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42E8682F-2D92-C64F-AFC5-114A9D20FA0E}" xr6:coauthVersionLast="47" xr6:coauthVersionMax="47" xr10:uidLastSave="{00000000-0000-0000-0000-000000000000}"/>
  <bookViews>
    <workbookView xWindow="3100" yWindow="500" windowWidth="25700" windowHeight="16100" activeTab="4" xr2:uid="{00000000-000D-0000-FFFF-FFFF00000000}"/>
  </bookViews>
  <sheets>
    <sheet name="ETF_List" sheetId="1" r:id="rId1"/>
    <sheet name="Max_Drawdown" sheetId="2" r:id="rId2"/>
    <sheet name="Max_Drawdown_ByInceptionDate" sheetId="5" r:id="rId3"/>
    <sheet name="ETF_List_for_Input" sheetId="4" r:id="rId4"/>
    <sheet name="Percentile_Performanc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D5" i="3" a="1"/>
  <c r="D5" i="3" s="1"/>
  <c r="E5" i="3" a="1"/>
  <c r="E5" i="3" s="1"/>
  <c r="F5" i="3" a="1"/>
  <c r="F5" i="3" s="1"/>
  <c r="B5" i="3" a="1"/>
  <c r="B5" i="3" s="1"/>
  <c r="P5" i="3" a="1"/>
  <c r="P5" i="3" s="1"/>
  <c r="S5" i="3" a="1"/>
  <c r="S5" i="3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Q2" i="3"/>
  <c r="R2" i="3"/>
  <c r="S2" i="3"/>
  <c r="T2" i="3"/>
  <c r="P2" i="3"/>
  <c r="Q5" i="3" a="1"/>
  <c r="Q5" i="3" s="1"/>
  <c r="R5" i="3" a="1"/>
  <c r="R5" i="3" s="1"/>
  <c r="T5" i="3" a="1"/>
  <c r="T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I2" i="3"/>
  <c r="J2" i="3"/>
  <c r="K2" i="3"/>
  <c r="L2" i="3"/>
  <c r="M2" i="3"/>
  <c r="A1" i="4" a="1"/>
  <c r="A1" i="4" s="1"/>
  <c r="E53" i="2"/>
  <c r="E70" i="2"/>
  <c r="E74" i="2"/>
  <c r="E92" i="2"/>
  <c r="E12" i="2"/>
  <c r="E93" i="2"/>
  <c r="E94" i="2"/>
  <c r="E45" i="2"/>
  <c r="E73" i="2"/>
  <c r="E78" i="2"/>
  <c r="E79" i="2"/>
  <c r="E80" i="2"/>
  <c r="E90" i="2"/>
  <c r="E89" i="2"/>
  <c r="E96" i="2"/>
  <c r="E71" i="2"/>
  <c r="E57" i="2"/>
  <c r="E46" i="2"/>
  <c r="E99" i="2"/>
  <c r="E100" i="2"/>
  <c r="E25" i="2"/>
  <c r="E97" i="2"/>
  <c r="E101" i="2"/>
  <c r="E103" i="2"/>
  <c r="E98" i="2"/>
  <c r="E104" i="2"/>
  <c r="E76" i="2"/>
  <c r="E77" i="2"/>
  <c r="E102" i="2"/>
  <c r="E13" i="2"/>
  <c r="E43" i="2"/>
  <c r="E37" i="2"/>
  <c r="E48" i="2"/>
  <c r="E49" i="2"/>
  <c r="E135" i="2"/>
  <c r="E62" i="2"/>
  <c r="E136" i="2"/>
  <c r="E30" i="2"/>
  <c r="E20" i="2"/>
  <c r="E21" i="2"/>
  <c r="E115" i="2"/>
  <c r="E15" i="2"/>
  <c r="E117" i="2"/>
  <c r="E81" i="2"/>
  <c r="E34" i="2"/>
  <c r="E82" i="2"/>
  <c r="E84" i="2"/>
  <c r="E32" i="2"/>
  <c r="E41" i="2"/>
  <c r="E33" i="2"/>
  <c r="E129" i="2"/>
  <c r="E130" i="2"/>
  <c r="E138" i="2"/>
  <c r="E132" i="2"/>
  <c r="E85" i="2"/>
  <c r="E131" i="2"/>
  <c r="E139" i="2"/>
  <c r="E140" i="2"/>
  <c r="E38" i="2"/>
  <c r="E137" i="2"/>
  <c r="E141" i="2"/>
  <c r="E26" i="2"/>
  <c r="E60" i="2"/>
  <c r="E19" i="2"/>
  <c r="E110" i="2"/>
  <c r="E3" i="2"/>
  <c r="E39" i="2"/>
  <c r="E8" i="2"/>
  <c r="E63" i="2"/>
  <c r="E6" i="2"/>
  <c r="E31" i="2"/>
  <c r="E111" i="2"/>
  <c r="E16" i="2"/>
  <c r="E145" i="2"/>
  <c r="E112" i="2"/>
  <c r="E86" i="2"/>
  <c r="E9" i="2"/>
  <c r="E10" i="2"/>
  <c r="E114" i="2"/>
  <c r="E64" i="2"/>
  <c r="E65" i="2"/>
  <c r="E113" i="2"/>
  <c r="E7" i="2"/>
  <c r="E66" i="2"/>
  <c r="E116" i="2"/>
  <c r="E56" i="2"/>
  <c r="E87" i="2"/>
  <c r="E11" i="2"/>
  <c r="E146" i="2"/>
  <c r="E88" i="2"/>
  <c r="E27" i="2"/>
  <c r="E75" i="2"/>
  <c r="E40" i="2"/>
  <c r="E72" i="2"/>
  <c r="E91" i="2"/>
  <c r="E95" i="2"/>
  <c r="E36" i="2"/>
  <c r="E68" i="2"/>
  <c r="E69" i="2"/>
  <c r="E35" i="2"/>
  <c r="E47" i="2"/>
  <c r="E58" i="2"/>
  <c r="E52" i="2"/>
  <c r="E143" i="2"/>
  <c r="E125" i="2"/>
  <c r="E126" i="2"/>
  <c r="E127" i="2"/>
  <c r="E106" i="2"/>
  <c r="E133" i="2"/>
  <c r="E147" i="2"/>
  <c r="E148" i="2"/>
  <c r="E105" i="2"/>
  <c r="E142" i="2"/>
  <c r="E134" i="2"/>
  <c r="E61" i="2"/>
  <c r="E22" i="2"/>
  <c r="E23" i="2"/>
  <c r="E4" i="2"/>
  <c r="E83" i="2"/>
  <c r="E17" i="2"/>
  <c r="E24" i="2"/>
  <c r="E54" i="2"/>
  <c r="E5" i="2"/>
  <c r="E59" i="2"/>
  <c r="E124" i="2"/>
  <c r="E128" i="2"/>
  <c r="E144" i="2"/>
  <c r="E123" i="2"/>
  <c r="E122" i="2"/>
  <c r="E67" i="2"/>
  <c r="E50" i="2"/>
  <c r="E51" i="2"/>
  <c r="E121" i="2"/>
  <c r="E120" i="2"/>
  <c r="E118" i="2"/>
  <c r="E119" i="2"/>
  <c r="E28" i="2"/>
  <c r="E29" i="2"/>
  <c r="E55" i="2"/>
  <c r="E18" i="2"/>
  <c r="E109" i="2"/>
  <c r="E107" i="2"/>
  <c r="E108" i="2"/>
  <c r="E42" i="2"/>
  <c r="E14" i="2"/>
  <c r="E44" i="2"/>
  <c r="E2" i="1" a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<sst xmlns="http://schemas.openxmlformats.org/spreadsheetml/2006/main" count="669" uniqueCount="483">
  <si>
    <t>Ticker</t>
  </si>
  <si>
    <t>Asset Class</t>
  </si>
  <si>
    <t>SVR.C</t>
  </si>
  <si>
    <t>iShares Silver Bullion ETF</t>
  </si>
  <si>
    <t>Commodity</t>
  </si>
  <si>
    <t>XMV</t>
  </si>
  <si>
    <t>iShares MSCI Min Vol Canada Index ETF</t>
  </si>
  <si>
    <t>Equity</t>
  </si>
  <si>
    <t>XMI</t>
  </si>
  <si>
    <t>iShares MSCI Min Vol EAFE Index ETF</t>
  </si>
  <si>
    <t>XML</t>
  </si>
  <si>
    <t>iShares MSCI Min Vol EAFE Index ETF (CAD-Hedged)</t>
  </si>
  <si>
    <t>XIN</t>
  </si>
  <si>
    <t>iShares MSCI EAFE Index ETF (CAD-Hedged)</t>
  </si>
  <si>
    <t>GCNS</t>
  </si>
  <si>
    <t>iShares ESG Conservative Balanced ETF Portfolio</t>
  </si>
  <si>
    <t>Multi Asset</t>
  </si>
  <si>
    <t>XMS</t>
  </si>
  <si>
    <t>iShares MSCI Min Vol USA Index ETF (CAD-Hedged)</t>
  </si>
  <si>
    <t>XMY</t>
  </si>
  <si>
    <t>iShares MSCI Min Vol Global Index ETF (CAD-Hedged)</t>
  </si>
  <si>
    <t>XEM</t>
  </si>
  <si>
    <t>iShares MSCI Emerging Markets Index ETF</t>
  </si>
  <si>
    <t>GGRO</t>
  </si>
  <si>
    <t>iShares ESG Growth ETF Portfolio</t>
  </si>
  <si>
    <t>GEQT</t>
  </si>
  <si>
    <t>iShares ESG Equity ETF Portfolio</t>
  </si>
  <si>
    <t>XSC</t>
  </si>
  <si>
    <t>iShares Conservative Short Term Strategic Fixed Income ETF</t>
  </si>
  <si>
    <t>Fixed Income</t>
  </si>
  <si>
    <t>XMM</t>
  </si>
  <si>
    <t>iShares MSCI Min Vol Emerging Markets Index ETF</t>
  </si>
  <si>
    <t>GBAL</t>
  </si>
  <si>
    <t>iShares ESG Balanced ETF Portfolio</t>
  </si>
  <si>
    <t>XEC</t>
  </si>
  <si>
    <t>iShares Core MSCI Emerging Markets IMI Index ETF</t>
  </si>
  <si>
    <t>XUS</t>
  </si>
  <si>
    <t>iShares Core S&amp;P 500 Index ETF</t>
  </si>
  <si>
    <t>XEF</t>
  </si>
  <si>
    <t>iShares Core MSCI EAFE IMI Index ETF</t>
  </si>
  <si>
    <t>XMH</t>
  </si>
  <si>
    <t>iShares S&amp;P U.S. Mid-Cap Index ETF (CAD-Hedged)</t>
  </si>
  <si>
    <t>XSE</t>
  </si>
  <si>
    <t>iShares Conservative Strategic Fixed Income ETF</t>
  </si>
  <si>
    <t>XMC</t>
  </si>
  <si>
    <t>iShares S&amp;P U.S. Mid-Cap Index ETF</t>
  </si>
  <si>
    <t>IBIT</t>
  </si>
  <si>
    <t>iShares Bitcoin ETF</t>
  </si>
  <si>
    <t>IBIT.U</t>
  </si>
  <si>
    <t>CMR</t>
  </si>
  <si>
    <t>iShares Premium Money Market ETF</t>
  </si>
  <si>
    <t>CLG</t>
  </si>
  <si>
    <t>iShares 1-10 Year Laddered Government Bond Index ETF</t>
  </si>
  <si>
    <t>CBH</t>
  </si>
  <si>
    <t>iShares 1-10 Year Laddered Corporate Bond Index ETF</t>
  </si>
  <si>
    <t>SVR</t>
  </si>
  <si>
    <t>CLF</t>
  </si>
  <si>
    <t>iShares 1-5 Year Laddered Government Bond Index ETF</t>
  </si>
  <si>
    <t>CBO</t>
  </si>
  <si>
    <t>iShares 1-5 Year Laddered Corporate Bond Index ETF</t>
  </si>
  <si>
    <t>XGGB</t>
  </si>
  <si>
    <t>iShares Global Government Bond Index ETF (CAD-Hedged)</t>
  </si>
  <si>
    <t>CVD</t>
  </si>
  <si>
    <t>iShares Convertible Bond Index ETF</t>
  </si>
  <si>
    <t>XQB</t>
  </si>
  <si>
    <t>iShares High Quality Canadian Bond Index ETF</t>
  </si>
  <si>
    <t>XDIV</t>
  </si>
  <si>
    <t>iShares Core MSCI Canadian Quality Dividend Index ETF</t>
  </si>
  <si>
    <t>XMU</t>
  </si>
  <si>
    <t>iShares MSCI Min Vol USA Index ETF</t>
  </si>
  <si>
    <t>XQQ</t>
  </si>
  <si>
    <t>iShares NASDAQ 100 Index ETF (CAD-Hedged)</t>
  </si>
  <si>
    <t>XWD</t>
  </si>
  <si>
    <t>iShares MSCI World Index ETF</t>
  </si>
  <si>
    <t>XGRO</t>
  </si>
  <si>
    <t>iShares Core Growth ETF Portfolio</t>
  </si>
  <si>
    <t>XDUH</t>
  </si>
  <si>
    <t>iShares Core MSCI US Quality Dividend Index ETF (CAD-Hedged)</t>
  </si>
  <si>
    <t>XAGG.U</t>
  </si>
  <si>
    <t>iShares U.S. Aggregate Bond Index ETF</t>
  </si>
  <si>
    <t>XBAL</t>
  </si>
  <si>
    <t>iShares Core Balanced ETF Portfolio</t>
  </si>
  <si>
    <t>XAGG</t>
  </si>
  <si>
    <t>XDG</t>
  </si>
  <si>
    <t>iShares Core MSCI Global Quality Dividend Index ETF</t>
  </si>
  <si>
    <t>XSU</t>
  </si>
  <si>
    <t>iShares U.S. Small Cap Index ETF (CAD-Hedged)</t>
  </si>
  <si>
    <t>XDU</t>
  </si>
  <si>
    <t>iShares Core MSCI US Quality Dividend Index ETF</t>
  </si>
  <si>
    <t>XSUS</t>
  </si>
  <si>
    <t>iShares ESG Aware MSCI USA Index ETF</t>
  </si>
  <si>
    <t>XSEA</t>
  </si>
  <si>
    <t>iShares ESG Aware MSCI EAFE Index ETF</t>
  </si>
  <si>
    <t>XCBG</t>
  </si>
  <si>
    <t>iShares ESG Advanced Canadian Corporate Bond Index ETF</t>
  </si>
  <si>
    <t>XSHG</t>
  </si>
  <si>
    <t>iShares ESG Advanced 1-5 Year Canadian Corporate Bond Index ETF</t>
  </si>
  <si>
    <t>XDGH</t>
  </si>
  <si>
    <t>iShares Core MSCI Global Quality Dividend Index ETF (CAD-Hedged)</t>
  </si>
  <si>
    <t>XESG</t>
  </si>
  <si>
    <t>iShares ESG Aware MSCI Canada Index ETF</t>
  </si>
  <si>
    <t>XAGH</t>
  </si>
  <si>
    <t>iShares U.S. Aggregate Bond Index ETF (CAD-Hedged)</t>
  </si>
  <si>
    <t>XSTB</t>
  </si>
  <si>
    <t>iShares ESG Aware Canadian Short Term Bond Index ETF</t>
  </si>
  <si>
    <t>XGI</t>
  </si>
  <si>
    <t>iShares S&amp;P Global Industrials Index ETF (CAD-Hedged)</t>
  </si>
  <si>
    <t>XCD</t>
  </si>
  <si>
    <t>iShares S&amp;P Global Consumer Discretionary Index ETF (CAD-Hedged)</t>
  </si>
  <si>
    <t>XFLB</t>
  </si>
  <si>
    <t>iShares Core Canadian 15+ Year Federal Bond Index ETF</t>
  </si>
  <si>
    <t>XFLI</t>
  </si>
  <si>
    <t>iShares Flexible Monthly Income ETF</t>
  </si>
  <si>
    <t>XSEM</t>
  </si>
  <si>
    <t>iShares ESG Aware MSCI Emerging Markets Index ETF</t>
  </si>
  <si>
    <t>XSP</t>
  </si>
  <si>
    <t>iShares Core S&amp;P 500 Index ETF (CAD-Hedged)</t>
  </si>
  <si>
    <t>XFLI.U</t>
  </si>
  <si>
    <t>XFLX</t>
  </si>
  <si>
    <t>iShares Flexible Monthly Income ETF (CAD-Hedged)</t>
  </si>
  <si>
    <t>XSAB</t>
  </si>
  <si>
    <t>iShares ESG Aware Canadian Aggregate Bond Index ETF</t>
  </si>
  <si>
    <t>CWO</t>
  </si>
  <si>
    <t>iShares Emerging Markets Fundamental Index ETF</t>
  </si>
  <si>
    <t>XTLH</t>
  </si>
  <si>
    <t>iShares 20+ Year U.S. Treasury Bond Index ETF (CAD-Hedged)</t>
  </si>
  <si>
    <t>XTLT.U</t>
  </si>
  <si>
    <t>iShares 20+ Year U.S. Treasury Bond Index ETF</t>
  </si>
  <si>
    <t>CRQ</t>
  </si>
  <si>
    <t>iShares Canadian Fundamental Index ETF</t>
  </si>
  <si>
    <t>XTLT</t>
  </si>
  <si>
    <t>XID</t>
  </si>
  <si>
    <t>iShares India Index ETF</t>
  </si>
  <si>
    <t>FIE</t>
  </si>
  <si>
    <t>iShares Canadian Financial Monthly Income ETF</t>
  </si>
  <si>
    <t>XCH</t>
  </si>
  <si>
    <t>iShares China Index ETF</t>
  </si>
  <si>
    <t>XEMC</t>
  </si>
  <si>
    <t>iShares MSCI Emerging Markets ex China Index ETF</t>
  </si>
  <si>
    <t>CGL.C</t>
  </si>
  <si>
    <t>iShares Gold Bullion ETF</t>
  </si>
  <si>
    <t>XHC</t>
  </si>
  <si>
    <t>iShares Global Healthcare Index ETF (CAD-Hedged)</t>
  </si>
  <si>
    <t>XFR</t>
  </si>
  <si>
    <t>iShares Floating Rate Index ETF</t>
  </si>
  <si>
    <t>XGB</t>
  </si>
  <si>
    <t>iShares Core Canadian Government Bond Index ETF</t>
  </si>
  <si>
    <t>XCB</t>
  </si>
  <si>
    <t>iShares Core Canadian Corporate Bond Index ETF</t>
  </si>
  <si>
    <t>XSB</t>
  </si>
  <si>
    <t>iShares Core Canadian Short Term Bond Index ETF</t>
  </si>
  <si>
    <t>XSI</t>
  </si>
  <si>
    <t>iShares Short Term Strategic Fixed Income ETF</t>
  </si>
  <si>
    <t>XRB</t>
  </si>
  <si>
    <t>iShares Canadian Real Return Bond Index ETF</t>
  </si>
  <si>
    <t>XLB</t>
  </si>
  <si>
    <t>iShares Core Canadian Long Term Bond Index ETF</t>
  </si>
  <si>
    <t>XHB</t>
  </si>
  <si>
    <t>iShares Canadian HYBrid Corporate Bond Index ETF</t>
  </si>
  <si>
    <t>XTR</t>
  </si>
  <si>
    <t>iShares Diversified Monthly Income ETF</t>
  </si>
  <si>
    <t>XDRV</t>
  </si>
  <si>
    <t>iShares Global Electric and Autonomous Vehicles Index ETF</t>
  </si>
  <si>
    <t>XBB</t>
  </si>
  <si>
    <t>iShares Core Canadian Universe Bond Index ETF</t>
  </si>
  <si>
    <t>XSH</t>
  </si>
  <si>
    <t>iShares Core Canadian Short Term Corporate Bond Index ETF</t>
  </si>
  <si>
    <t>CWW</t>
  </si>
  <si>
    <t>iShares Global Water Index ETF</t>
  </si>
  <si>
    <t>CGL</t>
  </si>
  <si>
    <t>XCV</t>
  </si>
  <si>
    <t>iShares Canadian Value Index ETF</t>
  </si>
  <si>
    <t>XCG</t>
  </si>
  <si>
    <t>iShares Canadian Growth Index ETF</t>
  </si>
  <si>
    <t>XUSR</t>
  </si>
  <si>
    <t>iShares ESG Advanced MSCI USA Index ETF</t>
  </si>
  <si>
    <t>XDV</t>
  </si>
  <si>
    <t>iShares Canadian Select Dividend Index ETF</t>
  </si>
  <si>
    <t>XDSR</t>
  </si>
  <si>
    <t>iShares ESG Advanced MSCI EAFE Index ETF</t>
  </si>
  <si>
    <t>XEU</t>
  </si>
  <si>
    <t>iShares MSCI Europe IMI Index ETF</t>
  </si>
  <si>
    <t>CEW</t>
  </si>
  <si>
    <t>iShares Equal Weight Banc &amp; Lifeco ETF</t>
  </si>
  <si>
    <t>XSTH</t>
  </si>
  <si>
    <t>iShares 0-5 Year TIPS Bond Index ETF (CAD-Hedged)</t>
  </si>
  <si>
    <t>XSTP.U</t>
  </si>
  <si>
    <t>iShares 0-5 Year TIPS Bond Index ETF</t>
  </si>
  <si>
    <t>XEH</t>
  </si>
  <si>
    <t>iShares MSCI Europe IMI Index ETF (CAD-Hedged)</t>
  </si>
  <si>
    <t>XCBU.U</t>
  </si>
  <si>
    <t>iShares U.S. IG Corporate Bond Index ETF</t>
  </si>
  <si>
    <t>XCBU</t>
  </si>
  <si>
    <t>XUU.U</t>
  </si>
  <si>
    <t>iShares Core S&amp;P U.S. Total Market Index ETF</t>
  </si>
  <si>
    <t>XSTP</t>
  </si>
  <si>
    <t>XIGS</t>
  </si>
  <si>
    <t>iShares 1-5 Year U.S. IG Corporate Bond Index ETF (CAD-Hedged)</t>
  </si>
  <si>
    <t>XSHU</t>
  </si>
  <si>
    <t>iShares 1-5 Year U.S. IG Corporate Bond Index ETF</t>
  </si>
  <si>
    <t>XSHU.U</t>
  </si>
  <si>
    <t>COW</t>
  </si>
  <si>
    <t>iShares Global Agriculture Index ETF</t>
  </si>
  <si>
    <t>XEF.U</t>
  </si>
  <si>
    <t>CIF</t>
  </si>
  <si>
    <t>iShares Global Infrastructure Index ETF</t>
  </si>
  <si>
    <t>XUS.U</t>
  </si>
  <si>
    <t>CGR</t>
  </si>
  <si>
    <t>iShares Global Real Estate Index ETF</t>
  </si>
  <si>
    <t>Real Estate</t>
  </si>
  <si>
    <t>CYH</t>
  </si>
  <si>
    <t>iShares Global Monthly Dividend Index ETF (CAD-Hedged)</t>
  </si>
  <si>
    <t>XDNA</t>
  </si>
  <si>
    <t>iShares Genomics Immunology and Healthcare Index ETF</t>
  </si>
  <si>
    <t>XCLN</t>
  </si>
  <si>
    <t>iShares Global Clean Energy Index ETF</t>
  </si>
  <si>
    <t>XQQU</t>
  </si>
  <si>
    <t>iShares NASDAQ 100 Index ETF</t>
  </si>
  <si>
    <t>XEXP</t>
  </si>
  <si>
    <t>iShares Exponential Technologies Index ETF</t>
  </si>
  <si>
    <t>XEC.U</t>
  </si>
  <si>
    <t>XQQU.U</t>
  </si>
  <si>
    <t>XAW.U</t>
  </si>
  <si>
    <t>iShares Core MSCI All Country World ex Canada Index ETF</t>
  </si>
  <si>
    <t>XHAK</t>
  </si>
  <si>
    <t>iShares Cybersecurity and Tech Index ETF</t>
  </si>
  <si>
    <t>XETM</t>
  </si>
  <si>
    <t>iShares S&amp;P/TSX Energy Transition Materials Index ETF</t>
  </si>
  <si>
    <t>XMU.U</t>
  </si>
  <si>
    <t>XCHP</t>
  </si>
  <si>
    <t>iShares Semiconductor Index ETF</t>
  </si>
  <si>
    <t>XDU.U</t>
  </si>
  <si>
    <t>CIE</t>
  </si>
  <si>
    <t>iShares International Fundamental Index ETF</t>
  </si>
  <si>
    <t>XDG.U</t>
  </si>
  <si>
    <t>XUSF</t>
  </si>
  <si>
    <t>iShares S&amp;P U.S. Financials Index ETF</t>
  </si>
  <si>
    <t>XAD</t>
  </si>
  <si>
    <t>iShares U.S. Aerospace &amp; Defense Index ETF</t>
  </si>
  <si>
    <t>XMC.U</t>
  </si>
  <si>
    <t>XEN</t>
  </si>
  <si>
    <t>iShares Jantzi Social Index ETF</t>
  </si>
  <si>
    <t>XEB</t>
  </si>
  <si>
    <t>iShares J.P. Morgan USD Emerging Markets Bond Index ETF (CAD-Hedged)</t>
  </si>
  <si>
    <t>CUD</t>
  </si>
  <si>
    <t>iShares US Dividend Growers Index ETF (CAD-Hedged)</t>
  </si>
  <si>
    <t>CDZ</t>
  </si>
  <si>
    <t>iShares S&amp;P/TSX Canadian Dividend Aristocrats Index ETF</t>
  </si>
  <si>
    <t>XQLT</t>
  </si>
  <si>
    <t>iShares MSCI USA Quality Factor Index ETF</t>
  </si>
  <si>
    <t>XIU</t>
  </si>
  <si>
    <t>iShares S&amp;P/TSX 60 Index ETF</t>
  </si>
  <si>
    <t>CJP</t>
  </si>
  <si>
    <t>iShares Japan Fundamental Index ETF (CAD-Hedged)</t>
  </si>
  <si>
    <t>XEG</t>
  </si>
  <si>
    <t>iShares S&amp;P/TSX Capped Energy Index ETF</t>
  </si>
  <si>
    <t>XST</t>
  </si>
  <si>
    <t>iShares S&amp;P/TSX Capped Consumer Staples Index ETF</t>
  </si>
  <si>
    <t>XIC</t>
  </si>
  <si>
    <t>iShares Core S&amp;P/TSX Capped Composite Index ETF</t>
  </si>
  <si>
    <t>CPD</t>
  </si>
  <si>
    <t>iShares S&amp;P/TSX Canadian Preferred Share Index ETF</t>
  </si>
  <si>
    <t>XSMC</t>
  </si>
  <si>
    <t>iShares S&amp;P U.S. Small-Cap Index ETF</t>
  </si>
  <si>
    <t>XRE</t>
  </si>
  <si>
    <t>iShares S&amp;P/TSX Capped REIT Index ETF</t>
  </si>
  <si>
    <t>XMA</t>
  </si>
  <si>
    <t>iShares S&amp;P/TSX Capped Materials Index ETF</t>
  </si>
  <si>
    <t>XUSC</t>
  </si>
  <si>
    <t>iShares S&amp;P 500 3% Capped Index ETF</t>
  </si>
  <si>
    <t>XSMH</t>
  </si>
  <si>
    <t>iShares S&amp;P U.S. Small-Cap Index ETF (CAD-Hedged)</t>
  </si>
  <si>
    <t>XFH</t>
  </si>
  <si>
    <t>iShares Core MSCI EAFE IMI Index ETF (CAD-Hedged)</t>
  </si>
  <si>
    <t>XIT</t>
  </si>
  <si>
    <t>iShares S&amp;P/TSX Capped Information Technology Index ETF</t>
  </si>
  <si>
    <t>XFN</t>
  </si>
  <si>
    <t>iShares S&amp;P/TSX Capped Financials Index ETF</t>
  </si>
  <si>
    <t>XMTM</t>
  </si>
  <si>
    <t>iShares MSCI USA Momentum Factor Index ETF</t>
  </si>
  <si>
    <t>XBM</t>
  </si>
  <si>
    <t>iShares S&amp;P/TSX Global Base Metals Index ETF</t>
  </si>
  <si>
    <t>XEI</t>
  </si>
  <si>
    <t>iShares S&amp;P/TSX Composite High Dividend Index ETF</t>
  </si>
  <si>
    <t>XVLU</t>
  </si>
  <si>
    <t>iShares MSCI USA Value Factor Index ETF</t>
  </si>
  <si>
    <t>XMD</t>
  </si>
  <si>
    <t>iShares S&amp;P/TSX Completion Index ETF</t>
  </si>
  <si>
    <t>XUT</t>
  </si>
  <si>
    <t>iShares S&amp;P/TSX Capped Utilities Index ETF</t>
  </si>
  <si>
    <t>XCSR</t>
  </si>
  <si>
    <t>iShares ESG Advanced MSCI Canada Index ETF</t>
  </si>
  <si>
    <t>XCNS</t>
  </si>
  <si>
    <t>iShares Core Conservative Balanced ETF Portfolio</t>
  </si>
  <si>
    <t>XAW</t>
  </si>
  <si>
    <t>XPF</t>
  </si>
  <si>
    <t>iShares S&amp;P/TSX North American Preferred Stock Index ETF (CAD-Hedged)</t>
  </si>
  <si>
    <t>XHU</t>
  </si>
  <si>
    <t>iShares U.S. High Dividend Equity Index ETF</t>
  </si>
  <si>
    <t>XGD</t>
  </si>
  <si>
    <t>iShares S&amp;P/TSX Global Gold Index ETF</t>
  </si>
  <si>
    <t>XSPC</t>
  </si>
  <si>
    <t>iShares S&amp;P 500 3% Capped Index ETF (CAD-Hedged)</t>
  </si>
  <si>
    <t>XEQT</t>
  </si>
  <si>
    <t>iShares Core Equity ETF Portfolio</t>
  </si>
  <si>
    <t>XUU</t>
  </si>
  <si>
    <t>XUSC.U</t>
  </si>
  <si>
    <t>XINC</t>
  </si>
  <si>
    <t>iShares Core Income Balanced ETF Portfolio</t>
  </si>
  <si>
    <t>XUH</t>
  </si>
  <si>
    <t>iShares Core S&amp;P U.S. Total Market Index ETF (CAD-Hedged)</t>
  </si>
  <si>
    <t>XCS</t>
  </si>
  <si>
    <t>iShares S&amp;P/TSX SmallCap Index ETF</t>
  </si>
  <si>
    <t>XIG</t>
  </si>
  <si>
    <t>iShares U.S. IG Corporate Bond Index ETF (CAD-Hedged)</t>
  </si>
  <si>
    <t>XHY</t>
  </si>
  <si>
    <t>iShares U.S. High Yield Bond Index ETF (CAD-Hedged)</t>
  </si>
  <si>
    <t>XHD</t>
  </si>
  <si>
    <t>iShares U.S. High Dividend Equity Index ETF (CAD-Hedged)</t>
  </si>
  <si>
    <t>CLU</t>
  </si>
  <si>
    <t>iShares US Fundamental Index ETF</t>
  </si>
  <si>
    <t>CLU.C</t>
  </si>
  <si>
    <t>XMW</t>
  </si>
  <si>
    <t>iShares MSCI Min Vol Global Index ETF</t>
  </si>
  <si>
    <t>ETF Name</t>
  </si>
  <si>
    <t>S.No.</t>
  </si>
  <si>
    <t/>
  </si>
  <si>
    <t>SVR.TO</t>
  </si>
  <si>
    <t>CGL.TO</t>
  </si>
  <si>
    <t>XMV.TO</t>
  </si>
  <si>
    <t>XMI.TO</t>
  </si>
  <si>
    <t>XML.TO</t>
  </si>
  <si>
    <t>XIN.TO</t>
  </si>
  <si>
    <t>XMS.TO</t>
  </si>
  <si>
    <t>XMY.TO</t>
  </si>
  <si>
    <t>XEM.TO</t>
  </si>
  <si>
    <t>XMM.TO</t>
  </si>
  <si>
    <t>XEC.TO</t>
  </si>
  <si>
    <t>XUS.TO</t>
  </si>
  <si>
    <t>XEF.TO</t>
  </si>
  <si>
    <t>XMH.TO</t>
  </si>
  <si>
    <t>XMC.TO</t>
  </si>
  <si>
    <t>XDIV.TO</t>
  </si>
  <si>
    <t>XMU.TO</t>
  </si>
  <si>
    <t>XQQ.TO</t>
  </si>
  <si>
    <t>XWD.TO</t>
  </si>
  <si>
    <t>XDUH.TO</t>
  </si>
  <si>
    <t>XDG.TO</t>
  </si>
  <si>
    <t>XSU.TO</t>
  </si>
  <si>
    <t>XDU.TO</t>
  </si>
  <si>
    <t>XSUS.TO</t>
  </si>
  <si>
    <t>XSEA.TO</t>
  </si>
  <si>
    <t>XDGH.TO</t>
  </si>
  <si>
    <t>XESG.TO</t>
  </si>
  <si>
    <t>XGI.TO</t>
  </si>
  <si>
    <t>XCD.TO</t>
  </si>
  <si>
    <t>XSEM.TO</t>
  </si>
  <si>
    <t>XSP.TO</t>
  </si>
  <si>
    <t>CWO.TO</t>
  </si>
  <si>
    <t>CRQ.TO</t>
  </si>
  <si>
    <t>XID.TO</t>
  </si>
  <si>
    <t>XCH.TO</t>
  </si>
  <si>
    <t>XEMC.TO</t>
  </si>
  <si>
    <t>XHC.TO</t>
  </si>
  <si>
    <t>XDRV.TO</t>
  </si>
  <si>
    <t>CWW.TO</t>
  </si>
  <si>
    <t>XCV.TO</t>
  </si>
  <si>
    <t>XCG.TO</t>
  </si>
  <si>
    <t>XUSR.TO</t>
  </si>
  <si>
    <t>XDV.TO</t>
  </si>
  <si>
    <t>XDSR.TO</t>
  </si>
  <si>
    <t>XEU.TO</t>
  </si>
  <si>
    <t>CEW.TO</t>
  </si>
  <si>
    <t>XEH.TO</t>
  </si>
  <si>
    <t>XUU.TO</t>
  </si>
  <si>
    <t>COW.TO</t>
  </si>
  <si>
    <t>CIF.TO</t>
  </si>
  <si>
    <t>CYH.TO</t>
  </si>
  <si>
    <t>XDNA.TO</t>
  </si>
  <si>
    <t>XCLN.TO</t>
  </si>
  <si>
    <t>XQQU.TO</t>
  </si>
  <si>
    <t>XEXP.TO</t>
  </si>
  <si>
    <t>XAW.TO</t>
  </si>
  <si>
    <t>XHAK.TO</t>
  </si>
  <si>
    <t>XETM.TO</t>
  </si>
  <si>
    <t>XCHP.TO</t>
  </si>
  <si>
    <t>CIE.TO</t>
  </si>
  <si>
    <t>XUSF.TO</t>
  </si>
  <si>
    <t>XAD.TO</t>
  </si>
  <si>
    <t>XEN.TO</t>
  </si>
  <si>
    <t>CUD.TO</t>
  </si>
  <si>
    <t>CDZ.TO</t>
  </si>
  <si>
    <t>XQLT.TO</t>
  </si>
  <si>
    <t>XIU.TO</t>
  </si>
  <si>
    <t>CJP.TO</t>
  </si>
  <si>
    <t>XEG.TO</t>
  </si>
  <si>
    <t>XST.TO</t>
  </si>
  <si>
    <t>XIC.TO</t>
  </si>
  <si>
    <t>CPD.TO</t>
  </si>
  <si>
    <t>XSMC.TO</t>
  </si>
  <si>
    <t>XMA.TO</t>
  </si>
  <si>
    <t>XUSC.TO</t>
  </si>
  <si>
    <t>XSMH.TO</t>
  </si>
  <si>
    <t>XFH.TO</t>
  </si>
  <si>
    <t>XIT.TO</t>
  </si>
  <si>
    <t>XFN.TO</t>
  </si>
  <si>
    <t>XMTM.TO</t>
  </si>
  <si>
    <t>XBM.TO</t>
  </si>
  <si>
    <t>XEI.TO</t>
  </si>
  <si>
    <t>XVLU.TO</t>
  </si>
  <si>
    <t>XMD.TO</t>
  </si>
  <si>
    <t>XUT.TO</t>
  </si>
  <si>
    <t>XCSR.TO</t>
  </si>
  <si>
    <t>XPF.TO</t>
  </si>
  <si>
    <t>XHU.TO</t>
  </si>
  <si>
    <t>XGD.TO</t>
  </si>
  <si>
    <t>XSPC.TO</t>
  </si>
  <si>
    <t>XUH.TO</t>
  </si>
  <si>
    <t>XCS.TO</t>
  </si>
  <si>
    <t>XHD.TO</t>
  </si>
  <si>
    <t>CLU.TO</t>
  </si>
  <si>
    <t>XMW.TO</t>
  </si>
  <si>
    <t>XSC.TO</t>
  </si>
  <si>
    <t>XSE.TO</t>
  </si>
  <si>
    <t>CMR.TO</t>
  </si>
  <si>
    <t>CLG.TO</t>
  </si>
  <si>
    <t>CBH.TO</t>
  </si>
  <si>
    <t>CLF.TO</t>
  </si>
  <si>
    <t>CBO.TO</t>
  </si>
  <si>
    <t>CVD.TO</t>
  </si>
  <si>
    <t>XQB.TO</t>
  </si>
  <si>
    <t>XAGG.TO</t>
  </si>
  <si>
    <t>XCBG.TO</t>
  </si>
  <si>
    <t>XSHG.TO</t>
  </si>
  <si>
    <t>XAGH.TO</t>
  </si>
  <si>
    <t>XSTB.TO</t>
  </si>
  <si>
    <t>XFLB.TO</t>
  </si>
  <si>
    <t>XFLI.TO</t>
  </si>
  <si>
    <t>XFLX.TO</t>
  </si>
  <si>
    <t>XSAB.TO</t>
  </si>
  <si>
    <t>XTLH.TO</t>
  </si>
  <si>
    <t>XTLT.TO</t>
  </si>
  <si>
    <t>XFR.TO</t>
  </si>
  <si>
    <t>XGB.TO</t>
  </si>
  <si>
    <t>XCB.TO</t>
  </si>
  <si>
    <t>XSB.TO</t>
  </si>
  <si>
    <t>XSI.TO</t>
  </si>
  <si>
    <t>XRB.TO</t>
  </si>
  <si>
    <t>XLB.TO</t>
  </si>
  <si>
    <t>XHB.TO</t>
  </si>
  <si>
    <t>XBB.TO</t>
  </si>
  <si>
    <t>XSH.TO</t>
  </si>
  <si>
    <t>XSTH.TO</t>
  </si>
  <si>
    <t>XSTP.TO</t>
  </si>
  <si>
    <t>XCBU.TO</t>
  </si>
  <si>
    <t>XIGS.TO</t>
  </si>
  <si>
    <t>XSHU.TO</t>
  </si>
  <si>
    <t>XEB.TO</t>
  </si>
  <si>
    <t>XIG.TO</t>
  </si>
  <si>
    <t>XHY.TO</t>
  </si>
  <si>
    <t>GCNS.TO</t>
  </si>
  <si>
    <t>GGRO.TO</t>
  </si>
  <si>
    <t>GEQT.TO</t>
  </si>
  <si>
    <t>GBAL.TO</t>
  </si>
  <si>
    <t>XGRO.TO</t>
  </si>
  <si>
    <t>XBAL.TO</t>
  </si>
  <si>
    <t>FIE.TO</t>
  </si>
  <si>
    <t>XTR.TO</t>
  </si>
  <si>
    <t>XCNS.TO</t>
  </si>
  <si>
    <t>XEQT.TO</t>
  </si>
  <si>
    <t>XINC.TO</t>
  </si>
  <si>
    <t>CGR.TO</t>
  </si>
  <si>
    <t>XRE.TO</t>
  </si>
  <si>
    <t>Percentile:</t>
  </si>
  <si>
    <t>All Time Drawdown</t>
  </si>
  <si>
    <t>10 year drawdown</t>
  </si>
  <si>
    <t>10 year % drop</t>
  </si>
  <si>
    <t>All Time % drop</t>
  </si>
  <si>
    <t>Year Started</t>
  </si>
  <si>
    <t>Averaged Drawdown</t>
  </si>
  <si>
    <t>Difference AllTime-10Year</t>
  </si>
  <si>
    <t>70-30 For Newer Data</t>
  </si>
  <si>
    <t>10 Year Weighted 70% and All time to 30% all options per risk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</si>
</sst>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Max_Drawdown!$G$2</c:f>
              <c:strCache>
                <c:ptCount val="1"/>
                <c:pt idx="0">
                  <c:v>Difference AllTime-10Year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Max_Drawdown!$G$3:$G$148</c:f>
              <c:numCache>
                <c:formatCode>General</c:formatCode>
                <c:ptCount val="146"/>
                <c:pt idx="0">
                  <c:v>18.0582800998938</c:v>
                </c:pt>
                <c:pt idx="1">
                  <c:v>2.7833182815810993</c:v>
                </c:pt>
                <c:pt idx="2">
                  <c:v>0</c:v>
                </c:pt>
                <c:pt idx="3">
                  <c:v>12.315478879533394</c:v>
                </c:pt>
                <c:pt idx="4">
                  <c:v>12.850210742227901</c:v>
                </c:pt>
                <c:pt idx="5">
                  <c:v>9.7266170863150023</c:v>
                </c:pt>
                <c:pt idx="6">
                  <c:v>27.050174001537492</c:v>
                </c:pt>
                <c:pt idx="7">
                  <c:v>18.850056378499005</c:v>
                </c:pt>
                <c:pt idx="8">
                  <c:v>26.5355033575104</c:v>
                </c:pt>
                <c:pt idx="9">
                  <c:v>26.865275427676103</c:v>
                </c:pt>
                <c:pt idx="10">
                  <c:v>22.957273642423402</c:v>
                </c:pt>
                <c:pt idx="11">
                  <c:v>15.308242403141001</c:v>
                </c:pt>
                <c:pt idx="12">
                  <c:v>13.672168038156698</c:v>
                </c:pt>
                <c:pt idx="13">
                  <c:v>32.779859331350593</c:v>
                </c:pt>
                <c:pt idx="14">
                  <c:v>0</c:v>
                </c:pt>
                <c:pt idx="15">
                  <c:v>29.882004306958503</c:v>
                </c:pt>
                <c:pt idx="16">
                  <c:v>6.8721851264355038</c:v>
                </c:pt>
                <c:pt idx="17">
                  <c:v>12.456894632367899</c:v>
                </c:pt>
                <c:pt idx="18">
                  <c:v>20.5895733316163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17.984078410307596</c:v>
                </c:pt>
                <c:pt idx="23">
                  <c:v>14.6543208874985</c:v>
                </c:pt>
                <c:pt idx="24">
                  <c:v>9.5470222828134013</c:v>
                </c:pt>
                <c:pt idx="25">
                  <c:v>24.220635221290699</c:v>
                </c:pt>
                <c:pt idx="26">
                  <c:v>11.867361744606601</c:v>
                </c:pt>
                <c:pt idx="27">
                  <c:v>15.573047252585702</c:v>
                </c:pt>
                <c:pt idx="28">
                  <c:v>12.232729361524001</c:v>
                </c:pt>
                <c:pt idx="29">
                  <c:v>17.742438670446703</c:v>
                </c:pt>
                <c:pt idx="30">
                  <c:v>20.616717467130798</c:v>
                </c:pt>
                <c:pt idx="31">
                  <c:v>11.141630164120706</c:v>
                </c:pt>
                <c:pt idx="32">
                  <c:v>9.5363918255975015</c:v>
                </c:pt>
                <c:pt idx="33">
                  <c:v>0.29975161425914199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2.4322264627585994</c:v>
                </c:pt>
                <c:pt idx="41">
                  <c:v>32.326687623661201</c:v>
                </c:pt>
                <c:pt idx="42">
                  <c:v>0</c:v>
                </c:pt>
                <c:pt idx="43">
                  <c:v>0</c:v>
                </c:pt>
                <c:pt idx="44">
                  <c:v>5.8673193891655</c:v>
                </c:pt>
                <c:pt idx="45">
                  <c:v>3.0019677980974038</c:v>
                </c:pt>
                <c:pt idx="46">
                  <c:v>0</c:v>
                </c:pt>
                <c:pt idx="47">
                  <c:v>0</c:v>
                </c:pt>
                <c:pt idx="48">
                  <c:v>6.0803853142090034</c:v>
                </c:pt>
                <c:pt idx="49">
                  <c:v>0</c:v>
                </c:pt>
                <c:pt idx="50">
                  <c:v>22.2392555109383</c:v>
                </c:pt>
                <c:pt idx="51">
                  <c:v>0</c:v>
                </c:pt>
                <c:pt idx="52">
                  <c:v>0</c:v>
                </c:pt>
                <c:pt idx="53">
                  <c:v>4.8578908336845998</c:v>
                </c:pt>
                <c:pt idx="54">
                  <c:v>0</c:v>
                </c:pt>
                <c:pt idx="55">
                  <c:v>4.023584049809898</c:v>
                </c:pt>
                <c:pt idx="56">
                  <c:v>0.6703818189046018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3.9549427714626972</c:v>
                </c:pt>
                <c:pt idx="62">
                  <c:v>1.6478310458562007</c:v>
                </c:pt>
                <c:pt idx="63">
                  <c:v>0</c:v>
                </c:pt>
                <c:pt idx="64">
                  <c:v>2.0759545038282994</c:v>
                </c:pt>
                <c:pt idx="65">
                  <c:v>1.0304765100300024</c:v>
                </c:pt>
                <c:pt idx="66">
                  <c:v>1.1792582759793007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1.968596342338099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1-DD42-89AA-D4D50C49B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623664"/>
        <c:axId val="694828944"/>
      </c:scatterChart>
      <c:valAx>
        <c:axId val="1666623664"/>
        <c:scaling>
          <c:orientation val="minMax"/>
          <c:max val="45931"/>
          <c:min val="357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28944"/>
        <c:crosses val="autoZero"/>
        <c:crossBetween val="midCat"/>
      </c:valAx>
      <c:valAx>
        <c:axId val="6948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2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All_Time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Max_Drawdown!$C$3:$C$148</c:f>
              <c:numCache>
                <c:formatCode>General</c:formatCode>
                <c:ptCount val="146"/>
                <c:pt idx="0">
                  <c:v>-53.984208851521402</c:v>
                </c:pt>
                <c:pt idx="1">
                  <c:v>-15.387194650779</c:v>
                </c:pt>
                <c:pt idx="2">
                  <c:v>-24.2006452422198</c:v>
                </c:pt>
                <c:pt idx="3">
                  <c:v>-49.527213750271898</c:v>
                </c:pt>
                <c:pt idx="4">
                  <c:v>-56.254467457278501</c:v>
                </c:pt>
                <c:pt idx="5">
                  <c:v>-90.613043189729098</c:v>
                </c:pt>
                <c:pt idx="6">
                  <c:v>-81.203003933910296</c:v>
                </c:pt>
                <c:pt idx="7">
                  <c:v>-58.907489524538803</c:v>
                </c:pt>
                <c:pt idx="8">
                  <c:v>-73.671066950929401</c:v>
                </c:pt>
                <c:pt idx="9">
                  <c:v>-60.540183851736003</c:v>
                </c:pt>
                <c:pt idx="10">
                  <c:v>-59.009698325934103</c:v>
                </c:pt>
                <c:pt idx="11">
                  <c:v>-62.043797358178999</c:v>
                </c:pt>
                <c:pt idx="12">
                  <c:v>-52.969893255864299</c:v>
                </c:pt>
                <c:pt idx="13">
                  <c:v>-66.199440078200496</c:v>
                </c:pt>
                <c:pt idx="14">
                  <c:v>-29.5719118358648</c:v>
                </c:pt>
                <c:pt idx="15">
                  <c:v>-56.958128881569003</c:v>
                </c:pt>
                <c:pt idx="16">
                  <c:v>-52.7303711914046</c:v>
                </c:pt>
                <c:pt idx="17">
                  <c:v>-54.518073154371301</c:v>
                </c:pt>
                <c:pt idx="18">
                  <c:v>-52.733330232450598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-63.470756220725796</c:v>
                </c:pt>
                <c:pt idx="23">
                  <c:v>-50.898202224999999</c:v>
                </c:pt>
                <c:pt idx="24">
                  <c:v>-62.865358256558601</c:v>
                </c:pt>
                <c:pt idx="25">
                  <c:v>-50.073420701587601</c:v>
                </c:pt>
                <c:pt idx="26">
                  <c:v>-32.7957014604048</c:v>
                </c:pt>
                <c:pt idx="27">
                  <c:v>-47.517735533489002</c:v>
                </c:pt>
                <c:pt idx="28">
                  <c:v>-58.465608131885098</c:v>
                </c:pt>
                <c:pt idx="29">
                  <c:v>-55.001779542327199</c:v>
                </c:pt>
                <c:pt idx="30">
                  <c:v>-63.497758961051801</c:v>
                </c:pt>
                <c:pt idx="31">
                  <c:v>-54.945048714386303</c:v>
                </c:pt>
                <c:pt idx="32">
                  <c:v>-25.662096026383001</c:v>
                </c:pt>
                <c:pt idx="33">
                  <c:v>-0.81705828002918501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-37.280346822895602</c:v>
                </c:pt>
                <c:pt idx="41">
                  <c:v>-77.851644714471902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-20.343022888638099</c:v>
                </c:pt>
                <c:pt idx="45">
                  <c:v>-42.716533821834801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-37.752807274293303</c:v>
                </c:pt>
                <c:pt idx="49">
                  <c:v>-21.874998669539099</c:v>
                </c:pt>
                <c:pt idx="50">
                  <c:v>-45.9601897923569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-53.414043277140898</c:v>
                </c:pt>
                <c:pt idx="54">
                  <c:v>-38.694379572533201</c:v>
                </c:pt>
                <c:pt idx="55">
                  <c:v>-30.1127983003549</c:v>
                </c:pt>
                <c:pt idx="56">
                  <c:v>-16.285992446368802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-63.916254657965901</c:v>
                </c:pt>
                <c:pt idx="62">
                  <c:v>-47.359666324216199</c:v>
                </c:pt>
                <c:pt idx="63">
                  <c:v>-37.810943510133299</c:v>
                </c:pt>
                <c:pt idx="64">
                  <c:v>-40.249675471561702</c:v>
                </c:pt>
                <c:pt idx="65">
                  <c:v>-20.930231241258301</c:v>
                </c:pt>
                <c:pt idx="66">
                  <c:v>-20.910873858031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-23.379175275965899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F-AD4F-A0B7-3986E514C7CB}"/>
            </c:ext>
          </c:extLst>
        </c:ser>
        <c:ser>
          <c:idx val="1"/>
          <c:order val="1"/>
          <c:tx>
            <c:v>10_Year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Max_Drawdown!$D$3:$D$148</c:f>
              <c:numCache>
                <c:formatCode>General</c:formatCode>
                <c:ptCount val="146"/>
                <c:pt idx="0">
                  <c:v>-35.925928751627602</c:v>
                </c:pt>
                <c:pt idx="1">
                  <c:v>-12.6038763691979</c:v>
                </c:pt>
                <c:pt idx="2">
                  <c:v>-24.2006452422198</c:v>
                </c:pt>
                <c:pt idx="3">
                  <c:v>-37.211734870738503</c:v>
                </c:pt>
                <c:pt idx="4">
                  <c:v>-43.4042567150506</c:v>
                </c:pt>
                <c:pt idx="5">
                  <c:v>-80.886426103414095</c:v>
                </c:pt>
                <c:pt idx="6">
                  <c:v>-54.152829932372804</c:v>
                </c:pt>
                <c:pt idx="7">
                  <c:v>-40.057433146039799</c:v>
                </c:pt>
                <c:pt idx="8">
                  <c:v>-47.135563593419</c:v>
                </c:pt>
                <c:pt idx="9">
                  <c:v>-33.6749084240599</c:v>
                </c:pt>
                <c:pt idx="10">
                  <c:v>-36.052424683510701</c:v>
                </c:pt>
                <c:pt idx="11">
                  <c:v>-46.735554955037998</c:v>
                </c:pt>
                <c:pt idx="12">
                  <c:v>-39.297725217707601</c:v>
                </c:pt>
                <c:pt idx="13">
                  <c:v>-33.419580746849903</c:v>
                </c:pt>
                <c:pt idx="14">
                  <c:v>-29.5719118358648</c:v>
                </c:pt>
                <c:pt idx="15">
                  <c:v>-27.0761245746105</c:v>
                </c:pt>
                <c:pt idx="16">
                  <c:v>-45.858186064969097</c:v>
                </c:pt>
                <c:pt idx="17">
                  <c:v>-42.061178522003402</c:v>
                </c:pt>
                <c:pt idx="18">
                  <c:v>-32.143756900834298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-45.4866778104182</c:v>
                </c:pt>
                <c:pt idx="23">
                  <c:v>-36.243881337501499</c:v>
                </c:pt>
                <c:pt idx="24">
                  <c:v>-53.318335973745199</c:v>
                </c:pt>
                <c:pt idx="25">
                  <c:v>-25.852785480296902</c:v>
                </c:pt>
                <c:pt idx="26">
                  <c:v>-20.928339715798199</c:v>
                </c:pt>
                <c:pt idx="27">
                  <c:v>-31.9446882809033</c:v>
                </c:pt>
                <c:pt idx="28">
                  <c:v>-46.232878770361097</c:v>
                </c:pt>
                <c:pt idx="29">
                  <c:v>-37.259340871880497</c:v>
                </c:pt>
                <c:pt idx="30">
                  <c:v>-42.881041493921003</c:v>
                </c:pt>
                <c:pt idx="31">
                  <c:v>-43.803418550265597</c:v>
                </c:pt>
                <c:pt idx="32">
                  <c:v>-16.125704200785499</c:v>
                </c:pt>
                <c:pt idx="33">
                  <c:v>-0.51730666577004303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-34.848120360137003</c:v>
                </c:pt>
                <c:pt idx="41">
                  <c:v>-45.524957090810702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-14.475703499472599</c:v>
                </c:pt>
                <c:pt idx="45">
                  <c:v>-39.714566023737397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-31.6724219600843</c:v>
                </c:pt>
                <c:pt idx="49">
                  <c:v>-21.874998669539099</c:v>
                </c:pt>
                <c:pt idx="50">
                  <c:v>-23.7209342814186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-48.556152443456298</c:v>
                </c:pt>
                <c:pt idx="54">
                  <c:v>-38.694379572533201</c:v>
                </c:pt>
                <c:pt idx="55">
                  <c:v>-26.089214250545002</c:v>
                </c:pt>
                <c:pt idx="56">
                  <c:v>-15.6156106274642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-59.961311886503204</c:v>
                </c:pt>
                <c:pt idx="62">
                  <c:v>-45.711835278359999</c:v>
                </c:pt>
                <c:pt idx="63">
                  <c:v>-37.810943510133299</c:v>
                </c:pt>
                <c:pt idx="64">
                  <c:v>-38.173720967733402</c:v>
                </c:pt>
                <c:pt idx="65">
                  <c:v>-19.899754731228299</c:v>
                </c:pt>
                <c:pt idx="66">
                  <c:v>-19.731615582051699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-21.4105789336278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F-AD4F-A0B7-3986E514C7CB}"/>
            </c:ext>
          </c:extLst>
        </c:ser>
        <c:ser>
          <c:idx val="2"/>
          <c:order val="2"/>
          <c:tx>
            <c:v>Averaged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Max_Drawdown!$E$3:$E$148</c:f>
              <c:numCache>
                <c:formatCode>General</c:formatCode>
                <c:ptCount val="146"/>
                <c:pt idx="0">
                  <c:v>-44.955068801574498</c:v>
                </c:pt>
                <c:pt idx="1">
                  <c:v>-13.99553550998845</c:v>
                </c:pt>
                <c:pt idx="2">
                  <c:v>-24.2006452422198</c:v>
                </c:pt>
                <c:pt idx="3">
                  <c:v>-43.369474310505197</c:v>
                </c:pt>
                <c:pt idx="4">
                  <c:v>-49.829362086164551</c:v>
                </c:pt>
                <c:pt idx="5">
                  <c:v>-85.749734646571596</c:v>
                </c:pt>
                <c:pt idx="6">
                  <c:v>-67.677916933141546</c:v>
                </c:pt>
                <c:pt idx="7">
                  <c:v>-49.482461335289301</c:v>
                </c:pt>
                <c:pt idx="8">
                  <c:v>-60.403315272174197</c:v>
                </c:pt>
                <c:pt idx="9">
                  <c:v>-47.107546137897955</c:v>
                </c:pt>
                <c:pt idx="10">
                  <c:v>-47.531061504722402</c:v>
                </c:pt>
                <c:pt idx="11">
                  <c:v>-54.389676156608502</c:v>
                </c:pt>
                <c:pt idx="12">
                  <c:v>-46.13380923678595</c:v>
                </c:pt>
                <c:pt idx="13">
                  <c:v>-49.809510412525199</c:v>
                </c:pt>
                <c:pt idx="14">
                  <c:v>-29.5719118358648</c:v>
                </c:pt>
                <c:pt idx="15">
                  <c:v>-42.01712672808975</c:v>
                </c:pt>
                <c:pt idx="16">
                  <c:v>-49.294278628186845</c:v>
                </c:pt>
                <c:pt idx="17">
                  <c:v>-48.289625838187348</c:v>
                </c:pt>
                <c:pt idx="18">
                  <c:v>-42.438543566642451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-54.478717015572002</c:v>
                </c:pt>
                <c:pt idx="23">
                  <c:v>-43.571041781250749</c:v>
                </c:pt>
                <c:pt idx="24">
                  <c:v>-58.0918471151519</c:v>
                </c:pt>
                <c:pt idx="25">
                  <c:v>-37.963103090942255</c:v>
                </c:pt>
                <c:pt idx="26">
                  <c:v>-26.862020588101501</c:v>
                </c:pt>
                <c:pt idx="27">
                  <c:v>-39.731211907196155</c:v>
                </c:pt>
                <c:pt idx="28">
                  <c:v>-52.349243451123101</c:v>
                </c:pt>
                <c:pt idx="29">
                  <c:v>-46.130560207103848</c:v>
                </c:pt>
                <c:pt idx="30">
                  <c:v>-53.189400227486402</c:v>
                </c:pt>
                <c:pt idx="31">
                  <c:v>-49.374233632325954</c:v>
                </c:pt>
                <c:pt idx="32">
                  <c:v>-20.893900113584252</c:v>
                </c:pt>
                <c:pt idx="33">
                  <c:v>-0.66718247289961408</c:v>
                </c:pt>
                <c:pt idx="34">
                  <c:v>-41.750440743042503</c:v>
                </c:pt>
                <c:pt idx="35">
                  <c:v>-43.859649431784398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-36.064233591516299</c:v>
                </c:pt>
                <c:pt idx="41">
                  <c:v>-61.688300902641302</c:v>
                </c:pt>
                <c:pt idx="42">
                  <c:v>-36.912915260067003</c:v>
                </c:pt>
                <c:pt idx="43">
                  <c:v>-27.481173775582</c:v>
                </c:pt>
                <c:pt idx="44">
                  <c:v>-17.409363194055349</c:v>
                </c:pt>
                <c:pt idx="45">
                  <c:v>-41.215549922786096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-34.712614617188805</c:v>
                </c:pt>
                <c:pt idx="49">
                  <c:v>-21.874998669539099</c:v>
                </c:pt>
                <c:pt idx="50">
                  <c:v>-34.840562036887746</c:v>
                </c:pt>
                <c:pt idx="51">
                  <c:v>-26.503239007801099</c:v>
                </c:pt>
                <c:pt idx="52">
                  <c:v>-45.338445398330002</c:v>
                </c:pt>
                <c:pt idx="53">
                  <c:v>-50.985097860298595</c:v>
                </c:pt>
                <c:pt idx="54">
                  <c:v>-38.694379572533201</c:v>
                </c:pt>
                <c:pt idx="55">
                  <c:v>-28.101006275449951</c:v>
                </c:pt>
                <c:pt idx="56">
                  <c:v>-15.950801536916501</c:v>
                </c:pt>
                <c:pt idx="57">
                  <c:v>-38.454880219767396</c:v>
                </c:pt>
                <c:pt idx="58">
                  <c:v>-4.5049495695152002</c:v>
                </c:pt>
                <c:pt idx="59">
                  <c:v>-27.282451007960699</c:v>
                </c:pt>
                <c:pt idx="60">
                  <c:v>-22.866493647348801</c:v>
                </c:pt>
                <c:pt idx="61">
                  <c:v>-61.938783272234552</c:v>
                </c:pt>
                <c:pt idx="62">
                  <c:v>-46.535750801288103</c:v>
                </c:pt>
                <c:pt idx="63">
                  <c:v>-37.810943510133299</c:v>
                </c:pt>
                <c:pt idx="64">
                  <c:v>-39.211698219647552</c:v>
                </c:pt>
                <c:pt idx="65">
                  <c:v>-20.414992986243298</c:v>
                </c:pt>
                <c:pt idx="66">
                  <c:v>-20.321244720041349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-25.327947848096201</c:v>
                </c:pt>
                <c:pt idx="71">
                  <c:v>-23.240714738193901</c:v>
                </c:pt>
                <c:pt idx="72">
                  <c:v>-39.179224984677298</c:v>
                </c:pt>
                <c:pt idx="73">
                  <c:v>-41.430534621046299</c:v>
                </c:pt>
                <c:pt idx="74">
                  <c:v>-39.521105463480502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-22.394877104796848</c:v>
                </c:pt>
                <c:pt idx="81">
                  <c:v>-28.217231768210699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-30.407176277073201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-26.255147113317999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-29.765112616931599</c:v>
                </c:pt>
                <c:pt idx="101">
                  <c:v>-37.357635079051299</c:v>
                </c:pt>
                <c:pt idx="102">
                  <c:v>-24.118994808956501</c:v>
                </c:pt>
                <c:pt idx="103">
                  <c:v>-9.97566575751258</c:v>
                </c:pt>
                <c:pt idx="104">
                  <c:v>-29.742906598210102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-29.234420509114699</c:v>
                </c:pt>
                <c:pt idx="112">
                  <c:v>-28.705181478818599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-24.927758434220301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-8.0810489076610406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-14.7497589414471</c:v>
                </c:pt>
                <c:pt idx="123">
                  <c:v>-9.9237979917659995</c:v>
                </c:pt>
                <c:pt idx="124">
                  <c:v>-21.840797313466201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-22.4384825770038</c:v>
                </c:pt>
                <c:pt idx="130">
                  <c:v>-21.7819930246952</c:v>
                </c:pt>
                <c:pt idx="131">
                  <c:v>-22.414204897113901</c:v>
                </c:pt>
                <c:pt idx="132">
                  <c:v>-15.9023198161371</c:v>
                </c:pt>
                <c:pt idx="133">
                  <c:v>-28.0163564794425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-17.676089601741499</c:v>
                </c:pt>
                <c:pt idx="144">
                  <c:v>-7.3532851978418998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F-AD4F-A0B7-3986E514C7CB}"/>
            </c:ext>
          </c:extLst>
        </c:ser>
        <c:ser>
          <c:idx val="3"/>
          <c:order val="3"/>
          <c:tx>
            <c:v>10_Year_Weighted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Max_Drawdown!$B$3:$B$148</c:f>
              <c:numCache>
                <c:formatCode>m/d/yy</c:formatCode>
                <c:ptCount val="146"/>
                <c:pt idx="0">
                  <c:v>36437</c:v>
                </c:pt>
                <c:pt idx="1">
                  <c:v>36853</c:v>
                </c:pt>
                <c:pt idx="2">
                  <c:v>36853</c:v>
                </c:pt>
                <c:pt idx="3">
                  <c:v>36944</c:v>
                </c:pt>
                <c:pt idx="4">
                  <c:v>36958</c:v>
                </c:pt>
                <c:pt idx="5">
                  <c:v>36973</c:v>
                </c:pt>
                <c:pt idx="6">
                  <c:v>36973</c:v>
                </c:pt>
                <c:pt idx="7">
                  <c:v>36979</c:v>
                </c:pt>
                <c:pt idx="8">
                  <c:v>36979</c:v>
                </c:pt>
                <c:pt idx="9">
                  <c:v>37361</c:v>
                </c:pt>
                <c:pt idx="10">
                  <c:v>37361</c:v>
                </c:pt>
                <c:pt idx="11">
                  <c:v>37551</c:v>
                </c:pt>
                <c:pt idx="12">
                  <c:v>38714</c:v>
                </c:pt>
                <c:pt idx="13">
                  <c:v>38714</c:v>
                </c:pt>
                <c:pt idx="14">
                  <c:v>38714</c:v>
                </c:pt>
                <c:pt idx="15">
                  <c:v>38714</c:v>
                </c:pt>
                <c:pt idx="16">
                  <c:v>38968</c:v>
                </c:pt>
                <c:pt idx="17">
                  <c:v>39031</c:v>
                </c:pt>
                <c:pt idx="18">
                  <c:v>39031</c:v>
                </c:pt>
                <c:pt idx="19">
                  <c:v>39031</c:v>
                </c:pt>
                <c:pt idx="20">
                  <c:v>39031</c:v>
                </c:pt>
                <c:pt idx="21">
                  <c:v>39031</c:v>
                </c:pt>
                <c:pt idx="22">
                  <c:v>39220</c:v>
                </c:pt>
                <c:pt idx="23">
                  <c:v>39220</c:v>
                </c:pt>
                <c:pt idx="24">
                  <c:v>39220</c:v>
                </c:pt>
                <c:pt idx="25">
                  <c:v>39254</c:v>
                </c:pt>
                <c:pt idx="26">
                  <c:v>39254</c:v>
                </c:pt>
                <c:pt idx="27">
                  <c:v>39380</c:v>
                </c:pt>
                <c:pt idx="28">
                  <c:v>39380</c:v>
                </c:pt>
                <c:pt idx="29">
                  <c:v>39435</c:v>
                </c:pt>
                <c:pt idx="30">
                  <c:v>39464</c:v>
                </c:pt>
                <c:pt idx="31">
                  <c:v>39491</c:v>
                </c:pt>
                <c:pt idx="32">
                  <c:v>39491</c:v>
                </c:pt>
                <c:pt idx="33">
                  <c:v>39497</c:v>
                </c:pt>
                <c:pt idx="34">
                  <c:v>39815</c:v>
                </c:pt>
                <c:pt idx="35">
                  <c:v>39815</c:v>
                </c:pt>
                <c:pt idx="36">
                  <c:v>39815</c:v>
                </c:pt>
                <c:pt idx="37">
                  <c:v>39815</c:v>
                </c:pt>
                <c:pt idx="38">
                  <c:v>39841</c:v>
                </c:pt>
                <c:pt idx="39">
                  <c:v>39841</c:v>
                </c:pt>
                <c:pt idx="40">
                  <c:v>39910</c:v>
                </c:pt>
                <c:pt idx="41">
                  <c:v>40115</c:v>
                </c:pt>
                <c:pt idx="42">
                  <c:v>40115</c:v>
                </c:pt>
                <c:pt idx="43">
                  <c:v>40115</c:v>
                </c:pt>
                <c:pt idx="44">
                  <c:v>40151</c:v>
                </c:pt>
                <c:pt idx="45">
                  <c:v>40205</c:v>
                </c:pt>
                <c:pt idx="46">
                  <c:v>40205</c:v>
                </c:pt>
                <c:pt idx="47">
                  <c:v>40205</c:v>
                </c:pt>
                <c:pt idx="48">
                  <c:v>40205</c:v>
                </c:pt>
                <c:pt idx="49">
                  <c:v>40288</c:v>
                </c:pt>
                <c:pt idx="50">
                  <c:v>40455</c:v>
                </c:pt>
                <c:pt idx="51">
                  <c:v>40493</c:v>
                </c:pt>
                <c:pt idx="52">
                  <c:v>40493</c:v>
                </c:pt>
                <c:pt idx="53">
                  <c:v>40504</c:v>
                </c:pt>
                <c:pt idx="54">
                  <c:v>40673</c:v>
                </c:pt>
                <c:pt idx="55">
                  <c:v>40708</c:v>
                </c:pt>
                <c:pt idx="56">
                  <c:v>40807</c:v>
                </c:pt>
                <c:pt idx="57">
                  <c:v>40813</c:v>
                </c:pt>
                <c:pt idx="58">
                  <c:v>40890</c:v>
                </c:pt>
                <c:pt idx="59">
                  <c:v>40932</c:v>
                </c:pt>
                <c:pt idx="60">
                  <c:v>40932</c:v>
                </c:pt>
                <c:pt idx="61">
                  <c:v>40932</c:v>
                </c:pt>
                <c:pt idx="62">
                  <c:v>40932</c:v>
                </c:pt>
                <c:pt idx="63">
                  <c:v>40932</c:v>
                </c:pt>
                <c:pt idx="64">
                  <c:v>40932</c:v>
                </c:pt>
                <c:pt idx="65">
                  <c:v>40952</c:v>
                </c:pt>
                <c:pt idx="66">
                  <c:v>40952</c:v>
                </c:pt>
                <c:pt idx="67">
                  <c:v>41124</c:v>
                </c:pt>
                <c:pt idx="68">
                  <c:v>41124</c:v>
                </c:pt>
                <c:pt idx="69">
                  <c:v>41134</c:v>
                </c:pt>
                <c:pt idx="70">
                  <c:v>41137</c:v>
                </c:pt>
                <c:pt idx="71">
                  <c:v>41138</c:v>
                </c:pt>
                <c:pt idx="72">
                  <c:v>41141</c:v>
                </c:pt>
                <c:pt idx="73">
                  <c:v>41372</c:v>
                </c:pt>
                <c:pt idx="74">
                  <c:v>41372</c:v>
                </c:pt>
                <c:pt idx="75">
                  <c:v>41379</c:v>
                </c:pt>
                <c:pt idx="76">
                  <c:v>41379</c:v>
                </c:pt>
                <c:pt idx="77">
                  <c:v>41379</c:v>
                </c:pt>
                <c:pt idx="78">
                  <c:v>41752</c:v>
                </c:pt>
                <c:pt idx="79">
                  <c:v>41753</c:v>
                </c:pt>
                <c:pt idx="80">
                  <c:v>42038</c:v>
                </c:pt>
                <c:pt idx="81">
                  <c:v>42055</c:v>
                </c:pt>
                <c:pt idx="82">
                  <c:v>42055</c:v>
                </c:pt>
                <c:pt idx="83">
                  <c:v>42055</c:v>
                </c:pt>
                <c:pt idx="84">
                  <c:v>42055</c:v>
                </c:pt>
                <c:pt idx="85">
                  <c:v>42055</c:v>
                </c:pt>
                <c:pt idx="86">
                  <c:v>42226</c:v>
                </c:pt>
                <c:pt idx="87">
                  <c:v>42227</c:v>
                </c:pt>
                <c:pt idx="88">
                  <c:v>42269</c:v>
                </c:pt>
                <c:pt idx="89">
                  <c:v>42471</c:v>
                </c:pt>
                <c:pt idx="90">
                  <c:v>42471</c:v>
                </c:pt>
                <c:pt idx="91">
                  <c:v>42535</c:v>
                </c:pt>
                <c:pt idx="92">
                  <c:v>42640</c:v>
                </c:pt>
                <c:pt idx="93">
                  <c:v>42901</c:v>
                </c:pt>
                <c:pt idx="94">
                  <c:v>42901</c:v>
                </c:pt>
                <c:pt idx="95">
                  <c:v>43011</c:v>
                </c:pt>
                <c:pt idx="96">
                  <c:v>43109</c:v>
                </c:pt>
                <c:pt idx="97">
                  <c:v>43109</c:v>
                </c:pt>
                <c:pt idx="98">
                  <c:v>43546</c:v>
                </c:pt>
                <c:pt idx="99">
                  <c:v>43546</c:v>
                </c:pt>
                <c:pt idx="100">
                  <c:v>43550</c:v>
                </c:pt>
                <c:pt idx="101">
                  <c:v>43559</c:v>
                </c:pt>
                <c:pt idx="102">
                  <c:v>43559</c:v>
                </c:pt>
                <c:pt idx="103">
                  <c:v>43565</c:v>
                </c:pt>
                <c:pt idx="104">
                  <c:v>43691</c:v>
                </c:pt>
                <c:pt idx="105">
                  <c:v>43691</c:v>
                </c:pt>
                <c:pt idx="106">
                  <c:v>43700</c:v>
                </c:pt>
                <c:pt idx="107">
                  <c:v>43720</c:v>
                </c:pt>
                <c:pt idx="108">
                  <c:v>43720</c:v>
                </c:pt>
                <c:pt idx="109">
                  <c:v>43720</c:v>
                </c:pt>
                <c:pt idx="110">
                  <c:v>43720</c:v>
                </c:pt>
                <c:pt idx="111">
                  <c:v>43725</c:v>
                </c:pt>
                <c:pt idx="112">
                  <c:v>43944</c:v>
                </c:pt>
                <c:pt idx="113">
                  <c:v>43944</c:v>
                </c:pt>
                <c:pt idx="114">
                  <c:v>43956</c:v>
                </c:pt>
                <c:pt idx="115">
                  <c:v>44084</c:v>
                </c:pt>
                <c:pt idx="116">
                  <c:v>44085</c:v>
                </c:pt>
                <c:pt idx="117">
                  <c:v>44088</c:v>
                </c:pt>
                <c:pt idx="118">
                  <c:v>44095</c:v>
                </c:pt>
                <c:pt idx="119">
                  <c:v>44383</c:v>
                </c:pt>
                <c:pt idx="120">
                  <c:v>44389</c:v>
                </c:pt>
                <c:pt idx="121">
                  <c:v>44391</c:v>
                </c:pt>
                <c:pt idx="122">
                  <c:v>44404</c:v>
                </c:pt>
                <c:pt idx="123">
                  <c:v>44404</c:v>
                </c:pt>
                <c:pt idx="124">
                  <c:v>44404</c:v>
                </c:pt>
                <c:pt idx="125">
                  <c:v>44592</c:v>
                </c:pt>
                <c:pt idx="126">
                  <c:v>44685</c:v>
                </c:pt>
                <c:pt idx="127">
                  <c:v>44685</c:v>
                </c:pt>
                <c:pt idx="128">
                  <c:v>44685</c:v>
                </c:pt>
                <c:pt idx="129">
                  <c:v>44712</c:v>
                </c:pt>
                <c:pt idx="130">
                  <c:v>44964</c:v>
                </c:pt>
                <c:pt idx="131">
                  <c:v>44970</c:v>
                </c:pt>
                <c:pt idx="132">
                  <c:v>44972</c:v>
                </c:pt>
                <c:pt idx="133">
                  <c:v>44978</c:v>
                </c:pt>
                <c:pt idx="134">
                  <c:v>45175</c:v>
                </c:pt>
                <c:pt idx="135">
                  <c:v>45182</c:v>
                </c:pt>
                <c:pt idx="136">
                  <c:v>45182</c:v>
                </c:pt>
                <c:pt idx="137">
                  <c:v>45183</c:v>
                </c:pt>
                <c:pt idx="138">
                  <c:v>45188</c:v>
                </c:pt>
                <c:pt idx="139">
                  <c:v>45288</c:v>
                </c:pt>
                <c:pt idx="140">
                  <c:v>45309</c:v>
                </c:pt>
                <c:pt idx="141">
                  <c:v>45313</c:v>
                </c:pt>
                <c:pt idx="142">
                  <c:v>45491</c:v>
                </c:pt>
                <c:pt idx="143">
                  <c:v>45492</c:v>
                </c:pt>
                <c:pt idx="144">
                  <c:v>45561</c:v>
                </c:pt>
                <c:pt idx="145">
                  <c:v>45569</c:v>
                </c:pt>
              </c:numCache>
            </c:numRef>
          </c:xVal>
          <c:yVal>
            <c:numRef>
              <c:f>Max_Drawdown!$F$3:$F$148</c:f>
              <c:numCache>
                <c:formatCode>General</c:formatCode>
                <c:ptCount val="146"/>
                <c:pt idx="0">
                  <c:v>-41.343412781595745</c:v>
                </c:pt>
                <c:pt idx="1">
                  <c:v>-13.438871853672229</c:v>
                </c:pt>
                <c:pt idx="2">
                  <c:v>-24.2006452422198</c:v>
                </c:pt>
                <c:pt idx="3">
                  <c:v>-40.906378534598517</c:v>
                </c:pt>
                <c:pt idx="4">
                  <c:v>-47.259319937718971</c:v>
                </c:pt>
                <c:pt idx="5">
                  <c:v>-83.804411229308585</c:v>
                </c:pt>
                <c:pt idx="6">
                  <c:v>-62.267882132834046</c:v>
                </c:pt>
                <c:pt idx="7">
                  <c:v>-45.7124500595895</c:v>
                </c:pt>
                <c:pt idx="8">
                  <c:v>-55.096214600672113</c:v>
                </c:pt>
                <c:pt idx="9">
                  <c:v>-41.734491052362728</c:v>
                </c:pt>
                <c:pt idx="10">
                  <c:v>-42.939606776237717</c:v>
                </c:pt>
                <c:pt idx="11">
                  <c:v>-51.328027675980294</c:v>
                </c:pt>
                <c:pt idx="12">
                  <c:v>-43.399375629154605</c:v>
                </c:pt>
                <c:pt idx="13">
                  <c:v>-43.253538546255072</c:v>
                </c:pt>
                <c:pt idx="14">
                  <c:v>-29.5719118358648</c:v>
                </c:pt>
                <c:pt idx="15">
                  <c:v>-36.040725866698047</c:v>
                </c:pt>
                <c:pt idx="16">
                  <c:v>-47.919841602899744</c:v>
                </c:pt>
                <c:pt idx="17">
                  <c:v>-45.798246911713768</c:v>
                </c:pt>
                <c:pt idx="18">
                  <c:v>-38.320628900319186</c:v>
                </c:pt>
                <c:pt idx="19">
                  <c:v>-25.398161015393701</c:v>
                </c:pt>
                <c:pt idx="20">
                  <c:v>-22.592099411718799</c:v>
                </c:pt>
                <c:pt idx="21">
                  <c:v>-39.740898437356499</c:v>
                </c:pt>
                <c:pt idx="22">
                  <c:v>-50.881901333510477</c:v>
                </c:pt>
                <c:pt idx="23">
                  <c:v>-40.640177603751042</c:v>
                </c:pt>
                <c:pt idx="24">
                  <c:v>-56.18244265858921</c:v>
                </c:pt>
                <c:pt idx="25">
                  <c:v>-33.118976046684111</c:v>
                </c:pt>
                <c:pt idx="26">
                  <c:v>-24.488548239180176</c:v>
                </c:pt>
                <c:pt idx="27">
                  <c:v>-36.616602456679011</c:v>
                </c:pt>
                <c:pt idx="28">
                  <c:v>-49.902697578818291</c:v>
                </c:pt>
                <c:pt idx="29">
                  <c:v>-42.582072473014506</c:v>
                </c:pt>
                <c:pt idx="30">
                  <c:v>-49.06605673406024</c:v>
                </c:pt>
                <c:pt idx="31">
                  <c:v>-47.145907599501811</c:v>
                </c:pt>
                <c:pt idx="32">
                  <c:v>-18.986621748464749</c:v>
                </c:pt>
                <c:pt idx="33">
                  <c:v>-0.60723215004778552</c:v>
                </c:pt>
                <c:pt idx="34">
                  <c:v>-41.750440743042503</c:v>
                </c:pt>
                <c:pt idx="35">
                  <c:v>-43.859649431784391</c:v>
                </c:pt>
                <c:pt idx="36">
                  <c:v>-40.6555488382173</c:v>
                </c:pt>
                <c:pt idx="37">
                  <c:v>-39.930086105074899</c:v>
                </c:pt>
                <c:pt idx="38">
                  <c:v>-42.3723244617793</c:v>
                </c:pt>
                <c:pt idx="39">
                  <c:v>-33.708529995714102</c:v>
                </c:pt>
                <c:pt idx="40">
                  <c:v>-35.577788298964585</c:v>
                </c:pt>
                <c:pt idx="41">
                  <c:v>-55.222963377909061</c:v>
                </c:pt>
                <c:pt idx="42">
                  <c:v>-36.912915260067003</c:v>
                </c:pt>
                <c:pt idx="43">
                  <c:v>-27.481173775581997</c:v>
                </c:pt>
                <c:pt idx="44">
                  <c:v>-16.235899316222248</c:v>
                </c:pt>
                <c:pt idx="45">
                  <c:v>-40.615156363166619</c:v>
                </c:pt>
                <c:pt idx="46">
                  <c:v>-58.9673895203398</c:v>
                </c:pt>
                <c:pt idx="47">
                  <c:v>-30.349012954341099</c:v>
                </c:pt>
                <c:pt idx="48">
                  <c:v>-33.496537554347</c:v>
                </c:pt>
                <c:pt idx="49">
                  <c:v>-21.874998669539099</c:v>
                </c:pt>
                <c:pt idx="50">
                  <c:v>-30.392710934700091</c:v>
                </c:pt>
                <c:pt idx="51">
                  <c:v>-26.503239007801096</c:v>
                </c:pt>
                <c:pt idx="52">
                  <c:v>-45.338445398330002</c:v>
                </c:pt>
                <c:pt idx="53">
                  <c:v>-50.013519693561676</c:v>
                </c:pt>
                <c:pt idx="54">
                  <c:v>-38.694379572533201</c:v>
                </c:pt>
                <c:pt idx="55">
                  <c:v>-27.29628946548797</c:v>
                </c:pt>
                <c:pt idx="56">
                  <c:v>-15.81672517313558</c:v>
                </c:pt>
                <c:pt idx="57">
                  <c:v>-38.454880219767389</c:v>
                </c:pt>
                <c:pt idx="58">
                  <c:v>-4.5049495695152002</c:v>
                </c:pt>
                <c:pt idx="59">
                  <c:v>-27.282451007960695</c:v>
                </c:pt>
                <c:pt idx="60">
                  <c:v>-22.866493647348801</c:v>
                </c:pt>
                <c:pt idx="61">
                  <c:v>-61.147794717942006</c:v>
                </c:pt>
                <c:pt idx="62">
                  <c:v>-46.206184592116855</c:v>
                </c:pt>
                <c:pt idx="63">
                  <c:v>-37.810943510133299</c:v>
                </c:pt>
                <c:pt idx="64">
                  <c:v>-38.796507318881893</c:v>
                </c:pt>
                <c:pt idx="65">
                  <c:v>-20.2088976842373</c:v>
                </c:pt>
                <c:pt idx="66">
                  <c:v>-20.085393064845487</c:v>
                </c:pt>
                <c:pt idx="67">
                  <c:v>-35.578329025495599</c:v>
                </c:pt>
                <c:pt idx="68">
                  <c:v>-27.314885160028101</c:v>
                </c:pt>
                <c:pt idx="69">
                  <c:v>-21.420925357565601</c:v>
                </c:pt>
                <c:pt idx="70">
                  <c:v>-25.327947848096198</c:v>
                </c:pt>
                <c:pt idx="71">
                  <c:v>-23.240714738193898</c:v>
                </c:pt>
                <c:pt idx="72">
                  <c:v>-39.17922498467729</c:v>
                </c:pt>
                <c:pt idx="73">
                  <c:v>-41.430534621046291</c:v>
                </c:pt>
                <c:pt idx="74">
                  <c:v>-39.521105463480495</c:v>
                </c:pt>
                <c:pt idx="75">
                  <c:v>-34.961740202497701</c:v>
                </c:pt>
                <c:pt idx="76">
                  <c:v>-27.226920635616601</c:v>
                </c:pt>
                <c:pt idx="77">
                  <c:v>-28.5051086362215</c:v>
                </c:pt>
                <c:pt idx="78">
                  <c:v>-32.602740400959703</c:v>
                </c:pt>
                <c:pt idx="79">
                  <c:v>-35.813273249084801</c:v>
                </c:pt>
                <c:pt idx="80">
                  <c:v>-22.001157836329227</c:v>
                </c:pt>
                <c:pt idx="81">
                  <c:v>-28.217231768210695</c:v>
                </c:pt>
                <c:pt idx="82">
                  <c:v>-27.322589278399001</c:v>
                </c:pt>
                <c:pt idx="83">
                  <c:v>-33.854165773116598</c:v>
                </c:pt>
                <c:pt idx="84">
                  <c:v>-30.407176277073198</c:v>
                </c:pt>
                <c:pt idx="85">
                  <c:v>-38.3656034020349</c:v>
                </c:pt>
                <c:pt idx="86">
                  <c:v>-36.376405598032299</c:v>
                </c:pt>
                <c:pt idx="87">
                  <c:v>-44.824171426526298</c:v>
                </c:pt>
                <c:pt idx="88">
                  <c:v>-15.994094728396099</c:v>
                </c:pt>
                <c:pt idx="89">
                  <c:v>-28.6226126347416</c:v>
                </c:pt>
                <c:pt idx="90">
                  <c:v>-36.482082960585302</c:v>
                </c:pt>
                <c:pt idx="91">
                  <c:v>-28.995599883853</c:v>
                </c:pt>
                <c:pt idx="92">
                  <c:v>-23.246216501478202</c:v>
                </c:pt>
                <c:pt idx="93">
                  <c:v>-41.480206499419097</c:v>
                </c:pt>
                <c:pt idx="94">
                  <c:v>-26.255147113317996</c:v>
                </c:pt>
                <c:pt idx="95">
                  <c:v>-33.2471971786238</c:v>
                </c:pt>
                <c:pt idx="96">
                  <c:v>-35.073070165420802</c:v>
                </c:pt>
                <c:pt idx="97">
                  <c:v>-27.3420057939095</c:v>
                </c:pt>
                <c:pt idx="98">
                  <c:v>-28.322980097297499</c:v>
                </c:pt>
                <c:pt idx="99">
                  <c:v>-38.9784954506367</c:v>
                </c:pt>
                <c:pt idx="100">
                  <c:v>-29.765112616931596</c:v>
                </c:pt>
                <c:pt idx="101">
                  <c:v>-37.357635079051299</c:v>
                </c:pt>
                <c:pt idx="102">
                  <c:v>-24.118994808956497</c:v>
                </c:pt>
                <c:pt idx="103">
                  <c:v>-9.97566575751258</c:v>
                </c:pt>
                <c:pt idx="104">
                  <c:v>-29.742906598210098</c:v>
                </c:pt>
                <c:pt idx="105">
                  <c:v>-17.670435824222501</c:v>
                </c:pt>
                <c:pt idx="106">
                  <c:v>-17.8236192605269</c:v>
                </c:pt>
                <c:pt idx="107">
                  <c:v>-25.292589820400998</c:v>
                </c:pt>
                <c:pt idx="108">
                  <c:v>-37.2987474281502</c:v>
                </c:pt>
                <c:pt idx="109">
                  <c:v>-45.434300295337401</c:v>
                </c:pt>
                <c:pt idx="110">
                  <c:v>-34.403469041123998</c:v>
                </c:pt>
                <c:pt idx="111">
                  <c:v>-29.234420509114695</c:v>
                </c:pt>
                <c:pt idx="112">
                  <c:v>-28.705181478818595</c:v>
                </c:pt>
                <c:pt idx="113">
                  <c:v>-25.335910650557</c:v>
                </c:pt>
                <c:pt idx="114">
                  <c:v>-30.885389351795801</c:v>
                </c:pt>
                <c:pt idx="115">
                  <c:v>-24.927758434220298</c:v>
                </c:pt>
                <c:pt idx="116">
                  <c:v>-20.379367494364299</c:v>
                </c:pt>
                <c:pt idx="117">
                  <c:v>-23.483029616293301</c:v>
                </c:pt>
                <c:pt idx="118">
                  <c:v>-16.717469667120401</c:v>
                </c:pt>
                <c:pt idx="119">
                  <c:v>-8.0810489076610388</c:v>
                </c:pt>
                <c:pt idx="120">
                  <c:v>-11.776401685631701</c:v>
                </c:pt>
                <c:pt idx="121">
                  <c:v>-11.206895093754101</c:v>
                </c:pt>
                <c:pt idx="122">
                  <c:v>-14.749758941447098</c:v>
                </c:pt>
                <c:pt idx="123">
                  <c:v>-9.9237979917659995</c:v>
                </c:pt>
                <c:pt idx="124">
                  <c:v>-21.840797313466197</c:v>
                </c:pt>
                <c:pt idx="125">
                  <c:v>-6.8736110399203403</c:v>
                </c:pt>
                <c:pt idx="126">
                  <c:v>-46.108441814651499</c:v>
                </c:pt>
                <c:pt idx="127">
                  <c:v>-50.367281059887503</c:v>
                </c:pt>
                <c:pt idx="128">
                  <c:v>-17.956657508197502</c:v>
                </c:pt>
                <c:pt idx="129">
                  <c:v>-22.438482577003796</c:v>
                </c:pt>
                <c:pt idx="130">
                  <c:v>-21.7819930246952</c:v>
                </c:pt>
                <c:pt idx="131">
                  <c:v>-22.414204897113898</c:v>
                </c:pt>
                <c:pt idx="132">
                  <c:v>-15.9023198161371</c:v>
                </c:pt>
                <c:pt idx="133">
                  <c:v>-28.016356479442496</c:v>
                </c:pt>
                <c:pt idx="134">
                  <c:v>-17.056564702487101</c:v>
                </c:pt>
                <c:pt idx="135">
                  <c:v>-22.683706459665501</c:v>
                </c:pt>
                <c:pt idx="136">
                  <c:v>-34.1637792675334</c:v>
                </c:pt>
                <c:pt idx="137">
                  <c:v>-39.063994006273703</c:v>
                </c:pt>
                <c:pt idx="138">
                  <c:v>-16.059376459147401</c:v>
                </c:pt>
                <c:pt idx="139">
                  <c:v>-18.4534747941013</c:v>
                </c:pt>
                <c:pt idx="140">
                  <c:v>-7.7443609885170899</c:v>
                </c:pt>
                <c:pt idx="141">
                  <c:v>-8.1880671918709993</c:v>
                </c:pt>
                <c:pt idx="142">
                  <c:v>-18.308668048828999</c:v>
                </c:pt>
                <c:pt idx="143">
                  <c:v>-17.676089601741495</c:v>
                </c:pt>
                <c:pt idx="144">
                  <c:v>-7.3532851978418989</c:v>
                </c:pt>
                <c:pt idx="145">
                  <c:v>-4.9849648172519103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F-AD4F-A0B7-3986E514C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27168"/>
        <c:axId val="436779520"/>
      </c:scatterChart>
      <c:valAx>
        <c:axId val="768927168"/>
        <c:scaling>
          <c:orientation val="minMax"/>
          <c:max val="45658"/>
          <c:min val="35796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79520"/>
        <c:crosses val="autoZero"/>
        <c:crossBetween val="midCat"/>
      </c:valAx>
      <c:valAx>
        <c:axId val="43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2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965200</xdr:colOff>
      <xdr:row>1</xdr:row>
      <xdr:rowOff>38100</xdr:rowOff>
    </xdr:from>
    <xdr:to>
      <xdr:col>17</xdr:col>
      <xdr:colOff>495300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D21535-8305-5140-A232-4503B9890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139700</xdr:rowOff>
    </xdr:from>
    <xdr:to>
      <xdr:col>11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9AC60-DFE0-3B4E-867D-DA4252A7C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opLeftCell="A76" workbookViewId="0">
      <selection activeCell="E2" sqref="E2"/>
    </sheetView>
  </sheetViews>
  <sheetFormatPr baseColWidth="10" defaultColWidth="8.83203125" defaultRowHeight="14" x14ac:dyDescent="0.15"/>
  <cols>
    <col min="1" max="1" width="8.83203125" style="4"/>
    <col min="2" max="2" width="58.33203125" bestFit="1" customWidth="1"/>
    <col min="3" max="3" width="21.83203125" style="4" customWidth="1"/>
    <col min="4" max="4" width="38" style="4" customWidth="1"/>
  </cols>
  <sheetData>
    <row r="1" spans="1:5" s="4" customFormat="1" x14ac:dyDescent="0.15">
      <c r="A1" s="5" t="s">
        <v>325</v>
      </c>
      <c r="B1" s="2" t="s">
        <v>324</v>
      </c>
      <c r="C1" s="2" t="s">
        <v>0</v>
      </c>
      <c r="D1" s="2" t="s">
        <v>1</v>
      </c>
    </row>
    <row r="2" spans="1:5" x14ac:dyDescent="0.15">
      <c r="A2" s="3">
        <v>1</v>
      </c>
      <c r="B2" s="1" t="s">
        <v>3</v>
      </c>
      <c r="C2" s="3" t="s">
        <v>2</v>
      </c>
      <c r="D2" s="3" t="s">
        <v>4</v>
      </c>
      <c r="E2" t="str" cm="1">
        <f t="array" ref="E2:E149">_xlfn.UNIQUE(IF(LEFT(C2:C170,1)=".", C2:C170, IFERROR(_xlfn.TEXTBEFORE(C2:C170, "."), C2:C170)))</f>
        <v>SVR</v>
      </c>
    </row>
    <row r="3" spans="1:5" x14ac:dyDescent="0.15">
      <c r="A3" s="3">
        <f>A2+1</f>
        <v>2</v>
      </c>
      <c r="B3" s="1" t="s">
        <v>47</v>
      </c>
      <c r="C3" s="3" t="s">
        <v>46</v>
      </c>
      <c r="D3" s="3" t="s">
        <v>4</v>
      </c>
      <c r="E3" t="str">
        <v>IBIT</v>
      </c>
    </row>
    <row r="4" spans="1:5" x14ac:dyDescent="0.15">
      <c r="A4" s="3">
        <f t="shared" ref="A4:A67" si="0">A3+1</f>
        <v>3</v>
      </c>
      <c r="B4" s="1" t="s">
        <v>47</v>
      </c>
      <c r="C4" s="3" t="s">
        <v>48</v>
      </c>
      <c r="D4" s="3" t="s">
        <v>4</v>
      </c>
      <c r="E4" t="str">
        <v>CGL</v>
      </c>
    </row>
    <row r="5" spans="1:5" x14ac:dyDescent="0.15">
      <c r="A5" s="3">
        <f t="shared" si="0"/>
        <v>4</v>
      </c>
      <c r="B5" s="1" t="s">
        <v>3</v>
      </c>
      <c r="C5" s="3" t="s">
        <v>55</v>
      </c>
      <c r="D5" s="3" t="s">
        <v>4</v>
      </c>
      <c r="E5" t="str">
        <v>XMV</v>
      </c>
    </row>
    <row r="6" spans="1:5" x14ac:dyDescent="0.15">
      <c r="A6" s="3">
        <f t="shared" si="0"/>
        <v>5</v>
      </c>
      <c r="B6" s="1" t="s">
        <v>140</v>
      </c>
      <c r="C6" s="3" t="s">
        <v>139</v>
      </c>
      <c r="D6" s="3" t="s">
        <v>4</v>
      </c>
      <c r="E6" t="str">
        <v>XMI</v>
      </c>
    </row>
    <row r="7" spans="1:5" x14ac:dyDescent="0.15">
      <c r="A7" s="3">
        <f t="shared" si="0"/>
        <v>6</v>
      </c>
      <c r="B7" s="1" t="s">
        <v>140</v>
      </c>
      <c r="C7" s="3" t="s">
        <v>169</v>
      </c>
      <c r="D7" s="3" t="s">
        <v>4</v>
      </c>
      <c r="E7" t="str">
        <v>XML</v>
      </c>
    </row>
    <row r="8" spans="1:5" x14ac:dyDescent="0.15">
      <c r="A8" s="3">
        <f t="shared" si="0"/>
        <v>7</v>
      </c>
      <c r="B8" s="1" t="s">
        <v>6</v>
      </c>
      <c r="C8" s="3" t="s">
        <v>5</v>
      </c>
      <c r="D8" s="3" t="s">
        <v>7</v>
      </c>
      <c r="E8" t="str">
        <v>XIN</v>
      </c>
    </row>
    <row r="9" spans="1:5" x14ac:dyDescent="0.15">
      <c r="A9" s="3">
        <f t="shared" si="0"/>
        <v>8</v>
      </c>
      <c r="B9" s="1" t="s">
        <v>9</v>
      </c>
      <c r="C9" s="3" t="s">
        <v>8</v>
      </c>
      <c r="D9" s="3" t="s">
        <v>7</v>
      </c>
      <c r="E9" t="str">
        <v>XMS</v>
      </c>
    </row>
    <row r="10" spans="1:5" x14ac:dyDescent="0.15">
      <c r="A10" s="3">
        <f t="shared" si="0"/>
        <v>9</v>
      </c>
      <c r="B10" s="1" t="s">
        <v>11</v>
      </c>
      <c r="C10" s="3" t="s">
        <v>10</v>
      </c>
      <c r="D10" s="3" t="s">
        <v>7</v>
      </c>
      <c r="E10" t="str">
        <v>XMY</v>
      </c>
    </row>
    <row r="11" spans="1:5" x14ac:dyDescent="0.15">
      <c r="A11" s="3">
        <f t="shared" si="0"/>
        <v>10</v>
      </c>
      <c r="B11" s="1" t="s">
        <v>13</v>
      </c>
      <c r="C11" s="3" t="s">
        <v>12</v>
      </c>
      <c r="D11" s="3" t="s">
        <v>7</v>
      </c>
      <c r="E11" t="str">
        <v>XEM</v>
      </c>
    </row>
    <row r="12" spans="1:5" x14ac:dyDescent="0.15">
      <c r="A12" s="3">
        <f t="shared" si="0"/>
        <v>11</v>
      </c>
      <c r="B12" s="1" t="s">
        <v>18</v>
      </c>
      <c r="C12" s="3" t="s">
        <v>17</v>
      </c>
      <c r="D12" s="3" t="s">
        <v>7</v>
      </c>
      <c r="E12" t="str">
        <v>XMM</v>
      </c>
    </row>
    <row r="13" spans="1:5" x14ac:dyDescent="0.15">
      <c r="A13" s="3">
        <f t="shared" si="0"/>
        <v>12</v>
      </c>
      <c r="B13" s="1" t="s">
        <v>20</v>
      </c>
      <c r="C13" s="3" t="s">
        <v>19</v>
      </c>
      <c r="D13" s="3" t="s">
        <v>7</v>
      </c>
      <c r="E13" t="str">
        <v>XEC</v>
      </c>
    </row>
    <row r="14" spans="1:5" x14ac:dyDescent="0.15">
      <c r="A14" s="3">
        <f t="shared" si="0"/>
        <v>13</v>
      </c>
      <c r="B14" s="1" t="s">
        <v>22</v>
      </c>
      <c r="C14" s="3" t="s">
        <v>21</v>
      </c>
      <c r="D14" s="3" t="s">
        <v>7</v>
      </c>
      <c r="E14" t="str">
        <v>XUS</v>
      </c>
    </row>
    <row r="15" spans="1:5" x14ac:dyDescent="0.15">
      <c r="A15" s="3">
        <f t="shared" si="0"/>
        <v>14</v>
      </c>
      <c r="B15" s="1" t="s">
        <v>31</v>
      </c>
      <c r="C15" s="3" t="s">
        <v>30</v>
      </c>
      <c r="D15" s="3" t="s">
        <v>7</v>
      </c>
      <c r="E15" t="str">
        <v>XEF</v>
      </c>
    </row>
    <row r="16" spans="1:5" x14ac:dyDescent="0.15">
      <c r="A16" s="3">
        <f t="shared" si="0"/>
        <v>15</v>
      </c>
      <c r="B16" s="1" t="s">
        <v>35</v>
      </c>
      <c r="C16" s="3" t="s">
        <v>34</v>
      </c>
      <c r="D16" s="3" t="s">
        <v>7</v>
      </c>
      <c r="E16" t="str">
        <v>XMH</v>
      </c>
    </row>
    <row r="17" spans="1:5" x14ac:dyDescent="0.15">
      <c r="A17" s="3">
        <f t="shared" si="0"/>
        <v>16</v>
      </c>
      <c r="B17" s="1" t="s">
        <v>37</v>
      </c>
      <c r="C17" s="3" t="s">
        <v>36</v>
      </c>
      <c r="D17" s="3" t="s">
        <v>7</v>
      </c>
      <c r="E17" t="str">
        <v>XMC</v>
      </c>
    </row>
    <row r="18" spans="1:5" x14ac:dyDescent="0.15">
      <c r="A18" s="3">
        <f t="shared" si="0"/>
        <v>17</v>
      </c>
      <c r="B18" s="1" t="s">
        <v>39</v>
      </c>
      <c r="C18" s="3" t="s">
        <v>38</v>
      </c>
      <c r="D18" s="3" t="s">
        <v>7</v>
      </c>
      <c r="E18" t="str">
        <v>XDIV</v>
      </c>
    </row>
    <row r="19" spans="1:5" x14ac:dyDescent="0.15">
      <c r="A19" s="3">
        <f t="shared" si="0"/>
        <v>18</v>
      </c>
      <c r="B19" s="1" t="s">
        <v>41</v>
      </c>
      <c r="C19" s="3" t="s">
        <v>40</v>
      </c>
      <c r="D19" s="3" t="s">
        <v>7</v>
      </c>
      <c r="E19" t="str">
        <v>XMU</v>
      </c>
    </row>
    <row r="20" spans="1:5" x14ac:dyDescent="0.15">
      <c r="A20" s="3">
        <f t="shared" si="0"/>
        <v>19</v>
      </c>
      <c r="B20" s="1" t="s">
        <v>45</v>
      </c>
      <c r="C20" s="3" t="s">
        <v>44</v>
      </c>
      <c r="D20" s="3" t="s">
        <v>7</v>
      </c>
      <c r="E20" t="str">
        <v>XQQ</v>
      </c>
    </row>
    <row r="21" spans="1:5" x14ac:dyDescent="0.15">
      <c r="A21" s="3">
        <f t="shared" si="0"/>
        <v>20</v>
      </c>
      <c r="B21" s="1" t="s">
        <v>67</v>
      </c>
      <c r="C21" s="3" t="s">
        <v>66</v>
      </c>
      <c r="D21" s="3" t="s">
        <v>7</v>
      </c>
      <c r="E21" t="str">
        <v>XWD</v>
      </c>
    </row>
    <row r="22" spans="1:5" x14ac:dyDescent="0.15">
      <c r="A22" s="3">
        <f t="shared" si="0"/>
        <v>21</v>
      </c>
      <c r="B22" s="1" t="s">
        <v>69</v>
      </c>
      <c r="C22" s="3" t="s">
        <v>68</v>
      </c>
      <c r="D22" s="3" t="s">
        <v>7</v>
      </c>
      <c r="E22" t="str">
        <v>XDUH</v>
      </c>
    </row>
    <row r="23" spans="1:5" x14ac:dyDescent="0.15">
      <c r="A23" s="3">
        <f t="shared" si="0"/>
        <v>22</v>
      </c>
      <c r="B23" s="1" t="s">
        <v>71</v>
      </c>
      <c r="C23" s="3" t="s">
        <v>70</v>
      </c>
      <c r="D23" s="3" t="s">
        <v>7</v>
      </c>
      <c r="E23" t="str">
        <v>XDG</v>
      </c>
    </row>
    <row r="24" spans="1:5" x14ac:dyDescent="0.15">
      <c r="A24" s="3">
        <f t="shared" si="0"/>
        <v>23</v>
      </c>
      <c r="B24" s="1" t="s">
        <v>73</v>
      </c>
      <c r="C24" s="3" t="s">
        <v>72</v>
      </c>
      <c r="D24" s="3" t="s">
        <v>7</v>
      </c>
      <c r="E24" t="str">
        <v>XSU</v>
      </c>
    </row>
    <row r="25" spans="1:5" x14ac:dyDescent="0.15">
      <c r="A25" s="3">
        <f t="shared" si="0"/>
        <v>24</v>
      </c>
      <c r="B25" s="1" t="s">
        <v>77</v>
      </c>
      <c r="C25" s="3" t="s">
        <v>76</v>
      </c>
      <c r="D25" s="3" t="s">
        <v>7</v>
      </c>
      <c r="E25" t="str">
        <v>XDU</v>
      </c>
    </row>
    <row r="26" spans="1:5" x14ac:dyDescent="0.15">
      <c r="A26" s="3">
        <f t="shared" si="0"/>
        <v>25</v>
      </c>
      <c r="B26" s="1" t="s">
        <v>84</v>
      </c>
      <c r="C26" s="3" t="s">
        <v>83</v>
      </c>
      <c r="D26" s="3" t="s">
        <v>7</v>
      </c>
      <c r="E26" t="str">
        <v>XSUS</v>
      </c>
    </row>
    <row r="27" spans="1:5" x14ac:dyDescent="0.15">
      <c r="A27" s="3">
        <f t="shared" si="0"/>
        <v>26</v>
      </c>
      <c r="B27" s="1" t="s">
        <v>86</v>
      </c>
      <c r="C27" s="3" t="s">
        <v>85</v>
      </c>
      <c r="D27" s="3" t="s">
        <v>7</v>
      </c>
      <c r="E27" t="str">
        <v>XSEA</v>
      </c>
    </row>
    <row r="28" spans="1:5" x14ac:dyDescent="0.15">
      <c r="A28" s="3">
        <f t="shared" si="0"/>
        <v>27</v>
      </c>
      <c r="B28" s="1" t="s">
        <v>88</v>
      </c>
      <c r="C28" s="3" t="s">
        <v>87</v>
      </c>
      <c r="D28" s="3" t="s">
        <v>7</v>
      </c>
      <c r="E28" t="str">
        <v>XDGH</v>
      </c>
    </row>
    <row r="29" spans="1:5" x14ac:dyDescent="0.15">
      <c r="A29" s="3">
        <f t="shared" si="0"/>
        <v>28</v>
      </c>
      <c r="B29" s="1" t="s">
        <v>90</v>
      </c>
      <c r="C29" s="3" t="s">
        <v>89</v>
      </c>
      <c r="D29" s="3" t="s">
        <v>7</v>
      </c>
      <c r="E29" t="str">
        <v>XESG</v>
      </c>
    </row>
    <row r="30" spans="1:5" x14ac:dyDescent="0.15">
      <c r="A30" s="3">
        <f t="shared" si="0"/>
        <v>29</v>
      </c>
      <c r="B30" s="1" t="s">
        <v>92</v>
      </c>
      <c r="C30" s="3" t="s">
        <v>91</v>
      </c>
      <c r="D30" s="3" t="s">
        <v>7</v>
      </c>
      <c r="E30" t="str">
        <v>XGI</v>
      </c>
    </row>
    <row r="31" spans="1:5" x14ac:dyDescent="0.15">
      <c r="A31" s="3">
        <f t="shared" si="0"/>
        <v>30</v>
      </c>
      <c r="B31" s="1" t="s">
        <v>98</v>
      </c>
      <c r="C31" s="3" t="s">
        <v>97</v>
      </c>
      <c r="D31" s="3" t="s">
        <v>7</v>
      </c>
      <c r="E31" t="str">
        <v>XCD</v>
      </c>
    </row>
    <row r="32" spans="1:5" x14ac:dyDescent="0.15">
      <c r="A32" s="3">
        <f t="shared" si="0"/>
        <v>31</v>
      </c>
      <c r="B32" s="1" t="s">
        <v>100</v>
      </c>
      <c r="C32" s="3" t="s">
        <v>99</v>
      </c>
      <c r="D32" s="3" t="s">
        <v>7</v>
      </c>
      <c r="E32" t="str">
        <v>XSEM</v>
      </c>
    </row>
    <row r="33" spans="1:5" x14ac:dyDescent="0.15">
      <c r="A33" s="3">
        <f t="shared" si="0"/>
        <v>32</v>
      </c>
      <c r="B33" s="1" t="s">
        <v>106</v>
      </c>
      <c r="C33" s="3" t="s">
        <v>105</v>
      </c>
      <c r="D33" s="3" t="s">
        <v>7</v>
      </c>
      <c r="E33" t="str">
        <v>XSP</v>
      </c>
    </row>
    <row r="34" spans="1:5" x14ac:dyDescent="0.15">
      <c r="A34" s="3">
        <f t="shared" si="0"/>
        <v>33</v>
      </c>
      <c r="B34" s="1" t="s">
        <v>108</v>
      </c>
      <c r="C34" s="3" t="s">
        <v>107</v>
      </c>
      <c r="D34" s="3" t="s">
        <v>7</v>
      </c>
      <c r="E34" t="str">
        <v>CWO</v>
      </c>
    </row>
    <row r="35" spans="1:5" x14ac:dyDescent="0.15">
      <c r="A35" s="3">
        <f t="shared" si="0"/>
        <v>34</v>
      </c>
      <c r="B35" s="1" t="s">
        <v>114</v>
      </c>
      <c r="C35" s="3" t="s">
        <v>113</v>
      </c>
      <c r="D35" s="3" t="s">
        <v>7</v>
      </c>
      <c r="E35" t="str">
        <v>CRQ</v>
      </c>
    </row>
    <row r="36" spans="1:5" x14ac:dyDescent="0.15">
      <c r="A36" s="3">
        <f t="shared" si="0"/>
        <v>35</v>
      </c>
      <c r="B36" s="1" t="s">
        <v>116</v>
      </c>
      <c r="C36" s="3" t="s">
        <v>115</v>
      </c>
      <c r="D36" s="3" t="s">
        <v>7</v>
      </c>
      <c r="E36" t="str">
        <v>XID</v>
      </c>
    </row>
    <row r="37" spans="1:5" x14ac:dyDescent="0.15">
      <c r="A37" s="3">
        <f t="shared" si="0"/>
        <v>36</v>
      </c>
      <c r="B37" s="1" t="s">
        <v>123</v>
      </c>
      <c r="C37" s="3" t="s">
        <v>122</v>
      </c>
      <c r="D37" s="3" t="s">
        <v>7</v>
      </c>
      <c r="E37" t="str">
        <v>XCH</v>
      </c>
    </row>
    <row r="38" spans="1:5" x14ac:dyDescent="0.15">
      <c r="A38" s="3">
        <f t="shared" si="0"/>
        <v>37</v>
      </c>
      <c r="B38" s="1" t="s">
        <v>129</v>
      </c>
      <c r="C38" s="3" t="s">
        <v>128</v>
      </c>
      <c r="D38" s="3" t="s">
        <v>7</v>
      </c>
      <c r="E38" t="str">
        <v>XEMC</v>
      </c>
    </row>
    <row r="39" spans="1:5" x14ac:dyDescent="0.15">
      <c r="A39" s="3">
        <f t="shared" si="0"/>
        <v>38</v>
      </c>
      <c r="B39" s="1" t="s">
        <v>132</v>
      </c>
      <c r="C39" s="3" t="s">
        <v>131</v>
      </c>
      <c r="D39" s="3" t="s">
        <v>7</v>
      </c>
      <c r="E39" t="str">
        <v>XHC</v>
      </c>
    </row>
    <row r="40" spans="1:5" x14ac:dyDescent="0.15">
      <c r="A40" s="3">
        <f t="shared" si="0"/>
        <v>39</v>
      </c>
      <c r="B40" s="1" t="s">
        <v>136</v>
      </c>
      <c r="C40" s="3" t="s">
        <v>135</v>
      </c>
      <c r="D40" s="3" t="s">
        <v>7</v>
      </c>
      <c r="E40" t="str">
        <v>XDRV</v>
      </c>
    </row>
    <row r="41" spans="1:5" x14ac:dyDescent="0.15">
      <c r="A41" s="3">
        <f t="shared" si="0"/>
        <v>40</v>
      </c>
      <c r="B41" s="1" t="s">
        <v>138</v>
      </c>
      <c r="C41" s="3" t="s">
        <v>137</v>
      </c>
      <c r="D41" s="3" t="s">
        <v>7</v>
      </c>
      <c r="E41" t="str">
        <v>CWW</v>
      </c>
    </row>
    <row r="42" spans="1:5" x14ac:dyDescent="0.15">
      <c r="A42" s="3">
        <f t="shared" si="0"/>
        <v>41</v>
      </c>
      <c r="B42" s="1" t="s">
        <v>142</v>
      </c>
      <c r="C42" s="3" t="s">
        <v>141</v>
      </c>
      <c r="D42" s="3" t="s">
        <v>7</v>
      </c>
      <c r="E42" t="str">
        <v>XCV</v>
      </c>
    </row>
    <row r="43" spans="1:5" x14ac:dyDescent="0.15">
      <c r="A43" s="3">
        <f t="shared" si="0"/>
        <v>42</v>
      </c>
      <c r="B43" s="1" t="s">
        <v>162</v>
      </c>
      <c r="C43" s="3" t="s">
        <v>161</v>
      </c>
      <c r="D43" s="3" t="s">
        <v>7</v>
      </c>
      <c r="E43" t="str">
        <v>XCG</v>
      </c>
    </row>
    <row r="44" spans="1:5" x14ac:dyDescent="0.15">
      <c r="A44" s="3">
        <f t="shared" si="0"/>
        <v>43</v>
      </c>
      <c r="B44" s="1" t="s">
        <v>168</v>
      </c>
      <c r="C44" s="3" t="s">
        <v>167</v>
      </c>
      <c r="D44" s="3" t="s">
        <v>7</v>
      </c>
      <c r="E44" t="str">
        <v>XUSR</v>
      </c>
    </row>
    <row r="45" spans="1:5" x14ac:dyDescent="0.15">
      <c r="A45" s="3">
        <f t="shared" si="0"/>
        <v>44</v>
      </c>
      <c r="B45" s="1" t="s">
        <v>171</v>
      </c>
      <c r="C45" s="3" t="s">
        <v>170</v>
      </c>
      <c r="D45" s="3" t="s">
        <v>7</v>
      </c>
      <c r="E45" t="str">
        <v>XDV</v>
      </c>
    </row>
    <row r="46" spans="1:5" x14ac:dyDescent="0.15">
      <c r="A46" s="3">
        <f t="shared" si="0"/>
        <v>45</v>
      </c>
      <c r="B46" s="1" t="s">
        <v>173</v>
      </c>
      <c r="C46" s="3" t="s">
        <v>172</v>
      </c>
      <c r="D46" s="3" t="s">
        <v>7</v>
      </c>
      <c r="E46" t="str">
        <v>XDSR</v>
      </c>
    </row>
    <row r="47" spans="1:5" x14ac:dyDescent="0.15">
      <c r="A47" s="3">
        <f t="shared" si="0"/>
        <v>46</v>
      </c>
      <c r="B47" s="1" t="s">
        <v>175</v>
      </c>
      <c r="C47" s="3" t="s">
        <v>174</v>
      </c>
      <c r="D47" s="3" t="s">
        <v>7</v>
      </c>
      <c r="E47" t="str">
        <v>XEU</v>
      </c>
    </row>
    <row r="48" spans="1:5" x14ac:dyDescent="0.15">
      <c r="A48" s="3">
        <f t="shared" si="0"/>
        <v>47</v>
      </c>
      <c r="B48" s="1" t="s">
        <v>177</v>
      </c>
      <c r="C48" s="3" t="s">
        <v>176</v>
      </c>
      <c r="D48" s="3" t="s">
        <v>7</v>
      </c>
      <c r="E48" t="str">
        <v>CEW</v>
      </c>
    </row>
    <row r="49" spans="1:5" x14ac:dyDescent="0.15">
      <c r="A49" s="3">
        <f t="shared" si="0"/>
        <v>48</v>
      </c>
      <c r="B49" s="1" t="s">
        <v>179</v>
      </c>
      <c r="C49" s="3" t="s">
        <v>178</v>
      </c>
      <c r="D49" s="3" t="s">
        <v>7</v>
      </c>
      <c r="E49" t="str">
        <v>XEH</v>
      </c>
    </row>
    <row r="50" spans="1:5" x14ac:dyDescent="0.15">
      <c r="A50" s="3">
        <f t="shared" si="0"/>
        <v>49</v>
      </c>
      <c r="B50" s="1" t="s">
        <v>181</v>
      </c>
      <c r="C50" s="3" t="s">
        <v>180</v>
      </c>
      <c r="D50" s="3" t="s">
        <v>7</v>
      </c>
      <c r="E50" t="str">
        <v>XUU</v>
      </c>
    </row>
    <row r="51" spans="1:5" x14ac:dyDescent="0.15">
      <c r="A51" s="3">
        <f t="shared" si="0"/>
        <v>50</v>
      </c>
      <c r="B51" s="1" t="s">
        <v>183</v>
      </c>
      <c r="C51" s="3" t="s">
        <v>182</v>
      </c>
      <c r="D51" s="3" t="s">
        <v>7</v>
      </c>
      <c r="E51" t="str">
        <v>COW</v>
      </c>
    </row>
    <row r="52" spans="1:5" x14ac:dyDescent="0.15">
      <c r="A52" s="3">
        <f t="shared" si="0"/>
        <v>51</v>
      </c>
      <c r="B52" s="1" t="s">
        <v>189</v>
      </c>
      <c r="C52" s="3" t="s">
        <v>188</v>
      </c>
      <c r="D52" s="3" t="s">
        <v>7</v>
      </c>
      <c r="E52" t="str">
        <v>CIF</v>
      </c>
    </row>
    <row r="53" spans="1:5" x14ac:dyDescent="0.15">
      <c r="A53" s="3">
        <f t="shared" si="0"/>
        <v>52</v>
      </c>
      <c r="B53" s="1" t="s">
        <v>194</v>
      </c>
      <c r="C53" s="3" t="s">
        <v>193</v>
      </c>
      <c r="D53" s="3" t="s">
        <v>7</v>
      </c>
      <c r="E53" t="str">
        <v>CYH</v>
      </c>
    </row>
    <row r="54" spans="1:5" x14ac:dyDescent="0.15">
      <c r="A54" s="3">
        <f t="shared" si="0"/>
        <v>53</v>
      </c>
      <c r="B54" s="1" t="s">
        <v>202</v>
      </c>
      <c r="C54" s="3" t="s">
        <v>201</v>
      </c>
      <c r="D54" s="3" t="s">
        <v>7</v>
      </c>
      <c r="E54" t="str">
        <v>XDNA</v>
      </c>
    </row>
    <row r="55" spans="1:5" x14ac:dyDescent="0.15">
      <c r="A55" s="3">
        <f t="shared" si="0"/>
        <v>54</v>
      </c>
      <c r="B55" s="1" t="s">
        <v>39</v>
      </c>
      <c r="C55" s="3" t="s">
        <v>203</v>
      </c>
      <c r="D55" s="3" t="s">
        <v>7</v>
      </c>
      <c r="E55" t="str">
        <v>XCLN</v>
      </c>
    </row>
    <row r="56" spans="1:5" x14ac:dyDescent="0.15">
      <c r="A56" s="3">
        <f t="shared" si="0"/>
        <v>55</v>
      </c>
      <c r="B56" s="1" t="s">
        <v>205</v>
      </c>
      <c r="C56" s="3" t="s">
        <v>204</v>
      </c>
      <c r="D56" s="3" t="s">
        <v>7</v>
      </c>
      <c r="E56" t="str">
        <v>XQQU</v>
      </c>
    </row>
    <row r="57" spans="1:5" x14ac:dyDescent="0.15">
      <c r="A57" s="3">
        <f t="shared" si="0"/>
        <v>56</v>
      </c>
      <c r="B57" s="1" t="s">
        <v>37</v>
      </c>
      <c r="C57" s="3" t="s">
        <v>206</v>
      </c>
      <c r="D57" s="3" t="s">
        <v>7</v>
      </c>
      <c r="E57" t="str">
        <v>XEXP</v>
      </c>
    </row>
    <row r="58" spans="1:5" x14ac:dyDescent="0.15">
      <c r="A58" s="3">
        <f t="shared" si="0"/>
        <v>57</v>
      </c>
      <c r="B58" s="1" t="s">
        <v>211</v>
      </c>
      <c r="C58" s="3" t="s">
        <v>210</v>
      </c>
      <c r="D58" s="3" t="s">
        <v>7</v>
      </c>
      <c r="E58" t="str">
        <v>XAW</v>
      </c>
    </row>
    <row r="59" spans="1:5" x14ac:dyDescent="0.15">
      <c r="A59" s="3">
        <f t="shared" si="0"/>
        <v>58</v>
      </c>
      <c r="B59" s="1" t="s">
        <v>213</v>
      </c>
      <c r="C59" s="3" t="s">
        <v>212</v>
      </c>
      <c r="D59" s="3" t="s">
        <v>7</v>
      </c>
      <c r="E59" t="str">
        <v>XHAK</v>
      </c>
    </row>
    <row r="60" spans="1:5" x14ac:dyDescent="0.15">
      <c r="A60" s="3">
        <f t="shared" si="0"/>
        <v>59</v>
      </c>
      <c r="B60" s="1" t="s">
        <v>215</v>
      </c>
      <c r="C60" s="3" t="s">
        <v>214</v>
      </c>
      <c r="D60" s="3" t="s">
        <v>7</v>
      </c>
      <c r="E60" t="str">
        <v>XETM</v>
      </c>
    </row>
    <row r="61" spans="1:5" x14ac:dyDescent="0.15">
      <c r="A61" s="3">
        <f t="shared" si="0"/>
        <v>60</v>
      </c>
      <c r="B61" s="1" t="s">
        <v>217</v>
      </c>
      <c r="C61" s="3" t="s">
        <v>216</v>
      </c>
      <c r="D61" s="3" t="s">
        <v>7</v>
      </c>
      <c r="E61" t="str">
        <v>XCHP</v>
      </c>
    </row>
    <row r="62" spans="1:5" x14ac:dyDescent="0.15">
      <c r="A62" s="3">
        <f t="shared" si="0"/>
        <v>61</v>
      </c>
      <c r="B62" s="1" t="s">
        <v>219</v>
      </c>
      <c r="C62" s="3" t="s">
        <v>218</v>
      </c>
      <c r="D62" s="3" t="s">
        <v>7</v>
      </c>
      <c r="E62" t="str">
        <v>CIE</v>
      </c>
    </row>
    <row r="63" spans="1:5" x14ac:dyDescent="0.15">
      <c r="A63" s="3">
        <f t="shared" si="0"/>
        <v>62</v>
      </c>
      <c r="B63" s="1" t="s">
        <v>35</v>
      </c>
      <c r="C63" s="3" t="s">
        <v>220</v>
      </c>
      <c r="D63" s="3" t="s">
        <v>7</v>
      </c>
      <c r="E63" t="str">
        <v>XUSF</v>
      </c>
    </row>
    <row r="64" spans="1:5" x14ac:dyDescent="0.15">
      <c r="A64" s="3">
        <f t="shared" si="0"/>
        <v>63</v>
      </c>
      <c r="B64" s="1" t="s">
        <v>217</v>
      </c>
      <c r="C64" s="3" t="s">
        <v>221</v>
      </c>
      <c r="D64" s="3" t="s">
        <v>7</v>
      </c>
      <c r="E64" t="str">
        <v>XAD</v>
      </c>
    </row>
    <row r="65" spans="1:5" x14ac:dyDescent="0.15">
      <c r="A65" s="3">
        <f t="shared" si="0"/>
        <v>64</v>
      </c>
      <c r="B65" s="1" t="s">
        <v>223</v>
      </c>
      <c r="C65" s="3" t="s">
        <v>222</v>
      </c>
      <c r="D65" s="3" t="s">
        <v>7</v>
      </c>
      <c r="E65" t="str">
        <v>XEN</v>
      </c>
    </row>
    <row r="66" spans="1:5" x14ac:dyDescent="0.15">
      <c r="A66" s="3">
        <f t="shared" si="0"/>
        <v>65</v>
      </c>
      <c r="B66" s="1" t="s">
        <v>225</v>
      </c>
      <c r="C66" s="3" t="s">
        <v>224</v>
      </c>
      <c r="D66" s="3" t="s">
        <v>7</v>
      </c>
      <c r="E66" t="str">
        <v>CUD</v>
      </c>
    </row>
    <row r="67" spans="1:5" x14ac:dyDescent="0.15">
      <c r="A67" s="3">
        <f t="shared" si="0"/>
        <v>66</v>
      </c>
      <c r="B67" s="1" t="s">
        <v>227</v>
      </c>
      <c r="C67" s="3" t="s">
        <v>226</v>
      </c>
      <c r="D67" s="3" t="s">
        <v>7</v>
      </c>
      <c r="E67" t="str">
        <v>CDZ</v>
      </c>
    </row>
    <row r="68" spans="1:5" x14ac:dyDescent="0.15">
      <c r="A68" s="3">
        <f t="shared" ref="A68:A131" si="1">A67+1</f>
        <v>67</v>
      </c>
      <c r="B68" s="1" t="s">
        <v>69</v>
      </c>
      <c r="C68" s="3" t="s">
        <v>228</v>
      </c>
      <c r="D68" s="3" t="s">
        <v>7</v>
      </c>
      <c r="E68" t="str">
        <v>XQLT</v>
      </c>
    </row>
    <row r="69" spans="1:5" x14ac:dyDescent="0.15">
      <c r="A69" s="3">
        <f t="shared" si="1"/>
        <v>68</v>
      </c>
      <c r="B69" s="1" t="s">
        <v>230</v>
      </c>
      <c r="C69" s="3" t="s">
        <v>229</v>
      </c>
      <c r="D69" s="3" t="s">
        <v>7</v>
      </c>
      <c r="E69" t="str">
        <v>XIU</v>
      </c>
    </row>
    <row r="70" spans="1:5" x14ac:dyDescent="0.15">
      <c r="A70" s="3">
        <f t="shared" si="1"/>
        <v>69</v>
      </c>
      <c r="B70" s="1" t="s">
        <v>88</v>
      </c>
      <c r="C70" s="3" t="s">
        <v>231</v>
      </c>
      <c r="D70" s="3" t="s">
        <v>7</v>
      </c>
      <c r="E70" t="str">
        <v>CJP</v>
      </c>
    </row>
    <row r="71" spans="1:5" x14ac:dyDescent="0.15">
      <c r="A71" s="3">
        <f t="shared" si="1"/>
        <v>70</v>
      </c>
      <c r="B71" s="1" t="s">
        <v>233</v>
      </c>
      <c r="C71" s="3" t="s">
        <v>232</v>
      </c>
      <c r="D71" s="3" t="s">
        <v>7</v>
      </c>
      <c r="E71" t="str">
        <v>XEG</v>
      </c>
    </row>
    <row r="72" spans="1:5" x14ac:dyDescent="0.15">
      <c r="A72" s="3">
        <f t="shared" si="1"/>
        <v>71</v>
      </c>
      <c r="B72" s="1" t="s">
        <v>84</v>
      </c>
      <c r="C72" s="3" t="s">
        <v>234</v>
      </c>
      <c r="D72" s="3" t="s">
        <v>7</v>
      </c>
      <c r="E72" t="str">
        <v>XST</v>
      </c>
    </row>
    <row r="73" spans="1:5" x14ac:dyDescent="0.15">
      <c r="A73" s="3">
        <f t="shared" si="1"/>
        <v>72</v>
      </c>
      <c r="B73" s="1" t="s">
        <v>236</v>
      </c>
      <c r="C73" s="3" t="s">
        <v>235</v>
      </c>
      <c r="D73" s="3" t="s">
        <v>7</v>
      </c>
      <c r="E73" t="str">
        <v>XIC</v>
      </c>
    </row>
    <row r="74" spans="1:5" x14ac:dyDescent="0.15">
      <c r="A74" s="3">
        <f t="shared" si="1"/>
        <v>73</v>
      </c>
      <c r="B74" s="1" t="s">
        <v>238</v>
      </c>
      <c r="C74" s="3" t="s">
        <v>237</v>
      </c>
      <c r="D74" s="3" t="s">
        <v>7</v>
      </c>
      <c r="E74" t="str">
        <v>CPD</v>
      </c>
    </row>
    <row r="75" spans="1:5" x14ac:dyDescent="0.15">
      <c r="A75" s="3">
        <f t="shared" si="1"/>
        <v>74</v>
      </c>
      <c r="B75" s="1" t="s">
        <v>45</v>
      </c>
      <c r="C75" s="3" t="s">
        <v>239</v>
      </c>
      <c r="D75" s="3" t="s">
        <v>7</v>
      </c>
      <c r="E75" t="str">
        <v>XSMC</v>
      </c>
    </row>
    <row r="76" spans="1:5" x14ac:dyDescent="0.15">
      <c r="A76" s="3">
        <f t="shared" si="1"/>
        <v>75</v>
      </c>
      <c r="B76" s="1" t="s">
        <v>241</v>
      </c>
      <c r="C76" s="3" t="s">
        <v>240</v>
      </c>
      <c r="D76" s="3" t="s">
        <v>7</v>
      </c>
      <c r="E76" t="str">
        <v>XMA</v>
      </c>
    </row>
    <row r="77" spans="1:5" x14ac:dyDescent="0.15">
      <c r="A77" s="3">
        <f t="shared" si="1"/>
        <v>76</v>
      </c>
      <c r="B77" s="1" t="s">
        <v>245</v>
      </c>
      <c r="C77" s="3" t="s">
        <v>244</v>
      </c>
      <c r="D77" s="3" t="s">
        <v>7</v>
      </c>
      <c r="E77" t="str">
        <v>XUSC</v>
      </c>
    </row>
    <row r="78" spans="1:5" x14ac:dyDescent="0.15">
      <c r="A78" s="3">
        <f t="shared" si="1"/>
        <v>77</v>
      </c>
      <c r="B78" s="1" t="s">
        <v>247</v>
      </c>
      <c r="C78" s="3" t="s">
        <v>246</v>
      </c>
      <c r="D78" s="3" t="s">
        <v>7</v>
      </c>
      <c r="E78" t="str">
        <v>XSMH</v>
      </c>
    </row>
    <row r="79" spans="1:5" x14ac:dyDescent="0.15">
      <c r="A79" s="3">
        <f t="shared" si="1"/>
        <v>78</v>
      </c>
      <c r="B79" s="1" t="s">
        <v>249</v>
      </c>
      <c r="C79" s="3" t="s">
        <v>248</v>
      </c>
      <c r="D79" s="3" t="s">
        <v>7</v>
      </c>
      <c r="E79" t="str">
        <v>XFH</v>
      </c>
    </row>
    <row r="80" spans="1:5" x14ac:dyDescent="0.15">
      <c r="A80" s="3">
        <f t="shared" si="1"/>
        <v>79</v>
      </c>
      <c r="B80" s="1" t="s">
        <v>251</v>
      </c>
      <c r="C80" s="3" t="s">
        <v>250</v>
      </c>
      <c r="D80" s="3" t="s">
        <v>7</v>
      </c>
      <c r="E80" t="str">
        <v>XIT</v>
      </c>
    </row>
    <row r="81" spans="1:5" x14ac:dyDescent="0.15">
      <c r="A81" s="3">
        <f t="shared" si="1"/>
        <v>80</v>
      </c>
      <c r="B81" s="1" t="s">
        <v>253</v>
      </c>
      <c r="C81" s="3" t="s">
        <v>252</v>
      </c>
      <c r="D81" s="3" t="s">
        <v>7</v>
      </c>
      <c r="E81" t="str">
        <v>XFN</v>
      </c>
    </row>
    <row r="82" spans="1:5" x14ac:dyDescent="0.15">
      <c r="A82" s="3">
        <f t="shared" si="1"/>
        <v>81</v>
      </c>
      <c r="B82" s="1" t="s">
        <v>255</v>
      </c>
      <c r="C82" s="3" t="s">
        <v>254</v>
      </c>
      <c r="D82" s="3" t="s">
        <v>7</v>
      </c>
      <c r="E82" t="str">
        <v>XMTM</v>
      </c>
    </row>
    <row r="83" spans="1:5" x14ac:dyDescent="0.15">
      <c r="A83" s="3">
        <f t="shared" si="1"/>
        <v>82</v>
      </c>
      <c r="B83" s="1" t="s">
        <v>257</v>
      </c>
      <c r="C83" s="3" t="s">
        <v>256</v>
      </c>
      <c r="D83" s="3" t="s">
        <v>7</v>
      </c>
      <c r="E83" t="str">
        <v>XBM</v>
      </c>
    </row>
    <row r="84" spans="1:5" x14ac:dyDescent="0.15">
      <c r="A84" s="3">
        <f t="shared" si="1"/>
        <v>83</v>
      </c>
      <c r="B84" s="1" t="s">
        <v>259</v>
      </c>
      <c r="C84" s="3" t="s">
        <v>258</v>
      </c>
      <c r="D84" s="3" t="s">
        <v>7</v>
      </c>
      <c r="E84" t="str">
        <v>XEI</v>
      </c>
    </row>
    <row r="85" spans="1:5" x14ac:dyDescent="0.15">
      <c r="A85" s="3">
        <f t="shared" si="1"/>
        <v>84</v>
      </c>
      <c r="B85" s="1" t="s">
        <v>261</v>
      </c>
      <c r="C85" s="3" t="s">
        <v>260</v>
      </c>
      <c r="D85" s="3" t="s">
        <v>7</v>
      </c>
      <c r="E85" t="str">
        <v>XVLU</v>
      </c>
    </row>
    <row r="86" spans="1:5" x14ac:dyDescent="0.15">
      <c r="A86" s="3">
        <f t="shared" si="1"/>
        <v>85</v>
      </c>
      <c r="B86" s="1" t="s">
        <v>263</v>
      </c>
      <c r="C86" s="3" t="s">
        <v>262</v>
      </c>
      <c r="D86" s="3" t="s">
        <v>7</v>
      </c>
      <c r="E86" t="str">
        <v>XMD</v>
      </c>
    </row>
    <row r="87" spans="1:5" x14ac:dyDescent="0.15">
      <c r="A87" s="3">
        <f t="shared" si="1"/>
        <v>86</v>
      </c>
      <c r="B87" s="1" t="s">
        <v>267</v>
      </c>
      <c r="C87" s="3" t="s">
        <v>266</v>
      </c>
      <c r="D87" s="3" t="s">
        <v>7</v>
      </c>
      <c r="E87" t="str">
        <v>XUT</v>
      </c>
    </row>
    <row r="88" spans="1:5" x14ac:dyDescent="0.15">
      <c r="A88" s="3">
        <f t="shared" si="1"/>
        <v>87</v>
      </c>
      <c r="B88" s="1" t="s">
        <v>269</v>
      </c>
      <c r="C88" s="3" t="s">
        <v>268</v>
      </c>
      <c r="D88" s="3" t="s">
        <v>7</v>
      </c>
      <c r="E88" t="str">
        <v>XCSR</v>
      </c>
    </row>
    <row r="89" spans="1:5" x14ac:dyDescent="0.15">
      <c r="A89" s="3">
        <f t="shared" si="1"/>
        <v>88</v>
      </c>
      <c r="B89" s="1" t="s">
        <v>271</v>
      </c>
      <c r="C89" s="3" t="s">
        <v>270</v>
      </c>
      <c r="D89" s="3" t="s">
        <v>7</v>
      </c>
      <c r="E89" t="str">
        <v>XPF</v>
      </c>
    </row>
    <row r="90" spans="1:5" x14ac:dyDescent="0.15">
      <c r="A90" s="3">
        <f t="shared" si="1"/>
        <v>89</v>
      </c>
      <c r="B90" s="1" t="s">
        <v>273</v>
      </c>
      <c r="C90" s="3" t="s">
        <v>272</v>
      </c>
      <c r="D90" s="3" t="s">
        <v>7</v>
      </c>
      <c r="E90" t="str">
        <v>XHU</v>
      </c>
    </row>
    <row r="91" spans="1:5" x14ac:dyDescent="0.15">
      <c r="A91" s="3">
        <f t="shared" si="1"/>
        <v>90</v>
      </c>
      <c r="B91" s="1" t="s">
        <v>275</v>
      </c>
      <c r="C91" s="3" t="s">
        <v>274</v>
      </c>
      <c r="D91" s="3" t="s">
        <v>7</v>
      </c>
      <c r="E91" t="str">
        <v>XGD</v>
      </c>
    </row>
    <row r="92" spans="1:5" x14ac:dyDescent="0.15">
      <c r="A92" s="3">
        <f t="shared" si="1"/>
        <v>91</v>
      </c>
      <c r="B92" s="1" t="s">
        <v>277</v>
      </c>
      <c r="C92" s="3" t="s">
        <v>276</v>
      </c>
      <c r="D92" s="3" t="s">
        <v>7</v>
      </c>
      <c r="E92" t="str">
        <v>XSPC</v>
      </c>
    </row>
    <row r="93" spans="1:5" x14ac:dyDescent="0.15">
      <c r="A93" s="3">
        <f t="shared" si="1"/>
        <v>92</v>
      </c>
      <c r="B93" s="1" t="s">
        <v>279</v>
      </c>
      <c r="C93" s="3" t="s">
        <v>278</v>
      </c>
      <c r="D93" s="3" t="s">
        <v>7</v>
      </c>
      <c r="E93" t="str">
        <v>XUH</v>
      </c>
    </row>
    <row r="94" spans="1:5" x14ac:dyDescent="0.15">
      <c r="A94" s="3">
        <f t="shared" si="1"/>
        <v>93</v>
      </c>
      <c r="B94" s="1" t="s">
        <v>281</v>
      </c>
      <c r="C94" s="3" t="s">
        <v>280</v>
      </c>
      <c r="D94" s="3" t="s">
        <v>7</v>
      </c>
      <c r="E94" t="str">
        <v>XCS</v>
      </c>
    </row>
    <row r="95" spans="1:5" x14ac:dyDescent="0.15">
      <c r="A95" s="3">
        <f t="shared" si="1"/>
        <v>94</v>
      </c>
      <c r="B95" s="1" t="s">
        <v>283</v>
      </c>
      <c r="C95" s="3" t="s">
        <v>282</v>
      </c>
      <c r="D95" s="3" t="s">
        <v>7</v>
      </c>
      <c r="E95" t="str">
        <v>XHD</v>
      </c>
    </row>
    <row r="96" spans="1:5" x14ac:dyDescent="0.15">
      <c r="A96" s="3">
        <f t="shared" si="1"/>
        <v>95</v>
      </c>
      <c r="B96" s="1" t="s">
        <v>285</v>
      </c>
      <c r="C96" s="3" t="s">
        <v>284</v>
      </c>
      <c r="D96" s="3" t="s">
        <v>7</v>
      </c>
      <c r="E96" t="str">
        <v>CLU</v>
      </c>
    </row>
    <row r="97" spans="1:5" x14ac:dyDescent="0.15">
      <c r="A97" s="3">
        <f t="shared" si="1"/>
        <v>96</v>
      </c>
      <c r="B97" s="1" t="s">
        <v>287</v>
      </c>
      <c r="C97" s="3" t="s">
        <v>286</v>
      </c>
      <c r="D97" s="3" t="s">
        <v>7</v>
      </c>
      <c r="E97" t="str">
        <v>XMW</v>
      </c>
    </row>
    <row r="98" spans="1:5" x14ac:dyDescent="0.15">
      <c r="A98" s="3">
        <f t="shared" si="1"/>
        <v>97</v>
      </c>
      <c r="B98" s="1" t="s">
        <v>289</v>
      </c>
      <c r="C98" s="3" t="s">
        <v>288</v>
      </c>
      <c r="D98" s="3" t="s">
        <v>7</v>
      </c>
      <c r="E98" t="str">
        <v>XSC</v>
      </c>
    </row>
    <row r="99" spans="1:5" x14ac:dyDescent="0.15">
      <c r="A99" s="3">
        <f t="shared" si="1"/>
        <v>98</v>
      </c>
      <c r="B99" s="1" t="s">
        <v>291</v>
      </c>
      <c r="C99" s="3" t="s">
        <v>290</v>
      </c>
      <c r="D99" s="3" t="s">
        <v>7</v>
      </c>
      <c r="E99" t="str">
        <v>XSE</v>
      </c>
    </row>
    <row r="100" spans="1:5" x14ac:dyDescent="0.15">
      <c r="A100" s="3">
        <f t="shared" si="1"/>
        <v>99</v>
      </c>
      <c r="B100" s="1" t="s">
        <v>223</v>
      </c>
      <c r="C100" s="3" t="s">
        <v>294</v>
      </c>
      <c r="D100" s="3" t="s">
        <v>7</v>
      </c>
      <c r="E100" t="str">
        <v>CMR</v>
      </c>
    </row>
    <row r="101" spans="1:5" x14ac:dyDescent="0.15">
      <c r="A101" s="3">
        <f t="shared" si="1"/>
        <v>100</v>
      </c>
      <c r="B101" s="1" t="s">
        <v>296</v>
      </c>
      <c r="C101" s="3" t="s">
        <v>295</v>
      </c>
      <c r="D101" s="3" t="s">
        <v>7</v>
      </c>
      <c r="E101" t="str">
        <v>CLG</v>
      </c>
    </row>
    <row r="102" spans="1:5" x14ac:dyDescent="0.15">
      <c r="A102" s="3">
        <f t="shared" si="1"/>
        <v>101</v>
      </c>
      <c r="B102" s="1" t="s">
        <v>298</v>
      </c>
      <c r="C102" s="3" t="s">
        <v>297</v>
      </c>
      <c r="D102" s="3" t="s">
        <v>7</v>
      </c>
      <c r="E102" t="str">
        <v>CBH</v>
      </c>
    </row>
    <row r="103" spans="1:5" x14ac:dyDescent="0.15">
      <c r="A103" s="3">
        <f t="shared" si="1"/>
        <v>102</v>
      </c>
      <c r="B103" s="1" t="s">
        <v>300</v>
      </c>
      <c r="C103" s="3" t="s">
        <v>299</v>
      </c>
      <c r="D103" s="3" t="s">
        <v>7</v>
      </c>
      <c r="E103" t="str">
        <v>CLF</v>
      </c>
    </row>
    <row r="104" spans="1:5" x14ac:dyDescent="0.15">
      <c r="A104" s="3">
        <f t="shared" si="1"/>
        <v>103</v>
      </c>
      <c r="B104" s="1" t="s">
        <v>302</v>
      </c>
      <c r="C104" s="3" t="s">
        <v>301</v>
      </c>
      <c r="D104" s="3" t="s">
        <v>7</v>
      </c>
      <c r="E104" t="str">
        <v>CBO</v>
      </c>
    </row>
    <row r="105" spans="1:5" x14ac:dyDescent="0.15">
      <c r="A105" s="3">
        <f t="shared" si="1"/>
        <v>104</v>
      </c>
      <c r="B105" s="1" t="s">
        <v>194</v>
      </c>
      <c r="C105" s="3" t="s">
        <v>305</v>
      </c>
      <c r="D105" s="3" t="s">
        <v>7</v>
      </c>
      <c r="E105" t="str">
        <v>XGGB</v>
      </c>
    </row>
    <row r="106" spans="1:5" x14ac:dyDescent="0.15">
      <c r="A106" s="3">
        <f t="shared" si="1"/>
        <v>105</v>
      </c>
      <c r="B106" s="1" t="s">
        <v>269</v>
      </c>
      <c r="C106" s="3" t="s">
        <v>306</v>
      </c>
      <c r="D106" s="3" t="s">
        <v>7</v>
      </c>
      <c r="E106" t="str">
        <v>CVD</v>
      </c>
    </row>
    <row r="107" spans="1:5" x14ac:dyDescent="0.15">
      <c r="A107" s="3">
        <f t="shared" si="1"/>
        <v>106</v>
      </c>
      <c r="B107" s="1" t="s">
        <v>310</v>
      </c>
      <c r="C107" s="3" t="s">
        <v>309</v>
      </c>
      <c r="D107" s="3" t="s">
        <v>7</v>
      </c>
      <c r="E107" t="str">
        <v>XQB</v>
      </c>
    </row>
    <row r="108" spans="1:5" x14ac:dyDescent="0.15">
      <c r="A108" s="3">
        <f t="shared" si="1"/>
        <v>107</v>
      </c>
      <c r="B108" s="1" t="s">
        <v>312</v>
      </c>
      <c r="C108" s="3" t="s">
        <v>311</v>
      </c>
      <c r="D108" s="3" t="s">
        <v>7</v>
      </c>
      <c r="E108" t="str">
        <v>XAGG</v>
      </c>
    </row>
    <row r="109" spans="1:5" x14ac:dyDescent="0.15">
      <c r="A109" s="3">
        <f t="shared" si="1"/>
        <v>108</v>
      </c>
      <c r="B109" s="1" t="s">
        <v>318</v>
      </c>
      <c r="C109" s="3" t="s">
        <v>317</v>
      </c>
      <c r="D109" s="3" t="s">
        <v>7</v>
      </c>
      <c r="E109" t="str">
        <v>XCBG</v>
      </c>
    </row>
    <row r="110" spans="1:5" x14ac:dyDescent="0.15">
      <c r="A110" s="3">
        <f t="shared" si="1"/>
        <v>109</v>
      </c>
      <c r="B110" s="1" t="s">
        <v>320</v>
      </c>
      <c r="C110" s="3" t="s">
        <v>319</v>
      </c>
      <c r="D110" s="3" t="s">
        <v>7</v>
      </c>
      <c r="E110" t="str">
        <v>XSHG</v>
      </c>
    </row>
    <row r="111" spans="1:5" x14ac:dyDescent="0.15">
      <c r="A111" s="3">
        <f t="shared" si="1"/>
        <v>110</v>
      </c>
      <c r="B111" s="1" t="s">
        <v>320</v>
      </c>
      <c r="C111" s="3" t="s">
        <v>321</v>
      </c>
      <c r="D111" s="3" t="s">
        <v>7</v>
      </c>
      <c r="E111" t="str">
        <v>XAGH</v>
      </c>
    </row>
    <row r="112" spans="1:5" x14ac:dyDescent="0.15">
      <c r="A112" s="3">
        <f t="shared" si="1"/>
        <v>111</v>
      </c>
      <c r="B112" s="1" t="s">
        <v>323</v>
      </c>
      <c r="C112" s="3" t="s">
        <v>322</v>
      </c>
      <c r="D112" s="3" t="s">
        <v>7</v>
      </c>
      <c r="E112" t="str">
        <v>XSTB</v>
      </c>
    </row>
    <row r="113" spans="1:5" x14ac:dyDescent="0.15">
      <c r="A113" s="3">
        <f t="shared" si="1"/>
        <v>112</v>
      </c>
      <c r="B113" s="1" t="s">
        <v>28</v>
      </c>
      <c r="C113" s="3" t="s">
        <v>27</v>
      </c>
      <c r="D113" s="3" t="s">
        <v>29</v>
      </c>
      <c r="E113" t="str">
        <v>XFLB</v>
      </c>
    </row>
    <row r="114" spans="1:5" x14ac:dyDescent="0.15">
      <c r="A114" s="3">
        <f t="shared" si="1"/>
        <v>113</v>
      </c>
      <c r="B114" s="1" t="s">
        <v>43</v>
      </c>
      <c r="C114" s="3" t="s">
        <v>42</v>
      </c>
      <c r="D114" s="3" t="s">
        <v>29</v>
      </c>
      <c r="E114" t="str">
        <v>XFLI</v>
      </c>
    </row>
    <row r="115" spans="1:5" x14ac:dyDescent="0.15">
      <c r="A115" s="3">
        <f t="shared" si="1"/>
        <v>114</v>
      </c>
      <c r="B115" s="1" t="s">
        <v>50</v>
      </c>
      <c r="C115" s="3" t="s">
        <v>49</v>
      </c>
      <c r="D115" s="3" t="s">
        <v>29</v>
      </c>
      <c r="E115" t="str">
        <v>XFLX</v>
      </c>
    </row>
    <row r="116" spans="1:5" x14ac:dyDescent="0.15">
      <c r="A116" s="3">
        <f t="shared" si="1"/>
        <v>115</v>
      </c>
      <c r="B116" s="1" t="s">
        <v>52</v>
      </c>
      <c r="C116" s="3" t="s">
        <v>51</v>
      </c>
      <c r="D116" s="3" t="s">
        <v>29</v>
      </c>
      <c r="E116" t="str">
        <v>XSAB</v>
      </c>
    </row>
    <row r="117" spans="1:5" x14ac:dyDescent="0.15">
      <c r="A117" s="3">
        <f t="shared" si="1"/>
        <v>116</v>
      </c>
      <c r="B117" s="1" t="s">
        <v>54</v>
      </c>
      <c r="C117" s="3" t="s">
        <v>53</v>
      </c>
      <c r="D117" s="3" t="s">
        <v>29</v>
      </c>
      <c r="E117" t="str">
        <v>XTLH</v>
      </c>
    </row>
    <row r="118" spans="1:5" x14ac:dyDescent="0.15">
      <c r="A118" s="3">
        <f t="shared" si="1"/>
        <v>117</v>
      </c>
      <c r="B118" s="1" t="s">
        <v>57</v>
      </c>
      <c r="C118" s="3" t="s">
        <v>56</v>
      </c>
      <c r="D118" s="3" t="s">
        <v>29</v>
      </c>
      <c r="E118" t="str">
        <v>XTLT</v>
      </c>
    </row>
    <row r="119" spans="1:5" x14ac:dyDescent="0.15">
      <c r="A119" s="3">
        <f t="shared" si="1"/>
        <v>118</v>
      </c>
      <c r="B119" s="1" t="s">
        <v>59</v>
      </c>
      <c r="C119" s="3" t="s">
        <v>58</v>
      </c>
      <c r="D119" s="3" t="s">
        <v>29</v>
      </c>
      <c r="E119" t="str">
        <v>XFR</v>
      </c>
    </row>
    <row r="120" spans="1:5" x14ac:dyDescent="0.15">
      <c r="A120" s="3">
        <f t="shared" si="1"/>
        <v>119</v>
      </c>
      <c r="B120" s="1" t="s">
        <v>61</v>
      </c>
      <c r="C120" s="3" t="s">
        <v>60</v>
      </c>
      <c r="D120" s="3" t="s">
        <v>29</v>
      </c>
      <c r="E120" t="str">
        <v>XGB</v>
      </c>
    </row>
    <row r="121" spans="1:5" x14ac:dyDescent="0.15">
      <c r="A121" s="3">
        <f t="shared" si="1"/>
        <v>120</v>
      </c>
      <c r="B121" s="1" t="s">
        <v>63</v>
      </c>
      <c r="C121" s="3" t="s">
        <v>62</v>
      </c>
      <c r="D121" s="3" t="s">
        <v>29</v>
      </c>
      <c r="E121" t="str">
        <v>XCB</v>
      </c>
    </row>
    <row r="122" spans="1:5" x14ac:dyDescent="0.15">
      <c r="A122" s="3">
        <f t="shared" si="1"/>
        <v>121</v>
      </c>
      <c r="B122" s="1" t="s">
        <v>65</v>
      </c>
      <c r="C122" s="3" t="s">
        <v>64</v>
      </c>
      <c r="D122" s="3" t="s">
        <v>29</v>
      </c>
      <c r="E122" t="str">
        <v>XSB</v>
      </c>
    </row>
    <row r="123" spans="1:5" x14ac:dyDescent="0.15">
      <c r="A123" s="3">
        <f t="shared" si="1"/>
        <v>122</v>
      </c>
      <c r="B123" s="1" t="s">
        <v>79</v>
      </c>
      <c r="C123" s="3" t="s">
        <v>78</v>
      </c>
      <c r="D123" s="3" t="s">
        <v>29</v>
      </c>
      <c r="E123" t="str">
        <v>XSI</v>
      </c>
    </row>
    <row r="124" spans="1:5" x14ac:dyDescent="0.15">
      <c r="A124" s="3">
        <f t="shared" si="1"/>
        <v>123</v>
      </c>
      <c r="B124" s="1" t="s">
        <v>79</v>
      </c>
      <c r="C124" s="3" t="s">
        <v>82</v>
      </c>
      <c r="D124" s="3" t="s">
        <v>29</v>
      </c>
      <c r="E124" t="str">
        <v>XRB</v>
      </c>
    </row>
    <row r="125" spans="1:5" x14ac:dyDescent="0.15">
      <c r="A125" s="3">
        <f t="shared" si="1"/>
        <v>124</v>
      </c>
      <c r="B125" s="1" t="s">
        <v>94</v>
      </c>
      <c r="C125" s="3" t="s">
        <v>93</v>
      </c>
      <c r="D125" s="3" t="s">
        <v>29</v>
      </c>
      <c r="E125" t="str">
        <v>XLB</v>
      </c>
    </row>
    <row r="126" spans="1:5" x14ac:dyDescent="0.15">
      <c r="A126" s="3">
        <f t="shared" si="1"/>
        <v>125</v>
      </c>
      <c r="B126" s="1" t="s">
        <v>96</v>
      </c>
      <c r="C126" s="3" t="s">
        <v>95</v>
      </c>
      <c r="D126" s="3" t="s">
        <v>29</v>
      </c>
      <c r="E126" t="str">
        <v>XHB</v>
      </c>
    </row>
    <row r="127" spans="1:5" x14ac:dyDescent="0.15">
      <c r="A127" s="3">
        <f t="shared" si="1"/>
        <v>126</v>
      </c>
      <c r="B127" s="1" t="s">
        <v>102</v>
      </c>
      <c r="C127" s="3" t="s">
        <v>101</v>
      </c>
      <c r="D127" s="3" t="s">
        <v>29</v>
      </c>
      <c r="E127" t="str">
        <v>XBB</v>
      </c>
    </row>
    <row r="128" spans="1:5" x14ac:dyDescent="0.15">
      <c r="A128" s="3">
        <f t="shared" si="1"/>
        <v>127</v>
      </c>
      <c r="B128" s="1" t="s">
        <v>104</v>
      </c>
      <c r="C128" s="3" t="s">
        <v>103</v>
      </c>
      <c r="D128" s="3" t="s">
        <v>29</v>
      </c>
      <c r="E128" t="str">
        <v>XSH</v>
      </c>
    </row>
    <row r="129" spans="1:5" x14ac:dyDescent="0.15">
      <c r="A129" s="3">
        <f t="shared" si="1"/>
        <v>128</v>
      </c>
      <c r="B129" s="1" t="s">
        <v>110</v>
      </c>
      <c r="C129" s="3" t="s">
        <v>109</v>
      </c>
      <c r="D129" s="3" t="s">
        <v>29</v>
      </c>
      <c r="E129" t="str">
        <v>XSTH</v>
      </c>
    </row>
    <row r="130" spans="1:5" x14ac:dyDescent="0.15">
      <c r="A130" s="3">
        <f t="shared" si="1"/>
        <v>129</v>
      </c>
      <c r="B130" s="1" t="s">
        <v>112</v>
      </c>
      <c r="C130" s="3" t="s">
        <v>111</v>
      </c>
      <c r="D130" s="3" t="s">
        <v>29</v>
      </c>
      <c r="E130" t="str">
        <v>XSTP</v>
      </c>
    </row>
    <row r="131" spans="1:5" x14ac:dyDescent="0.15">
      <c r="A131" s="3">
        <f t="shared" si="1"/>
        <v>130</v>
      </c>
      <c r="B131" s="1" t="s">
        <v>112</v>
      </c>
      <c r="C131" s="3" t="s">
        <v>117</v>
      </c>
      <c r="D131" s="3" t="s">
        <v>29</v>
      </c>
      <c r="E131" t="str">
        <v>XCBU</v>
      </c>
    </row>
    <row r="132" spans="1:5" x14ac:dyDescent="0.15">
      <c r="A132" s="3">
        <f t="shared" ref="A132:A170" si="2">A131+1</f>
        <v>131</v>
      </c>
      <c r="B132" s="1" t="s">
        <v>119</v>
      </c>
      <c r="C132" s="3" t="s">
        <v>118</v>
      </c>
      <c r="D132" s="3" t="s">
        <v>29</v>
      </c>
      <c r="E132" t="str">
        <v>XIGS</v>
      </c>
    </row>
    <row r="133" spans="1:5" x14ac:dyDescent="0.15">
      <c r="A133" s="3">
        <f t="shared" si="2"/>
        <v>132</v>
      </c>
      <c r="B133" s="1" t="s">
        <v>121</v>
      </c>
      <c r="C133" s="3" t="s">
        <v>120</v>
      </c>
      <c r="D133" s="3" t="s">
        <v>29</v>
      </c>
      <c r="E133" t="str">
        <v>XSHU</v>
      </c>
    </row>
    <row r="134" spans="1:5" x14ac:dyDescent="0.15">
      <c r="A134" s="3">
        <f t="shared" si="2"/>
        <v>133</v>
      </c>
      <c r="B134" s="1" t="s">
        <v>125</v>
      </c>
      <c r="C134" s="3" t="s">
        <v>124</v>
      </c>
      <c r="D134" s="3" t="s">
        <v>29</v>
      </c>
      <c r="E134" t="str">
        <v>XEB</v>
      </c>
    </row>
    <row r="135" spans="1:5" x14ac:dyDescent="0.15">
      <c r="A135" s="3">
        <f t="shared" si="2"/>
        <v>134</v>
      </c>
      <c r="B135" s="1" t="s">
        <v>127</v>
      </c>
      <c r="C135" s="3" t="s">
        <v>126</v>
      </c>
      <c r="D135" s="3" t="s">
        <v>29</v>
      </c>
      <c r="E135" t="str">
        <v>XIG</v>
      </c>
    </row>
    <row r="136" spans="1:5" x14ac:dyDescent="0.15">
      <c r="A136" s="3">
        <f t="shared" si="2"/>
        <v>135</v>
      </c>
      <c r="B136" s="1" t="s">
        <v>127</v>
      </c>
      <c r="C136" s="3" t="s">
        <v>130</v>
      </c>
      <c r="D136" s="3" t="s">
        <v>29</v>
      </c>
      <c r="E136" t="str">
        <v>XHY</v>
      </c>
    </row>
    <row r="137" spans="1:5" x14ac:dyDescent="0.15">
      <c r="A137" s="3">
        <f t="shared" si="2"/>
        <v>136</v>
      </c>
      <c r="B137" s="1" t="s">
        <v>144</v>
      </c>
      <c r="C137" s="3" t="s">
        <v>143</v>
      </c>
      <c r="D137" s="3" t="s">
        <v>29</v>
      </c>
      <c r="E137" t="str">
        <v>GCNS</v>
      </c>
    </row>
    <row r="138" spans="1:5" x14ac:dyDescent="0.15">
      <c r="A138" s="3">
        <f t="shared" si="2"/>
        <v>137</v>
      </c>
      <c r="B138" s="1" t="s">
        <v>146</v>
      </c>
      <c r="C138" s="3" t="s">
        <v>145</v>
      </c>
      <c r="D138" s="3" t="s">
        <v>29</v>
      </c>
      <c r="E138" t="str">
        <v>GGRO</v>
      </c>
    </row>
    <row r="139" spans="1:5" x14ac:dyDescent="0.15">
      <c r="A139" s="3">
        <f t="shared" si="2"/>
        <v>138</v>
      </c>
      <c r="B139" s="1" t="s">
        <v>148</v>
      </c>
      <c r="C139" s="3" t="s">
        <v>147</v>
      </c>
      <c r="D139" s="3" t="s">
        <v>29</v>
      </c>
      <c r="E139" t="str">
        <v>GEQT</v>
      </c>
    </row>
    <row r="140" spans="1:5" x14ac:dyDescent="0.15">
      <c r="A140" s="3">
        <f t="shared" si="2"/>
        <v>139</v>
      </c>
      <c r="B140" s="1" t="s">
        <v>150</v>
      </c>
      <c r="C140" s="3" t="s">
        <v>149</v>
      </c>
      <c r="D140" s="3" t="s">
        <v>29</v>
      </c>
      <c r="E140" t="str">
        <v>GBAL</v>
      </c>
    </row>
    <row r="141" spans="1:5" x14ac:dyDescent="0.15">
      <c r="A141" s="3">
        <f t="shared" si="2"/>
        <v>140</v>
      </c>
      <c r="B141" s="1" t="s">
        <v>152</v>
      </c>
      <c r="C141" s="3" t="s">
        <v>151</v>
      </c>
      <c r="D141" s="3" t="s">
        <v>29</v>
      </c>
      <c r="E141" t="str">
        <v>XGRO</v>
      </c>
    </row>
    <row r="142" spans="1:5" x14ac:dyDescent="0.15">
      <c r="A142" s="3">
        <f t="shared" si="2"/>
        <v>141</v>
      </c>
      <c r="B142" s="1" t="s">
        <v>154</v>
      </c>
      <c r="C142" s="3" t="s">
        <v>153</v>
      </c>
      <c r="D142" s="3" t="s">
        <v>29</v>
      </c>
      <c r="E142" t="str">
        <v>XBAL</v>
      </c>
    </row>
    <row r="143" spans="1:5" x14ac:dyDescent="0.15">
      <c r="A143" s="3">
        <f t="shared" si="2"/>
        <v>142</v>
      </c>
      <c r="B143" s="1" t="s">
        <v>156</v>
      </c>
      <c r="C143" s="3" t="s">
        <v>155</v>
      </c>
      <c r="D143" s="3" t="s">
        <v>29</v>
      </c>
      <c r="E143" t="str">
        <v>FIE</v>
      </c>
    </row>
    <row r="144" spans="1:5" x14ac:dyDescent="0.15">
      <c r="A144" s="3">
        <f t="shared" si="2"/>
        <v>143</v>
      </c>
      <c r="B144" s="1" t="s">
        <v>158</v>
      </c>
      <c r="C144" s="3" t="s">
        <v>157</v>
      </c>
      <c r="D144" s="3" t="s">
        <v>29</v>
      </c>
      <c r="E144" t="str">
        <v>XTR</v>
      </c>
    </row>
    <row r="145" spans="1:5" x14ac:dyDescent="0.15">
      <c r="A145" s="3">
        <f t="shared" si="2"/>
        <v>144</v>
      </c>
      <c r="B145" s="1" t="s">
        <v>164</v>
      </c>
      <c r="C145" s="3" t="s">
        <v>163</v>
      </c>
      <c r="D145" s="3" t="s">
        <v>29</v>
      </c>
      <c r="E145" t="str">
        <v>XCNS</v>
      </c>
    </row>
    <row r="146" spans="1:5" x14ac:dyDescent="0.15">
      <c r="A146" s="3">
        <f t="shared" si="2"/>
        <v>145</v>
      </c>
      <c r="B146" s="1" t="s">
        <v>166</v>
      </c>
      <c r="C146" s="3" t="s">
        <v>165</v>
      </c>
      <c r="D146" s="3" t="s">
        <v>29</v>
      </c>
      <c r="E146" t="str">
        <v>XEQT</v>
      </c>
    </row>
    <row r="147" spans="1:5" x14ac:dyDescent="0.15">
      <c r="A147" s="3">
        <f t="shared" si="2"/>
        <v>146</v>
      </c>
      <c r="B147" s="1" t="s">
        <v>185</v>
      </c>
      <c r="C147" s="3" t="s">
        <v>184</v>
      </c>
      <c r="D147" s="3" t="s">
        <v>29</v>
      </c>
      <c r="E147" t="str">
        <v>XINC</v>
      </c>
    </row>
    <row r="148" spans="1:5" x14ac:dyDescent="0.15">
      <c r="A148" s="3">
        <f t="shared" si="2"/>
        <v>147</v>
      </c>
      <c r="B148" s="1" t="s">
        <v>187</v>
      </c>
      <c r="C148" s="3" t="s">
        <v>186</v>
      </c>
      <c r="D148" s="3" t="s">
        <v>29</v>
      </c>
      <c r="E148" t="str">
        <v>CGR</v>
      </c>
    </row>
    <row r="149" spans="1:5" x14ac:dyDescent="0.15">
      <c r="A149" s="3">
        <f t="shared" si="2"/>
        <v>148</v>
      </c>
      <c r="B149" s="1" t="s">
        <v>191</v>
      </c>
      <c r="C149" s="3" t="s">
        <v>190</v>
      </c>
      <c r="D149" s="3" t="s">
        <v>29</v>
      </c>
      <c r="E149" t="str">
        <v>XRE</v>
      </c>
    </row>
    <row r="150" spans="1:5" x14ac:dyDescent="0.15">
      <c r="A150" s="3">
        <f t="shared" si="2"/>
        <v>149</v>
      </c>
      <c r="B150" s="1" t="s">
        <v>191</v>
      </c>
      <c r="C150" s="3" t="s">
        <v>192</v>
      </c>
      <c r="D150" s="3" t="s">
        <v>29</v>
      </c>
    </row>
    <row r="151" spans="1:5" x14ac:dyDescent="0.15">
      <c r="A151" s="3">
        <f t="shared" si="2"/>
        <v>150</v>
      </c>
      <c r="B151" s="1" t="s">
        <v>187</v>
      </c>
      <c r="C151" s="3" t="s">
        <v>195</v>
      </c>
      <c r="D151" s="3" t="s">
        <v>29</v>
      </c>
    </row>
    <row r="152" spans="1:5" x14ac:dyDescent="0.15">
      <c r="A152" s="3">
        <f t="shared" si="2"/>
        <v>151</v>
      </c>
      <c r="B152" s="1" t="s">
        <v>197</v>
      </c>
      <c r="C152" s="3" t="s">
        <v>196</v>
      </c>
      <c r="D152" s="3" t="s">
        <v>29</v>
      </c>
    </row>
    <row r="153" spans="1:5" x14ac:dyDescent="0.15">
      <c r="A153" s="3">
        <f t="shared" si="2"/>
        <v>152</v>
      </c>
      <c r="B153" s="1" t="s">
        <v>199</v>
      </c>
      <c r="C153" s="3" t="s">
        <v>198</v>
      </c>
      <c r="D153" s="3" t="s">
        <v>29</v>
      </c>
    </row>
    <row r="154" spans="1:5" x14ac:dyDescent="0.15">
      <c r="A154" s="3">
        <f t="shared" si="2"/>
        <v>153</v>
      </c>
      <c r="B154" s="1" t="s">
        <v>199</v>
      </c>
      <c r="C154" s="3" t="s">
        <v>200</v>
      </c>
      <c r="D154" s="3" t="s">
        <v>29</v>
      </c>
    </row>
    <row r="155" spans="1:5" x14ac:dyDescent="0.15">
      <c r="A155" s="3">
        <f t="shared" si="2"/>
        <v>154</v>
      </c>
      <c r="B155" s="1" t="s">
        <v>243</v>
      </c>
      <c r="C155" s="3" t="s">
        <v>242</v>
      </c>
      <c r="D155" s="3" t="s">
        <v>29</v>
      </c>
    </row>
    <row r="156" spans="1:5" x14ac:dyDescent="0.15">
      <c r="A156" s="3">
        <f t="shared" si="2"/>
        <v>155</v>
      </c>
      <c r="B156" s="1" t="s">
        <v>314</v>
      </c>
      <c r="C156" s="3" t="s">
        <v>313</v>
      </c>
      <c r="D156" s="3" t="s">
        <v>29</v>
      </c>
    </row>
    <row r="157" spans="1:5" x14ac:dyDescent="0.15">
      <c r="A157" s="3">
        <f t="shared" si="2"/>
        <v>156</v>
      </c>
      <c r="B157" s="1" t="s">
        <v>316</v>
      </c>
      <c r="C157" s="3" t="s">
        <v>315</v>
      </c>
      <c r="D157" s="3" t="s">
        <v>29</v>
      </c>
    </row>
    <row r="158" spans="1:5" x14ac:dyDescent="0.15">
      <c r="A158" s="3">
        <f t="shared" si="2"/>
        <v>157</v>
      </c>
      <c r="B158" s="1" t="s">
        <v>15</v>
      </c>
      <c r="C158" s="3" t="s">
        <v>14</v>
      </c>
      <c r="D158" s="3" t="s">
        <v>16</v>
      </c>
    </row>
    <row r="159" spans="1:5" x14ac:dyDescent="0.15">
      <c r="A159" s="3">
        <f t="shared" si="2"/>
        <v>158</v>
      </c>
      <c r="B159" s="1" t="s">
        <v>24</v>
      </c>
      <c r="C159" s="3" t="s">
        <v>23</v>
      </c>
      <c r="D159" s="3" t="s">
        <v>16</v>
      </c>
    </row>
    <row r="160" spans="1:5" x14ac:dyDescent="0.15">
      <c r="A160" s="3">
        <f t="shared" si="2"/>
        <v>159</v>
      </c>
      <c r="B160" s="1" t="s">
        <v>26</v>
      </c>
      <c r="C160" s="3" t="s">
        <v>25</v>
      </c>
      <c r="D160" s="3" t="s">
        <v>16</v>
      </c>
    </row>
    <row r="161" spans="1:4" x14ac:dyDescent="0.15">
      <c r="A161" s="3">
        <f t="shared" si="2"/>
        <v>160</v>
      </c>
      <c r="B161" s="1" t="s">
        <v>33</v>
      </c>
      <c r="C161" s="3" t="s">
        <v>32</v>
      </c>
      <c r="D161" s="3" t="s">
        <v>16</v>
      </c>
    </row>
    <row r="162" spans="1:4" x14ac:dyDescent="0.15">
      <c r="A162" s="3">
        <f t="shared" si="2"/>
        <v>161</v>
      </c>
      <c r="B162" s="1" t="s">
        <v>75</v>
      </c>
      <c r="C162" s="3" t="s">
        <v>74</v>
      </c>
      <c r="D162" s="3" t="s">
        <v>16</v>
      </c>
    </row>
    <row r="163" spans="1:4" x14ac:dyDescent="0.15">
      <c r="A163" s="3">
        <f t="shared" si="2"/>
        <v>162</v>
      </c>
      <c r="B163" s="1" t="s">
        <v>81</v>
      </c>
      <c r="C163" s="3" t="s">
        <v>80</v>
      </c>
      <c r="D163" s="3" t="s">
        <v>16</v>
      </c>
    </row>
    <row r="164" spans="1:4" x14ac:dyDescent="0.15">
      <c r="A164" s="3">
        <f t="shared" si="2"/>
        <v>163</v>
      </c>
      <c r="B164" s="1" t="s">
        <v>134</v>
      </c>
      <c r="C164" s="3" t="s">
        <v>133</v>
      </c>
      <c r="D164" s="3" t="s">
        <v>16</v>
      </c>
    </row>
    <row r="165" spans="1:4" x14ac:dyDescent="0.15">
      <c r="A165" s="3">
        <f t="shared" si="2"/>
        <v>164</v>
      </c>
      <c r="B165" s="1" t="s">
        <v>160</v>
      </c>
      <c r="C165" s="3" t="s">
        <v>159</v>
      </c>
      <c r="D165" s="3" t="s">
        <v>16</v>
      </c>
    </row>
    <row r="166" spans="1:4" x14ac:dyDescent="0.15">
      <c r="A166" s="3">
        <f t="shared" si="2"/>
        <v>165</v>
      </c>
      <c r="B166" s="1" t="s">
        <v>293</v>
      </c>
      <c r="C166" s="3" t="s">
        <v>292</v>
      </c>
      <c r="D166" s="3" t="s">
        <v>16</v>
      </c>
    </row>
    <row r="167" spans="1:4" x14ac:dyDescent="0.15">
      <c r="A167" s="3">
        <f t="shared" si="2"/>
        <v>166</v>
      </c>
      <c r="B167" s="1" t="s">
        <v>304</v>
      </c>
      <c r="C167" s="3" t="s">
        <v>303</v>
      </c>
      <c r="D167" s="3" t="s">
        <v>16</v>
      </c>
    </row>
    <row r="168" spans="1:4" x14ac:dyDescent="0.15">
      <c r="A168" s="3">
        <f t="shared" si="2"/>
        <v>167</v>
      </c>
      <c r="B168" s="1" t="s">
        <v>308</v>
      </c>
      <c r="C168" s="3" t="s">
        <v>307</v>
      </c>
      <c r="D168" s="3" t="s">
        <v>16</v>
      </c>
    </row>
    <row r="169" spans="1:4" x14ac:dyDescent="0.15">
      <c r="A169" s="3">
        <f t="shared" si="2"/>
        <v>168</v>
      </c>
      <c r="B169" s="1" t="s">
        <v>208</v>
      </c>
      <c r="C169" s="3" t="s">
        <v>207</v>
      </c>
      <c r="D169" s="3" t="s">
        <v>209</v>
      </c>
    </row>
    <row r="170" spans="1:4" x14ac:dyDescent="0.15">
      <c r="A170" s="3">
        <f t="shared" si="2"/>
        <v>169</v>
      </c>
      <c r="B170" s="1" t="s">
        <v>265</v>
      </c>
      <c r="C170" s="3" t="s">
        <v>264</v>
      </c>
      <c r="D170" s="3" t="s">
        <v>209</v>
      </c>
    </row>
  </sheetData>
  <sortState xmlns:xlrd2="http://schemas.microsoft.com/office/spreadsheetml/2017/richdata2" ref="A2:D170">
    <sortCondition ref="D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418-B1E3-EB4B-A330-963D77721972}">
  <dimension ref="A2:G149"/>
  <sheetViews>
    <sheetView topLeftCell="B1" workbookViewId="0">
      <selection activeCell="F3" sqref="F3"/>
    </sheetView>
  </sheetViews>
  <sheetFormatPr baseColWidth="10" defaultRowHeight="14" x14ac:dyDescent="0.15"/>
  <cols>
    <col min="2" max="2" width="11.33203125" bestFit="1" customWidth="1"/>
    <col min="3" max="3" width="16.83203125" bestFit="1" customWidth="1"/>
    <col min="4" max="4" width="16.33203125" bestFit="1" customWidth="1"/>
    <col min="5" max="5" width="18.33203125" bestFit="1" customWidth="1"/>
    <col min="6" max="6" width="18.33203125" customWidth="1"/>
    <col min="7" max="7" width="22.6640625" bestFit="1" customWidth="1"/>
    <col min="9" max="9" width="15" bestFit="1" customWidth="1"/>
  </cols>
  <sheetData>
    <row r="2" spans="1:7" x14ac:dyDescent="0.15">
      <c r="A2" t="s">
        <v>0</v>
      </c>
      <c r="B2" t="s">
        <v>478</v>
      </c>
      <c r="C2" t="s">
        <v>474</v>
      </c>
      <c r="D2" t="s">
        <v>475</v>
      </c>
      <c r="E2" t="s">
        <v>479</v>
      </c>
      <c r="F2" t="s">
        <v>481</v>
      </c>
      <c r="G2" t="s">
        <v>480</v>
      </c>
    </row>
    <row r="3" spans="1:7" x14ac:dyDescent="0.15">
      <c r="A3" t="s">
        <v>393</v>
      </c>
      <c r="B3" s="7">
        <v>36437</v>
      </c>
      <c r="C3">
        <v>-53.984208851521402</v>
      </c>
      <c r="D3">
        <v>-35.925928751627602</v>
      </c>
      <c r="E3">
        <f t="shared" ref="E3:E34" si="0">AVERAGE(C3,D3)</f>
        <v>-44.955068801574498</v>
      </c>
      <c r="F3">
        <f>D3*0.7 +C3*0.3</f>
        <v>-41.343412781595745</v>
      </c>
      <c r="G3">
        <f>D3-C3</f>
        <v>18.0582800998938</v>
      </c>
    </row>
    <row r="4" spans="1:7" x14ac:dyDescent="0.15">
      <c r="A4" t="s">
        <v>445</v>
      </c>
      <c r="B4" s="7">
        <v>36853</v>
      </c>
      <c r="C4">
        <v>-15.387194650779</v>
      </c>
      <c r="D4">
        <v>-12.6038763691979</v>
      </c>
      <c r="E4">
        <f t="shared" si="0"/>
        <v>-13.99553550998845</v>
      </c>
      <c r="F4">
        <f t="shared" ref="F4:F67" si="1">D4*0.7 +C4*0.3</f>
        <v>-13.438871853672229</v>
      </c>
      <c r="G4">
        <f t="shared" ref="G4:G67" si="2">D4-C4</f>
        <v>2.7833182815810993</v>
      </c>
    </row>
    <row r="5" spans="1:7" x14ac:dyDescent="0.15">
      <c r="A5" t="s">
        <v>450</v>
      </c>
      <c r="B5" s="7">
        <v>36853</v>
      </c>
      <c r="C5">
        <v>-24.2006452422198</v>
      </c>
      <c r="D5">
        <v>-24.2006452422198</v>
      </c>
      <c r="E5">
        <f t="shared" si="0"/>
        <v>-24.2006452422198</v>
      </c>
      <c r="F5">
        <f t="shared" si="1"/>
        <v>-24.2006452422198</v>
      </c>
      <c r="G5">
        <f t="shared" si="2"/>
        <v>0</v>
      </c>
    </row>
    <row r="6" spans="1:7" x14ac:dyDescent="0.15">
      <c r="A6" t="s">
        <v>397</v>
      </c>
      <c r="B6" s="7">
        <v>36944</v>
      </c>
      <c r="C6">
        <v>-49.527213750271898</v>
      </c>
      <c r="D6">
        <v>-37.211734870738503</v>
      </c>
      <c r="E6">
        <f t="shared" si="0"/>
        <v>-43.369474310505197</v>
      </c>
      <c r="F6">
        <f t="shared" si="1"/>
        <v>-40.906378534598517</v>
      </c>
      <c r="G6">
        <f t="shared" si="2"/>
        <v>12.315478879533394</v>
      </c>
    </row>
    <row r="7" spans="1:7" x14ac:dyDescent="0.15">
      <c r="A7" t="s">
        <v>410</v>
      </c>
      <c r="B7" s="7">
        <v>36958</v>
      </c>
      <c r="C7">
        <v>-56.254467457278501</v>
      </c>
      <c r="D7">
        <v>-43.4042567150506</v>
      </c>
      <c r="E7">
        <f t="shared" si="0"/>
        <v>-49.829362086164551</v>
      </c>
      <c r="F7">
        <f t="shared" si="1"/>
        <v>-47.259319937718971</v>
      </c>
      <c r="G7">
        <f t="shared" si="2"/>
        <v>12.850210742227901</v>
      </c>
    </row>
    <row r="8" spans="1:7" x14ac:dyDescent="0.15">
      <c r="A8" t="s">
        <v>395</v>
      </c>
      <c r="B8" s="7">
        <v>36973</v>
      </c>
      <c r="C8">
        <v>-90.613043189729098</v>
      </c>
      <c r="D8">
        <v>-80.886426103414095</v>
      </c>
      <c r="E8">
        <f t="shared" si="0"/>
        <v>-85.749734646571596</v>
      </c>
      <c r="F8">
        <f t="shared" si="1"/>
        <v>-83.804411229308585</v>
      </c>
      <c r="G8">
        <f t="shared" si="2"/>
        <v>9.7266170863150023</v>
      </c>
    </row>
    <row r="9" spans="1:7" x14ac:dyDescent="0.15">
      <c r="A9" t="s">
        <v>404</v>
      </c>
      <c r="B9" s="7">
        <v>36973</v>
      </c>
      <c r="C9">
        <v>-81.203003933910296</v>
      </c>
      <c r="D9">
        <v>-54.152829932372804</v>
      </c>
      <c r="E9">
        <f t="shared" si="0"/>
        <v>-67.677916933141546</v>
      </c>
      <c r="F9">
        <f t="shared" si="1"/>
        <v>-62.267882132834046</v>
      </c>
      <c r="G9">
        <f t="shared" si="2"/>
        <v>27.050174001537492</v>
      </c>
    </row>
    <row r="10" spans="1:7" x14ac:dyDescent="0.15">
      <c r="A10" t="s">
        <v>405</v>
      </c>
      <c r="B10" s="7">
        <v>36979</v>
      </c>
      <c r="C10">
        <v>-58.907489524538803</v>
      </c>
      <c r="D10">
        <v>-40.057433146039799</v>
      </c>
      <c r="E10">
        <f t="shared" si="0"/>
        <v>-49.482461335289301</v>
      </c>
      <c r="F10">
        <f t="shared" si="1"/>
        <v>-45.7124500595895</v>
      </c>
      <c r="G10">
        <f t="shared" si="2"/>
        <v>18.850056378499005</v>
      </c>
    </row>
    <row r="11" spans="1:7" x14ac:dyDescent="0.15">
      <c r="A11" t="s">
        <v>415</v>
      </c>
      <c r="B11" s="7">
        <v>36979</v>
      </c>
      <c r="C11">
        <v>-73.671066950929401</v>
      </c>
      <c r="D11">
        <v>-47.135563593419</v>
      </c>
      <c r="E11">
        <f t="shared" si="0"/>
        <v>-60.403315272174197</v>
      </c>
      <c r="F11">
        <f t="shared" si="1"/>
        <v>-55.096214600672113</v>
      </c>
      <c r="G11">
        <f t="shared" si="2"/>
        <v>26.5355033575104</v>
      </c>
    </row>
    <row r="12" spans="1:7" x14ac:dyDescent="0.15">
      <c r="A12" t="s">
        <v>332</v>
      </c>
      <c r="B12" s="7">
        <v>37361</v>
      </c>
      <c r="C12">
        <v>-60.540183851736003</v>
      </c>
      <c r="D12">
        <v>-33.6749084240599</v>
      </c>
      <c r="E12">
        <f t="shared" si="0"/>
        <v>-47.107546137897955</v>
      </c>
      <c r="F12">
        <f t="shared" si="1"/>
        <v>-41.734491052362728</v>
      </c>
      <c r="G12">
        <f t="shared" si="2"/>
        <v>26.865275427676103</v>
      </c>
    </row>
    <row r="13" spans="1:7" x14ac:dyDescent="0.15">
      <c r="A13" t="s">
        <v>357</v>
      </c>
      <c r="B13" s="7">
        <v>37361</v>
      </c>
      <c r="C13">
        <v>-59.009698325934103</v>
      </c>
      <c r="D13">
        <v>-36.052424683510701</v>
      </c>
      <c r="E13">
        <f t="shared" si="0"/>
        <v>-47.531061504722402</v>
      </c>
      <c r="F13">
        <f t="shared" si="1"/>
        <v>-42.939606776237717</v>
      </c>
      <c r="G13">
        <f t="shared" si="2"/>
        <v>22.957273642423402</v>
      </c>
    </row>
    <row r="14" spans="1:7" x14ac:dyDescent="0.15">
      <c r="A14" t="s">
        <v>472</v>
      </c>
      <c r="B14" s="7">
        <v>37551</v>
      </c>
      <c r="C14">
        <v>-62.043797358178999</v>
      </c>
      <c r="D14">
        <v>-46.735554955037998</v>
      </c>
      <c r="E14">
        <f t="shared" si="0"/>
        <v>-54.389676156608502</v>
      </c>
      <c r="F14">
        <f t="shared" si="1"/>
        <v>-51.328027675980294</v>
      </c>
      <c r="G14">
        <f t="shared" si="2"/>
        <v>15.308242403141001</v>
      </c>
    </row>
    <row r="15" spans="1:7" x14ac:dyDescent="0.15">
      <c r="A15" t="s">
        <v>369</v>
      </c>
      <c r="B15" s="7">
        <v>38714</v>
      </c>
      <c r="C15">
        <v>-52.969893255864299</v>
      </c>
      <c r="D15">
        <v>-39.297725217707601</v>
      </c>
      <c r="E15">
        <f t="shared" si="0"/>
        <v>-46.13380923678595</v>
      </c>
      <c r="F15">
        <f t="shared" si="1"/>
        <v>-43.399375629154605</v>
      </c>
      <c r="G15">
        <f t="shared" si="2"/>
        <v>13.672168038156698</v>
      </c>
    </row>
    <row r="16" spans="1:7" x14ac:dyDescent="0.15">
      <c r="A16" t="s">
        <v>400</v>
      </c>
      <c r="B16" s="7">
        <v>38714</v>
      </c>
      <c r="C16">
        <v>-66.199440078200496</v>
      </c>
      <c r="D16">
        <v>-33.419580746849903</v>
      </c>
      <c r="E16">
        <f t="shared" si="0"/>
        <v>-49.809510412525199</v>
      </c>
      <c r="F16">
        <f t="shared" si="1"/>
        <v>-43.253538546255072</v>
      </c>
      <c r="G16">
        <f t="shared" si="2"/>
        <v>32.779859331350593</v>
      </c>
    </row>
    <row r="17" spans="1:7" x14ac:dyDescent="0.15">
      <c r="A17" t="s">
        <v>447</v>
      </c>
      <c r="B17" s="7">
        <v>38714</v>
      </c>
      <c r="C17">
        <v>-29.5719118358648</v>
      </c>
      <c r="D17">
        <v>-29.5719118358648</v>
      </c>
      <c r="E17">
        <f t="shared" si="0"/>
        <v>-29.5719118358648</v>
      </c>
      <c r="F17">
        <f t="shared" si="1"/>
        <v>-29.5719118358648</v>
      </c>
      <c r="G17">
        <f t="shared" si="2"/>
        <v>0</v>
      </c>
    </row>
    <row r="18" spans="1:7" x14ac:dyDescent="0.15">
      <c r="A18" t="s">
        <v>467</v>
      </c>
      <c r="B18" s="7">
        <v>38714</v>
      </c>
      <c r="C18">
        <v>-56.958128881569003</v>
      </c>
      <c r="D18">
        <v>-27.0761245746105</v>
      </c>
      <c r="E18">
        <f t="shared" si="0"/>
        <v>-42.01712672808975</v>
      </c>
      <c r="F18">
        <f t="shared" si="1"/>
        <v>-36.040725866698047</v>
      </c>
      <c r="G18">
        <f t="shared" si="2"/>
        <v>29.882004306958503</v>
      </c>
    </row>
    <row r="19" spans="1:7" x14ac:dyDescent="0.15">
      <c r="A19" t="s">
        <v>391</v>
      </c>
      <c r="B19" s="7">
        <v>38968</v>
      </c>
      <c r="C19">
        <v>-52.7303711914046</v>
      </c>
      <c r="D19">
        <v>-45.858186064969097</v>
      </c>
      <c r="E19">
        <f t="shared" si="0"/>
        <v>-49.294278628186845</v>
      </c>
      <c r="F19">
        <f t="shared" si="1"/>
        <v>-47.919841602899744</v>
      </c>
      <c r="G19">
        <f t="shared" si="2"/>
        <v>6.8721851264355038</v>
      </c>
    </row>
    <row r="20" spans="1:7" x14ac:dyDescent="0.15">
      <c r="A20" t="s">
        <v>366</v>
      </c>
      <c r="B20" s="7">
        <v>39031</v>
      </c>
      <c r="C20">
        <v>-54.518073154371301</v>
      </c>
      <c r="D20">
        <v>-42.061178522003402</v>
      </c>
      <c r="E20">
        <f t="shared" si="0"/>
        <v>-48.289625838187348</v>
      </c>
      <c r="F20">
        <f t="shared" si="1"/>
        <v>-45.798246911713768</v>
      </c>
      <c r="G20">
        <f t="shared" si="2"/>
        <v>12.456894632367899</v>
      </c>
    </row>
    <row r="21" spans="1:7" x14ac:dyDescent="0.15">
      <c r="A21" t="s">
        <v>367</v>
      </c>
      <c r="B21" s="7">
        <v>39031</v>
      </c>
      <c r="C21">
        <v>-52.733330232450598</v>
      </c>
      <c r="D21">
        <v>-32.143756900834298</v>
      </c>
      <c r="E21">
        <f t="shared" si="0"/>
        <v>-42.438543566642451</v>
      </c>
      <c r="F21">
        <f t="shared" si="1"/>
        <v>-38.320628900319186</v>
      </c>
      <c r="G21">
        <f t="shared" si="2"/>
        <v>20.5895733316163</v>
      </c>
    </row>
    <row r="22" spans="1:7" x14ac:dyDescent="0.15">
      <c r="A22" t="s">
        <v>443</v>
      </c>
      <c r="B22" s="7">
        <v>39031</v>
      </c>
      <c r="C22">
        <v>-25.398161015393701</v>
      </c>
      <c r="D22">
        <v>-25.398161015393701</v>
      </c>
      <c r="E22">
        <f t="shared" si="0"/>
        <v>-25.398161015393701</v>
      </c>
      <c r="F22">
        <f t="shared" si="1"/>
        <v>-25.398161015393701</v>
      </c>
      <c r="G22">
        <f t="shared" si="2"/>
        <v>0</v>
      </c>
    </row>
    <row r="23" spans="1:7" x14ac:dyDescent="0.15">
      <c r="A23" t="s">
        <v>444</v>
      </c>
      <c r="B23" s="7">
        <v>39031</v>
      </c>
      <c r="C23">
        <v>-22.592099411718799</v>
      </c>
      <c r="D23">
        <v>-22.592099411718799</v>
      </c>
      <c r="E23">
        <f t="shared" si="0"/>
        <v>-22.592099411718799</v>
      </c>
      <c r="F23">
        <f t="shared" si="1"/>
        <v>-22.592099411718799</v>
      </c>
      <c r="G23">
        <f t="shared" si="2"/>
        <v>0</v>
      </c>
    </row>
    <row r="24" spans="1:7" x14ac:dyDescent="0.15">
      <c r="A24" t="s">
        <v>448</v>
      </c>
      <c r="B24" s="7">
        <v>39031</v>
      </c>
      <c r="C24">
        <v>-39.740898437356499</v>
      </c>
      <c r="D24">
        <v>-39.740898437356499</v>
      </c>
      <c r="E24">
        <f t="shared" si="0"/>
        <v>-39.740898437356499</v>
      </c>
      <c r="F24">
        <f t="shared" si="1"/>
        <v>-39.740898437356499</v>
      </c>
      <c r="G24">
        <f t="shared" si="2"/>
        <v>0</v>
      </c>
    </row>
    <row r="25" spans="1:7" x14ac:dyDescent="0.15">
      <c r="A25" t="s">
        <v>348</v>
      </c>
      <c r="B25" s="7">
        <v>39220</v>
      </c>
      <c r="C25">
        <v>-63.470756220725796</v>
      </c>
      <c r="D25">
        <v>-45.4866778104182</v>
      </c>
      <c r="E25">
        <f t="shared" si="0"/>
        <v>-54.478717015572002</v>
      </c>
      <c r="F25">
        <f t="shared" si="1"/>
        <v>-50.881901333510477</v>
      </c>
      <c r="G25">
        <f t="shared" si="2"/>
        <v>17.984078410307596</v>
      </c>
    </row>
    <row r="26" spans="1:7" x14ac:dyDescent="0.15">
      <c r="A26" t="s">
        <v>389</v>
      </c>
      <c r="B26" s="7">
        <v>39220</v>
      </c>
      <c r="C26">
        <v>-50.898202224999999</v>
      </c>
      <c r="D26">
        <v>-36.243881337501499</v>
      </c>
      <c r="E26">
        <f t="shared" si="0"/>
        <v>-43.571041781250749</v>
      </c>
      <c r="F26">
        <f t="shared" si="1"/>
        <v>-40.640177603751042</v>
      </c>
      <c r="G26">
        <f t="shared" si="2"/>
        <v>14.6543208874985</v>
      </c>
    </row>
    <row r="27" spans="1:7" x14ac:dyDescent="0.15">
      <c r="A27" t="s">
        <v>418</v>
      </c>
      <c r="B27" s="7">
        <v>39220</v>
      </c>
      <c r="C27">
        <v>-62.865358256558601</v>
      </c>
      <c r="D27">
        <v>-53.318335973745199</v>
      </c>
      <c r="E27">
        <f t="shared" si="0"/>
        <v>-58.0918471151519</v>
      </c>
      <c r="F27">
        <f t="shared" si="1"/>
        <v>-56.18244265858921</v>
      </c>
      <c r="G27">
        <f t="shared" si="2"/>
        <v>9.5470222828134013</v>
      </c>
    </row>
    <row r="28" spans="1:7" x14ac:dyDescent="0.15">
      <c r="A28" t="s">
        <v>464</v>
      </c>
      <c r="B28" s="7">
        <v>39254</v>
      </c>
      <c r="C28">
        <v>-50.073420701587601</v>
      </c>
      <c r="D28">
        <v>-25.852785480296902</v>
      </c>
      <c r="E28">
        <f t="shared" si="0"/>
        <v>-37.963103090942255</v>
      </c>
      <c r="F28">
        <f t="shared" si="1"/>
        <v>-33.118976046684111</v>
      </c>
      <c r="G28">
        <f t="shared" si="2"/>
        <v>24.220635221290699</v>
      </c>
    </row>
    <row r="29" spans="1:7" x14ac:dyDescent="0.15">
      <c r="A29" t="s">
        <v>465</v>
      </c>
      <c r="B29" s="7">
        <v>39254</v>
      </c>
      <c r="C29">
        <v>-32.7957014604048</v>
      </c>
      <c r="D29">
        <v>-20.928339715798199</v>
      </c>
      <c r="E29">
        <f t="shared" si="0"/>
        <v>-26.862020588101501</v>
      </c>
      <c r="F29">
        <f t="shared" si="1"/>
        <v>-24.488548239180176</v>
      </c>
      <c r="G29">
        <f t="shared" si="2"/>
        <v>11.867361744606601</v>
      </c>
    </row>
    <row r="30" spans="1:7" x14ac:dyDescent="0.15">
      <c r="A30" t="s">
        <v>365</v>
      </c>
      <c r="B30" s="7">
        <v>39380</v>
      </c>
      <c r="C30">
        <v>-47.517735533489002</v>
      </c>
      <c r="D30">
        <v>-31.9446882809033</v>
      </c>
      <c r="E30">
        <f t="shared" si="0"/>
        <v>-39.731211907196155</v>
      </c>
      <c r="F30">
        <f t="shared" si="1"/>
        <v>-36.616602456679011</v>
      </c>
      <c r="G30">
        <f t="shared" si="2"/>
        <v>15.573047252585702</v>
      </c>
    </row>
    <row r="31" spans="1:7" x14ac:dyDescent="0.15">
      <c r="A31" t="s">
        <v>398</v>
      </c>
      <c r="B31" s="7">
        <v>39380</v>
      </c>
      <c r="C31">
        <v>-58.465608131885098</v>
      </c>
      <c r="D31">
        <v>-46.232878770361097</v>
      </c>
      <c r="E31">
        <f t="shared" si="0"/>
        <v>-52.349243451123101</v>
      </c>
      <c r="F31">
        <f t="shared" si="1"/>
        <v>-49.902697578818291</v>
      </c>
      <c r="G31">
        <f t="shared" si="2"/>
        <v>12.232729361524001</v>
      </c>
    </row>
    <row r="32" spans="1:7" x14ac:dyDescent="0.15">
      <c r="A32" t="s">
        <v>375</v>
      </c>
      <c r="B32" s="7">
        <v>39435</v>
      </c>
      <c r="C32">
        <v>-55.001779542327199</v>
      </c>
      <c r="D32">
        <v>-37.259340871880497</v>
      </c>
      <c r="E32">
        <f t="shared" si="0"/>
        <v>-46.130560207103848</v>
      </c>
      <c r="F32">
        <f t="shared" si="1"/>
        <v>-42.582072473014506</v>
      </c>
      <c r="G32">
        <f t="shared" si="2"/>
        <v>17.742438670446703</v>
      </c>
    </row>
    <row r="33" spans="1:7" x14ac:dyDescent="0.15">
      <c r="A33" t="s">
        <v>377</v>
      </c>
      <c r="B33" s="7">
        <v>39464</v>
      </c>
      <c r="C33">
        <v>-63.497758961051801</v>
      </c>
      <c r="D33">
        <v>-42.881041493921003</v>
      </c>
      <c r="E33">
        <f t="shared" si="0"/>
        <v>-53.189400227486402</v>
      </c>
      <c r="F33">
        <f t="shared" si="1"/>
        <v>-49.06605673406024</v>
      </c>
      <c r="G33">
        <f t="shared" si="2"/>
        <v>20.616717467130798</v>
      </c>
    </row>
    <row r="34" spans="1:7" x14ac:dyDescent="0.15">
      <c r="A34" t="s">
        <v>372</v>
      </c>
      <c r="B34" s="7">
        <v>39491</v>
      </c>
      <c r="C34">
        <v>-54.945048714386303</v>
      </c>
      <c r="D34">
        <v>-43.803418550265597</v>
      </c>
      <c r="E34">
        <f t="shared" si="0"/>
        <v>-49.374233632325954</v>
      </c>
      <c r="F34">
        <f t="shared" si="1"/>
        <v>-47.145907599501811</v>
      </c>
      <c r="G34">
        <f t="shared" si="2"/>
        <v>11.141630164120706</v>
      </c>
    </row>
    <row r="35" spans="1:7" x14ac:dyDescent="0.15">
      <c r="A35" t="s">
        <v>427</v>
      </c>
      <c r="B35" s="7">
        <v>39491</v>
      </c>
      <c r="C35">
        <v>-25.662096026383001</v>
      </c>
      <c r="D35">
        <v>-16.125704200785499</v>
      </c>
      <c r="E35">
        <f t="shared" ref="E35:E66" si="3">AVERAGE(C35,D35)</f>
        <v>-20.893900113584252</v>
      </c>
      <c r="F35">
        <f t="shared" si="1"/>
        <v>-18.986621748464749</v>
      </c>
      <c r="G35">
        <f t="shared" si="2"/>
        <v>9.5363918255975015</v>
      </c>
    </row>
    <row r="36" spans="1:7" x14ac:dyDescent="0.15">
      <c r="A36" t="s">
        <v>424</v>
      </c>
      <c r="B36" s="7">
        <v>39497</v>
      </c>
      <c r="C36">
        <v>-0.81705828002918501</v>
      </c>
      <c r="D36">
        <v>-0.51730666577004303</v>
      </c>
      <c r="E36">
        <f t="shared" si="3"/>
        <v>-0.66718247289961408</v>
      </c>
      <c r="F36">
        <f t="shared" si="1"/>
        <v>-0.60723215004778552</v>
      </c>
      <c r="G36">
        <f t="shared" si="2"/>
        <v>0.29975161425914199</v>
      </c>
    </row>
    <row r="37" spans="1:7" x14ac:dyDescent="0.15">
      <c r="A37" t="s">
        <v>359</v>
      </c>
      <c r="B37" s="7">
        <v>39815</v>
      </c>
      <c r="C37">
        <v>-41.750440743042503</v>
      </c>
      <c r="D37">
        <v>-41.750440743042503</v>
      </c>
      <c r="E37">
        <f t="shared" si="3"/>
        <v>-41.750440743042503</v>
      </c>
      <c r="F37">
        <f t="shared" si="1"/>
        <v>-41.750440743042503</v>
      </c>
      <c r="G37">
        <f t="shared" si="2"/>
        <v>0</v>
      </c>
    </row>
    <row r="38" spans="1:7" x14ac:dyDescent="0.15">
      <c r="A38" t="s">
        <v>386</v>
      </c>
      <c r="B38" s="7">
        <v>39815</v>
      </c>
      <c r="C38">
        <v>-43.859649431784398</v>
      </c>
      <c r="D38">
        <v>-43.859649431784398</v>
      </c>
      <c r="E38">
        <f t="shared" si="3"/>
        <v>-43.859649431784398</v>
      </c>
      <c r="F38">
        <f t="shared" si="1"/>
        <v>-43.859649431784391</v>
      </c>
      <c r="G38">
        <f t="shared" si="2"/>
        <v>0</v>
      </c>
    </row>
    <row r="39" spans="1:7" x14ac:dyDescent="0.15">
      <c r="A39" t="s">
        <v>394</v>
      </c>
      <c r="B39" s="7">
        <v>39815</v>
      </c>
      <c r="C39">
        <v>-40.6555488382173</v>
      </c>
      <c r="D39">
        <v>-40.6555488382173</v>
      </c>
      <c r="E39">
        <f t="shared" si="3"/>
        <v>-40.6555488382173</v>
      </c>
      <c r="F39">
        <f t="shared" si="1"/>
        <v>-40.6555488382173</v>
      </c>
      <c r="G39">
        <f t="shared" si="2"/>
        <v>0</v>
      </c>
    </row>
    <row r="40" spans="1:7" x14ac:dyDescent="0.15">
      <c r="A40" t="s">
        <v>420</v>
      </c>
      <c r="B40" s="7">
        <v>39815</v>
      </c>
      <c r="C40">
        <v>-39.930086105074899</v>
      </c>
      <c r="D40">
        <v>-39.930086105074899</v>
      </c>
      <c r="E40">
        <f t="shared" si="3"/>
        <v>-39.930086105074899</v>
      </c>
      <c r="F40">
        <f t="shared" si="1"/>
        <v>-39.930086105074899</v>
      </c>
      <c r="G40">
        <f t="shared" si="2"/>
        <v>0</v>
      </c>
    </row>
    <row r="41" spans="1:7" x14ac:dyDescent="0.15">
      <c r="A41" t="s">
        <v>376</v>
      </c>
      <c r="B41" s="7">
        <v>39841</v>
      </c>
      <c r="C41">
        <v>-42.3723244617793</v>
      </c>
      <c r="D41">
        <v>-42.3723244617793</v>
      </c>
      <c r="E41">
        <f t="shared" si="3"/>
        <v>-42.3723244617793</v>
      </c>
      <c r="F41">
        <f t="shared" si="1"/>
        <v>-42.3723244617793</v>
      </c>
      <c r="G41">
        <f t="shared" si="2"/>
        <v>0</v>
      </c>
    </row>
    <row r="42" spans="1:7" x14ac:dyDescent="0.15">
      <c r="A42" t="s">
        <v>471</v>
      </c>
      <c r="B42" s="7">
        <v>39841</v>
      </c>
      <c r="C42">
        <v>-33.708529995714102</v>
      </c>
      <c r="D42">
        <v>-33.708529995714102</v>
      </c>
      <c r="E42">
        <f t="shared" si="3"/>
        <v>-33.708529995714102</v>
      </c>
      <c r="F42">
        <f t="shared" si="1"/>
        <v>-33.708529995714102</v>
      </c>
      <c r="G42">
        <f t="shared" si="2"/>
        <v>0</v>
      </c>
    </row>
    <row r="43" spans="1:7" x14ac:dyDescent="0.15">
      <c r="A43" t="s">
        <v>358</v>
      </c>
      <c r="B43" s="7">
        <v>39910</v>
      </c>
      <c r="C43">
        <v>-37.280346822895602</v>
      </c>
      <c r="D43">
        <v>-34.848120360137003</v>
      </c>
      <c r="E43">
        <f t="shared" si="3"/>
        <v>-36.064233591516299</v>
      </c>
      <c r="F43">
        <f t="shared" si="1"/>
        <v>-35.577788298964585</v>
      </c>
      <c r="G43">
        <f t="shared" si="2"/>
        <v>2.4322264627585994</v>
      </c>
    </row>
    <row r="44" spans="1:7" x14ac:dyDescent="0.15">
      <c r="A44" t="s">
        <v>327</v>
      </c>
      <c r="B44" s="7">
        <v>40115</v>
      </c>
      <c r="C44">
        <v>-77.851644714471902</v>
      </c>
      <c r="D44">
        <v>-45.524957090810702</v>
      </c>
      <c r="E44">
        <f t="shared" si="3"/>
        <v>-61.688300902641302</v>
      </c>
      <c r="F44">
        <f t="shared" si="1"/>
        <v>-55.222963377909061</v>
      </c>
      <c r="G44">
        <f t="shared" si="2"/>
        <v>32.326687623661201</v>
      </c>
    </row>
    <row r="45" spans="1:7" x14ac:dyDescent="0.15">
      <c r="A45" t="s">
        <v>335</v>
      </c>
      <c r="B45" s="7">
        <v>40115</v>
      </c>
      <c r="C45">
        <v>-36.912915260067003</v>
      </c>
      <c r="D45">
        <v>-36.912915260067003</v>
      </c>
      <c r="E45">
        <f t="shared" si="3"/>
        <v>-36.912915260067003</v>
      </c>
      <c r="F45">
        <f t="shared" si="1"/>
        <v>-36.912915260067003</v>
      </c>
      <c r="G45">
        <f t="shared" si="2"/>
        <v>0</v>
      </c>
    </row>
    <row r="46" spans="1:7" x14ac:dyDescent="0.15">
      <c r="A46" t="s">
        <v>345</v>
      </c>
      <c r="B46" s="7">
        <v>40115</v>
      </c>
      <c r="C46">
        <v>-27.481173775582</v>
      </c>
      <c r="D46">
        <v>-27.481173775582</v>
      </c>
      <c r="E46">
        <f t="shared" si="3"/>
        <v>-27.481173775582</v>
      </c>
      <c r="F46">
        <f t="shared" si="1"/>
        <v>-27.481173775581997</v>
      </c>
      <c r="G46">
        <f t="shared" si="2"/>
        <v>0</v>
      </c>
    </row>
    <row r="47" spans="1:7" x14ac:dyDescent="0.15">
      <c r="A47" t="s">
        <v>428</v>
      </c>
      <c r="B47" s="7">
        <v>40151</v>
      </c>
      <c r="C47">
        <v>-20.343022888638099</v>
      </c>
      <c r="D47">
        <v>-14.475703499472599</v>
      </c>
      <c r="E47">
        <f t="shared" si="3"/>
        <v>-17.409363194055349</v>
      </c>
      <c r="F47">
        <f t="shared" si="1"/>
        <v>-16.235899316222248</v>
      </c>
      <c r="G47">
        <f t="shared" si="2"/>
        <v>5.8673193891655</v>
      </c>
    </row>
    <row r="48" spans="1:7" x14ac:dyDescent="0.15">
      <c r="A48" t="s">
        <v>360</v>
      </c>
      <c r="B48" s="7">
        <v>40205</v>
      </c>
      <c r="C48">
        <v>-42.716533821834801</v>
      </c>
      <c r="D48">
        <v>-39.714566023737397</v>
      </c>
      <c r="E48">
        <f t="shared" si="3"/>
        <v>-41.215549922786096</v>
      </c>
      <c r="F48">
        <f t="shared" si="1"/>
        <v>-40.615156363166619</v>
      </c>
      <c r="G48">
        <f t="shared" si="2"/>
        <v>3.0019677980974038</v>
      </c>
    </row>
    <row r="49" spans="1:7" x14ac:dyDescent="0.15">
      <c r="A49" t="s">
        <v>361</v>
      </c>
      <c r="B49" s="7">
        <v>40205</v>
      </c>
      <c r="C49">
        <v>-58.9673895203398</v>
      </c>
      <c r="D49">
        <v>-58.9673895203398</v>
      </c>
      <c r="E49">
        <f t="shared" si="3"/>
        <v>-58.9673895203398</v>
      </c>
      <c r="F49">
        <f t="shared" si="1"/>
        <v>-58.9673895203398</v>
      </c>
      <c r="G49">
        <f t="shared" si="2"/>
        <v>0</v>
      </c>
    </row>
    <row r="50" spans="1:7" x14ac:dyDescent="0.15">
      <c r="A50" t="s">
        <v>458</v>
      </c>
      <c r="B50" s="7">
        <v>40205</v>
      </c>
      <c r="C50">
        <v>-30.349012954341099</v>
      </c>
      <c r="D50">
        <v>-30.349012954341099</v>
      </c>
      <c r="E50">
        <f t="shared" si="3"/>
        <v>-30.349012954341099</v>
      </c>
      <c r="F50">
        <f t="shared" si="1"/>
        <v>-30.349012954341099</v>
      </c>
      <c r="G50">
        <f t="shared" si="2"/>
        <v>0</v>
      </c>
    </row>
    <row r="51" spans="1:7" x14ac:dyDescent="0.15">
      <c r="A51" t="s">
        <v>459</v>
      </c>
      <c r="B51" s="7">
        <v>40205</v>
      </c>
      <c r="C51">
        <v>-37.752807274293303</v>
      </c>
      <c r="D51">
        <v>-31.6724219600843</v>
      </c>
      <c r="E51">
        <f t="shared" si="3"/>
        <v>-34.712614617188805</v>
      </c>
      <c r="F51">
        <f t="shared" si="1"/>
        <v>-33.496537554347</v>
      </c>
      <c r="G51">
        <f t="shared" si="2"/>
        <v>6.0803853142090034</v>
      </c>
    </row>
    <row r="52" spans="1:7" x14ac:dyDescent="0.15">
      <c r="A52" t="s">
        <v>430</v>
      </c>
      <c r="B52" s="7">
        <v>40288</v>
      </c>
      <c r="C52">
        <v>-21.874998669539099</v>
      </c>
      <c r="D52">
        <v>-21.874998669539099</v>
      </c>
      <c r="E52">
        <f t="shared" si="3"/>
        <v>-21.874998669539099</v>
      </c>
      <c r="F52">
        <f t="shared" si="1"/>
        <v>-21.874998669539099</v>
      </c>
      <c r="G52">
        <f t="shared" si="2"/>
        <v>0</v>
      </c>
    </row>
    <row r="53" spans="1:7" x14ac:dyDescent="0.15">
      <c r="A53" t="s">
        <v>328</v>
      </c>
      <c r="B53" s="7">
        <v>40455</v>
      </c>
      <c r="C53">
        <v>-45.9601897923569</v>
      </c>
      <c r="D53">
        <v>-23.7209342814186</v>
      </c>
      <c r="E53">
        <f t="shared" si="3"/>
        <v>-34.840562036887746</v>
      </c>
      <c r="F53">
        <f t="shared" si="1"/>
        <v>-30.392710934700091</v>
      </c>
      <c r="G53">
        <f t="shared" si="2"/>
        <v>22.2392555109383</v>
      </c>
    </row>
    <row r="54" spans="1:7" x14ac:dyDescent="0.15">
      <c r="A54" t="s">
        <v>449</v>
      </c>
      <c r="B54" s="7">
        <v>40493</v>
      </c>
      <c r="C54">
        <v>-26.503239007801099</v>
      </c>
      <c r="D54">
        <v>-26.503239007801099</v>
      </c>
      <c r="E54">
        <f t="shared" si="3"/>
        <v>-26.503239007801099</v>
      </c>
      <c r="F54">
        <f t="shared" si="1"/>
        <v>-26.503239007801096</v>
      </c>
      <c r="G54">
        <f t="shared" si="2"/>
        <v>0</v>
      </c>
    </row>
    <row r="55" spans="1:7" x14ac:dyDescent="0.15">
      <c r="A55" t="s">
        <v>466</v>
      </c>
      <c r="B55" s="7">
        <v>40493</v>
      </c>
      <c r="C55">
        <v>-45.338445398330002</v>
      </c>
      <c r="D55">
        <v>-45.338445398330002</v>
      </c>
      <c r="E55">
        <f t="shared" si="3"/>
        <v>-45.338445398330002</v>
      </c>
      <c r="F55">
        <f t="shared" si="1"/>
        <v>-45.338445398330002</v>
      </c>
      <c r="G55">
        <f t="shared" si="2"/>
        <v>0</v>
      </c>
    </row>
    <row r="56" spans="1:7" x14ac:dyDescent="0.15">
      <c r="A56" t="s">
        <v>413</v>
      </c>
      <c r="B56" s="7">
        <v>40504</v>
      </c>
      <c r="C56">
        <v>-53.414043277140898</v>
      </c>
      <c r="D56">
        <v>-48.556152443456298</v>
      </c>
      <c r="E56">
        <f t="shared" si="3"/>
        <v>-50.985097860298595</v>
      </c>
      <c r="F56">
        <f t="shared" si="1"/>
        <v>-50.013519693561676</v>
      </c>
      <c r="G56">
        <f t="shared" si="2"/>
        <v>4.8578908336845998</v>
      </c>
    </row>
    <row r="57" spans="1:7" x14ac:dyDescent="0.15">
      <c r="A57" t="s">
        <v>344</v>
      </c>
      <c r="B57" s="7">
        <v>40673</v>
      </c>
      <c r="C57">
        <v>-38.694379572533201</v>
      </c>
      <c r="D57">
        <v>-38.694379572533201</v>
      </c>
      <c r="E57">
        <f t="shared" si="3"/>
        <v>-38.694379572533201</v>
      </c>
      <c r="F57">
        <f t="shared" si="1"/>
        <v>-38.694379572533201</v>
      </c>
      <c r="G57">
        <f t="shared" si="2"/>
        <v>0</v>
      </c>
    </row>
    <row r="58" spans="1:7" x14ac:dyDescent="0.15">
      <c r="A58" t="s">
        <v>429</v>
      </c>
      <c r="B58" s="7">
        <v>40708</v>
      </c>
      <c r="C58">
        <v>-30.1127983003549</v>
      </c>
      <c r="D58">
        <v>-26.089214250545002</v>
      </c>
      <c r="E58">
        <f t="shared" si="3"/>
        <v>-28.101006275449951</v>
      </c>
      <c r="F58">
        <f t="shared" si="1"/>
        <v>-27.29628946548797</v>
      </c>
      <c r="G58">
        <f t="shared" si="2"/>
        <v>4.023584049809898</v>
      </c>
    </row>
    <row r="59" spans="1:7" x14ac:dyDescent="0.15">
      <c r="A59" t="s">
        <v>451</v>
      </c>
      <c r="B59" s="7">
        <v>40807</v>
      </c>
      <c r="C59">
        <v>-16.285992446368802</v>
      </c>
      <c r="D59">
        <v>-15.6156106274642</v>
      </c>
      <c r="E59">
        <f t="shared" si="3"/>
        <v>-15.950801536916501</v>
      </c>
      <c r="F59">
        <f t="shared" si="1"/>
        <v>-15.81672517313558</v>
      </c>
      <c r="G59">
        <f t="shared" si="2"/>
        <v>0.6703818189046018</v>
      </c>
    </row>
    <row r="60" spans="1:7" x14ac:dyDescent="0.15">
      <c r="A60" t="s">
        <v>390</v>
      </c>
      <c r="B60" s="7">
        <v>40813</v>
      </c>
      <c r="C60">
        <v>-38.454880219767396</v>
      </c>
      <c r="D60">
        <v>-38.454880219767396</v>
      </c>
      <c r="E60">
        <f t="shared" si="3"/>
        <v>-38.454880219767396</v>
      </c>
      <c r="F60">
        <f t="shared" si="1"/>
        <v>-38.454880219767389</v>
      </c>
      <c r="G60">
        <f t="shared" si="2"/>
        <v>0</v>
      </c>
    </row>
    <row r="61" spans="1:7" x14ac:dyDescent="0.15">
      <c r="A61" t="s">
        <v>442</v>
      </c>
      <c r="B61" s="7">
        <v>40890</v>
      </c>
      <c r="C61">
        <v>-4.5049495695152002</v>
      </c>
      <c r="D61">
        <v>-4.5049495695152002</v>
      </c>
      <c r="E61">
        <f t="shared" si="3"/>
        <v>-4.5049495695152002</v>
      </c>
      <c r="F61">
        <f t="shared" si="1"/>
        <v>-4.5049495695152002</v>
      </c>
      <c r="G61">
        <f t="shared" si="2"/>
        <v>0</v>
      </c>
    </row>
    <row r="62" spans="1:7" x14ac:dyDescent="0.15">
      <c r="A62" t="s">
        <v>363</v>
      </c>
      <c r="B62" s="7">
        <v>40932</v>
      </c>
      <c r="C62">
        <v>-27.282451007960699</v>
      </c>
      <c r="D62">
        <v>-27.282451007960699</v>
      </c>
      <c r="E62">
        <f t="shared" si="3"/>
        <v>-27.282451007960699</v>
      </c>
      <c r="F62">
        <f t="shared" si="1"/>
        <v>-27.282451007960695</v>
      </c>
      <c r="G62">
        <f t="shared" si="2"/>
        <v>0</v>
      </c>
    </row>
    <row r="63" spans="1:7" x14ac:dyDescent="0.15">
      <c r="A63" t="s">
        <v>396</v>
      </c>
      <c r="B63" s="7">
        <v>40932</v>
      </c>
      <c r="C63">
        <v>-22.866493647348801</v>
      </c>
      <c r="D63">
        <v>-22.866493647348801</v>
      </c>
      <c r="E63">
        <f t="shared" si="3"/>
        <v>-22.866493647348801</v>
      </c>
      <c r="F63">
        <f t="shared" si="1"/>
        <v>-22.866493647348801</v>
      </c>
      <c r="G63">
        <f t="shared" si="2"/>
        <v>0</v>
      </c>
    </row>
    <row r="64" spans="1:7" x14ac:dyDescent="0.15">
      <c r="A64" t="s">
        <v>407</v>
      </c>
      <c r="B64" s="7">
        <v>40932</v>
      </c>
      <c r="C64">
        <v>-63.916254657965901</v>
      </c>
      <c r="D64">
        <v>-59.961311886503204</v>
      </c>
      <c r="E64">
        <f t="shared" si="3"/>
        <v>-61.938783272234552</v>
      </c>
      <c r="F64">
        <f t="shared" si="1"/>
        <v>-61.147794717942006</v>
      </c>
      <c r="G64">
        <f t="shared" si="2"/>
        <v>3.9549427714626972</v>
      </c>
    </row>
    <row r="65" spans="1:7" x14ac:dyDescent="0.15">
      <c r="A65" t="s">
        <v>408</v>
      </c>
      <c r="B65" s="7">
        <v>40932</v>
      </c>
      <c r="C65">
        <v>-47.359666324216199</v>
      </c>
      <c r="D65">
        <v>-45.711835278359999</v>
      </c>
      <c r="E65">
        <f t="shared" si="3"/>
        <v>-46.535750801288103</v>
      </c>
      <c r="F65">
        <f t="shared" si="1"/>
        <v>-46.206184592116855</v>
      </c>
      <c r="G65">
        <f t="shared" si="2"/>
        <v>1.6478310458562007</v>
      </c>
    </row>
    <row r="66" spans="1:7" x14ac:dyDescent="0.15">
      <c r="A66" t="s">
        <v>411</v>
      </c>
      <c r="B66" s="7">
        <v>40932</v>
      </c>
      <c r="C66">
        <v>-37.810943510133299</v>
      </c>
      <c r="D66">
        <v>-37.810943510133299</v>
      </c>
      <c r="E66">
        <f t="shared" si="3"/>
        <v>-37.810943510133299</v>
      </c>
      <c r="F66">
        <f t="shared" si="1"/>
        <v>-37.810943510133299</v>
      </c>
      <c r="G66">
        <f t="shared" si="2"/>
        <v>0</v>
      </c>
    </row>
    <row r="67" spans="1:7" x14ac:dyDescent="0.15">
      <c r="A67" t="s">
        <v>457</v>
      </c>
      <c r="B67" s="7">
        <v>40932</v>
      </c>
      <c r="C67">
        <v>-40.249675471561702</v>
      </c>
      <c r="D67">
        <v>-38.173720967733402</v>
      </c>
      <c r="E67">
        <f t="shared" ref="E67:E98" si="4">AVERAGE(C67,D67)</f>
        <v>-39.211698219647552</v>
      </c>
      <c r="F67">
        <f t="shared" si="1"/>
        <v>-38.796507318881893</v>
      </c>
      <c r="G67">
        <f t="shared" si="2"/>
        <v>2.0759545038282994</v>
      </c>
    </row>
    <row r="68" spans="1:7" x14ac:dyDescent="0.15">
      <c r="A68" t="s">
        <v>425</v>
      </c>
      <c r="B68" s="7">
        <v>40952</v>
      </c>
      <c r="C68">
        <v>-20.930231241258301</v>
      </c>
      <c r="D68">
        <v>-19.899754731228299</v>
      </c>
      <c r="E68">
        <f t="shared" si="4"/>
        <v>-20.414992986243298</v>
      </c>
      <c r="F68">
        <f t="shared" ref="F68:F131" si="5">D68*0.7 +C68*0.3</f>
        <v>-20.2088976842373</v>
      </c>
      <c r="G68">
        <f t="shared" ref="G68:G131" si="6">D68-C68</f>
        <v>1.0304765100300024</v>
      </c>
    </row>
    <row r="69" spans="1:7" x14ac:dyDescent="0.15">
      <c r="A69" t="s">
        <v>426</v>
      </c>
      <c r="B69" s="7">
        <v>40952</v>
      </c>
      <c r="C69">
        <v>-20.910873858031</v>
      </c>
      <c r="D69">
        <v>-19.731615582051699</v>
      </c>
      <c r="E69">
        <f t="shared" si="4"/>
        <v>-20.321244720041349</v>
      </c>
      <c r="F69">
        <f t="shared" si="5"/>
        <v>-20.085393064845487</v>
      </c>
      <c r="G69">
        <f t="shared" si="6"/>
        <v>1.1792582759793007</v>
      </c>
    </row>
    <row r="70" spans="1:7" x14ac:dyDescent="0.15">
      <c r="A70" t="s">
        <v>329</v>
      </c>
      <c r="B70" s="7">
        <v>41124</v>
      </c>
      <c r="C70">
        <v>-35.578329025495599</v>
      </c>
      <c r="D70">
        <v>-35.578329025495599</v>
      </c>
      <c r="E70">
        <f t="shared" si="4"/>
        <v>-35.578329025495599</v>
      </c>
      <c r="F70">
        <f t="shared" si="5"/>
        <v>-35.578329025495599</v>
      </c>
      <c r="G70">
        <f t="shared" si="6"/>
        <v>0</v>
      </c>
    </row>
    <row r="71" spans="1:7" x14ac:dyDescent="0.15">
      <c r="A71" t="s">
        <v>343</v>
      </c>
      <c r="B71" s="7">
        <v>41124</v>
      </c>
      <c r="C71">
        <v>-27.314885160028101</v>
      </c>
      <c r="D71">
        <v>-27.314885160028101</v>
      </c>
      <c r="E71">
        <f t="shared" si="4"/>
        <v>-27.314885160028101</v>
      </c>
      <c r="F71">
        <f t="shared" si="5"/>
        <v>-27.314885160028101</v>
      </c>
      <c r="G71">
        <f t="shared" si="6"/>
        <v>0</v>
      </c>
    </row>
    <row r="72" spans="1:7" x14ac:dyDescent="0.15">
      <c r="A72" t="s">
        <v>421</v>
      </c>
      <c r="B72" s="7">
        <v>41134</v>
      </c>
      <c r="C72">
        <v>-21.420925357565601</v>
      </c>
      <c r="D72">
        <v>-21.420925357565601</v>
      </c>
      <c r="E72">
        <f t="shared" si="4"/>
        <v>-21.420925357565601</v>
      </c>
      <c r="F72">
        <f t="shared" si="5"/>
        <v>-21.420925357565601</v>
      </c>
      <c r="G72">
        <f t="shared" si="6"/>
        <v>0</v>
      </c>
    </row>
    <row r="73" spans="1:7" x14ac:dyDescent="0.15">
      <c r="A73" t="s">
        <v>336</v>
      </c>
      <c r="B73" s="7">
        <v>41137</v>
      </c>
      <c r="C73">
        <v>-25.327947848096201</v>
      </c>
      <c r="D73">
        <v>-25.327947848096201</v>
      </c>
      <c r="E73">
        <f t="shared" si="4"/>
        <v>-25.327947848096201</v>
      </c>
      <c r="F73">
        <f t="shared" si="5"/>
        <v>-25.327947848096198</v>
      </c>
      <c r="G73">
        <f t="shared" si="6"/>
        <v>0</v>
      </c>
    </row>
    <row r="74" spans="1:7" x14ac:dyDescent="0.15">
      <c r="A74" t="s">
        <v>330</v>
      </c>
      <c r="B74" s="7">
        <v>41138</v>
      </c>
      <c r="C74">
        <v>-23.240714738193901</v>
      </c>
      <c r="D74">
        <v>-23.240714738193901</v>
      </c>
      <c r="E74">
        <f t="shared" si="4"/>
        <v>-23.240714738193901</v>
      </c>
      <c r="F74">
        <f t="shared" si="5"/>
        <v>-23.240714738193898</v>
      </c>
      <c r="G74">
        <f t="shared" si="6"/>
        <v>0</v>
      </c>
    </row>
    <row r="75" spans="1:7" x14ac:dyDescent="0.15">
      <c r="A75" t="s">
        <v>419</v>
      </c>
      <c r="B75" s="7">
        <v>41141</v>
      </c>
      <c r="C75">
        <v>-39.179224984677298</v>
      </c>
      <c r="D75">
        <v>-39.179224984677298</v>
      </c>
      <c r="E75">
        <f t="shared" si="4"/>
        <v>-39.179224984677298</v>
      </c>
      <c r="F75">
        <f t="shared" si="5"/>
        <v>-39.17922498467729</v>
      </c>
      <c r="G75">
        <f t="shared" si="6"/>
        <v>0</v>
      </c>
    </row>
    <row r="76" spans="1:7" x14ac:dyDescent="0.15">
      <c r="A76" t="s">
        <v>354</v>
      </c>
      <c r="B76" s="7">
        <v>41372</v>
      </c>
      <c r="C76">
        <v>-41.430534621046299</v>
      </c>
      <c r="D76">
        <v>-41.430534621046299</v>
      </c>
      <c r="E76">
        <f t="shared" si="4"/>
        <v>-41.430534621046299</v>
      </c>
      <c r="F76">
        <f t="shared" si="5"/>
        <v>-41.430534621046291</v>
      </c>
      <c r="G76">
        <f t="shared" si="6"/>
        <v>0</v>
      </c>
    </row>
    <row r="77" spans="1:7" x14ac:dyDescent="0.15">
      <c r="A77" t="s">
        <v>355</v>
      </c>
      <c r="B77" s="7">
        <v>41372</v>
      </c>
      <c r="C77">
        <v>-39.521105463480502</v>
      </c>
      <c r="D77">
        <v>-39.521105463480502</v>
      </c>
      <c r="E77">
        <f t="shared" si="4"/>
        <v>-39.521105463480502</v>
      </c>
      <c r="F77">
        <f t="shared" si="5"/>
        <v>-39.521105463480495</v>
      </c>
      <c r="G77">
        <f t="shared" si="6"/>
        <v>0</v>
      </c>
    </row>
    <row r="78" spans="1:7" x14ac:dyDescent="0.15">
      <c r="A78" t="s">
        <v>337</v>
      </c>
      <c r="B78" s="7">
        <v>41379</v>
      </c>
      <c r="C78">
        <v>-34.961740202497701</v>
      </c>
      <c r="D78">
        <v>-34.961740202497701</v>
      </c>
      <c r="E78">
        <f t="shared" si="4"/>
        <v>-34.961740202497701</v>
      </c>
      <c r="F78">
        <f t="shared" si="5"/>
        <v>-34.961740202497701</v>
      </c>
      <c r="G78">
        <f t="shared" si="6"/>
        <v>0</v>
      </c>
    </row>
    <row r="79" spans="1:7" x14ac:dyDescent="0.15">
      <c r="A79" t="s">
        <v>338</v>
      </c>
      <c r="B79" s="7">
        <v>41379</v>
      </c>
      <c r="C79">
        <v>-27.226920635616601</v>
      </c>
      <c r="D79">
        <v>-27.226920635616601</v>
      </c>
      <c r="E79">
        <f t="shared" si="4"/>
        <v>-27.226920635616601</v>
      </c>
      <c r="F79">
        <f t="shared" si="5"/>
        <v>-27.226920635616601</v>
      </c>
      <c r="G79">
        <f t="shared" si="6"/>
        <v>0</v>
      </c>
    </row>
    <row r="80" spans="1:7" x14ac:dyDescent="0.15">
      <c r="A80" t="s">
        <v>339</v>
      </c>
      <c r="B80" s="7">
        <v>41379</v>
      </c>
      <c r="C80">
        <v>-28.5051086362215</v>
      </c>
      <c r="D80">
        <v>-28.5051086362215</v>
      </c>
      <c r="E80">
        <f t="shared" si="4"/>
        <v>-28.5051086362215</v>
      </c>
      <c r="F80">
        <f t="shared" si="5"/>
        <v>-28.5051086362215</v>
      </c>
      <c r="G80">
        <f t="shared" si="6"/>
        <v>0</v>
      </c>
    </row>
    <row r="81" spans="1:7" x14ac:dyDescent="0.15">
      <c r="A81" t="s">
        <v>371</v>
      </c>
      <c r="B81" s="7">
        <v>41752</v>
      </c>
      <c r="C81">
        <v>-32.602740400959703</v>
      </c>
      <c r="D81">
        <v>-32.602740400959703</v>
      </c>
      <c r="E81">
        <f t="shared" si="4"/>
        <v>-32.602740400959703</v>
      </c>
      <c r="F81">
        <f t="shared" si="5"/>
        <v>-32.602740400959703</v>
      </c>
      <c r="G81">
        <f t="shared" si="6"/>
        <v>0</v>
      </c>
    </row>
    <row r="82" spans="1:7" x14ac:dyDescent="0.15">
      <c r="A82" t="s">
        <v>373</v>
      </c>
      <c r="B82" s="7">
        <v>41753</v>
      </c>
      <c r="C82">
        <v>-35.813273249084801</v>
      </c>
      <c r="D82">
        <v>-35.813273249084801</v>
      </c>
      <c r="E82">
        <f t="shared" si="4"/>
        <v>-35.813273249084801</v>
      </c>
      <c r="F82">
        <f t="shared" si="5"/>
        <v>-35.813273249084801</v>
      </c>
      <c r="G82">
        <f t="shared" si="6"/>
        <v>0</v>
      </c>
    </row>
    <row r="83" spans="1:7" x14ac:dyDescent="0.15">
      <c r="A83" t="s">
        <v>446</v>
      </c>
      <c r="B83" s="7">
        <v>42038</v>
      </c>
      <c r="C83">
        <v>-23.379175275965899</v>
      </c>
      <c r="D83">
        <v>-21.4105789336278</v>
      </c>
      <c r="E83">
        <f t="shared" si="4"/>
        <v>-22.394877104796848</v>
      </c>
      <c r="F83">
        <f t="shared" si="5"/>
        <v>-22.001157836329227</v>
      </c>
      <c r="G83">
        <f t="shared" si="6"/>
        <v>1.968596342338099</v>
      </c>
    </row>
    <row r="84" spans="1:7" x14ac:dyDescent="0.15">
      <c r="A84" t="s">
        <v>374</v>
      </c>
      <c r="B84" s="7">
        <v>42055</v>
      </c>
      <c r="C84">
        <v>-28.217231768210699</v>
      </c>
      <c r="D84">
        <v>-28.217231768210699</v>
      </c>
      <c r="E84">
        <f t="shared" si="4"/>
        <v>-28.217231768210699</v>
      </c>
      <c r="F84">
        <f t="shared" si="5"/>
        <v>-28.217231768210695</v>
      </c>
      <c r="G84">
        <f t="shared" si="6"/>
        <v>0</v>
      </c>
    </row>
    <row r="85" spans="1:7" x14ac:dyDescent="0.15">
      <c r="A85" t="s">
        <v>382</v>
      </c>
      <c r="B85" s="7">
        <v>42055</v>
      </c>
      <c r="C85">
        <v>-27.322589278399001</v>
      </c>
      <c r="D85">
        <v>-27.322589278399001</v>
      </c>
      <c r="E85">
        <f t="shared" si="4"/>
        <v>-27.322589278399001</v>
      </c>
      <c r="F85">
        <f t="shared" si="5"/>
        <v>-27.322589278399001</v>
      </c>
      <c r="G85">
        <f t="shared" si="6"/>
        <v>0</v>
      </c>
    </row>
    <row r="86" spans="1:7" x14ac:dyDescent="0.15">
      <c r="A86" t="s">
        <v>403</v>
      </c>
      <c r="B86" s="7">
        <v>42055</v>
      </c>
      <c r="C86">
        <v>-33.854165773116598</v>
      </c>
      <c r="D86">
        <v>-33.854165773116598</v>
      </c>
      <c r="E86">
        <f t="shared" si="4"/>
        <v>-33.854165773116598</v>
      </c>
      <c r="F86">
        <f t="shared" si="5"/>
        <v>-33.854165773116598</v>
      </c>
      <c r="G86">
        <f t="shared" si="6"/>
        <v>0</v>
      </c>
    </row>
    <row r="87" spans="1:7" x14ac:dyDescent="0.15">
      <c r="A87" t="s">
        <v>414</v>
      </c>
      <c r="B87" s="7">
        <v>42055</v>
      </c>
      <c r="C87">
        <v>-30.407176277073201</v>
      </c>
      <c r="D87">
        <v>-30.407176277073201</v>
      </c>
      <c r="E87">
        <f t="shared" si="4"/>
        <v>-30.407176277073201</v>
      </c>
      <c r="F87">
        <f t="shared" si="5"/>
        <v>-30.407176277073198</v>
      </c>
      <c r="G87">
        <f t="shared" si="6"/>
        <v>0</v>
      </c>
    </row>
    <row r="88" spans="1:7" x14ac:dyDescent="0.15">
      <c r="A88" t="s">
        <v>417</v>
      </c>
      <c r="B88" s="7">
        <v>42055</v>
      </c>
      <c r="C88">
        <v>-38.3656034020349</v>
      </c>
      <c r="D88">
        <v>-38.3656034020349</v>
      </c>
      <c r="E88">
        <f t="shared" si="4"/>
        <v>-38.3656034020349</v>
      </c>
      <c r="F88">
        <f t="shared" si="5"/>
        <v>-38.3656034020349</v>
      </c>
      <c r="G88">
        <f t="shared" si="6"/>
        <v>0</v>
      </c>
    </row>
    <row r="89" spans="1:7" x14ac:dyDescent="0.15">
      <c r="A89" t="s">
        <v>341</v>
      </c>
      <c r="B89" s="7">
        <v>42226</v>
      </c>
      <c r="C89">
        <v>-36.376405598032299</v>
      </c>
      <c r="D89">
        <v>-36.376405598032299</v>
      </c>
      <c r="E89">
        <f t="shared" si="4"/>
        <v>-36.376405598032299</v>
      </c>
      <c r="F89">
        <f t="shared" si="5"/>
        <v>-36.376405598032299</v>
      </c>
      <c r="G89">
        <f t="shared" si="6"/>
        <v>0</v>
      </c>
    </row>
    <row r="90" spans="1:7" x14ac:dyDescent="0.15">
      <c r="A90" t="s">
        <v>340</v>
      </c>
      <c r="B90" s="7">
        <v>42227</v>
      </c>
      <c r="C90">
        <v>-44.824171426526298</v>
      </c>
      <c r="D90">
        <v>-44.824171426526298</v>
      </c>
      <c r="E90">
        <f t="shared" si="4"/>
        <v>-44.824171426526298</v>
      </c>
      <c r="F90">
        <f t="shared" si="5"/>
        <v>-44.824171426526298</v>
      </c>
      <c r="G90">
        <f t="shared" si="6"/>
        <v>0</v>
      </c>
    </row>
    <row r="91" spans="1:7" x14ac:dyDescent="0.15">
      <c r="A91" t="s">
        <v>422</v>
      </c>
      <c r="B91" s="7">
        <v>42269</v>
      </c>
      <c r="C91">
        <v>-15.994094728396099</v>
      </c>
      <c r="D91">
        <v>-15.994094728396099</v>
      </c>
      <c r="E91">
        <f t="shared" si="4"/>
        <v>-15.994094728396099</v>
      </c>
      <c r="F91">
        <f t="shared" si="5"/>
        <v>-15.994094728396099</v>
      </c>
      <c r="G91">
        <f t="shared" si="6"/>
        <v>0</v>
      </c>
    </row>
    <row r="92" spans="1:7" x14ac:dyDescent="0.15">
      <c r="A92" t="s">
        <v>331</v>
      </c>
      <c r="B92" s="7">
        <v>42471</v>
      </c>
      <c r="C92">
        <v>-28.6226126347416</v>
      </c>
      <c r="D92">
        <v>-28.6226126347416</v>
      </c>
      <c r="E92">
        <f t="shared" si="4"/>
        <v>-28.6226126347416</v>
      </c>
      <c r="F92">
        <f t="shared" si="5"/>
        <v>-28.6226126347416</v>
      </c>
      <c r="G92">
        <f t="shared" si="6"/>
        <v>0</v>
      </c>
    </row>
    <row r="93" spans="1:7" x14ac:dyDescent="0.15">
      <c r="A93" t="s">
        <v>333</v>
      </c>
      <c r="B93" s="7">
        <v>42471</v>
      </c>
      <c r="C93">
        <v>-36.482082960585302</v>
      </c>
      <c r="D93">
        <v>-36.482082960585302</v>
      </c>
      <c r="E93">
        <f t="shared" si="4"/>
        <v>-36.482082960585302</v>
      </c>
      <c r="F93">
        <f t="shared" si="5"/>
        <v>-36.482082960585302</v>
      </c>
      <c r="G93">
        <f t="shared" si="6"/>
        <v>0</v>
      </c>
    </row>
    <row r="94" spans="1:7" x14ac:dyDescent="0.15">
      <c r="A94" t="s">
        <v>334</v>
      </c>
      <c r="B94" s="7">
        <v>42535</v>
      </c>
      <c r="C94">
        <v>-28.995599883853</v>
      </c>
      <c r="D94">
        <v>-28.995599883853</v>
      </c>
      <c r="E94">
        <f t="shared" si="4"/>
        <v>-28.995599883853</v>
      </c>
      <c r="F94">
        <f t="shared" si="5"/>
        <v>-28.995599883853</v>
      </c>
      <c r="G94">
        <f t="shared" si="6"/>
        <v>0</v>
      </c>
    </row>
    <row r="95" spans="1:7" x14ac:dyDescent="0.15">
      <c r="A95" t="s">
        <v>423</v>
      </c>
      <c r="B95" s="7">
        <v>42640</v>
      </c>
      <c r="C95">
        <v>-23.246216501478202</v>
      </c>
      <c r="D95">
        <v>-23.246216501478202</v>
      </c>
      <c r="E95">
        <f t="shared" si="4"/>
        <v>-23.246216501478202</v>
      </c>
      <c r="F95">
        <f t="shared" si="5"/>
        <v>-23.246216501478202</v>
      </c>
      <c r="G95">
        <f t="shared" si="6"/>
        <v>0</v>
      </c>
    </row>
    <row r="96" spans="1:7" x14ac:dyDescent="0.15">
      <c r="A96" t="s">
        <v>342</v>
      </c>
      <c r="B96" s="7">
        <v>42901</v>
      </c>
      <c r="C96">
        <v>-41.480206499419097</v>
      </c>
      <c r="D96">
        <v>-41.480206499419097</v>
      </c>
      <c r="E96">
        <f t="shared" si="4"/>
        <v>-41.480206499419097</v>
      </c>
      <c r="F96">
        <f t="shared" si="5"/>
        <v>-41.480206499419097</v>
      </c>
      <c r="G96">
        <f t="shared" si="6"/>
        <v>0</v>
      </c>
    </row>
    <row r="97" spans="1:7" x14ac:dyDescent="0.15">
      <c r="A97" t="s">
        <v>349</v>
      </c>
      <c r="B97" s="7">
        <v>42901</v>
      </c>
      <c r="C97">
        <v>-26.255147113317999</v>
      </c>
      <c r="D97">
        <v>-26.255147113317999</v>
      </c>
      <c r="E97">
        <f t="shared" si="4"/>
        <v>-26.255147113317999</v>
      </c>
      <c r="F97">
        <f t="shared" si="5"/>
        <v>-26.255147113317996</v>
      </c>
      <c r="G97">
        <f t="shared" si="6"/>
        <v>0</v>
      </c>
    </row>
    <row r="98" spans="1:7" x14ac:dyDescent="0.15">
      <c r="A98" t="s">
        <v>352</v>
      </c>
      <c r="B98" s="7">
        <v>43011</v>
      </c>
      <c r="C98">
        <v>-33.2471971786238</v>
      </c>
      <c r="D98">
        <v>-33.2471971786238</v>
      </c>
      <c r="E98">
        <f t="shared" si="4"/>
        <v>-33.2471971786238</v>
      </c>
      <c r="F98">
        <f t="shared" si="5"/>
        <v>-33.2471971786238</v>
      </c>
      <c r="G98">
        <f t="shared" si="6"/>
        <v>0</v>
      </c>
    </row>
    <row r="99" spans="1:7" x14ac:dyDescent="0.15">
      <c r="A99" t="s">
        <v>346</v>
      </c>
      <c r="B99" s="7">
        <v>43109</v>
      </c>
      <c r="C99">
        <v>-35.073070165420802</v>
      </c>
      <c r="D99">
        <v>-35.073070165420802</v>
      </c>
      <c r="E99">
        <f t="shared" ref="E99:E130" si="7">AVERAGE(C99,D99)</f>
        <v>-35.073070165420802</v>
      </c>
      <c r="F99">
        <f t="shared" si="5"/>
        <v>-35.073070165420802</v>
      </c>
      <c r="G99">
        <f t="shared" si="6"/>
        <v>0</v>
      </c>
    </row>
    <row r="100" spans="1:7" x14ac:dyDescent="0.15">
      <c r="A100" t="s">
        <v>347</v>
      </c>
      <c r="B100" s="7">
        <v>43109</v>
      </c>
      <c r="C100">
        <v>-27.3420057939095</v>
      </c>
      <c r="D100">
        <v>-27.3420057939095</v>
      </c>
      <c r="E100">
        <f t="shared" si="7"/>
        <v>-27.3420057939095</v>
      </c>
      <c r="F100">
        <f t="shared" si="5"/>
        <v>-27.3420057939095</v>
      </c>
      <c r="G100">
        <f t="shared" si="6"/>
        <v>0</v>
      </c>
    </row>
    <row r="101" spans="1:7" x14ac:dyDescent="0.15">
      <c r="A101" t="s">
        <v>350</v>
      </c>
      <c r="B101" s="7">
        <v>43546</v>
      </c>
      <c r="C101">
        <v>-28.322980097297499</v>
      </c>
      <c r="D101">
        <v>-28.322980097297499</v>
      </c>
      <c r="E101">
        <f t="shared" si="7"/>
        <v>-28.322980097297499</v>
      </c>
      <c r="F101">
        <f t="shared" si="5"/>
        <v>-28.322980097297499</v>
      </c>
      <c r="G101">
        <f t="shared" si="6"/>
        <v>0</v>
      </c>
    </row>
    <row r="102" spans="1:7" x14ac:dyDescent="0.15">
      <c r="A102" t="s">
        <v>356</v>
      </c>
      <c r="B102" s="7">
        <v>43546</v>
      </c>
      <c r="C102">
        <v>-38.9784954506367</v>
      </c>
      <c r="D102">
        <v>-38.9784954506367</v>
      </c>
      <c r="E102">
        <f t="shared" si="7"/>
        <v>-38.9784954506367</v>
      </c>
      <c r="F102">
        <f t="shared" si="5"/>
        <v>-38.9784954506367</v>
      </c>
      <c r="G102">
        <f t="shared" si="6"/>
        <v>0</v>
      </c>
    </row>
    <row r="103" spans="1:7" x14ac:dyDescent="0.15">
      <c r="A103" t="s">
        <v>351</v>
      </c>
      <c r="B103" s="7">
        <v>43550</v>
      </c>
      <c r="C103">
        <v>-29.765112616931599</v>
      </c>
      <c r="D103">
        <v>-29.765112616931599</v>
      </c>
      <c r="E103">
        <f t="shared" si="7"/>
        <v>-29.765112616931599</v>
      </c>
      <c r="F103">
        <f t="shared" si="5"/>
        <v>-29.765112616931596</v>
      </c>
      <c r="G103">
        <f t="shared" si="6"/>
        <v>0</v>
      </c>
    </row>
    <row r="104" spans="1:7" x14ac:dyDescent="0.15">
      <c r="A104" t="s">
        <v>353</v>
      </c>
      <c r="B104" s="7">
        <v>43559</v>
      </c>
      <c r="C104">
        <v>-37.357635079051299</v>
      </c>
      <c r="D104">
        <v>-37.357635079051299</v>
      </c>
      <c r="E104">
        <f t="shared" si="7"/>
        <v>-37.357635079051299</v>
      </c>
      <c r="F104">
        <f t="shared" si="5"/>
        <v>-37.357635079051299</v>
      </c>
      <c r="G104">
        <f t="shared" si="6"/>
        <v>0</v>
      </c>
    </row>
    <row r="105" spans="1:7" x14ac:dyDescent="0.15">
      <c r="A105" t="s">
        <v>439</v>
      </c>
      <c r="B105" s="7">
        <v>43559</v>
      </c>
      <c r="C105">
        <v>-24.118994808956501</v>
      </c>
      <c r="D105">
        <v>-24.118994808956501</v>
      </c>
      <c r="E105">
        <f t="shared" si="7"/>
        <v>-24.118994808956501</v>
      </c>
      <c r="F105">
        <f t="shared" si="5"/>
        <v>-24.118994808956497</v>
      </c>
      <c r="G105">
        <f t="shared" si="6"/>
        <v>0</v>
      </c>
    </row>
    <row r="106" spans="1:7" x14ac:dyDescent="0.15">
      <c r="A106" t="s">
        <v>435</v>
      </c>
      <c r="B106" s="7">
        <v>43565</v>
      </c>
      <c r="C106">
        <v>-9.97566575751258</v>
      </c>
      <c r="D106">
        <v>-9.97566575751258</v>
      </c>
      <c r="E106">
        <f t="shared" si="7"/>
        <v>-9.97566575751258</v>
      </c>
      <c r="F106">
        <f t="shared" si="5"/>
        <v>-9.97566575751258</v>
      </c>
      <c r="G106">
        <f t="shared" si="6"/>
        <v>0</v>
      </c>
    </row>
    <row r="107" spans="1:7" x14ac:dyDescent="0.15">
      <c r="A107" t="s">
        <v>469</v>
      </c>
      <c r="B107" s="7">
        <v>43691</v>
      </c>
      <c r="C107">
        <v>-29.742906598210102</v>
      </c>
      <c r="D107">
        <v>-29.742906598210102</v>
      </c>
      <c r="E107">
        <f t="shared" si="7"/>
        <v>-29.742906598210102</v>
      </c>
      <c r="F107">
        <f t="shared" si="5"/>
        <v>-29.742906598210098</v>
      </c>
      <c r="G107">
        <f t="shared" si="6"/>
        <v>0</v>
      </c>
    </row>
    <row r="108" spans="1:7" x14ac:dyDescent="0.15">
      <c r="A108" t="s">
        <v>470</v>
      </c>
      <c r="B108" s="7">
        <v>43691</v>
      </c>
      <c r="C108">
        <v>-17.670435824222501</v>
      </c>
      <c r="D108">
        <v>-17.670435824222501</v>
      </c>
      <c r="E108">
        <f t="shared" si="7"/>
        <v>-17.670435824222501</v>
      </c>
      <c r="F108">
        <f t="shared" si="5"/>
        <v>-17.670435824222501</v>
      </c>
      <c r="G108">
        <f t="shared" si="6"/>
        <v>0</v>
      </c>
    </row>
    <row r="109" spans="1:7" x14ac:dyDescent="0.15">
      <c r="A109" t="s">
        <v>468</v>
      </c>
      <c r="B109" s="7">
        <v>43700</v>
      </c>
      <c r="C109">
        <v>-17.8236192605269</v>
      </c>
      <c r="D109">
        <v>-17.8236192605269</v>
      </c>
      <c r="E109">
        <f t="shared" si="7"/>
        <v>-17.8236192605269</v>
      </c>
      <c r="F109">
        <f t="shared" si="5"/>
        <v>-17.8236192605269</v>
      </c>
      <c r="G109">
        <f t="shared" si="6"/>
        <v>0</v>
      </c>
    </row>
    <row r="110" spans="1:7" x14ac:dyDescent="0.15">
      <c r="A110" t="s">
        <v>392</v>
      </c>
      <c r="B110" s="7">
        <v>43720</v>
      </c>
      <c r="C110">
        <v>-25.292589820400998</v>
      </c>
      <c r="D110">
        <v>-25.292589820400998</v>
      </c>
      <c r="E110">
        <f t="shared" si="7"/>
        <v>-25.292589820400998</v>
      </c>
      <c r="F110">
        <f t="shared" si="5"/>
        <v>-25.292589820400998</v>
      </c>
      <c r="G110">
        <f t="shared" si="6"/>
        <v>0</v>
      </c>
    </row>
    <row r="111" spans="1:7" x14ac:dyDescent="0.15">
      <c r="A111" t="s">
        <v>399</v>
      </c>
      <c r="B111" s="7">
        <v>43720</v>
      </c>
      <c r="C111">
        <v>-37.2987474281502</v>
      </c>
      <c r="D111">
        <v>-37.2987474281502</v>
      </c>
      <c r="E111">
        <f t="shared" si="7"/>
        <v>-37.2987474281502</v>
      </c>
      <c r="F111">
        <f t="shared" si="5"/>
        <v>-37.2987474281502</v>
      </c>
      <c r="G111">
        <f t="shared" si="6"/>
        <v>0</v>
      </c>
    </row>
    <row r="112" spans="1:7" x14ac:dyDescent="0.15">
      <c r="A112" t="s">
        <v>402</v>
      </c>
      <c r="B112" s="7">
        <v>43720</v>
      </c>
      <c r="C112">
        <v>-45.434300295337401</v>
      </c>
      <c r="D112">
        <v>-45.434300295337401</v>
      </c>
      <c r="E112">
        <f t="shared" si="7"/>
        <v>-45.434300295337401</v>
      </c>
      <c r="F112">
        <f t="shared" si="5"/>
        <v>-45.434300295337401</v>
      </c>
      <c r="G112">
        <f t="shared" si="6"/>
        <v>0</v>
      </c>
    </row>
    <row r="113" spans="1:7" x14ac:dyDescent="0.15">
      <c r="A113" t="s">
        <v>409</v>
      </c>
      <c r="B113" s="7">
        <v>43720</v>
      </c>
      <c r="C113">
        <v>-34.403469041123998</v>
      </c>
      <c r="D113">
        <v>-34.403469041123998</v>
      </c>
      <c r="E113">
        <f t="shared" si="7"/>
        <v>-34.403469041123998</v>
      </c>
      <c r="F113">
        <f t="shared" si="5"/>
        <v>-34.403469041123998</v>
      </c>
      <c r="G113">
        <f t="shared" si="6"/>
        <v>0</v>
      </c>
    </row>
    <row r="114" spans="1:7" x14ac:dyDescent="0.15">
      <c r="A114" t="s">
        <v>406</v>
      </c>
      <c r="B114" s="7">
        <v>43725</v>
      </c>
      <c r="C114">
        <v>-29.234420509114699</v>
      </c>
      <c r="D114">
        <v>-29.234420509114699</v>
      </c>
      <c r="E114">
        <f t="shared" si="7"/>
        <v>-29.234420509114699</v>
      </c>
      <c r="F114">
        <f t="shared" si="5"/>
        <v>-29.234420509114695</v>
      </c>
      <c r="G114">
        <f t="shared" si="6"/>
        <v>0</v>
      </c>
    </row>
    <row r="115" spans="1:7" x14ac:dyDescent="0.15">
      <c r="A115" t="s">
        <v>368</v>
      </c>
      <c r="B115" s="7">
        <v>43944</v>
      </c>
      <c r="C115">
        <v>-28.705181478818599</v>
      </c>
      <c r="D115">
        <v>-28.705181478818599</v>
      </c>
      <c r="E115">
        <f t="shared" si="7"/>
        <v>-28.705181478818599</v>
      </c>
      <c r="F115">
        <f t="shared" si="5"/>
        <v>-28.705181478818595</v>
      </c>
      <c r="G115">
        <f t="shared" si="6"/>
        <v>0</v>
      </c>
    </row>
    <row r="116" spans="1:7" x14ac:dyDescent="0.15">
      <c r="A116" t="s">
        <v>412</v>
      </c>
      <c r="B116" s="7">
        <v>43944</v>
      </c>
      <c r="C116">
        <v>-25.335910650557</v>
      </c>
      <c r="D116">
        <v>-25.335910650557</v>
      </c>
      <c r="E116">
        <f t="shared" si="7"/>
        <v>-25.335910650557</v>
      </c>
      <c r="F116">
        <f t="shared" si="5"/>
        <v>-25.335910650557</v>
      </c>
      <c r="G116">
        <f t="shared" si="6"/>
        <v>0</v>
      </c>
    </row>
    <row r="117" spans="1:7" x14ac:dyDescent="0.15">
      <c r="A117" t="s">
        <v>370</v>
      </c>
      <c r="B117" s="7">
        <v>43956</v>
      </c>
      <c r="C117">
        <v>-30.885389351795801</v>
      </c>
      <c r="D117">
        <v>-30.885389351795801</v>
      </c>
      <c r="E117">
        <f t="shared" si="7"/>
        <v>-30.885389351795801</v>
      </c>
      <c r="F117">
        <f t="shared" si="5"/>
        <v>-30.885389351795801</v>
      </c>
      <c r="G117">
        <f t="shared" si="6"/>
        <v>0</v>
      </c>
    </row>
    <row r="118" spans="1:7" x14ac:dyDescent="0.15">
      <c r="A118" t="s">
        <v>462</v>
      </c>
      <c r="B118" s="7">
        <v>44084</v>
      </c>
      <c r="C118">
        <v>-24.927758434220301</v>
      </c>
      <c r="D118">
        <v>-24.927758434220301</v>
      </c>
      <c r="E118">
        <f t="shared" si="7"/>
        <v>-24.927758434220301</v>
      </c>
      <c r="F118">
        <f t="shared" si="5"/>
        <v>-24.927758434220298</v>
      </c>
      <c r="G118">
        <f t="shared" si="6"/>
        <v>0</v>
      </c>
    </row>
    <row r="119" spans="1:7" x14ac:dyDescent="0.15">
      <c r="A119" t="s">
        <v>463</v>
      </c>
      <c r="B119" s="7">
        <v>44085</v>
      </c>
      <c r="C119">
        <v>-20.379367494364299</v>
      </c>
      <c r="D119">
        <v>-20.379367494364299</v>
      </c>
      <c r="E119">
        <f t="shared" si="7"/>
        <v>-20.379367494364299</v>
      </c>
      <c r="F119">
        <f t="shared" si="5"/>
        <v>-20.379367494364299</v>
      </c>
      <c r="G119">
        <f t="shared" si="6"/>
        <v>0</v>
      </c>
    </row>
    <row r="120" spans="1:7" x14ac:dyDescent="0.15">
      <c r="A120" t="s">
        <v>461</v>
      </c>
      <c r="B120" s="7">
        <v>44088</v>
      </c>
      <c r="C120">
        <v>-23.483029616293301</v>
      </c>
      <c r="D120">
        <v>-23.483029616293301</v>
      </c>
      <c r="E120">
        <f t="shared" si="7"/>
        <v>-23.483029616293301</v>
      </c>
      <c r="F120">
        <f t="shared" si="5"/>
        <v>-23.483029616293301</v>
      </c>
      <c r="G120">
        <f t="shared" si="6"/>
        <v>0</v>
      </c>
    </row>
    <row r="121" spans="1:7" x14ac:dyDescent="0.15">
      <c r="A121" t="s">
        <v>460</v>
      </c>
      <c r="B121" s="7">
        <v>44095</v>
      </c>
      <c r="C121">
        <v>-16.717469667120401</v>
      </c>
      <c r="D121">
        <v>-16.717469667120401</v>
      </c>
      <c r="E121">
        <f t="shared" si="7"/>
        <v>-16.717469667120401</v>
      </c>
      <c r="F121">
        <f t="shared" si="5"/>
        <v>-16.717469667120401</v>
      </c>
      <c r="G121">
        <f t="shared" si="6"/>
        <v>0</v>
      </c>
    </row>
    <row r="122" spans="1:7" x14ac:dyDescent="0.15">
      <c r="A122" t="s">
        <v>456</v>
      </c>
      <c r="B122" s="7">
        <v>44383</v>
      </c>
      <c r="C122">
        <v>-8.0810489076610406</v>
      </c>
      <c r="D122">
        <v>-8.0810489076610406</v>
      </c>
      <c r="E122">
        <f t="shared" si="7"/>
        <v>-8.0810489076610406</v>
      </c>
      <c r="F122">
        <f t="shared" si="5"/>
        <v>-8.0810489076610388</v>
      </c>
      <c r="G122">
        <f t="shared" si="6"/>
        <v>0</v>
      </c>
    </row>
    <row r="123" spans="1:7" x14ac:dyDescent="0.15">
      <c r="A123" t="s">
        <v>455</v>
      </c>
      <c r="B123" s="7">
        <v>44389</v>
      </c>
      <c r="C123">
        <v>-11.776401685631701</v>
      </c>
      <c r="D123">
        <v>-11.776401685631701</v>
      </c>
      <c r="E123">
        <f t="shared" si="7"/>
        <v>-11.776401685631701</v>
      </c>
      <c r="F123">
        <f t="shared" si="5"/>
        <v>-11.776401685631701</v>
      </c>
      <c r="G123">
        <f t="shared" si="6"/>
        <v>0</v>
      </c>
    </row>
    <row r="124" spans="1:7" x14ac:dyDescent="0.15">
      <c r="A124" t="s">
        <v>452</v>
      </c>
      <c r="B124" s="7">
        <v>44391</v>
      </c>
      <c r="C124">
        <v>-11.206895093754101</v>
      </c>
      <c r="D124">
        <v>-11.206895093754101</v>
      </c>
      <c r="E124">
        <f t="shared" si="7"/>
        <v>-11.206895093754101</v>
      </c>
      <c r="F124">
        <f t="shared" si="5"/>
        <v>-11.206895093754101</v>
      </c>
      <c r="G124">
        <f t="shared" si="6"/>
        <v>0</v>
      </c>
    </row>
    <row r="125" spans="1:7" x14ac:dyDescent="0.15">
      <c r="A125" t="s">
        <v>432</v>
      </c>
      <c r="B125" s="7">
        <v>44404</v>
      </c>
      <c r="C125">
        <v>-14.7497589414471</v>
      </c>
      <c r="D125">
        <v>-14.7497589414471</v>
      </c>
      <c r="E125">
        <f t="shared" si="7"/>
        <v>-14.7497589414471</v>
      </c>
      <c r="F125">
        <f t="shared" si="5"/>
        <v>-14.749758941447098</v>
      </c>
      <c r="G125">
        <f t="shared" si="6"/>
        <v>0</v>
      </c>
    </row>
    <row r="126" spans="1:7" x14ac:dyDescent="0.15">
      <c r="A126" t="s">
        <v>433</v>
      </c>
      <c r="B126" s="7">
        <v>44404</v>
      </c>
      <c r="C126">
        <v>-9.9237979917659995</v>
      </c>
      <c r="D126">
        <v>-9.9237979917659995</v>
      </c>
      <c r="E126">
        <f t="shared" si="7"/>
        <v>-9.9237979917659995</v>
      </c>
      <c r="F126">
        <f t="shared" si="5"/>
        <v>-9.9237979917659995</v>
      </c>
      <c r="G126">
        <f t="shared" si="6"/>
        <v>0</v>
      </c>
    </row>
    <row r="127" spans="1:7" x14ac:dyDescent="0.15">
      <c r="A127" t="s">
        <v>434</v>
      </c>
      <c r="B127" s="7">
        <v>44404</v>
      </c>
      <c r="C127">
        <v>-21.840797313466201</v>
      </c>
      <c r="D127">
        <v>-21.840797313466201</v>
      </c>
      <c r="E127">
        <f t="shared" si="7"/>
        <v>-21.840797313466201</v>
      </c>
      <c r="F127">
        <f t="shared" si="5"/>
        <v>-21.840797313466197</v>
      </c>
      <c r="G127">
        <f t="shared" si="6"/>
        <v>0</v>
      </c>
    </row>
    <row r="128" spans="1:7" x14ac:dyDescent="0.15">
      <c r="A128" t="s">
        <v>453</v>
      </c>
      <c r="B128" s="7">
        <v>44592</v>
      </c>
      <c r="C128">
        <v>-6.8736110399203403</v>
      </c>
      <c r="D128">
        <v>-6.8736110399203403</v>
      </c>
      <c r="E128">
        <f t="shared" si="7"/>
        <v>-6.8736110399203403</v>
      </c>
      <c r="F128">
        <f t="shared" si="5"/>
        <v>-6.8736110399203403</v>
      </c>
      <c r="G128">
        <f t="shared" si="6"/>
        <v>0</v>
      </c>
    </row>
    <row r="129" spans="1:7" x14ac:dyDescent="0.15">
      <c r="A129" t="s">
        <v>378</v>
      </c>
      <c r="B129" s="7">
        <v>44685</v>
      </c>
      <c r="C129">
        <v>-46.108441814651499</v>
      </c>
      <c r="D129">
        <v>-46.108441814651499</v>
      </c>
      <c r="E129">
        <f t="shared" si="7"/>
        <v>-46.108441814651499</v>
      </c>
      <c r="F129">
        <f t="shared" si="5"/>
        <v>-46.108441814651499</v>
      </c>
      <c r="G129">
        <f t="shared" si="6"/>
        <v>0</v>
      </c>
    </row>
    <row r="130" spans="1:7" x14ac:dyDescent="0.15">
      <c r="A130" t="s">
        <v>379</v>
      </c>
      <c r="B130" s="7">
        <v>44685</v>
      </c>
      <c r="C130">
        <v>-50.367281059887503</v>
      </c>
      <c r="D130">
        <v>-50.367281059887503</v>
      </c>
      <c r="E130">
        <f t="shared" si="7"/>
        <v>-50.367281059887503</v>
      </c>
      <c r="F130">
        <f t="shared" si="5"/>
        <v>-50.367281059887503</v>
      </c>
      <c r="G130">
        <f t="shared" si="6"/>
        <v>0</v>
      </c>
    </row>
    <row r="131" spans="1:7" x14ac:dyDescent="0.15">
      <c r="A131" t="s">
        <v>383</v>
      </c>
      <c r="B131" s="7">
        <v>44685</v>
      </c>
      <c r="C131">
        <v>-17.956657508197502</v>
      </c>
      <c r="D131">
        <v>-17.956657508197502</v>
      </c>
      <c r="E131">
        <f t="shared" ref="E131:E148" si="8">AVERAGE(C131,D131)</f>
        <v>-17.956657508197502</v>
      </c>
      <c r="F131">
        <f t="shared" si="5"/>
        <v>-17.956657508197502</v>
      </c>
      <c r="G131">
        <f t="shared" si="6"/>
        <v>0</v>
      </c>
    </row>
    <row r="132" spans="1:7" x14ac:dyDescent="0.15">
      <c r="A132" t="s">
        <v>381</v>
      </c>
      <c r="B132" s="7">
        <v>44712</v>
      </c>
      <c r="C132">
        <v>-22.4384825770038</v>
      </c>
      <c r="D132">
        <v>-22.4384825770038</v>
      </c>
      <c r="E132">
        <f t="shared" si="8"/>
        <v>-22.4384825770038</v>
      </c>
      <c r="F132">
        <f t="shared" ref="F132:F149" si="9">D132*0.7 +C132*0.3</f>
        <v>-22.438482577003796</v>
      </c>
      <c r="G132">
        <f t="shared" ref="G132:G148" si="10">D132-C132</f>
        <v>0</v>
      </c>
    </row>
    <row r="133" spans="1:7" x14ac:dyDescent="0.15">
      <c r="A133" t="s">
        <v>436</v>
      </c>
      <c r="B133" s="7">
        <v>44964</v>
      </c>
      <c r="C133">
        <v>-21.7819930246952</v>
      </c>
      <c r="D133">
        <v>-21.7819930246952</v>
      </c>
      <c r="E133">
        <f t="shared" si="8"/>
        <v>-21.7819930246952</v>
      </c>
      <c r="F133">
        <f t="shared" si="9"/>
        <v>-21.7819930246952</v>
      </c>
      <c r="G133">
        <f t="shared" si="10"/>
        <v>0</v>
      </c>
    </row>
    <row r="134" spans="1:7" x14ac:dyDescent="0.15">
      <c r="A134" t="s">
        <v>441</v>
      </c>
      <c r="B134" s="7">
        <v>44970</v>
      </c>
      <c r="C134">
        <v>-22.414204897113901</v>
      </c>
      <c r="D134">
        <v>-22.414204897113901</v>
      </c>
      <c r="E134">
        <f t="shared" si="8"/>
        <v>-22.414204897113901</v>
      </c>
      <c r="F134">
        <f t="shared" si="9"/>
        <v>-22.414204897113898</v>
      </c>
      <c r="G134">
        <f t="shared" si="10"/>
        <v>0</v>
      </c>
    </row>
    <row r="135" spans="1:7" x14ac:dyDescent="0.15">
      <c r="A135" t="s">
        <v>362</v>
      </c>
      <c r="B135" s="7">
        <v>44972</v>
      </c>
      <c r="C135">
        <v>-15.9023198161371</v>
      </c>
      <c r="D135">
        <v>-15.9023198161371</v>
      </c>
      <c r="E135">
        <f t="shared" si="8"/>
        <v>-15.9023198161371</v>
      </c>
      <c r="F135">
        <f t="shared" si="9"/>
        <v>-15.9023198161371</v>
      </c>
      <c r="G135">
        <f t="shared" si="10"/>
        <v>0</v>
      </c>
    </row>
    <row r="136" spans="1:7" x14ac:dyDescent="0.15">
      <c r="A136" t="s">
        <v>364</v>
      </c>
      <c r="B136" s="7">
        <v>44978</v>
      </c>
      <c r="C136">
        <v>-28.0163564794425</v>
      </c>
      <c r="D136">
        <v>-28.0163564794425</v>
      </c>
      <c r="E136">
        <f t="shared" si="8"/>
        <v>-28.0163564794425</v>
      </c>
      <c r="F136">
        <f t="shared" si="9"/>
        <v>-28.016356479442496</v>
      </c>
      <c r="G136">
        <f t="shared" si="10"/>
        <v>0</v>
      </c>
    </row>
    <row r="137" spans="1:7" x14ac:dyDescent="0.15">
      <c r="A137" t="s">
        <v>387</v>
      </c>
      <c r="B137" s="7">
        <v>45175</v>
      </c>
      <c r="C137">
        <v>-17.056564702487101</v>
      </c>
      <c r="D137">
        <v>-17.056564702487101</v>
      </c>
      <c r="E137">
        <f t="shared" si="8"/>
        <v>-17.056564702487101</v>
      </c>
      <c r="F137">
        <f t="shared" si="9"/>
        <v>-17.056564702487101</v>
      </c>
      <c r="G137">
        <f t="shared" si="10"/>
        <v>0</v>
      </c>
    </row>
    <row r="138" spans="1:7" x14ac:dyDescent="0.15">
      <c r="A138" t="s">
        <v>380</v>
      </c>
      <c r="B138" s="7">
        <v>45182</v>
      </c>
      <c r="C138">
        <v>-22.683706459665501</v>
      </c>
      <c r="D138">
        <v>-22.683706459665501</v>
      </c>
      <c r="E138">
        <f t="shared" si="8"/>
        <v>-22.683706459665501</v>
      </c>
      <c r="F138">
        <f t="shared" si="9"/>
        <v>-22.683706459665501</v>
      </c>
      <c r="G138">
        <f t="shared" si="10"/>
        <v>0</v>
      </c>
    </row>
    <row r="139" spans="1:7" x14ac:dyDescent="0.15">
      <c r="A139" t="s">
        <v>384</v>
      </c>
      <c r="B139" s="7">
        <v>45182</v>
      </c>
      <c r="C139">
        <v>-34.1637792675334</v>
      </c>
      <c r="D139">
        <v>-34.1637792675334</v>
      </c>
      <c r="E139">
        <f t="shared" si="8"/>
        <v>-34.1637792675334</v>
      </c>
      <c r="F139">
        <f t="shared" si="9"/>
        <v>-34.1637792675334</v>
      </c>
      <c r="G139">
        <f t="shared" si="10"/>
        <v>0</v>
      </c>
    </row>
    <row r="140" spans="1:7" x14ac:dyDescent="0.15">
      <c r="A140" t="s">
        <v>385</v>
      </c>
      <c r="B140" s="7">
        <v>45183</v>
      </c>
      <c r="C140">
        <v>-39.063994006273703</v>
      </c>
      <c r="D140">
        <v>-39.063994006273703</v>
      </c>
      <c r="E140">
        <f t="shared" si="8"/>
        <v>-39.063994006273703</v>
      </c>
      <c r="F140">
        <f t="shared" si="9"/>
        <v>-39.063994006273703</v>
      </c>
      <c r="G140">
        <f t="shared" si="10"/>
        <v>0</v>
      </c>
    </row>
    <row r="141" spans="1:7" x14ac:dyDescent="0.15">
      <c r="A141" t="s">
        <v>388</v>
      </c>
      <c r="B141" s="7">
        <v>45188</v>
      </c>
      <c r="C141">
        <v>-16.059376459147401</v>
      </c>
      <c r="D141">
        <v>-16.059376459147401</v>
      </c>
      <c r="E141">
        <f t="shared" si="8"/>
        <v>-16.059376459147401</v>
      </c>
      <c r="F141">
        <f t="shared" si="9"/>
        <v>-16.059376459147401</v>
      </c>
      <c r="G141">
        <f t="shared" si="10"/>
        <v>0</v>
      </c>
    </row>
    <row r="142" spans="1:7" x14ac:dyDescent="0.15">
      <c r="A142" t="s">
        <v>440</v>
      </c>
      <c r="B142" s="7">
        <v>45288</v>
      </c>
      <c r="C142">
        <v>-18.4534747941013</v>
      </c>
      <c r="D142">
        <v>-18.4534747941013</v>
      </c>
      <c r="E142">
        <f t="shared" si="8"/>
        <v>-18.4534747941013</v>
      </c>
      <c r="F142">
        <f t="shared" si="9"/>
        <v>-18.4534747941013</v>
      </c>
      <c r="G142">
        <f t="shared" si="10"/>
        <v>0</v>
      </c>
    </row>
    <row r="143" spans="1:7" x14ac:dyDescent="0.15">
      <c r="A143" t="s">
        <v>431</v>
      </c>
      <c r="B143" s="7">
        <v>45309</v>
      </c>
      <c r="C143">
        <v>-7.7443609885170899</v>
      </c>
      <c r="D143">
        <v>-7.7443609885170899</v>
      </c>
      <c r="E143">
        <f t="shared" si="8"/>
        <v>-7.7443609885170899</v>
      </c>
      <c r="F143">
        <f t="shared" si="9"/>
        <v>-7.7443609885170899</v>
      </c>
      <c r="G143">
        <f t="shared" si="10"/>
        <v>0</v>
      </c>
    </row>
    <row r="144" spans="1:7" x14ac:dyDescent="0.15">
      <c r="A144" t="s">
        <v>454</v>
      </c>
      <c r="B144" s="7">
        <v>45313</v>
      </c>
      <c r="C144">
        <v>-8.1880671918709993</v>
      </c>
      <c r="D144">
        <v>-8.1880671918709993</v>
      </c>
      <c r="E144">
        <f t="shared" si="8"/>
        <v>-8.1880671918709993</v>
      </c>
      <c r="F144">
        <f t="shared" si="9"/>
        <v>-8.1880671918709993</v>
      </c>
      <c r="G144">
        <f t="shared" si="10"/>
        <v>0</v>
      </c>
    </row>
    <row r="145" spans="1:7" x14ac:dyDescent="0.15">
      <c r="A145" t="s">
        <v>401</v>
      </c>
      <c r="B145" s="7">
        <v>45491</v>
      </c>
      <c r="C145">
        <v>-18.308668048828999</v>
      </c>
      <c r="D145">
        <v>-18.308668048828999</v>
      </c>
      <c r="E145">
        <f t="shared" si="8"/>
        <v>-18.308668048828999</v>
      </c>
      <c r="F145">
        <f t="shared" si="9"/>
        <v>-18.308668048828999</v>
      </c>
      <c r="G145">
        <f t="shared" si="10"/>
        <v>0</v>
      </c>
    </row>
    <row r="146" spans="1:7" x14ac:dyDescent="0.15">
      <c r="A146" t="s">
        <v>416</v>
      </c>
      <c r="B146" s="7">
        <v>45492</v>
      </c>
      <c r="C146">
        <v>-17.676089601741499</v>
      </c>
      <c r="D146">
        <v>-17.676089601741499</v>
      </c>
      <c r="E146">
        <f t="shared" si="8"/>
        <v>-17.676089601741499</v>
      </c>
      <c r="F146">
        <f t="shared" si="9"/>
        <v>-17.676089601741495</v>
      </c>
      <c r="G146">
        <f t="shared" si="10"/>
        <v>0</v>
      </c>
    </row>
    <row r="147" spans="1:7" x14ac:dyDescent="0.15">
      <c r="A147" t="s">
        <v>437</v>
      </c>
      <c r="B147" s="7">
        <v>45561</v>
      </c>
      <c r="C147">
        <v>-7.3532851978418998</v>
      </c>
      <c r="D147">
        <v>-7.3532851978418998</v>
      </c>
      <c r="E147">
        <f t="shared" si="8"/>
        <v>-7.3532851978418998</v>
      </c>
      <c r="F147">
        <f t="shared" si="9"/>
        <v>-7.3532851978418989</v>
      </c>
      <c r="G147">
        <f t="shared" si="10"/>
        <v>0</v>
      </c>
    </row>
    <row r="148" spans="1:7" x14ac:dyDescent="0.15">
      <c r="A148" t="s">
        <v>438</v>
      </c>
      <c r="B148" s="7">
        <v>45569</v>
      </c>
      <c r="C148">
        <v>-4.9849648172519103</v>
      </c>
      <c r="D148">
        <v>-4.9849648172519103</v>
      </c>
      <c r="E148">
        <f t="shared" si="8"/>
        <v>-4.9849648172519103</v>
      </c>
      <c r="F148">
        <f t="shared" si="9"/>
        <v>-4.9849648172519103</v>
      </c>
      <c r="G148">
        <f t="shared" si="10"/>
        <v>0</v>
      </c>
    </row>
    <row r="149" spans="1:7" x14ac:dyDescent="0.15">
      <c r="A149" s="6" t="s">
        <v>326</v>
      </c>
      <c r="F149">
        <f t="shared" si="9"/>
        <v>0</v>
      </c>
    </row>
  </sheetData>
  <sortState xmlns:xlrd2="http://schemas.microsoft.com/office/spreadsheetml/2017/richdata2" ref="A3:E149">
    <sortCondition ref="B3:B149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42B-E5E6-0248-AA92-1B0E305CB875}">
  <dimension ref="A1"/>
  <sheetViews>
    <sheetView workbookViewId="0">
      <selection activeCell="M8" sqref="M8"/>
    </sheetView>
  </sheetViews>
  <sheetFormatPr baseColWidth="10" defaultRowHeight="14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E13-B219-8B4B-90EB-919FDB47EA50}">
  <dimension ref="A1"/>
  <sheetViews>
    <sheetView workbookViewId="0"/>
  </sheetViews>
  <sheetFormatPr baseColWidth="10" defaultRowHeight="14" x14ac:dyDescent="0.15"/>
  <sheetData>
    <row r="1" spans="1:1" x14ac:dyDescent="0.15">
      <c r="A1" t="str" cm="1">
        <f t="array" ref="A1">_xlfn.TEXTJOIN(", ", TRUE, IF(ETF_List!E2:E170&lt;&gt;"", CHAR(34) &amp; ETF_List!E2:E170 &amp; ".TO" &amp; CHAR(34), ""))</f>
        <v>"SVR.TO", "IBIT.TO", "CGL.TO", "XMV.TO", "XMI.TO", "XML.TO", "XIN.TO", "XMS.TO", "XMY.TO", "XEM.TO", "XMM.TO", "XEC.TO", "XUS.TO", "XEF.TO", "XMH.TO", "XMC.TO", "XDIV.TO", "XMU.TO", "XQQ.TO", "XWD.TO", "XDUH.TO", "XDG.TO", "XSU.TO", "XDU.TO", "XSUS.TO", "XSEA.TO", "XDGH.TO", "XESG.TO", "XGI.TO", "XCD.TO", "XSEM.TO", "XSP.TO", "CWO.TO", "CRQ.TO", "XID.TO", "XCH.TO", "XEMC.TO", "XHC.TO", "XDRV.TO", "CWW.TO", "XCV.TO", "XCG.TO", "XUSR.TO", "XDV.TO", "XDSR.TO", "XEU.TO", "CEW.TO", "XEH.TO", "XUU.TO", "COW.TO", "CIF.TO", "CYH.TO", "XDNA.TO", "XCLN.TO", "XQQU.TO", "XEXP.TO", "XAW.TO", "XHAK.TO", "XETM.TO", "XCHP.TO", "CIE.TO", "XUSF.TO", "XAD.TO", "XEN.TO", "CUD.TO", "CDZ.TO", "XQLT.TO", "XIU.TO", "CJP.TO", "XEG.TO", "XST.TO", "XIC.TO", "CPD.TO", "XSMC.TO", "XMA.TO", "XUSC.TO", "XSMH.TO", "XFH.TO", "XIT.TO", "XFN.TO", "XMTM.TO", "XBM.TO", "XEI.TO", "XVLU.TO", "XMD.TO", "XUT.TO", "XCSR.TO", "XPF.TO", "XHU.TO", "XGD.TO", "XSPC.TO", "XUH.TO", "XCS.TO", "XHD.TO", "CLU.TO", "XMW.TO", "XSC.TO", "XSE.TO", "CMR.TO", "CLG.TO", "CBH.TO", "CLF.TO", "CBO.TO", "XGGB.TO", "CVD.TO", "XQB.TO", "XAGG.TO", "XCBG.TO", "XSHG.TO", "XAGH.TO", "XSTB.TO", "XFLB.TO", "XFLI.TO", "XFLX.TO", "XSAB.TO", "XTLH.TO", "XTLT.TO", "XFR.TO", "XGB.TO", "XCB.TO", "XSB.TO", "XSI.TO", "XRB.TO", "XLB.TO", "XHB.TO", "XBB.TO", "XSH.TO", "XSTH.TO", "XSTP.TO", "XCBU.TO", "XIGS.TO", "XSHU.TO", "XEB.TO", "XIG.TO", "XHY.TO", "GCNS.TO", "GGRO.TO", "GEQT.TO", "GBAL.TO", "XGRO.TO", "XBAL.TO", "FIE.TO", "XTR.TO", "XCNS.TO", "XEQT.TO", "XINC.TO", "CGR.TO", "XRE.TO"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BE8-174B-D442-B404-558060C3B728}">
  <dimension ref="A1:T150"/>
  <sheetViews>
    <sheetView tabSelected="1" zoomScale="185" zoomScaleNormal="185" workbookViewId="0">
      <selection activeCell="D9" sqref="D9"/>
    </sheetView>
  </sheetViews>
  <sheetFormatPr baseColWidth="10" defaultRowHeight="14" x14ac:dyDescent="0.15"/>
  <sheetData>
    <row r="1" spans="1:20" x14ac:dyDescent="0.15">
      <c r="H1" t="s">
        <v>473</v>
      </c>
      <c r="I1">
        <v>0.9</v>
      </c>
      <c r="J1">
        <v>0.75</v>
      </c>
      <c r="K1">
        <v>0.45</v>
      </c>
      <c r="L1">
        <v>0.2</v>
      </c>
      <c r="M1">
        <v>0</v>
      </c>
      <c r="P1">
        <v>0.9</v>
      </c>
      <c r="Q1">
        <v>0.75</v>
      </c>
      <c r="R1">
        <v>0.45</v>
      </c>
      <c r="S1">
        <v>0.2</v>
      </c>
      <c r="T1">
        <v>0</v>
      </c>
    </row>
    <row r="2" spans="1:20" x14ac:dyDescent="0.15">
      <c r="A2" t="s">
        <v>482</v>
      </c>
      <c r="H2" t="s">
        <v>477</v>
      </c>
      <c r="I2">
        <f>_xlfn.PERCENTILE.INC(Max_Drawdown!$C$4:$C$149,I1)</f>
        <v>-15.9390297810407</v>
      </c>
      <c r="J2">
        <f>_xlfn.PERCENTILE.INC(Max_Drawdown!$C$4:$C$149,J1)</f>
        <v>-22.592099411718799</v>
      </c>
      <c r="K2">
        <f>_xlfn.PERCENTILE.INC(Max_Drawdown!$C$4:$C$149,K1)</f>
        <v>-34.211717222251522</v>
      </c>
      <c r="L2">
        <f>_xlfn.PERCENTILE.INC(Max_Drawdown!$C$4:$C$149,L1)</f>
        <v>-47.391280166070757</v>
      </c>
      <c r="M2">
        <f>_xlfn.PERCENTILE.INC(Max_Drawdown!$C$4:$C$149,M1)</f>
        <v>-90.613043189729098</v>
      </c>
      <c r="O2" t="s">
        <v>476</v>
      </c>
      <c r="P2">
        <f>_xlfn.PERCENTILE.INC(Max_Drawdown!$D$4:$D$149,P1)</f>
        <v>-15.096099615853944</v>
      </c>
      <c r="Q2">
        <f>_xlfn.PERCENTILE.INC(Max_Drawdown!$D$4:$D$149,Q1)</f>
        <v>-21.874998669539099</v>
      </c>
      <c r="R2">
        <f>_xlfn.PERCENTILE.INC(Max_Drawdown!$D$4:$D$149,R1)</f>
        <v>-31.984502004889499</v>
      </c>
      <c r="S2">
        <f>_xlfn.PERCENTILE.INC(Max_Drawdown!$D$4:$D$149,S1)</f>
        <v>-39.955555513267882</v>
      </c>
      <c r="T2">
        <f>_xlfn.PERCENTILE.INC(Max_Drawdown!$D$4:$D$149,T1)</f>
        <v>-80.886426103414095</v>
      </c>
    </row>
    <row r="4" spans="1:20" x14ac:dyDescent="0.15">
      <c r="A4">
        <v>0</v>
      </c>
      <c r="B4">
        <v>-15</v>
      </c>
      <c r="C4">
        <v>-25</v>
      </c>
      <c r="D4">
        <v>-35</v>
      </c>
      <c r="E4">
        <v>-45</v>
      </c>
      <c r="F4">
        <v>-100</v>
      </c>
      <c r="H4">
        <v>0</v>
      </c>
      <c r="I4">
        <v>-15</v>
      </c>
      <c r="J4">
        <v>-25</v>
      </c>
      <c r="K4">
        <v>-35</v>
      </c>
      <c r="L4">
        <v>-45</v>
      </c>
      <c r="M4">
        <v>-100</v>
      </c>
      <c r="O4">
        <v>0</v>
      </c>
      <c r="P4">
        <v>-15</v>
      </c>
      <c r="Q4">
        <v>-25</v>
      </c>
      <c r="R4">
        <v>-35</v>
      </c>
      <c r="S4">
        <v>-45</v>
      </c>
      <c r="T4">
        <v>-100</v>
      </c>
    </row>
    <row r="5" spans="1:20" x14ac:dyDescent="0.15">
      <c r="B5" t="str" cm="1">
        <f t="array" ref="B5:B19">_xlfn._xlws.FILTER(Max_Drawdown!$A$4:$A$149, (Max_Drawdown!$F$4:$F$149 &gt; B4) * (Max_Drawdown!$F$4:$F$149 &lt;= $A$4))</f>
        <v>XSB.TO</v>
      </c>
      <c r="C5" t="str" cm="1">
        <f t="array" ref="C5:C53">_xlfn._xlws.FILTER(Max_Drawdown!$A$4:$A$149, (Max_Drawdown!$F$4:$F$149 &gt; C4) * (Max_Drawdown!$F$4:$F$149 &lt;= $A$4))</f>
        <v>XSB.TO</v>
      </c>
      <c r="D5" t="str" cm="1">
        <f t="array" ref="D5:D90">_xlfn._xlws.FILTER(Max_Drawdown!$A$4:$A$149, (Max_Drawdown!$F$4:$F$149 &gt; D4) * (Max_Drawdown!$F$4:$F$149 &lt;= $A$4))</f>
        <v>XSB.TO</v>
      </c>
      <c r="E5" t="str" cm="1">
        <f t="array" ref="E5:E128">_xlfn._xlws.FILTER(Max_Drawdown!$A$4:$A$149, (Max_Drawdown!$F$4:$F$149 &gt; E4) * (Max_Drawdown!$F$4:$F$149 &lt;= $A$4))</f>
        <v>XSB.TO</v>
      </c>
      <c r="F5" t="str" cm="1">
        <f t="array" ref="F5:F150">_xlfn._xlws.FILTER(Max_Drawdown!$A$4:$A$149, (Max_Drawdown!$F$4:$F$149 &gt; F4) * (Max_Drawdown!$F$4:$F$149 &lt;= $A$4))</f>
        <v>XSB.TO</v>
      </c>
      <c r="I5" t="str" cm="1">
        <f t="array" ref="I5:I18">_xlfn._xlws.FILTER(Max_Drawdown!$A$4:$A$149, (Max_Drawdown!$C$4:$C$149 &gt; I4) * (Max_Drawdown!$C$4:$C$149 &lt;= H4))</f>
        <v>CMR.TO</v>
      </c>
      <c r="J5" t="str" cm="1">
        <f t="array" ref="J5:J37">_xlfn._xlws.FILTER(Max_Drawdown!$A$4:$A$149, (Max_Drawdown!$C$4:$C$149 &gt; J4) * (Max_Drawdown!$C$4:$C$149 &lt;= I4))</f>
        <v>XSB.TO</v>
      </c>
      <c r="K5" t="str" cm="1">
        <f t="array" ref="K5:K40">_xlfn._xlws.FILTER(Max_Drawdown!$A$4:$A$149, (Max_Drawdown!$C$4:$C$149 &gt; K4) * (Max_Drawdown!$C$4:$C$149 &lt;= J4))</f>
        <v>XRB.TO</v>
      </c>
      <c r="L5" t="str" cm="1">
        <f t="array" ref="L5:L33">_xlfn._xlws.FILTER(Max_Drawdown!$A$4:$A$149, (Max_Drawdown!$C$4:$C$149 &gt; L4) * (Max_Drawdown!$C$4:$C$149 &lt;= K4))</f>
        <v>XLB.TO</v>
      </c>
      <c r="M5" t="str" cm="1">
        <f t="array" ref="M5:M38">_xlfn._xlws.FILTER(Max_Drawdown!$A$4:$A$149, (Max_Drawdown!$C$4:$C$149 &gt; M4) * (Max_Drawdown!$C$4:$C$149 &lt;= L4))</f>
        <v>XIC.TO</v>
      </c>
      <c r="P5" t="str" cm="1">
        <f t="array" ref="P5:P20">_xlfn._xlws.FILTER(Max_Drawdown!$A$4:$A$149, (Max_Drawdown!$D$4:$D$149 &gt; P4) * (Max_Drawdown!$D$4:$D$149 &lt;= O4))</f>
        <v>XSB.TO</v>
      </c>
      <c r="Q5" t="str" cm="1">
        <f t="array" ref="Q5:Q38">_xlfn._xlws.FILTER(Max_Drawdown!$A$4:$A$149, (Max_Drawdown!$D$4:$D$149 &gt; Q4) * (Max_Drawdown!$D$4:$D$149 &lt;= P4))</f>
        <v>XBB.TO</v>
      </c>
      <c r="R5" t="str" cm="1">
        <f t="array" ref="R5:R46">_xlfn._xlws.FILTER(Max_Drawdown!$A$4:$A$149, (Max_Drawdown!$D$4:$D$149 &gt; R4) * (Max_Drawdown!$D$4:$D$149 &lt;= Q4))</f>
        <v>XIN.TO</v>
      </c>
      <c r="S5" t="str" cm="1">
        <f t="array" ref="S5:S41">_xlfn._xlws.FILTER(Max_Drawdown!$A$4:$A$149, (Max_Drawdown!$D$4:$D$149 &gt; S4) * (Max_Drawdown!$D$4:$D$149 &lt;= R4))</f>
        <v>XIC.TO</v>
      </c>
      <c r="T5" t="str" cm="1">
        <f t="array" ref="T5:T21">_xlfn._xlws.FILTER(Max_Drawdown!$A$4:$A$149, (Max_Drawdown!$D$4:$D$149 &gt; T4) * (Max_Drawdown!$D$4:$D$149 &lt;= S4))</f>
        <v>XEG.TO</v>
      </c>
    </row>
    <row r="6" spans="1:20" x14ac:dyDescent="0.15">
      <c r="B6" t="str">
        <v>CMR.TO</v>
      </c>
      <c r="C6" t="str">
        <v>XBB.TO</v>
      </c>
      <c r="D6" t="str">
        <v>XBB.TO</v>
      </c>
      <c r="E6" t="str">
        <v>XBB.TO</v>
      </c>
      <c r="F6" t="str">
        <v>XBB.TO</v>
      </c>
      <c r="I6" t="str">
        <v>XFR.TO</v>
      </c>
      <c r="J6" t="str">
        <v>XBB.TO</v>
      </c>
      <c r="K6" t="str">
        <v>XGB.TO</v>
      </c>
      <c r="L6" t="str">
        <v>CRQ.TO</v>
      </c>
      <c r="M6" t="str">
        <v>XMD.TO</v>
      </c>
      <c r="P6" t="str">
        <v>CMR.TO</v>
      </c>
      <c r="Q6" t="str">
        <v>XCB.TO</v>
      </c>
      <c r="R6" t="str">
        <v>XMA.TO</v>
      </c>
      <c r="S6" t="str">
        <v>XMD.TO</v>
      </c>
      <c r="T6" t="str">
        <v>XIT.TO</v>
      </c>
    </row>
    <row r="7" spans="1:20" x14ac:dyDescent="0.15">
      <c r="B7" t="str">
        <v>XFR.TO</v>
      </c>
      <c r="C7" t="str">
        <v>XCB.TO</v>
      </c>
      <c r="D7" t="str">
        <v>XRB.TO</v>
      </c>
      <c r="E7" t="str">
        <v>XIC.TO</v>
      </c>
      <c r="F7" t="str">
        <v>XIC.TO</v>
      </c>
      <c r="I7" t="str">
        <v>XSTB.TO</v>
      </c>
      <c r="J7" t="str">
        <v>XCB.TO</v>
      </c>
      <c r="K7" t="str">
        <v>XBAL.TO</v>
      </c>
      <c r="L7" t="str">
        <v>CIE.TO</v>
      </c>
      <c r="M7" t="str">
        <v>XEG.TO</v>
      </c>
      <c r="P7" t="str">
        <v>CBO.TO</v>
      </c>
      <c r="Q7" t="str">
        <v>XBAL.TO</v>
      </c>
      <c r="R7" t="str">
        <v>XRB.TO</v>
      </c>
      <c r="S7" t="str">
        <v>XFN.TO</v>
      </c>
      <c r="T7" t="str">
        <v>XGD.TO</v>
      </c>
    </row>
    <row r="8" spans="1:20" x14ac:dyDescent="0.15">
      <c r="B8" t="str">
        <v>XSTB.TO</v>
      </c>
      <c r="C8" t="str">
        <v>XBAL.TO</v>
      </c>
      <c r="D8" t="str">
        <v>XGB.TO</v>
      </c>
      <c r="E8" t="str">
        <v>XIN.TO</v>
      </c>
      <c r="F8" t="str">
        <v>XMD.TO</v>
      </c>
      <c r="I8" t="str">
        <v>XSHU.TO</v>
      </c>
      <c r="J8" t="str">
        <v>CBO.TO</v>
      </c>
      <c r="K8" t="str">
        <v>CLF.TO</v>
      </c>
      <c r="L8" t="str">
        <v>CJP.TO</v>
      </c>
      <c r="M8" t="str">
        <v>XIT.TO</v>
      </c>
      <c r="P8" t="str">
        <v>XFR.TO</v>
      </c>
      <c r="Q8" t="str">
        <v>CLF.TO</v>
      </c>
      <c r="R8" t="str">
        <v>XTR.TO</v>
      </c>
      <c r="S8" t="str">
        <v>XSP.TO</v>
      </c>
      <c r="T8" t="str">
        <v>XRE.TO</v>
      </c>
    </row>
    <row r="9" spans="1:20" x14ac:dyDescent="0.15">
      <c r="B9" t="str">
        <v>XSHU.TO</v>
      </c>
      <c r="C9" t="str">
        <v>CLF.TO</v>
      </c>
      <c r="D9" t="str">
        <v>XCB.TO</v>
      </c>
      <c r="E9" t="str">
        <v>XSP.TO</v>
      </c>
      <c r="F9" t="str">
        <v>XEG.TO</v>
      </c>
      <c r="I9" t="str">
        <v>XIGS.TO</v>
      </c>
      <c r="J9" t="str">
        <v>XQB.TO</v>
      </c>
      <c r="K9" t="str">
        <v>CGR.TO</v>
      </c>
      <c r="L9" t="str">
        <v>CLU.TO</v>
      </c>
      <c r="M9" t="str">
        <v>XFN.TO</v>
      </c>
      <c r="P9" t="str">
        <v>XSTB.TO</v>
      </c>
      <c r="Q9" t="str">
        <v>XQB.TO</v>
      </c>
      <c r="R9" t="str">
        <v>XCG.TO</v>
      </c>
      <c r="S9" t="str">
        <v>XDV.TO</v>
      </c>
      <c r="T9" t="str">
        <v>CDZ.TO</v>
      </c>
    </row>
    <row r="10" spans="1:20" x14ac:dyDescent="0.15">
      <c r="B10" t="str">
        <v>XIGS.TO</v>
      </c>
      <c r="C10" t="str">
        <v>CMR.TO</v>
      </c>
      <c r="D10" t="str">
        <v>XGRO.TO</v>
      </c>
      <c r="E10" t="str">
        <v>XDV.TO</v>
      </c>
      <c r="F10" t="str">
        <v>XIT.TO</v>
      </c>
      <c r="I10" t="str">
        <v>XSTH.TO</v>
      </c>
      <c r="J10" t="str">
        <v>XSH.TO</v>
      </c>
      <c r="K10" t="str">
        <v>XWD.TO</v>
      </c>
      <c r="L10" t="str">
        <v>CIF.TO</v>
      </c>
      <c r="M10" t="str">
        <v>XGD.TO</v>
      </c>
      <c r="P10" t="str">
        <v>XSHU.TO</v>
      </c>
      <c r="Q10" t="str">
        <v>CGL.TO</v>
      </c>
      <c r="R10" t="str">
        <v>XGB.TO</v>
      </c>
      <c r="S10" t="str">
        <v>XCV.TO</v>
      </c>
      <c r="T10" t="str">
        <v>XSU.TO</v>
      </c>
    </row>
    <row r="11" spans="1:20" x14ac:dyDescent="0.15">
      <c r="B11" t="str">
        <v>XSTH.TO</v>
      </c>
      <c r="C11" t="str">
        <v>CBO.TO</v>
      </c>
      <c r="D11" t="str">
        <v>XBAL.TO</v>
      </c>
      <c r="E11" t="str">
        <v>XMA.TO</v>
      </c>
      <c r="F11" t="str">
        <v>XFN.TO</v>
      </c>
      <c r="I11" t="str">
        <v>XCBG.TO</v>
      </c>
      <c r="J11" t="str">
        <v>XST.TO</v>
      </c>
      <c r="K11" t="str">
        <v>XIG.TO</v>
      </c>
      <c r="L11" t="str">
        <v>CWO.TO</v>
      </c>
      <c r="M11" t="str">
        <v>XIN.TO</v>
      </c>
      <c r="P11" t="str">
        <v>XIGS.TO</v>
      </c>
      <c r="Q11" t="str">
        <v>XSH.TO</v>
      </c>
      <c r="R11" t="str">
        <v>XGRO.TO</v>
      </c>
      <c r="S11" t="str">
        <v>XLB.TO</v>
      </c>
      <c r="T11" t="str">
        <v>XCS.TO</v>
      </c>
    </row>
    <row r="12" spans="1:20" x14ac:dyDescent="0.15">
      <c r="B12" t="str">
        <v>XCBG.TO</v>
      </c>
      <c r="C12" t="str">
        <v>XQB.TO</v>
      </c>
      <c r="D12" t="str">
        <v>CLF.TO</v>
      </c>
      <c r="E12" t="str">
        <v>XRB.TO</v>
      </c>
      <c r="F12" t="str">
        <v>XGD.TO</v>
      </c>
      <c r="I12" t="str">
        <v>XSHG.TO</v>
      </c>
      <c r="J12" t="str">
        <v>CLG.TO</v>
      </c>
      <c r="K12" t="str">
        <v>XHB.TO</v>
      </c>
      <c r="L12" t="str">
        <v>XEM.TO</v>
      </c>
      <c r="M12" t="str">
        <v>XSP.TO</v>
      </c>
      <c r="P12" t="str">
        <v>XSTH.TO</v>
      </c>
      <c r="Q12" t="str">
        <v>XST.TO</v>
      </c>
      <c r="R12" t="str">
        <v>CWW.TO</v>
      </c>
      <c r="S12" t="str">
        <v>XEN.TO</v>
      </c>
      <c r="T12" t="str">
        <v>CPD.TO</v>
      </c>
    </row>
    <row r="13" spans="1:20" x14ac:dyDescent="0.15">
      <c r="B13" t="str">
        <v>XSHG.TO</v>
      </c>
      <c r="C13" t="str">
        <v>XSH.TO</v>
      </c>
      <c r="D13" t="str">
        <v>CMR.TO</v>
      </c>
      <c r="E13" t="str">
        <v>XTR.TO</v>
      </c>
      <c r="F13" t="str">
        <v>XIN.TO</v>
      </c>
      <c r="I13" t="str">
        <v>XSTP.TO</v>
      </c>
      <c r="J13" t="str">
        <v>CBH.TO</v>
      </c>
      <c r="K13" t="str">
        <v>CVD.TO</v>
      </c>
      <c r="L13" t="str">
        <v>XID.TO</v>
      </c>
      <c r="M13" t="str">
        <v>XRE.TO</v>
      </c>
      <c r="P13" t="str">
        <v>XCBG.TO</v>
      </c>
      <c r="Q13" t="str">
        <v>CLG.TO</v>
      </c>
      <c r="R13" t="str">
        <v>CGR.TO</v>
      </c>
      <c r="S13" t="str">
        <v>COW.TO</v>
      </c>
      <c r="T13" t="str">
        <v>SVR.TO</v>
      </c>
    </row>
    <row r="14" spans="1:20" x14ac:dyDescent="0.15">
      <c r="B14" t="str">
        <v>XSTP.TO</v>
      </c>
      <c r="C14" t="str">
        <v>XFR.TO</v>
      </c>
      <c r="D14" t="str">
        <v>CGR.TO</v>
      </c>
      <c r="E14" t="str">
        <v>XCG.TO</v>
      </c>
      <c r="F14" t="str">
        <v>XSP.TO</v>
      </c>
      <c r="I14" t="str">
        <v>XAGG.TO</v>
      </c>
      <c r="J14" t="str">
        <v>XMW.TO</v>
      </c>
      <c r="K14" t="str">
        <v>XHC.TO</v>
      </c>
      <c r="L14" t="str">
        <v>XHY.TO</v>
      </c>
      <c r="M14" t="str">
        <v>XDV.TO</v>
      </c>
      <c r="P14" t="str">
        <v>XSHG.TO</v>
      </c>
      <c r="Q14" t="str">
        <v>CBH.TO</v>
      </c>
      <c r="R14" t="str">
        <v>CWO.TO</v>
      </c>
      <c r="S14" t="str">
        <v>CYH.TO</v>
      </c>
      <c r="T14" t="str">
        <v>XCH.TO</v>
      </c>
    </row>
    <row r="15" spans="1:20" x14ac:dyDescent="0.15">
      <c r="B15" t="str">
        <v>XAGG.TO</v>
      </c>
      <c r="C15" t="str">
        <v>XST.TO</v>
      </c>
      <c r="D15" t="str">
        <v>XWD.TO</v>
      </c>
      <c r="E15" t="str">
        <v>XGB.TO</v>
      </c>
      <c r="F15" t="str">
        <v>XRE.TO</v>
      </c>
      <c r="I15" t="str">
        <v>XCBU.TO</v>
      </c>
      <c r="J15" t="str">
        <v>XMI.TO</v>
      </c>
      <c r="K15" t="str">
        <v>XMU.TO</v>
      </c>
      <c r="L15" t="str">
        <v>XQQ.TO</v>
      </c>
      <c r="M15" t="str">
        <v>XMA.TO</v>
      </c>
      <c r="P15" t="str">
        <v>XSTP.TO</v>
      </c>
      <c r="Q15" t="str">
        <v>XMW.TO</v>
      </c>
      <c r="R15" t="str">
        <v>XWD.TO</v>
      </c>
      <c r="S15" t="str">
        <v>CEW.TO</v>
      </c>
      <c r="T15" t="str">
        <v>FIE.TO</v>
      </c>
    </row>
    <row r="16" spans="1:20" x14ac:dyDescent="0.15">
      <c r="B16" t="str">
        <v>XCBU.TO</v>
      </c>
      <c r="C16" t="str">
        <v>CLG.TO</v>
      </c>
      <c r="D16" t="str">
        <v>CBO.TO</v>
      </c>
      <c r="E16" t="str">
        <v>XCB.TO</v>
      </c>
      <c r="F16" t="str">
        <v>XDV.TO</v>
      </c>
      <c r="I16" t="str">
        <v>XFLI.TO</v>
      </c>
      <c r="J16" t="str">
        <v>XSI.TO</v>
      </c>
      <c r="K16" t="str">
        <v>XMM.TO</v>
      </c>
      <c r="L16" t="str">
        <v>CUD.TO</v>
      </c>
      <c r="M16" t="str">
        <v>XTR.TO</v>
      </c>
      <c r="P16" t="str">
        <v>XAGG.TO</v>
      </c>
      <c r="Q16" t="str">
        <v>XMI.TO</v>
      </c>
      <c r="R16" t="str">
        <v>XIG.TO</v>
      </c>
      <c r="S16" t="str">
        <v>CRQ.TO</v>
      </c>
      <c r="T16" t="str">
        <v>XPF.TO</v>
      </c>
    </row>
    <row r="17" spans="2:20" x14ac:dyDescent="0.15">
      <c r="B17" t="str">
        <v>XFLI.TO</v>
      </c>
      <c r="C17" t="str">
        <v>CBH.TO</v>
      </c>
      <c r="D17" t="str">
        <v>XIG.TO</v>
      </c>
      <c r="E17" t="str">
        <v>XLB.TO</v>
      </c>
      <c r="F17" t="str">
        <v>XMA.TO</v>
      </c>
      <c r="I17" t="str">
        <v>XFLX.TO</v>
      </c>
      <c r="J17" t="str">
        <v>XSC.TO</v>
      </c>
      <c r="K17" t="str">
        <v>XEC.TO</v>
      </c>
      <c r="L17" t="str">
        <v>XUT.TO</v>
      </c>
      <c r="M17" t="str">
        <v>CDZ.TO</v>
      </c>
      <c r="P17" t="str">
        <v>XCBU.TO</v>
      </c>
      <c r="Q17" t="str">
        <v>XSI.TO</v>
      </c>
      <c r="R17" t="str">
        <v>XHY.TO</v>
      </c>
      <c r="S17" t="str">
        <v>CIE.TO</v>
      </c>
      <c r="T17" t="str">
        <v>XBM.TO</v>
      </c>
    </row>
    <row r="18" spans="2:20" x14ac:dyDescent="0.15">
      <c r="B18" t="str">
        <v>XFLX.TO</v>
      </c>
      <c r="C18" t="str">
        <v>XMW.TO</v>
      </c>
      <c r="D18" t="str">
        <v>XHY.TO</v>
      </c>
      <c r="E18" t="str">
        <v>XEN.TO</v>
      </c>
      <c r="F18" t="str">
        <v>XRB.TO</v>
      </c>
      <c r="I18" t="str">
        <v/>
      </c>
      <c r="J18" t="str">
        <v>XSE.TO</v>
      </c>
      <c r="K18" t="str">
        <v>XUS.TO</v>
      </c>
      <c r="L18" t="str">
        <v>XEB.TO</v>
      </c>
      <c r="M18" t="str">
        <v>XCV.TO</v>
      </c>
      <c r="P18" t="str">
        <v>XFLI.TO</v>
      </c>
      <c r="Q18" t="str">
        <v>XSC.TO</v>
      </c>
      <c r="R18" t="str">
        <v>XHB.TO</v>
      </c>
      <c r="S18" t="str">
        <v>CJP.TO</v>
      </c>
      <c r="T18" t="str">
        <v>XEI.TO</v>
      </c>
    </row>
    <row r="19" spans="2:20" x14ac:dyDescent="0.15">
      <c r="B19" t="str">
        <v/>
      </c>
      <c r="C19" t="str">
        <v>XMI.TO</v>
      </c>
      <c r="D19" t="str">
        <v>XQB.TO</v>
      </c>
      <c r="E19" t="str">
        <v>XGRO.TO</v>
      </c>
      <c r="F19" t="str">
        <v>XTR.TO</v>
      </c>
      <c r="J19" t="str">
        <v>XSAB.TO</v>
      </c>
      <c r="K19" t="str">
        <v>XEF.TO</v>
      </c>
      <c r="L19" t="str">
        <v>XMV.TO</v>
      </c>
      <c r="M19" t="str">
        <v>XCG.TO</v>
      </c>
      <c r="P19" t="str">
        <v>XFLX.TO</v>
      </c>
      <c r="Q19" t="str">
        <v>XSE.TO</v>
      </c>
      <c r="R19" t="str">
        <v>CVD.TO</v>
      </c>
      <c r="S19" t="str">
        <v>CLU.TO</v>
      </c>
      <c r="T19" t="str">
        <v>XSMH.TO</v>
      </c>
    </row>
    <row r="20" spans="2:20" x14ac:dyDescent="0.15">
      <c r="C20" t="str">
        <v>XSI.TO</v>
      </c>
      <c r="D20" t="str">
        <v>CGL.TO</v>
      </c>
      <c r="E20" t="str">
        <v>XBAL.TO</v>
      </c>
      <c r="F20" t="str">
        <v>CDZ.TO</v>
      </c>
      <c r="J20" t="str">
        <v>XINC.TO</v>
      </c>
      <c r="K20" t="str">
        <v>XEU.TO</v>
      </c>
      <c r="L20" t="str">
        <v>XHD.TO</v>
      </c>
      <c r="M20" t="str">
        <v>XSU.TO</v>
      </c>
      <c r="P20" t="str">
        <v/>
      </c>
      <c r="Q20" t="str">
        <v>XSAB.TO</v>
      </c>
      <c r="R20" t="str">
        <v>XHC.TO</v>
      </c>
      <c r="S20" t="str">
        <v>CIF.TO</v>
      </c>
      <c r="T20" t="str">
        <v>XDNA.TO</v>
      </c>
    </row>
    <row r="21" spans="2:20" x14ac:dyDescent="0.15">
      <c r="C21" t="str">
        <v>XSC.TO</v>
      </c>
      <c r="D21" t="str">
        <v>XHB.TO</v>
      </c>
      <c r="E21" t="str">
        <v>CWW.TO</v>
      </c>
      <c r="F21" t="str">
        <v>XCV.TO</v>
      </c>
      <c r="J21" t="str">
        <v>XCNS.TO</v>
      </c>
      <c r="K21" t="str">
        <v>XUU.TO</v>
      </c>
      <c r="L21" t="str">
        <v>XGI.TO</v>
      </c>
      <c r="M21" t="str">
        <v>XEN.TO</v>
      </c>
      <c r="Q21" t="str">
        <v>XINC.TO</v>
      </c>
      <c r="R21" t="str">
        <v>XMU.TO</v>
      </c>
      <c r="S21" t="str">
        <v>XEM.TO</v>
      </c>
      <c r="T21" t="str">
        <v>XCLN.TO</v>
      </c>
    </row>
    <row r="22" spans="2:20" x14ac:dyDescent="0.15">
      <c r="C22" t="str">
        <v>XSE.TO</v>
      </c>
      <c r="D22" t="str">
        <v>CVD.TO</v>
      </c>
      <c r="E22" t="str">
        <v>COW.TO</v>
      </c>
      <c r="F22" t="str">
        <v>XCG.TO</v>
      </c>
      <c r="J22" t="str">
        <v>GEQT.TO</v>
      </c>
      <c r="K22" t="str">
        <v>XAW.TO</v>
      </c>
      <c r="L22" t="str">
        <v>XCD.TO</v>
      </c>
      <c r="M22" t="str">
        <v>XCS.TO</v>
      </c>
      <c r="Q22" t="str">
        <v>XCNS.TO</v>
      </c>
      <c r="R22" t="str">
        <v>XMM.TO</v>
      </c>
      <c r="S22" t="str">
        <v>XID.TO</v>
      </c>
    </row>
    <row r="23" spans="2:20" x14ac:dyDescent="0.15">
      <c r="C23" t="str">
        <v>XSAB.TO</v>
      </c>
      <c r="D23" t="str">
        <v>XSH.TO</v>
      </c>
      <c r="E23" t="str">
        <v>CLF.TO</v>
      </c>
      <c r="F23" t="str">
        <v>XGB.TO</v>
      </c>
      <c r="J23" t="str">
        <v>GBAL.TO</v>
      </c>
      <c r="K23" t="str">
        <v>XFH.TO</v>
      </c>
      <c r="L23" t="str">
        <v>XEH.TO</v>
      </c>
      <c r="M23" t="str">
        <v>XGRO.TO</v>
      </c>
      <c r="Q23" t="str">
        <v>GEQT.TO</v>
      </c>
      <c r="R23" t="str">
        <v>XEC.TO</v>
      </c>
      <c r="S23" t="str">
        <v>XQQ.TO</v>
      </c>
    </row>
    <row r="24" spans="2:20" x14ac:dyDescent="0.15">
      <c r="C24" t="str">
        <v>XSTB.TO</v>
      </c>
      <c r="D24" t="str">
        <v>XFR.TO</v>
      </c>
      <c r="E24" t="str">
        <v>CMR.TO</v>
      </c>
      <c r="F24" t="str">
        <v>XCB.TO</v>
      </c>
      <c r="J24" t="str">
        <v>GGRO.TO</v>
      </c>
      <c r="K24" t="str">
        <v>XHU.TO</v>
      </c>
      <c r="L24" t="str">
        <v>XUH.TO</v>
      </c>
      <c r="M24" t="str">
        <v>CWW.TO</v>
      </c>
      <c r="Q24" t="str">
        <v>GBAL.TO</v>
      </c>
      <c r="R24" t="str">
        <v>XUS.TO</v>
      </c>
      <c r="S24" t="str">
        <v>CUD.TO</v>
      </c>
    </row>
    <row r="25" spans="2:20" x14ac:dyDescent="0.15">
      <c r="C25" t="str">
        <v>XINC.TO</v>
      </c>
      <c r="D25" t="str">
        <v>XHC.TO</v>
      </c>
      <c r="E25" t="str">
        <v>CRQ.TO</v>
      </c>
      <c r="F25" t="str">
        <v>XLB.TO</v>
      </c>
      <c r="J25" t="str">
        <v>GCNS.TO</v>
      </c>
      <c r="K25" t="str">
        <v>XML.TO</v>
      </c>
      <c r="L25" t="str">
        <v>XMC.TO</v>
      </c>
      <c r="M25" t="str">
        <v>CPD.TO</v>
      </c>
      <c r="Q25" t="str">
        <v>GGRO.TO</v>
      </c>
      <c r="R25" t="str">
        <v>XEF.TO</v>
      </c>
      <c r="S25" t="str">
        <v>XUT.TO</v>
      </c>
    </row>
    <row r="26" spans="2:20" x14ac:dyDescent="0.15">
      <c r="C26" t="str">
        <v>XCNS.TO</v>
      </c>
      <c r="D26" t="str">
        <v>XST.TO</v>
      </c>
      <c r="E26" t="str">
        <v>CIE.TO</v>
      </c>
      <c r="F26" t="str">
        <v>XSU.TO</v>
      </c>
      <c r="J26" t="str">
        <v>XAGH.TO</v>
      </c>
      <c r="K26" t="str">
        <v>XMY.TO</v>
      </c>
      <c r="L26" t="str">
        <v>XMH.TO</v>
      </c>
      <c r="M26" t="str">
        <v>COW.TO</v>
      </c>
      <c r="Q26" t="str">
        <v>GCNS.TO</v>
      </c>
      <c r="R26" t="str">
        <v>XEU.TO</v>
      </c>
      <c r="S26" t="str">
        <v>XEB.TO</v>
      </c>
    </row>
    <row r="27" spans="2:20" x14ac:dyDescent="0.15">
      <c r="C27" t="str">
        <v>GEQT.TO</v>
      </c>
      <c r="D27" t="str">
        <v>CLG.TO</v>
      </c>
      <c r="E27" t="str">
        <v>CJP.TO</v>
      </c>
      <c r="F27" t="str">
        <v>XEN.TO</v>
      </c>
      <c r="J27" t="str">
        <v>XHAK.TO</v>
      </c>
      <c r="K27" t="str">
        <v>XDU.TO</v>
      </c>
      <c r="L27" t="str">
        <v>XMS.TO</v>
      </c>
      <c r="M27" t="str">
        <v>CYH.TO</v>
      </c>
      <c r="Q27" t="str">
        <v>XAGH.TO</v>
      </c>
      <c r="R27" t="str">
        <v>XUU.TO</v>
      </c>
      <c r="S27" t="str">
        <v>XMV.TO</v>
      </c>
    </row>
    <row r="28" spans="2:20" x14ac:dyDescent="0.15">
      <c r="C28" t="str">
        <v>GBAL.TO</v>
      </c>
      <c r="D28" t="str">
        <v>CBH.TO</v>
      </c>
      <c r="E28" t="str">
        <v>CLU.TO</v>
      </c>
      <c r="F28" t="str">
        <v>XCS.TO</v>
      </c>
      <c r="J28" t="str">
        <v>XEXP.TO</v>
      </c>
      <c r="K28" t="str">
        <v>XDGH.TO</v>
      </c>
      <c r="L28" t="str">
        <v>XDIV.TO</v>
      </c>
      <c r="M28" t="str">
        <v>CEW.TO</v>
      </c>
      <c r="Q28" t="str">
        <v>XHAK.TO</v>
      </c>
      <c r="R28" t="str">
        <v>XAW.TO</v>
      </c>
      <c r="S28" t="str">
        <v>XHD.TO</v>
      </c>
    </row>
    <row r="29" spans="2:20" x14ac:dyDescent="0.15">
      <c r="C29" t="str">
        <v>GGRO.TO</v>
      </c>
      <c r="D29" t="str">
        <v>XMU.TO</v>
      </c>
      <c r="E29" t="str">
        <v>CIF.TO</v>
      </c>
      <c r="F29" t="str">
        <v>XGRO.TO</v>
      </c>
      <c r="J29" t="str">
        <v>XFLB.TO</v>
      </c>
      <c r="K29" t="str">
        <v>XDG.TO</v>
      </c>
      <c r="L29" t="str">
        <v>XDUH.TO</v>
      </c>
      <c r="M29" t="str">
        <v>SVR.TO</v>
      </c>
      <c r="Q29" t="str">
        <v>XEXP.TO</v>
      </c>
      <c r="R29" t="str">
        <v>XFH.TO</v>
      </c>
      <c r="S29" t="str">
        <v>XGI.TO</v>
      </c>
    </row>
    <row r="30" spans="2:20" x14ac:dyDescent="0.15">
      <c r="C30" t="str">
        <v>GCNS.TO</v>
      </c>
      <c r="D30" t="str">
        <v>XMW.TO</v>
      </c>
      <c r="E30" t="str">
        <v>CGR.TO</v>
      </c>
      <c r="F30" t="str">
        <v>XBAL.TO</v>
      </c>
      <c r="J30" t="str">
        <v>XTLT.TO</v>
      </c>
      <c r="K30" t="str">
        <v>XSUS.TO</v>
      </c>
      <c r="L30" t="str">
        <v>XSEM.TO</v>
      </c>
      <c r="M30" t="str">
        <v>XCH.TO</v>
      </c>
      <c r="Q30" t="str">
        <v>XFLB.TO</v>
      </c>
      <c r="R30" t="str">
        <v>XHU.TO</v>
      </c>
      <c r="S30" t="str">
        <v>XCD.TO</v>
      </c>
    </row>
    <row r="31" spans="2:20" x14ac:dyDescent="0.15">
      <c r="C31" t="str">
        <v>XSHU.TO</v>
      </c>
      <c r="D31" t="str">
        <v>XMM.TO</v>
      </c>
      <c r="E31" t="str">
        <v>CWO.TO</v>
      </c>
      <c r="F31" t="str">
        <v>CWW.TO</v>
      </c>
      <c r="J31" t="str">
        <v>XEMC.TO</v>
      </c>
      <c r="K31" t="str">
        <v>XSEA.TO</v>
      </c>
      <c r="L31" t="str">
        <v>XESG.TO</v>
      </c>
      <c r="M31" t="str">
        <v>CGL.TO</v>
      </c>
      <c r="Q31" t="str">
        <v>XTLT.TO</v>
      </c>
      <c r="R31" t="str">
        <v>XML.TO</v>
      </c>
      <c r="S31" t="str">
        <v>XEH.TO</v>
      </c>
    </row>
    <row r="32" spans="2:20" x14ac:dyDescent="0.15">
      <c r="C32" t="str">
        <v>XIGS.TO</v>
      </c>
      <c r="D32" t="str">
        <v>XMI.TO</v>
      </c>
      <c r="E32" t="str">
        <v>XEM.TO</v>
      </c>
      <c r="F32" t="str">
        <v>CPD.TO</v>
      </c>
      <c r="J32" t="str">
        <v>XUSF.TO</v>
      </c>
      <c r="K32" t="str">
        <v>XEQT.TO</v>
      </c>
      <c r="L32" t="str">
        <v>XSMC.TO</v>
      </c>
      <c r="M32" t="str">
        <v>FIE.TO</v>
      </c>
      <c r="Q32" t="str">
        <v>XEMC.TO</v>
      </c>
      <c r="R32" t="str">
        <v>XMY.TO</v>
      </c>
      <c r="S32" t="str">
        <v>XUH.TO</v>
      </c>
    </row>
    <row r="33" spans="3:19" x14ac:dyDescent="0.15">
      <c r="C33" t="str">
        <v>XSTH.TO</v>
      </c>
      <c r="D33" t="str">
        <v>XEC.TO</v>
      </c>
      <c r="E33" t="str">
        <v>XWD.TO</v>
      </c>
      <c r="F33" t="str">
        <v>COW.TO</v>
      </c>
      <c r="J33" t="str">
        <v>XQQU.TO</v>
      </c>
      <c r="K33" t="str">
        <v>XQLT.TO</v>
      </c>
      <c r="L33" t="str">
        <v>XCHP.TO</v>
      </c>
      <c r="M33" t="str">
        <v>XPF.TO</v>
      </c>
      <c r="Q33" t="str">
        <v>XUSF.TO</v>
      </c>
      <c r="R33" t="str">
        <v>XDU.TO</v>
      </c>
      <c r="S33" t="str">
        <v>XMC.TO</v>
      </c>
    </row>
    <row r="34" spans="3:19" x14ac:dyDescent="0.15">
      <c r="C34" t="str">
        <v>XCBG.TO</v>
      </c>
      <c r="D34" t="str">
        <v>XUS.TO</v>
      </c>
      <c r="E34" t="str">
        <v>CBO.TO</v>
      </c>
      <c r="F34" t="str">
        <v>CYH.TO</v>
      </c>
      <c r="J34" t="str">
        <v>XAD.TO</v>
      </c>
      <c r="K34" t="str">
        <v>XVLU.TO</v>
      </c>
      <c r="M34" t="str">
        <v>XBM.TO</v>
      </c>
      <c r="Q34" t="str">
        <v>XQQU.TO</v>
      </c>
      <c r="R34" t="str">
        <v>XDGH.TO</v>
      </c>
      <c r="S34" t="str">
        <v>XMH.TO</v>
      </c>
    </row>
    <row r="35" spans="3:19" x14ac:dyDescent="0.15">
      <c r="C35" t="str">
        <v>XSHG.TO</v>
      </c>
      <c r="D35" t="str">
        <v>XEF.TO</v>
      </c>
      <c r="E35" t="str">
        <v>XID.TO</v>
      </c>
      <c r="F35" t="str">
        <v>CEW.TO</v>
      </c>
      <c r="J35" t="str">
        <v>XTLH.TO</v>
      </c>
      <c r="K35" t="str">
        <v>XMTM.TO</v>
      </c>
      <c r="M35" t="str">
        <v>XEI.TO</v>
      </c>
      <c r="Q35" t="str">
        <v>XAD.TO</v>
      </c>
      <c r="R35" t="str">
        <v>XDG.TO</v>
      </c>
      <c r="S35" t="str">
        <v>XMS.TO</v>
      </c>
    </row>
    <row r="36" spans="3:19" x14ac:dyDescent="0.15">
      <c r="C36" t="str">
        <v>XAGH.TO</v>
      </c>
      <c r="D36" t="str">
        <v>XEU.TO</v>
      </c>
      <c r="E36" t="str">
        <v>XIG.TO</v>
      </c>
      <c r="F36" t="str">
        <v>CLF.TO</v>
      </c>
      <c r="J36" t="str">
        <v>XUSC.TO</v>
      </c>
      <c r="K36" t="str">
        <v>XUSR.TO</v>
      </c>
      <c r="M36" t="str">
        <v>XSMH.TO</v>
      </c>
      <c r="Q36" t="str">
        <v>XTLH.TO</v>
      </c>
      <c r="R36" t="str">
        <v>XSUS.TO</v>
      </c>
      <c r="S36" t="str">
        <v>XDIV.TO</v>
      </c>
    </row>
    <row r="37" spans="3:19" x14ac:dyDescent="0.15">
      <c r="C37" t="str">
        <v>XSTP.TO</v>
      </c>
      <c r="D37" t="str">
        <v>XSI.TO</v>
      </c>
      <c r="E37" t="str">
        <v>XHY.TO</v>
      </c>
      <c r="F37" t="str">
        <v>CMR.TO</v>
      </c>
      <c r="J37" t="str">
        <v>XSPC.TO</v>
      </c>
      <c r="K37" t="str">
        <v>XCSR.TO</v>
      </c>
      <c r="M37" t="str">
        <v>XDNA.TO</v>
      </c>
      <c r="Q37" t="str">
        <v>XUSC.TO</v>
      </c>
      <c r="R37" t="str">
        <v>XSEA.TO</v>
      </c>
      <c r="S37" t="str">
        <v>XDUH.TO</v>
      </c>
    </row>
    <row r="38" spans="3:19" x14ac:dyDescent="0.15">
      <c r="C38" t="str">
        <v>XHAK.TO</v>
      </c>
      <c r="D38" t="str">
        <v>XUU.TO</v>
      </c>
      <c r="E38" t="str">
        <v>XQB.TO</v>
      </c>
      <c r="F38" t="str">
        <v>CRQ.TO</v>
      </c>
      <c r="K38" t="str">
        <v>XDSR.TO</v>
      </c>
      <c r="M38" t="str">
        <v>XCLN.TO</v>
      </c>
      <c r="Q38" t="str">
        <v>XSPC.TO</v>
      </c>
      <c r="R38" t="str">
        <v>XEQT.TO</v>
      </c>
      <c r="S38" t="str">
        <v>XSEM.TO</v>
      </c>
    </row>
    <row r="39" spans="3:19" x14ac:dyDescent="0.15">
      <c r="C39" t="str">
        <v>XEXP.TO</v>
      </c>
      <c r="D39" t="str">
        <v>XAW.TO</v>
      </c>
      <c r="E39" t="str">
        <v>CGL.TO</v>
      </c>
      <c r="F39" t="str">
        <v>CIE.TO</v>
      </c>
      <c r="K39" t="str">
        <v>XDRV.TO</v>
      </c>
      <c r="R39" t="str">
        <v>XQLT.TO</v>
      </c>
      <c r="S39" t="str">
        <v>XESG.TO</v>
      </c>
    </row>
    <row r="40" spans="3:19" x14ac:dyDescent="0.15">
      <c r="C40" t="str">
        <v>XFLB.TO</v>
      </c>
      <c r="D40" t="str">
        <v>XFH.TO</v>
      </c>
      <c r="E40" t="str">
        <v>XHB.TO</v>
      </c>
      <c r="F40" t="str">
        <v>CJP.TO</v>
      </c>
      <c r="K40" t="str">
        <v>XETM.TO</v>
      </c>
      <c r="R40" t="str">
        <v>XVLU.TO</v>
      </c>
      <c r="S40" t="str">
        <v>XSMC.TO</v>
      </c>
    </row>
    <row r="41" spans="3:19" x14ac:dyDescent="0.15">
      <c r="C41" t="str">
        <v>XTLT.TO</v>
      </c>
      <c r="D41" t="str">
        <v>XHU.TO</v>
      </c>
      <c r="E41" t="str">
        <v>XQQ.TO</v>
      </c>
      <c r="F41" t="str">
        <v>CLU.TO</v>
      </c>
      <c r="R41" t="str">
        <v>XMTM.TO</v>
      </c>
      <c r="S41" t="str">
        <v>XCHP.TO</v>
      </c>
    </row>
    <row r="42" spans="3:19" x14ac:dyDescent="0.15">
      <c r="C42" t="str">
        <v>XEMC.TO</v>
      </c>
      <c r="D42" t="str">
        <v>XSC.TO</v>
      </c>
      <c r="E42" t="str">
        <v>CVD.TO</v>
      </c>
      <c r="F42" t="str">
        <v>CIF.TO</v>
      </c>
      <c r="R42" t="str">
        <v>XUSR.TO</v>
      </c>
    </row>
    <row r="43" spans="3:19" x14ac:dyDescent="0.15">
      <c r="C43" t="str">
        <v>XUSF.TO</v>
      </c>
      <c r="D43" t="str">
        <v>XML.TO</v>
      </c>
      <c r="E43" t="str">
        <v>XSH.TO</v>
      </c>
      <c r="F43" t="str">
        <v>CGR.TO</v>
      </c>
      <c r="R43" t="str">
        <v>XCSR.TO</v>
      </c>
    </row>
    <row r="44" spans="3:19" x14ac:dyDescent="0.15">
      <c r="C44" t="str">
        <v>XQQU.TO</v>
      </c>
      <c r="D44" t="str">
        <v>XMY.TO</v>
      </c>
      <c r="E44" t="str">
        <v>CUD.TO</v>
      </c>
      <c r="F44" t="str">
        <v>CWO.TO</v>
      </c>
      <c r="R44" t="str">
        <v>XDSR.TO</v>
      </c>
    </row>
    <row r="45" spans="3:19" x14ac:dyDescent="0.15">
      <c r="C45" t="str">
        <v>XAD.TO</v>
      </c>
      <c r="D45" t="str">
        <v>XSE.TO</v>
      </c>
      <c r="E45" t="str">
        <v>XFR.TO</v>
      </c>
      <c r="F45" t="str">
        <v>SVR.TO</v>
      </c>
      <c r="R45" t="str">
        <v>XDRV.TO</v>
      </c>
    </row>
    <row r="46" spans="3:19" x14ac:dyDescent="0.15">
      <c r="C46" t="str">
        <v>XTLH.TO</v>
      </c>
      <c r="D46" t="str">
        <v>XDU.TO</v>
      </c>
      <c r="E46" t="str">
        <v>XHC.TO</v>
      </c>
      <c r="F46" t="str">
        <v>XEM.TO</v>
      </c>
      <c r="R46" t="str">
        <v>XETM.TO</v>
      </c>
    </row>
    <row r="47" spans="3:19" x14ac:dyDescent="0.15">
      <c r="C47" t="str">
        <v>XAGG.TO</v>
      </c>
      <c r="D47" t="str">
        <v>XDGH.TO</v>
      </c>
      <c r="E47" t="str">
        <v>XST.TO</v>
      </c>
      <c r="F47" t="str">
        <v>XWD.TO</v>
      </c>
    </row>
    <row r="48" spans="3:19" x14ac:dyDescent="0.15">
      <c r="C48" t="str">
        <v>XCBU.TO</v>
      </c>
      <c r="D48" t="str">
        <v>XDG.TO</v>
      </c>
      <c r="E48" t="str">
        <v>XUT.TO</v>
      </c>
      <c r="F48" t="str">
        <v>CBO.TO</v>
      </c>
    </row>
    <row r="49" spans="3:6" x14ac:dyDescent="0.15">
      <c r="C49" t="str">
        <v>XUSC.TO</v>
      </c>
      <c r="D49" t="str">
        <v>XSUS.TO</v>
      </c>
      <c r="E49" t="str">
        <v>XEB.TO</v>
      </c>
      <c r="F49" t="str">
        <v>XID.TO</v>
      </c>
    </row>
    <row r="50" spans="3:6" x14ac:dyDescent="0.15">
      <c r="C50" t="str">
        <v>XSPC.TO</v>
      </c>
      <c r="D50" t="str">
        <v>XSEA.TO</v>
      </c>
      <c r="E50" t="str">
        <v>CLG.TO</v>
      </c>
      <c r="F50" t="str">
        <v>XCH.TO</v>
      </c>
    </row>
    <row r="51" spans="3:6" x14ac:dyDescent="0.15">
      <c r="C51" t="str">
        <v>XFLI.TO</v>
      </c>
      <c r="D51" t="str">
        <v>XSAB.TO</v>
      </c>
      <c r="E51" t="str">
        <v>CBH.TO</v>
      </c>
      <c r="F51" t="str">
        <v>XIG.TO</v>
      </c>
    </row>
    <row r="52" spans="3:6" x14ac:dyDescent="0.15">
      <c r="C52" t="str">
        <v>XFLX.TO</v>
      </c>
      <c r="D52" t="str">
        <v>XSTB.TO</v>
      </c>
      <c r="E52" t="str">
        <v>XMV.TO</v>
      </c>
      <c r="F52" t="str">
        <v>XHY.TO</v>
      </c>
    </row>
    <row r="53" spans="3:6" x14ac:dyDescent="0.15">
      <c r="C53" t="str">
        <v/>
      </c>
      <c r="D53" t="str">
        <v>XEQT.TO</v>
      </c>
      <c r="E53" t="str">
        <v>XMU.TO</v>
      </c>
      <c r="F53" t="str">
        <v>XQB.TO</v>
      </c>
    </row>
    <row r="54" spans="3:6" x14ac:dyDescent="0.15">
      <c r="D54" t="str">
        <v>XINC.TO</v>
      </c>
      <c r="E54" t="str">
        <v>XMW.TO</v>
      </c>
      <c r="F54" t="str">
        <v>CGL.TO</v>
      </c>
    </row>
    <row r="55" spans="3:6" x14ac:dyDescent="0.15">
      <c r="D55" t="str">
        <v>XCNS.TO</v>
      </c>
      <c r="E55" t="str">
        <v>XMM.TO</v>
      </c>
      <c r="F55" t="str">
        <v>XHB.TO</v>
      </c>
    </row>
    <row r="56" spans="3:6" x14ac:dyDescent="0.15">
      <c r="D56" t="str">
        <v>XQLT.TO</v>
      </c>
      <c r="E56" t="str">
        <v>XMI.TO</v>
      </c>
      <c r="F56" t="str">
        <v>FIE.TO</v>
      </c>
    </row>
    <row r="57" spans="3:6" x14ac:dyDescent="0.15">
      <c r="D57" t="str">
        <v>XVLU.TO</v>
      </c>
      <c r="E57" t="str">
        <v>XHD.TO</v>
      </c>
      <c r="F57" t="str">
        <v>XPF.TO</v>
      </c>
    </row>
    <row r="58" spans="3:6" x14ac:dyDescent="0.15">
      <c r="D58" t="str">
        <v>XMTM.TO</v>
      </c>
      <c r="E58" t="str">
        <v>XGI.TO</v>
      </c>
      <c r="F58" t="str">
        <v>XQQ.TO</v>
      </c>
    </row>
    <row r="59" spans="3:6" x14ac:dyDescent="0.15">
      <c r="D59" t="str">
        <v>XUSR.TO</v>
      </c>
      <c r="E59" t="str">
        <v>XCD.TO</v>
      </c>
      <c r="F59" t="str">
        <v>CVD.TO</v>
      </c>
    </row>
    <row r="60" spans="3:6" x14ac:dyDescent="0.15">
      <c r="D60" t="str">
        <v>XCSR.TO</v>
      </c>
      <c r="E60" t="str">
        <v>XEC.TO</v>
      </c>
      <c r="F60" t="str">
        <v>XSH.TO</v>
      </c>
    </row>
    <row r="61" spans="3:6" x14ac:dyDescent="0.15">
      <c r="D61" t="str">
        <v>XDSR.TO</v>
      </c>
      <c r="E61" t="str">
        <v>XUS.TO</v>
      </c>
      <c r="F61" t="str">
        <v>CUD.TO</v>
      </c>
    </row>
    <row r="62" spans="3:6" x14ac:dyDescent="0.15">
      <c r="D62" t="str">
        <v>GEQT.TO</v>
      </c>
      <c r="E62" t="str">
        <v>XEF.TO</v>
      </c>
      <c r="F62" t="str">
        <v>XFR.TO</v>
      </c>
    </row>
    <row r="63" spans="3:6" x14ac:dyDescent="0.15">
      <c r="D63" t="str">
        <v>GBAL.TO</v>
      </c>
      <c r="E63" t="str">
        <v>XEU.TO</v>
      </c>
      <c r="F63" t="str">
        <v>XHC.TO</v>
      </c>
    </row>
    <row r="64" spans="3:6" x14ac:dyDescent="0.15">
      <c r="D64" t="str">
        <v>GGRO.TO</v>
      </c>
      <c r="E64" t="str">
        <v>XEH.TO</v>
      </c>
      <c r="F64" t="str">
        <v>XST.TO</v>
      </c>
    </row>
    <row r="65" spans="4:6" x14ac:dyDescent="0.15">
      <c r="D65" t="str">
        <v>GCNS.TO</v>
      </c>
      <c r="E65" t="str">
        <v>XSI.TO</v>
      </c>
      <c r="F65" t="str">
        <v>XBM.TO</v>
      </c>
    </row>
    <row r="66" spans="4:6" x14ac:dyDescent="0.15">
      <c r="D66" t="str">
        <v>XSHU.TO</v>
      </c>
      <c r="E66" t="str">
        <v>XUU.TO</v>
      </c>
      <c r="F66" t="str">
        <v>XEI.TO</v>
      </c>
    </row>
    <row r="67" spans="4:6" x14ac:dyDescent="0.15">
      <c r="D67" t="str">
        <v>XIGS.TO</v>
      </c>
      <c r="E67" t="str">
        <v>XAW.TO</v>
      </c>
      <c r="F67" t="str">
        <v>XUT.TO</v>
      </c>
    </row>
    <row r="68" spans="4:6" x14ac:dyDescent="0.15">
      <c r="D68" t="str">
        <v>XSTH.TO</v>
      </c>
      <c r="E68" t="str">
        <v>XFH.TO</v>
      </c>
      <c r="F68" t="str">
        <v>XEB.TO</v>
      </c>
    </row>
    <row r="69" spans="4:6" x14ac:dyDescent="0.15">
      <c r="D69" t="str">
        <v>XCBG.TO</v>
      </c>
      <c r="E69" t="str">
        <v>XHU.TO</v>
      </c>
      <c r="F69" t="str">
        <v>CLG.TO</v>
      </c>
    </row>
    <row r="70" spans="4:6" x14ac:dyDescent="0.15">
      <c r="D70" t="str">
        <v>XSHG.TO</v>
      </c>
      <c r="E70" t="str">
        <v>XUH.TO</v>
      </c>
      <c r="F70" t="str">
        <v>CBH.TO</v>
      </c>
    </row>
    <row r="71" spans="4:6" x14ac:dyDescent="0.15">
      <c r="D71" t="str">
        <v>XAGH.TO</v>
      </c>
      <c r="E71" t="str">
        <v>XMC.TO</v>
      </c>
      <c r="F71" t="str">
        <v>XMV.TO</v>
      </c>
    </row>
    <row r="72" spans="4:6" x14ac:dyDescent="0.15">
      <c r="D72" t="str">
        <v>XSTP.TO</v>
      </c>
      <c r="E72" t="str">
        <v>XMH.TO</v>
      </c>
      <c r="F72" t="str">
        <v>XMU.TO</v>
      </c>
    </row>
    <row r="73" spans="4:6" x14ac:dyDescent="0.15">
      <c r="D73" t="str">
        <v>XHAK.TO</v>
      </c>
      <c r="E73" t="str">
        <v>XSC.TO</v>
      </c>
      <c r="F73" t="str">
        <v>XMW.TO</v>
      </c>
    </row>
    <row r="74" spans="4:6" x14ac:dyDescent="0.15">
      <c r="D74" t="str">
        <v>XEXP.TO</v>
      </c>
      <c r="E74" t="str">
        <v>XML.TO</v>
      </c>
      <c r="F74" t="str">
        <v>XMM.TO</v>
      </c>
    </row>
    <row r="75" spans="4:6" x14ac:dyDescent="0.15">
      <c r="D75" t="str">
        <v>XFLB.TO</v>
      </c>
      <c r="E75" t="str">
        <v>XMS.TO</v>
      </c>
      <c r="F75" t="str">
        <v>XMI.TO</v>
      </c>
    </row>
    <row r="76" spans="4:6" x14ac:dyDescent="0.15">
      <c r="D76" t="str">
        <v>XTLT.TO</v>
      </c>
      <c r="E76" t="str">
        <v>XMY.TO</v>
      </c>
      <c r="F76" t="str">
        <v>XHD.TO</v>
      </c>
    </row>
    <row r="77" spans="4:6" x14ac:dyDescent="0.15">
      <c r="D77" t="str">
        <v>XEMC.TO</v>
      </c>
      <c r="E77" t="str">
        <v>XSE.TO</v>
      </c>
      <c r="F77" t="str">
        <v>XGI.TO</v>
      </c>
    </row>
    <row r="78" spans="4:6" x14ac:dyDescent="0.15">
      <c r="D78" t="str">
        <v>XDRV.TO</v>
      </c>
      <c r="E78" t="str">
        <v>XDIV.TO</v>
      </c>
      <c r="F78" t="str">
        <v>XCD.TO</v>
      </c>
    </row>
    <row r="79" spans="4:6" x14ac:dyDescent="0.15">
      <c r="D79" t="str">
        <v>XUSF.TO</v>
      </c>
      <c r="E79" t="str">
        <v>XDU.TO</v>
      </c>
      <c r="F79" t="str">
        <v>XEC.TO</v>
      </c>
    </row>
    <row r="80" spans="4:6" x14ac:dyDescent="0.15">
      <c r="D80" t="str">
        <v>XQQU.TO</v>
      </c>
      <c r="E80" t="str">
        <v>XDGH.TO</v>
      </c>
      <c r="F80" t="str">
        <v>XUS.TO</v>
      </c>
    </row>
    <row r="81" spans="4:6" x14ac:dyDescent="0.15">
      <c r="D81" t="str">
        <v>XETM.TO</v>
      </c>
      <c r="E81" t="str">
        <v>XDUH.TO</v>
      </c>
      <c r="F81" t="str">
        <v>XEF.TO</v>
      </c>
    </row>
    <row r="82" spans="4:6" x14ac:dyDescent="0.15">
      <c r="D82" t="str">
        <v>XAD.TO</v>
      </c>
      <c r="E82" t="str">
        <v>XDG.TO</v>
      </c>
      <c r="F82" t="str">
        <v>XEU.TO</v>
      </c>
    </row>
    <row r="83" spans="4:6" x14ac:dyDescent="0.15">
      <c r="D83" t="str">
        <v>XTLH.TO</v>
      </c>
      <c r="E83" t="str">
        <v>XSUS.TO</v>
      </c>
      <c r="F83" t="str">
        <v>XEH.TO</v>
      </c>
    </row>
    <row r="84" spans="4:6" x14ac:dyDescent="0.15">
      <c r="D84" t="str">
        <v>XAGG.TO</v>
      </c>
      <c r="E84" t="str">
        <v>XSEM.TO</v>
      </c>
      <c r="F84" t="str">
        <v>XSI.TO</v>
      </c>
    </row>
    <row r="85" spans="4:6" x14ac:dyDescent="0.15">
      <c r="D85" t="str">
        <v>XCBU.TO</v>
      </c>
      <c r="E85" t="str">
        <v>XSEA.TO</v>
      </c>
      <c r="F85" t="str">
        <v>XUU.TO</v>
      </c>
    </row>
    <row r="86" spans="4:6" x14ac:dyDescent="0.15">
      <c r="D86" t="str">
        <v>XUSC.TO</v>
      </c>
      <c r="E86" t="str">
        <v>XESG.TO</v>
      </c>
      <c r="F86" t="str">
        <v>XAW.TO</v>
      </c>
    </row>
    <row r="87" spans="4:6" x14ac:dyDescent="0.15">
      <c r="D87" t="str">
        <v>XSPC.TO</v>
      </c>
      <c r="E87" t="str">
        <v>XSAB.TO</v>
      </c>
      <c r="F87" t="str">
        <v>XFH.TO</v>
      </c>
    </row>
    <row r="88" spans="4:6" x14ac:dyDescent="0.15">
      <c r="D88" t="str">
        <v>XFLI.TO</v>
      </c>
      <c r="E88" t="str">
        <v>XSTB.TO</v>
      </c>
      <c r="F88" t="str">
        <v>XHU.TO</v>
      </c>
    </row>
    <row r="89" spans="4:6" x14ac:dyDescent="0.15">
      <c r="D89" t="str">
        <v>XFLX.TO</v>
      </c>
      <c r="E89" t="str">
        <v>XEQT.TO</v>
      </c>
      <c r="F89" t="str">
        <v>XUH.TO</v>
      </c>
    </row>
    <row r="90" spans="4:6" x14ac:dyDescent="0.15">
      <c r="D90" t="str">
        <v/>
      </c>
      <c r="E90" t="str">
        <v>XINC.TO</v>
      </c>
      <c r="F90" t="str">
        <v>XMC.TO</v>
      </c>
    </row>
    <row r="91" spans="4:6" x14ac:dyDescent="0.15">
      <c r="E91" t="str">
        <v>XCNS.TO</v>
      </c>
      <c r="F91" t="str">
        <v>XMH.TO</v>
      </c>
    </row>
    <row r="92" spans="4:6" x14ac:dyDescent="0.15">
      <c r="E92" t="str">
        <v>XQLT.TO</v>
      </c>
      <c r="F92" t="str">
        <v>XSC.TO</v>
      </c>
    </row>
    <row r="93" spans="4:6" x14ac:dyDescent="0.15">
      <c r="E93" t="str">
        <v>XSMC.TO</v>
      </c>
      <c r="F93" t="str">
        <v>XML.TO</v>
      </c>
    </row>
    <row r="94" spans="4:6" x14ac:dyDescent="0.15">
      <c r="E94" t="str">
        <v>XVLU.TO</v>
      </c>
      <c r="F94" t="str">
        <v>XMS.TO</v>
      </c>
    </row>
    <row r="95" spans="4:6" x14ac:dyDescent="0.15">
      <c r="E95" t="str">
        <v>XMTM.TO</v>
      </c>
      <c r="F95" t="str">
        <v>XMY.TO</v>
      </c>
    </row>
    <row r="96" spans="4:6" x14ac:dyDescent="0.15">
      <c r="E96" t="str">
        <v>XUSR.TO</v>
      </c>
      <c r="F96" t="str">
        <v>XSE.TO</v>
      </c>
    </row>
    <row r="97" spans="5:6" x14ac:dyDescent="0.15">
      <c r="E97" t="str">
        <v>XCSR.TO</v>
      </c>
      <c r="F97" t="str">
        <v>XDIV.TO</v>
      </c>
    </row>
    <row r="98" spans="5:6" x14ac:dyDescent="0.15">
      <c r="E98" t="str">
        <v>XDSR.TO</v>
      </c>
      <c r="F98" t="str">
        <v>XDU.TO</v>
      </c>
    </row>
    <row r="99" spans="5:6" x14ac:dyDescent="0.15">
      <c r="E99" t="str">
        <v>GEQT.TO</v>
      </c>
      <c r="F99" t="str">
        <v>XDGH.TO</v>
      </c>
    </row>
    <row r="100" spans="5:6" x14ac:dyDescent="0.15">
      <c r="E100" t="str">
        <v>GBAL.TO</v>
      </c>
      <c r="F100" t="str">
        <v>XDUH.TO</v>
      </c>
    </row>
    <row r="101" spans="5:6" x14ac:dyDescent="0.15">
      <c r="E101" t="str">
        <v>GGRO.TO</v>
      </c>
      <c r="F101" t="str">
        <v>XDG.TO</v>
      </c>
    </row>
    <row r="102" spans="5:6" x14ac:dyDescent="0.15">
      <c r="E102" t="str">
        <v>GCNS.TO</v>
      </c>
      <c r="F102" t="str">
        <v>XSUS.TO</v>
      </c>
    </row>
    <row r="103" spans="5:6" x14ac:dyDescent="0.15">
      <c r="E103" t="str">
        <v>XSHU.TO</v>
      </c>
      <c r="F103" t="str">
        <v>XSEM.TO</v>
      </c>
    </row>
    <row r="104" spans="5:6" x14ac:dyDescent="0.15">
      <c r="E104" t="str">
        <v>XIGS.TO</v>
      </c>
      <c r="F104" t="str">
        <v>XSEA.TO</v>
      </c>
    </row>
    <row r="105" spans="5:6" x14ac:dyDescent="0.15">
      <c r="E105" t="str">
        <v>XSTH.TO</v>
      </c>
      <c r="F105" t="str">
        <v>XESG.TO</v>
      </c>
    </row>
    <row r="106" spans="5:6" x14ac:dyDescent="0.15">
      <c r="E106" t="str">
        <v>XCBG.TO</v>
      </c>
      <c r="F106" t="str">
        <v>XSAB.TO</v>
      </c>
    </row>
    <row r="107" spans="5:6" x14ac:dyDescent="0.15">
      <c r="E107" t="str">
        <v>XSHG.TO</v>
      </c>
      <c r="F107" t="str">
        <v>XSTB.TO</v>
      </c>
    </row>
    <row r="108" spans="5:6" x14ac:dyDescent="0.15">
      <c r="E108" t="str">
        <v>XAGH.TO</v>
      </c>
      <c r="F108" t="str">
        <v>XEQT.TO</v>
      </c>
    </row>
    <row r="109" spans="5:6" x14ac:dyDescent="0.15">
      <c r="E109" t="str">
        <v>XSTP.TO</v>
      </c>
      <c r="F109" t="str">
        <v>XINC.TO</v>
      </c>
    </row>
    <row r="110" spans="5:6" x14ac:dyDescent="0.15">
      <c r="E110" t="str">
        <v>XHAK.TO</v>
      </c>
      <c r="F110" t="str">
        <v>XCNS.TO</v>
      </c>
    </row>
    <row r="111" spans="5:6" x14ac:dyDescent="0.15">
      <c r="E111" t="str">
        <v>XEXP.TO</v>
      </c>
      <c r="F111" t="str">
        <v>XQLT.TO</v>
      </c>
    </row>
    <row r="112" spans="5:6" x14ac:dyDescent="0.15">
      <c r="E112" t="str">
        <v>XFLB.TO</v>
      </c>
      <c r="F112" t="str">
        <v>XSMC.TO</v>
      </c>
    </row>
    <row r="113" spans="5:6" x14ac:dyDescent="0.15">
      <c r="E113" t="str">
        <v>XTLT.TO</v>
      </c>
      <c r="F113" t="str">
        <v>XSMH.TO</v>
      </c>
    </row>
    <row r="114" spans="5:6" x14ac:dyDescent="0.15">
      <c r="E114" t="str">
        <v>XEMC.TO</v>
      </c>
      <c r="F114" t="str">
        <v>XVLU.TO</v>
      </c>
    </row>
    <row r="115" spans="5:6" x14ac:dyDescent="0.15">
      <c r="E115" t="str">
        <v>XDRV.TO</v>
      </c>
      <c r="F115" t="str">
        <v>XMTM.TO</v>
      </c>
    </row>
    <row r="116" spans="5:6" x14ac:dyDescent="0.15">
      <c r="E116" t="str">
        <v>XUSF.TO</v>
      </c>
      <c r="F116" t="str">
        <v>XUSR.TO</v>
      </c>
    </row>
    <row r="117" spans="5:6" x14ac:dyDescent="0.15">
      <c r="E117" t="str">
        <v>XQQU.TO</v>
      </c>
      <c r="F117" t="str">
        <v>XCSR.TO</v>
      </c>
    </row>
    <row r="118" spans="5:6" x14ac:dyDescent="0.15">
      <c r="E118" t="str">
        <v>XETM.TO</v>
      </c>
      <c r="F118" t="str">
        <v>XDSR.TO</v>
      </c>
    </row>
    <row r="119" spans="5:6" x14ac:dyDescent="0.15">
      <c r="E119" t="str">
        <v>XCHP.TO</v>
      </c>
      <c r="F119" t="str">
        <v>GEQT.TO</v>
      </c>
    </row>
    <row r="120" spans="5:6" x14ac:dyDescent="0.15">
      <c r="E120" t="str">
        <v>XAD.TO</v>
      </c>
      <c r="F120" t="str">
        <v>GBAL.TO</v>
      </c>
    </row>
    <row r="121" spans="5:6" x14ac:dyDescent="0.15">
      <c r="E121" t="str">
        <v>XTLH.TO</v>
      </c>
      <c r="F121" t="str">
        <v>GGRO.TO</v>
      </c>
    </row>
    <row r="122" spans="5:6" x14ac:dyDescent="0.15">
      <c r="E122" t="str">
        <v>XAGG.TO</v>
      </c>
      <c r="F122" t="str">
        <v>GCNS.TO</v>
      </c>
    </row>
    <row r="123" spans="5:6" x14ac:dyDescent="0.15">
      <c r="E123" t="str">
        <v>XCBU.TO</v>
      </c>
      <c r="F123" t="str">
        <v>XSHU.TO</v>
      </c>
    </row>
    <row r="124" spans="5:6" x14ac:dyDescent="0.15">
      <c r="E124" t="str">
        <v>XUSC.TO</v>
      </c>
      <c r="F124" t="str">
        <v>XIGS.TO</v>
      </c>
    </row>
    <row r="125" spans="5:6" x14ac:dyDescent="0.15">
      <c r="E125" t="str">
        <v>XSPC.TO</v>
      </c>
      <c r="F125" t="str">
        <v>XSTH.TO</v>
      </c>
    </row>
    <row r="126" spans="5:6" x14ac:dyDescent="0.15">
      <c r="E126" t="str">
        <v>XFLI.TO</v>
      </c>
      <c r="F126" t="str">
        <v>XCBG.TO</v>
      </c>
    </row>
    <row r="127" spans="5:6" x14ac:dyDescent="0.15">
      <c r="E127" t="str">
        <v>XFLX.TO</v>
      </c>
      <c r="F127" t="str">
        <v>XSHG.TO</v>
      </c>
    </row>
    <row r="128" spans="5:6" x14ac:dyDescent="0.15">
      <c r="E128" t="str">
        <v/>
      </c>
      <c r="F128" t="str">
        <v>XAGH.TO</v>
      </c>
    </row>
    <row r="129" spans="6:6" x14ac:dyDescent="0.15">
      <c r="F129" t="str">
        <v>XSTP.TO</v>
      </c>
    </row>
    <row r="130" spans="6:6" x14ac:dyDescent="0.15">
      <c r="F130" t="str">
        <v>XDNA.TO</v>
      </c>
    </row>
    <row r="131" spans="6:6" x14ac:dyDescent="0.15">
      <c r="F131" t="str">
        <v>XCLN.TO</v>
      </c>
    </row>
    <row r="132" spans="6:6" x14ac:dyDescent="0.15">
      <c r="F132" t="str">
        <v>XHAK.TO</v>
      </c>
    </row>
    <row r="133" spans="6:6" x14ac:dyDescent="0.15">
      <c r="F133" t="str">
        <v>XEXP.TO</v>
      </c>
    </row>
    <row r="134" spans="6:6" x14ac:dyDescent="0.15">
      <c r="F134" t="str">
        <v>XFLB.TO</v>
      </c>
    </row>
    <row r="135" spans="6:6" x14ac:dyDescent="0.15">
      <c r="F135" t="str">
        <v>XTLT.TO</v>
      </c>
    </row>
    <row r="136" spans="6:6" x14ac:dyDescent="0.15">
      <c r="F136" t="str">
        <v>XEMC.TO</v>
      </c>
    </row>
    <row r="137" spans="6:6" x14ac:dyDescent="0.15">
      <c r="F137" t="str">
        <v>XDRV.TO</v>
      </c>
    </row>
    <row r="138" spans="6:6" x14ac:dyDescent="0.15">
      <c r="F138" t="str">
        <v>XUSF.TO</v>
      </c>
    </row>
    <row r="139" spans="6:6" x14ac:dyDescent="0.15">
      <c r="F139" t="str">
        <v>XQQU.TO</v>
      </c>
    </row>
    <row r="140" spans="6:6" x14ac:dyDescent="0.15">
      <c r="F140" t="str">
        <v>XETM.TO</v>
      </c>
    </row>
    <row r="141" spans="6:6" x14ac:dyDescent="0.15">
      <c r="F141" t="str">
        <v>XCHP.TO</v>
      </c>
    </row>
    <row r="142" spans="6:6" x14ac:dyDescent="0.15">
      <c r="F142" t="str">
        <v>XAD.TO</v>
      </c>
    </row>
    <row r="143" spans="6:6" x14ac:dyDescent="0.15">
      <c r="F143" t="str">
        <v>XTLH.TO</v>
      </c>
    </row>
    <row r="144" spans="6:6" x14ac:dyDescent="0.15">
      <c r="F144" t="str">
        <v>XAGG.TO</v>
      </c>
    </row>
    <row r="145" spans="6:6" x14ac:dyDescent="0.15">
      <c r="F145" t="str">
        <v>XCBU.TO</v>
      </c>
    </row>
    <row r="146" spans="6:6" x14ac:dyDescent="0.15">
      <c r="F146" t="str">
        <v>XUSC.TO</v>
      </c>
    </row>
    <row r="147" spans="6:6" x14ac:dyDescent="0.15">
      <c r="F147" t="str">
        <v>XSPC.TO</v>
      </c>
    </row>
    <row r="148" spans="6:6" x14ac:dyDescent="0.15">
      <c r="F148" t="str">
        <v>XFLI.TO</v>
      </c>
    </row>
    <row r="149" spans="6:6" x14ac:dyDescent="0.15">
      <c r="F149" t="str">
        <v>XFLX.TO</v>
      </c>
    </row>
    <row r="150" spans="6:6" x14ac:dyDescent="0.15">
      <c r="F15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ETF_List</vt:lpstr>
      <vt:lpstr>Max_Drawdown</vt:lpstr>
      <vt:lpstr>Max_Drawdown_ByInceptionDate</vt:lpstr>
      <vt:lpstr>ETF_List_for_Input</vt:lpstr>
      <vt:lpstr>Percentile_Performance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Aria Druker</cp:lastModifiedBy>
  <dcterms:created xsi:type="dcterms:W3CDTF">2025-01-12T17:52:12Z</dcterms:created>
  <dcterms:modified xsi:type="dcterms:W3CDTF">2025-08-01T03:30:01Z</dcterms:modified>
</cp:coreProperties>
</file>