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<sst xmlns="http://schemas.openxmlformats.org/spreadsheetml/2006/main" count="69" uniqueCount="33">
  <si>
    <t>data penjualan alat tulis</t>
  </si>
  <si>
    <t>no</t>
  </si>
  <si>
    <t>nama</t>
  </si>
  <si>
    <t>jenis</t>
  </si>
  <si>
    <t>hobi</t>
  </si>
  <si>
    <t>jumlah</t>
  </si>
  <si>
    <t>nama barang</t>
  </si>
  <si>
    <t>stock barang</t>
  </si>
  <si>
    <t>terjual</t>
  </si>
  <si>
    <t>adi</t>
  </si>
  <si>
    <t>l</t>
  </si>
  <si>
    <t>sepak bola</t>
  </si>
  <si>
    <t>buku tulis</t>
  </si>
  <si>
    <t>angga</t>
  </si>
  <si>
    <t>game</t>
  </si>
  <si>
    <t>p</t>
  </si>
  <si>
    <t>pensil</t>
  </si>
  <si>
    <t>naruto</t>
  </si>
  <si>
    <t>penghapus</t>
  </si>
  <si>
    <t>belum ada</t>
  </si>
  <si>
    <t>muzaki</t>
  </si>
  <si>
    <t>motor</t>
  </si>
  <si>
    <t>total</t>
  </si>
  <si>
    <t>ayam</t>
  </si>
  <si>
    <t>rata rata</t>
  </si>
  <si>
    <t>konck</t>
  </si>
  <si>
    <t>count</t>
  </si>
  <si>
    <t>budi</t>
  </si>
  <si>
    <t>counta</t>
  </si>
  <si>
    <t>tomi</t>
  </si>
  <si>
    <t>hobi laki laki</t>
  </si>
  <si>
    <t>total data penjualan alat tulis</t>
  </si>
  <si>
    <t>total terjual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</si>
</sst>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3" fontId="1" numFmtId="0" xfId="0" applyAlignment="1" applyBorder="1" applyFill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6" fillId="0" fontId="3" numFmtId="0" xfId="0" applyAlignment="1" applyBorder="1" applyFont="1">
      <alignment horizontal="right"/>
    </xf>
    <xf borderId="6" fillId="0" fontId="3" numFmtId="0" xfId="0" applyAlignment="1" applyBorder="1" applyFont="1">
      <alignment readingOrder="0"/>
    </xf>
    <xf borderId="6" fillId="4" fontId="4" numFmtId="0" xfId="0" applyAlignment="1" applyBorder="1" applyFill="1" applyFont="1">
      <alignment horizontal="right"/>
    </xf>
    <xf borderId="6" fillId="0" fontId="3" numFmtId="0" xfId="0" applyBorder="1" applyFont="1"/>
    <xf borderId="7" fillId="5" fontId="3" numFmtId="0" xfId="0" applyAlignment="1" applyBorder="1" applyFill="1" applyFont="1">
      <alignment readingOrder="0"/>
    </xf>
    <xf borderId="8" fillId="5" fontId="3" numFmtId="0" xfId="0" applyBorder="1" applyFont="1"/>
    <xf borderId="9" fillId="5" fontId="3" numFmtId="0" xfId="0" applyBorder="1" applyFont="1"/>
    <xf borderId="10" fillId="0" fontId="3" numFmtId="0" xfId="0" applyAlignment="1" applyBorder="1" applyFont="1">
      <alignment readingOrder="0"/>
    </xf>
    <xf borderId="11" fillId="0" fontId="2" numFmtId="0" xfId="0" applyBorder="1" applyFont="1"/>
    <xf borderId="12" fillId="0" fontId="3" numFmtId="0" xfId="0" applyBorder="1" applyFont="1"/>
    <xf borderId="11" fillId="0" fontId="3" numFmtId="0" xfId="0" applyAlignment="1" applyBorder="1" applyFont="1">
      <alignment readingOrder="0"/>
    </xf>
    <xf borderId="11" fillId="0" fontId="3" numFmtId="0" xfId="0" applyBorder="1" applyFont="1"/>
    <xf borderId="7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7" fillId="2" fontId="1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4" fillId="3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</cols>
  <sheetData>
    <row r="1">
      <c r="A1" s="1"/>
      <c r="B1" s="1"/>
      <c r="C1" s="1"/>
      <c r="D1" s="1"/>
    </row>
    <row r="2">
      <c r="A2" s="1"/>
      <c r="B2" s="2" t="s">
        <v>0</v>
      </c>
      <c r="C2" s="3"/>
      <c r="D2" s="4"/>
      <c r="F2" s="5" t="s">
        <v>1</v>
      </c>
      <c r="G2" s="5" t="s">
        <v>2</v>
      </c>
      <c r="H2" s="5" t="s">
        <v>3</v>
      </c>
      <c r="I2" s="5" t="s">
        <v>4</v>
      </c>
      <c r="J2" s="5" t="s">
        <v>3</v>
      </c>
      <c r="K2" s="5" t="s">
        <v>5</v>
      </c>
    </row>
    <row r="3">
      <c r="A3" s="6"/>
      <c r="B3" s="7" t="s">
        <v>6</v>
      </c>
      <c r="C3" s="7" t="s">
        <v>7</v>
      </c>
      <c r="D3" s="7" t="s">
        <v>8</v>
      </c>
      <c r="F3" s="8">
        <v>1.0</v>
      </c>
      <c r="G3" s="9" t="s">
        <v>9</v>
      </c>
      <c r="H3" s="9" t="s">
        <v>10</v>
      </c>
      <c r="I3" s="9" t="s">
        <v>11</v>
      </c>
      <c r="J3" s="10" t="s">
        <v>10</v>
      </c>
      <c r="K3" s="11">
        <f>COUNTIF(H3:H10,"l")</f>
        <v>5</v>
      </c>
    </row>
    <row r="4">
      <c r="A4" s="9"/>
      <c r="B4" s="8" t="s">
        <v>12</v>
      </c>
      <c r="C4" s="9">
        <v>500.0</v>
      </c>
      <c r="D4" s="12">
        <v>290.0</v>
      </c>
      <c r="F4" s="8">
        <v>2.0</v>
      </c>
      <c r="G4" s="9" t="s">
        <v>13</v>
      </c>
      <c r="H4" s="9" t="s">
        <v>10</v>
      </c>
      <c r="I4" s="9" t="s">
        <v>14</v>
      </c>
      <c r="J4" s="10" t="s">
        <v>15</v>
      </c>
      <c r="K4" s="13">
        <f>COUNTIF(H3:H10,"p")</f>
        <v>3</v>
      </c>
    </row>
    <row r="5">
      <c r="A5" s="9"/>
      <c r="B5" s="8" t="s">
        <v>16</v>
      </c>
      <c r="C5" s="9">
        <v>300.0</v>
      </c>
      <c r="D5" s="12">
        <v>120.0</v>
      </c>
      <c r="F5" s="8">
        <v>3.0</v>
      </c>
      <c r="G5" s="9" t="s">
        <v>17</v>
      </c>
      <c r="H5" s="9" t="s">
        <v>15</v>
      </c>
      <c r="I5" s="9" t="s">
        <v>11</v>
      </c>
      <c r="K5" s="14"/>
    </row>
    <row r="6">
      <c r="A6" s="9"/>
      <c r="B6" s="8" t="s">
        <v>18</v>
      </c>
      <c r="C6" s="9">
        <v>120.0</v>
      </c>
      <c r="D6" s="12" t="s">
        <v>19</v>
      </c>
      <c r="F6" s="8">
        <v>4.0</v>
      </c>
      <c r="G6" s="9" t="s">
        <v>20</v>
      </c>
      <c r="H6" s="9" t="s">
        <v>10</v>
      </c>
      <c r="I6" s="9" t="s">
        <v>21</v>
      </c>
      <c r="K6" s="14"/>
    </row>
    <row r="7">
      <c r="A7" s="9"/>
      <c r="B7" s="15" t="s">
        <v>22</v>
      </c>
      <c r="C7" s="16">
        <f>SUM(C4:C6)</f>
        <v>920</v>
      </c>
      <c r="D7" s="17">
        <f>sum(D4:D6)</f>
        <v>410</v>
      </c>
      <c r="F7" s="8">
        <v>5.0</v>
      </c>
      <c r="G7" s="9" t="s">
        <v>23</v>
      </c>
      <c r="H7" s="9" t="s">
        <v>15</v>
      </c>
      <c r="I7" s="9" t="s">
        <v>14</v>
      </c>
      <c r="K7" s="14"/>
    </row>
    <row r="8">
      <c r="B8" s="8" t="s">
        <v>24</v>
      </c>
      <c r="D8" s="14">
        <f>AVERAGE(D4:D6)</f>
        <v>205</v>
      </c>
      <c r="F8" s="8">
        <v>6.0</v>
      </c>
      <c r="G8" s="9" t="s">
        <v>25</v>
      </c>
      <c r="H8" s="9" t="s">
        <v>15</v>
      </c>
      <c r="I8" s="9" t="s">
        <v>14</v>
      </c>
      <c r="K8" s="14"/>
    </row>
    <row r="9">
      <c r="B9" s="8" t="s">
        <v>26</v>
      </c>
      <c r="D9" s="14">
        <f>COUNT(D4:D6)</f>
        <v>2</v>
      </c>
      <c r="F9" s="8">
        <v>7.0</v>
      </c>
      <c r="G9" s="9" t="s">
        <v>27</v>
      </c>
      <c r="H9" s="9" t="s">
        <v>10</v>
      </c>
      <c r="I9" s="9" t="s">
        <v>14</v>
      </c>
      <c r="K9" s="14"/>
    </row>
    <row r="10">
      <c r="B10" s="18" t="s">
        <v>28</v>
      </c>
      <c r="C10" s="19"/>
      <c r="D10" s="20">
        <f>COUNTA(D4:D6)</f>
        <v>3</v>
      </c>
      <c r="F10" s="18">
        <v>8.0</v>
      </c>
      <c r="G10" s="21" t="s">
        <v>29</v>
      </c>
      <c r="H10" s="21" t="s">
        <v>10</v>
      </c>
      <c r="I10" s="21" t="s">
        <v>21</v>
      </c>
      <c r="J10" s="22"/>
      <c r="K10" s="20"/>
    </row>
    <row r="11">
      <c r="I11" s="9"/>
      <c r="J11" s="9"/>
    </row>
    <row r="12">
      <c r="I12" s="23" t="s">
        <v>30</v>
      </c>
      <c r="J12" s="24" t="s">
        <v>5</v>
      </c>
    </row>
    <row r="13">
      <c r="A13" s="1"/>
      <c r="B13" s="25" t="s">
        <v>31</v>
      </c>
      <c r="C13" s="26"/>
      <c r="D13" s="26"/>
      <c r="E13" s="26"/>
      <c r="F13" s="27"/>
      <c r="I13" s="8" t="s">
        <v>11</v>
      </c>
      <c r="J13" s="14">
        <f>COUNTIFS(H3:H10, "l", I3:I10, "sepak bola")</f>
        <v>1</v>
      </c>
    </row>
    <row r="14">
      <c r="A14" s="9"/>
      <c r="B14" s="28" t="s">
        <v>1</v>
      </c>
      <c r="C14" s="28" t="s">
        <v>6</v>
      </c>
      <c r="D14" s="28" t="s">
        <v>8</v>
      </c>
      <c r="E14" s="28" t="s">
        <v>6</v>
      </c>
      <c r="F14" s="28" t="s">
        <v>32</v>
      </c>
      <c r="I14" s="18" t="s">
        <v>14</v>
      </c>
      <c r="J14" s="20">
        <f>COUNTIFS(H3:H10, "l", I3:I10, "game")</f>
        <v>2</v>
      </c>
    </row>
    <row r="15">
      <c r="A15" s="9"/>
      <c r="B15" s="8">
        <v>1.0</v>
      </c>
      <c r="C15" s="9" t="s">
        <v>12</v>
      </c>
      <c r="D15" s="12">
        <v>20.0</v>
      </c>
      <c r="E15" s="8" t="s">
        <v>12</v>
      </c>
      <c r="F15" s="14">
        <f>SUMIF(C15:C24, "buku tulis" ,D15:D24)</f>
        <v>138</v>
      </c>
    </row>
    <row r="16">
      <c r="A16" s="9"/>
      <c r="B16" s="8">
        <v>2.0</v>
      </c>
      <c r="C16" s="9" t="s">
        <v>16</v>
      </c>
      <c r="D16" s="12">
        <v>30.0</v>
      </c>
      <c r="E16" s="8" t="s">
        <v>16</v>
      </c>
      <c r="F16" s="14">
        <f>SUMIF(C15:C24, "pensil",D15:D24)</f>
        <v>115</v>
      </c>
    </row>
    <row r="17">
      <c r="A17" s="9"/>
      <c r="B17" s="8">
        <v>3.0</v>
      </c>
      <c r="C17" s="9" t="s">
        <v>18</v>
      </c>
      <c r="D17" s="12">
        <v>21.0</v>
      </c>
      <c r="E17" s="18" t="s">
        <v>18</v>
      </c>
      <c r="F17" s="20">
        <f>sumif(C15:C24, "penghapus", D15:D24)</f>
        <v>85</v>
      </c>
    </row>
    <row r="18">
      <c r="A18" s="9"/>
      <c r="B18" s="8">
        <v>4.0</v>
      </c>
      <c r="C18" s="9" t="s">
        <v>12</v>
      </c>
      <c r="D18" s="12">
        <v>12.0</v>
      </c>
      <c r="F18" s="14"/>
    </row>
    <row r="19">
      <c r="A19" s="9"/>
      <c r="B19" s="8">
        <v>5.0</v>
      </c>
      <c r="C19" s="9" t="s">
        <v>16</v>
      </c>
      <c r="D19" s="12">
        <v>21.0</v>
      </c>
      <c r="F19" s="14"/>
    </row>
    <row r="20">
      <c r="A20" s="9"/>
      <c r="B20" s="8">
        <v>6.0</v>
      </c>
      <c r="C20" s="9" t="s">
        <v>18</v>
      </c>
      <c r="D20" s="12">
        <v>43.0</v>
      </c>
      <c r="F20" s="14"/>
    </row>
    <row r="21">
      <c r="A21" s="9"/>
      <c r="B21" s="8">
        <v>7.0</v>
      </c>
      <c r="C21" s="9" t="s">
        <v>12</v>
      </c>
      <c r="D21" s="12">
        <v>53.0</v>
      </c>
      <c r="F21" s="14"/>
    </row>
    <row r="22">
      <c r="A22" s="9"/>
      <c r="B22" s="8">
        <v>8.0</v>
      </c>
      <c r="C22" s="9" t="s">
        <v>16</v>
      </c>
      <c r="D22" s="12">
        <v>64.0</v>
      </c>
      <c r="F22" s="14"/>
    </row>
    <row r="23">
      <c r="A23" s="9"/>
      <c r="B23" s="8">
        <v>9.0</v>
      </c>
      <c r="C23" s="9" t="s">
        <v>18</v>
      </c>
      <c r="D23" s="12">
        <v>21.0</v>
      </c>
      <c r="F23" s="14"/>
    </row>
    <row r="24">
      <c r="A24" s="9"/>
      <c r="B24" s="18">
        <v>10.0</v>
      </c>
      <c r="C24" s="21" t="s">
        <v>12</v>
      </c>
      <c r="D24" s="29">
        <v>53.0</v>
      </c>
      <c r="F24" s="14"/>
    </row>
    <row r="25">
      <c r="A25" s="9"/>
      <c r="B25" s="15" t="s">
        <v>22</v>
      </c>
      <c r="C25" s="16">
        <f>sum(D15:D24)</f>
        <v>338</v>
      </c>
      <c r="D25" s="27"/>
      <c r="F25" s="14"/>
    </row>
    <row r="26">
      <c r="A26" s="9"/>
      <c r="B26" s="18" t="s">
        <v>24</v>
      </c>
      <c r="C26" s="22">
        <f>AVERAGE(D15:D24)</f>
        <v>33.8</v>
      </c>
      <c r="D26" s="30"/>
      <c r="E26" s="22"/>
      <c r="F26" s="20"/>
    </row>
  </sheetData>
  <mergeCells count="7">
    <mergeCell ref="B2:D2"/>
    <mergeCell ref="B8:C8"/>
    <mergeCell ref="B9:C9"/>
    <mergeCell ref="B10:C10"/>
    <mergeCell ref="B13:F13"/>
    <mergeCell ref="C25:D25"/>
    <mergeCell ref="C26:D26"/>
  </mergeCells>
  <drawing r:id="rId1"/>
</worksheet>
</file>