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riana/Desktop/historical_tech/"/>
    </mc:Choice>
  </mc:AlternateContent>
  <xr:revisionPtr revIDLastSave="0" documentId="13_ncr:1_{BB25CD0C-7BA8-AD41-908D-2E2472B205D6}" xr6:coauthVersionLast="47" xr6:coauthVersionMax="47" xr10:uidLastSave="{00000000-0000-0000-0000-000000000000}"/>
  <bookViews>
    <workbookView xWindow="0" yWindow="500" windowWidth="26900" windowHeight="16260" activeTab="3" xr2:uid="{29C0CFD9-963C-1C42-8D20-73934BE1E4EE}"/>
  </bookViews>
  <sheets>
    <sheet name="jenna list of tech" sheetId="2" r:id="rId1"/>
    <sheet name="compare lists" sheetId="1" r:id="rId2"/>
    <sheet name="categories" sheetId="6" r:id="rId3"/>
    <sheet name="matrix" sheetId="4" r:id="rId4"/>
    <sheet name="pivot" sheetId="5" r:id="rId5"/>
  </sheets>
  <definedNames>
    <definedName name="_xlnm._FilterDatabase" localSheetId="3" hidden="1">matrix!$A$1:$N$228</definedName>
  </definedName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4" l="1"/>
  <c r="E7" i="4"/>
  <c r="E3" i="4"/>
  <c r="E4" i="4"/>
  <c r="E5" i="4"/>
  <c r="E6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32" i="4"/>
  <c r="E28" i="4"/>
  <c r="E29" i="4"/>
  <c r="E30" i="4"/>
  <c r="E31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7" i="4"/>
  <c r="E56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4" i="4"/>
  <c r="E113" i="4"/>
  <c r="E115" i="4"/>
  <c r="E116" i="4"/>
  <c r="E117" i="4"/>
  <c r="E118" i="4"/>
  <c r="E119" i="4"/>
  <c r="E120" i="4"/>
  <c r="E121" i="4"/>
  <c r="E122" i="4"/>
  <c r="E123" i="4"/>
  <c r="E125" i="4"/>
  <c r="E126" i="4"/>
  <c r="E127" i="4"/>
  <c r="E124" i="4"/>
  <c r="E128" i="4"/>
  <c r="E129" i="4"/>
  <c r="E130" i="4"/>
  <c r="E131" i="4"/>
  <c r="E132" i="4"/>
  <c r="E133" i="4"/>
  <c r="E134" i="4"/>
  <c r="E135" i="4"/>
  <c r="E136" i="4"/>
  <c r="E137" i="4"/>
  <c r="E138" i="4"/>
  <c r="E73" i="4"/>
  <c r="E99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9" i="4"/>
  <c r="E160" i="4"/>
  <c r="E161" i="4"/>
  <c r="E158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D3" i="4"/>
  <c r="D4" i="4"/>
  <c r="D5" i="4"/>
  <c r="D6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32" i="4"/>
  <c r="D28" i="4"/>
  <c r="D29" i="4"/>
  <c r="D30" i="4"/>
  <c r="D31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7" i="4"/>
  <c r="D56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4" i="4"/>
  <c r="D113" i="4"/>
  <c r="D115" i="4"/>
  <c r="D116" i="4"/>
  <c r="D117" i="4"/>
  <c r="D118" i="4"/>
  <c r="D119" i="4"/>
  <c r="D120" i="4"/>
  <c r="D121" i="4"/>
  <c r="D122" i="4"/>
  <c r="D123" i="4"/>
  <c r="D125" i="4"/>
  <c r="D126" i="4"/>
  <c r="D127" i="4"/>
  <c r="D124" i="4"/>
  <c r="D128" i="4"/>
  <c r="D129" i="4"/>
  <c r="D130" i="4"/>
  <c r="D131" i="4"/>
  <c r="D132" i="4"/>
  <c r="D133" i="4"/>
  <c r="D134" i="4"/>
  <c r="D135" i="4"/>
  <c r="D136" i="4"/>
  <c r="D137" i="4"/>
  <c r="D138" i="4"/>
  <c r="D73" i="4"/>
  <c r="D99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9" i="4"/>
  <c r="D160" i="4"/>
  <c r="D161" i="4"/>
  <c r="D158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E2" i="4"/>
  <c r="D2" i="4"/>
  <c r="F184" i="4" l="1"/>
  <c r="F145" i="4"/>
  <c r="F100" i="4"/>
  <c r="F75" i="4"/>
  <c r="F50" i="4"/>
  <c r="F26" i="4"/>
  <c r="F204" i="4"/>
  <c r="F188" i="4"/>
  <c r="F172" i="4"/>
  <c r="F141" i="4"/>
  <c r="F120" i="4"/>
  <c r="F104" i="4"/>
  <c r="F87" i="4"/>
  <c r="F79" i="4"/>
  <c r="F70" i="4"/>
  <c r="F62" i="4"/>
  <c r="F54" i="4"/>
  <c r="F38" i="4"/>
  <c r="F29" i="4"/>
  <c r="F22" i="4"/>
  <c r="F14" i="4"/>
  <c r="F6" i="4"/>
  <c r="F192" i="4"/>
  <c r="F168" i="4"/>
  <c r="F153" i="4"/>
  <c r="F131" i="4"/>
  <c r="F108" i="4"/>
  <c r="F83" i="4"/>
  <c r="F58" i="4"/>
  <c r="F34" i="4"/>
  <c r="F18" i="4"/>
  <c r="F196" i="4"/>
  <c r="F180" i="4"/>
  <c r="F157" i="4"/>
  <c r="F135" i="4"/>
  <c r="F124" i="4"/>
  <c r="F112" i="4"/>
  <c r="F95" i="4"/>
  <c r="F46" i="4"/>
  <c r="F200" i="4"/>
  <c r="F176" i="4"/>
  <c r="F158" i="4"/>
  <c r="F73" i="4"/>
  <c r="F116" i="4"/>
  <c r="F91" i="4"/>
  <c r="F66" i="4"/>
  <c r="F42" i="4"/>
  <c r="F149" i="4"/>
  <c r="F165" i="4"/>
  <c r="F10" i="4"/>
  <c r="F183" i="4"/>
  <c r="F152" i="4"/>
  <c r="F115" i="4"/>
  <c r="F198" i="4"/>
  <c r="F174" i="4"/>
  <c r="F160" i="4"/>
  <c r="F137" i="4"/>
  <c r="F113" i="4"/>
  <c r="F197" i="4"/>
  <c r="F181" i="4"/>
  <c r="F166" i="4"/>
  <c r="F150" i="4"/>
  <c r="F136" i="4"/>
  <c r="F121" i="4"/>
  <c r="F105" i="4"/>
  <c r="F71" i="4"/>
  <c r="F191" i="4"/>
  <c r="F144" i="4"/>
  <c r="F130" i="4"/>
  <c r="F107" i="4"/>
  <c r="F98" i="4"/>
  <c r="F90" i="4"/>
  <c r="F82" i="4"/>
  <c r="F74" i="4"/>
  <c r="F65" i="4"/>
  <c r="F56" i="4"/>
  <c r="F49" i="4"/>
  <c r="F41" i="4"/>
  <c r="F33" i="4"/>
  <c r="F25" i="4"/>
  <c r="F17" i="4"/>
  <c r="F9" i="4"/>
  <c r="F203" i="4"/>
  <c r="F195" i="4"/>
  <c r="F187" i="4"/>
  <c r="F179" i="4"/>
  <c r="F171" i="4"/>
  <c r="F164" i="4"/>
  <c r="F156" i="4"/>
  <c r="F148" i="4"/>
  <c r="F140" i="4"/>
  <c r="F134" i="4"/>
  <c r="F127" i="4"/>
  <c r="F119" i="4"/>
  <c r="F111" i="4"/>
  <c r="F103" i="4"/>
  <c r="F94" i="4"/>
  <c r="F86" i="4"/>
  <c r="F78" i="4"/>
  <c r="F69" i="4"/>
  <c r="F61" i="4"/>
  <c r="F53" i="4"/>
  <c r="F45" i="4"/>
  <c r="F37" i="4"/>
  <c r="F28" i="4"/>
  <c r="F21" i="4"/>
  <c r="F13" i="4"/>
  <c r="F5" i="4"/>
  <c r="F175" i="4"/>
  <c r="F161" i="4"/>
  <c r="F138" i="4"/>
  <c r="F182" i="4"/>
  <c r="F151" i="4"/>
  <c r="F129" i="4"/>
  <c r="F106" i="4"/>
  <c r="F97" i="4"/>
  <c r="F89" i="4"/>
  <c r="F81" i="4"/>
  <c r="F72" i="4"/>
  <c r="F64" i="4"/>
  <c r="F57" i="4"/>
  <c r="F48" i="4"/>
  <c r="F40" i="4"/>
  <c r="F31" i="4"/>
  <c r="F24" i="4"/>
  <c r="F16" i="4"/>
  <c r="F8" i="4"/>
  <c r="F202" i="4"/>
  <c r="F194" i="4"/>
  <c r="F186" i="4"/>
  <c r="F178" i="4"/>
  <c r="F170" i="4"/>
  <c r="F163" i="4"/>
  <c r="F155" i="4"/>
  <c r="F147" i="4"/>
  <c r="F139" i="4"/>
  <c r="F133" i="4"/>
  <c r="F126" i="4"/>
  <c r="F118" i="4"/>
  <c r="F110" i="4"/>
  <c r="F102" i="4"/>
  <c r="F93" i="4"/>
  <c r="F85" i="4"/>
  <c r="F77" i="4"/>
  <c r="F68" i="4"/>
  <c r="F60" i="4"/>
  <c r="F52" i="4"/>
  <c r="F44" i="4"/>
  <c r="F36" i="4"/>
  <c r="F32" i="4"/>
  <c r="F20" i="4"/>
  <c r="F12" i="4"/>
  <c r="F4" i="4"/>
  <c r="F199" i="4"/>
  <c r="F123" i="4"/>
  <c r="F190" i="4"/>
  <c r="F167" i="4"/>
  <c r="F143" i="4"/>
  <c r="F122" i="4"/>
  <c r="F189" i="4"/>
  <c r="F173" i="4"/>
  <c r="F159" i="4"/>
  <c r="F142" i="4"/>
  <c r="F128" i="4"/>
  <c r="F114" i="4"/>
  <c r="F96" i="4"/>
  <c r="F88" i="4"/>
  <c r="F80" i="4"/>
  <c r="F63" i="4"/>
  <c r="F55" i="4"/>
  <c r="F47" i="4"/>
  <c r="F39" i="4"/>
  <c r="F30" i="4"/>
  <c r="F23" i="4"/>
  <c r="F15" i="4"/>
  <c r="F7" i="4"/>
  <c r="F201" i="4"/>
  <c r="F193" i="4"/>
  <c r="F185" i="4"/>
  <c r="F177" i="4"/>
  <c r="F169" i="4"/>
  <c r="F162" i="4"/>
  <c r="F154" i="4"/>
  <c r="F146" i="4"/>
  <c r="F99" i="4"/>
  <c r="F132" i="4"/>
  <c r="F125" i="4"/>
  <c r="F117" i="4"/>
  <c r="F109" i="4"/>
  <c r="F101" i="4"/>
  <c r="F92" i="4"/>
  <c r="F84" i="4"/>
  <c r="F76" i="4"/>
  <c r="F67" i="4"/>
  <c r="F59" i="4"/>
  <c r="F51" i="4"/>
  <c r="F43" i="4"/>
  <c r="F35" i="4"/>
  <c r="F27" i="4"/>
  <c r="F19" i="4"/>
  <c r="F11" i="4"/>
  <c r="F3" i="4"/>
  <c r="F2" i="4"/>
</calcChain>
</file>

<file path=xl/sharedStrings.xml><?xml version="1.0" encoding="utf-8"?>
<sst xmlns="http://schemas.openxmlformats.org/spreadsheetml/2006/main" count="2214" uniqueCount="537">
  <si>
    <t>Refineries</t>
  </si>
  <si>
    <t>Coal Power</t>
  </si>
  <si>
    <t>Hydro Power</t>
  </si>
  <si>
    <t>Natural Gas</t>
  </si>
  <si>
    <t>Jet Aircraft</t>
  </si>
  <si>
    <t>Car</t>
  </si>
  <si>
    <t>CFL</t>
  </si>
  <si>
    <t>Bicycles</t>
  </si>
  <si>
    <t>eBikes</t>
  </si>
  <si>
    <t>Steamship</t>
  </si>
  <si>
    <t>Steam Locomotives</t>
  </si>
  <si>
    <t>Stationary Steam Engines</t>
  </si>
  <si>
    <t>Motorcycle</t>
  </si>
  <si>
    <t>Cellphone</t>
  </si>
  <si>
    <t>Washing Machines</t>
  </si>
  <si>
    <t>Refrigerators</t>
  </si>
  <si>
    <t>Laundry Dryers</t>
  </si>
  <si>
    <t>Solar PV</t>
  </si>
  <si>
    <t>Wind</t>
  </si>
  <si>
    <t>Nuclear</t>
  </si>
  <si>
    <t>Carbon Capture &amp; Sequestration</t>
  </si>
  <si>
    <t>Concentrated Solar Power</t>
  </si>
  <si>
    <t>Offshore Wind</t>
  </si>
  <si>
    <t>Ground Source Heat Pumps</t>
  </si>
  <si>
    <t>Solid Biomass</t>
  </si>
  <si>
    <t>Biogas</t>
  </si>
  <si>
    <t>Liquid Biofuels</t>
  </si>
  <si>
    <t>High Speed Rail</t>
  </si>
  <si>
    <t>Oil Production</t>
  </si>
  <si>
    <t>Public Roads</t>
  </si>
  <si>
    <t>Railroads</t>
  </si>
  <si>
    <t>Natural Gas Pipelines</t>
  </si>
  <si>
    <t>Oil Pipelines</t>
  </si>
  <si>
    <t>Microprocessor Clock Speed</t>
  </si>
  <si>
    <t>Transistors per Microprocessor</t>
  </si>
  <si>
    <t>Processor Performance</t>
  </si>
  <si>
    <t>Computing Growth</t>
  </si>
  <si>
    <t>Random Access Memory</t>
  </si>
  <si>
    <t>Magnetic Data Storage</t>
  </si>
  <si>
    <t>Internet Data traffic</t>
  </si>
  <si>
    <t>Internet Backbone Bandwidth</t>
  </si>
  <si>
    <t>Flow Battery Storage</t>
  </si>
  <si>
    <t>Flywheel Battery Storage</t>
  </si>
  <si>
    <t>Heat Thermal Battery Storage</t>
  </si>
  <si>
    <t>Latent Heat Storage</t>
  </si>
  <si>
    <t>Lead-Acid Battery Storage</t>
  </si>
  <si>
    <t>Lithium-ion Battery Storage</t>
  </si>
  <si>
    <t>Pumped Hydro Storage</t>
  </si>
  <si>
    <t>Sensible Heat Storage</t>
  </si>
  <si>
    <t>Sodium-based Battery Storage</t>
  </si>
  <si>
    <t>Aluminium Production - Refining</t>
  </si>
  <si>
    <t>Cadmium Refining</t>
  </si>
  <si>
    <t>Copper Refining</t>
  </si>
  <si>
    <t>Copper Mining</t>
  </si>
  <si>
    <t>Iron Ore</t>
  </si>
  <si>
    <t>Raw Steel</t>
  </si>
  <si>
    <t>Lead Mining</t>
  </si>
  <si>
    <t>Salt Production</t>
  </si>
  <si>
    <t>Copper Primary Production</t>
  </si>
  <si>
    <t>Nickel Production</t>
  </si>
  <si>
    <t>Satellite Launches</t>
  </si>
  <si>
    <t>Shale Production</t>
  </si>
  <si>
    <t>SO2 Pollution Controls</t>
  </si>
  <si>
    <t>Aquaculture Production</t>
  </si>
  <si>
    <t>Capture Fisheries</t>
  </si>
  <si>
    <t>Cement Production</t>
  </si>
  <si>
    <t>Sand and gravel Production - Construction</t>
  </si>
  <si>
    <t>Sand and gravel production - industrial</t>
  </si>
  <si>
    <t>Nitrogen Fertilizer</t>
  </si>
  <si>
    <t>Phosphate Fertilizer</t>
  </si>
  <si>
    <t>Potash Fertilizer</t>
  </si>
  <si>
    <t>Desalination Capacity</t>
  </si>
  <si>
    <t>Ethanol</t>
  </si>
  <si>
    <t>Cane Sugar Production</t>
  </si>
  <si>
    <t>Beer Production</t>
  </si>
  <si>
    <t>Titanium Sponge</t>
  </si>
  <si>
    <t>Primary Magnesium</t>
  </si>
  <si>
    <t>Polyvinylchloride</t>
  </si>
  <si>
    <t>Polystyrene</t>
  </si>
  <si>
    <t>Vinyl Chloride</t>
  </si>
  <si>
    <t>Vinyl Acetate</t>
  </si>
  <si>
    <t>Urea</t>
  </si>
  <si>
    <t>Styrene</t>
  </si>
  <si>
    <t>Sodium Chlorate</t>
  </si>
  <si>
    <t>Sodium</t>
  </si>
  <si>
    <t>PolyethyleneLD</t>
  </si>
  <si>
    <t>PolyethyleneHD</t>
  </si>
  <si>
    <t>Polyester</t>
  </si>
  <si>
    <t>Phthalic Anhydride</t>
  </si>
  <si>
    <t>Phenol</t>
  </si>
  <si>
    <t>Pentaerythritol</t>
  </si>
  <si>
    <t>Neoprene Rubber</t>
  </si>
  <si>
    <t>Methanol</t>
  </si>
  <si>
    <t>Maleic Anhydride</t>
  </si>
  <si>
    <t>Magnesium</t>
  </si>
  <si>
    <t>Hydrofluoric Acid</t>
  </si>
  <si>
    <t>Formaldehyde</t>
  </si>
  <si>
    <t>Ethylene Glycol</t>
  </si>
  <si>
    <t>Ethyl Alchol</t>
  </si>
  <si>
    <t>Acrylic Fiber</t>
  </si>
  <si>
    <t>Ethanolamine</t>
  </si>
  <si>
    <t>Cyclohexane</t>
  </si>
  <si>
    <t>Acrylonitrile</t>
  </si>
  <si>
    <t>Caprolactam</t>
  </si>
  <si>
    <t>BisphenolA</t>
  </si>
  <si>
    <t>Aniline</t>
  </si>
  <si>
    <t>Low Density Polyethylene</t>
  </si>
  <si>
    <t>Paraxylene</t>
  </si>
  <si>
    <t>Benzene</t>
  </si>
  <si>
    <t>Ethylene</t>
  </si>
  <si>
    <t>Motor Gasoline</t>
  </si>
  <si>
    <t>Crude Oil</t>
  </si>
  <si>
    <t>Shotgun Sanger DNA Sequencing</t>
  </si>
  <si>
    <t>Milk Production</t>
  </si>
  <si>
    <t>Canals</t>
  </si>
  <si>
    <t>Ammonia Synthesis</t>
  </si>
  <si>
    <t>Liquefied Natural Gas (LNG)</t>
  </si>
  <si>
    <t>Herbicide-tolerant corn</t>
  </si>
  <si>
    <t>Insect-resistant corn</t>
  </si>
  <si>
    <t>Insect-resistant cotton</t>
  </si>
  <si>
    <t>Herbicide-resistant cotton</t>
  </si>
  <si>
    <t>Herbicide-resistant soybeans</t>
  </si>
  <si>
    <t>Color TVs</t>
  </si>
  <si>
    <t>Microwaves</t>
  </si>
  <si>
    <t>Vacuums</t>
  </si>
  <si>
    <t>Landlines</t>
  </si>
  <si>
    <t>Air Conditioning</t>
  </si>
  <si>
    <t>Dishwashers</t>
  </si>
  <si>
    <t>Freezer</t>
  </si>
  <si>
    <t>Radio</t>
  </si>
  <si>
    <t>Submarine cables</t>
  </si>
  <si>
    <t>ASHP Shipment Capacity</t>
  </si>
  <si>
    <t>Nuclear Weapons</t>
  </si>
  <si>
    <t>Bauxite</t>
  </si>
  <si>
    <t>Tin</t>
  </si>
  <si>
    <t>Zinc</t>
  </si>
  <si>
    <t>Gold</t>
  </si>
  <si>
    <t>Silver</t>
  </si>
  <si>
    <t>Synthetic Filaments</t>
  </si>
  <si>
    <t>Sulphuric Acid</t>
  </si>
  <si>
    <t>Hydrochloric Acid</t>
  </si>
  <si>
    <t>Nitric Acid</t>
  </si>
  <si>
    <t>Caustic Soda</t>
  </si>
  <si>
    <t>Postal and Telegraph Traffic</t>
  </si>
  <si>
    <t>Lithium Mine Production</t>
  </si>
  <si>
    <t>Cobalt Mine Production</t>
  </si>
  <si>
    <t>Rare Earth Mine Production</t>
  </si>
  <si>
    <t>Graphite Mine Production</t>
  </si>
  <si>
    <t>On-Grid Marine Energy</t>
  </si>
  <si>
    <t>BCG Vaccine</t>
  </si>
  <si>
    <t>DTP1 Vaccine</t>
  </si>
  <si>
    <t>DTP3 Vaccine</t>
  </si>
  <si>
    <t>HEPB3 Vaccine</t>
  </si>
  <si>
    <t>HEPBB Vaccine</t>
  </si>
  <si>
    <t>HIB3 Vaccine</t>
  </si>
  <si>
    <t>IPV1 Vaccine</t>
  </si>
  <si>
    <t>MCV1 Vaccine</t>
  </si>
  <si>
    <t>MCV2 Vaccine</t>
  </si>
  <si>
    <t>PCV3 Vaccine</t>
  </si>
  <si>
    <t>POL3 Vaccine</t>
  </si>
  <si>
    <t>RCV1 Vaccine</t>
  </si>
  <si>
    <t>ROTAC Vaccine</t>
  </si>
  <si>
    <t>YFV Vaccine</t>
  </si>
  <si>
    <t>Jenna list</t>
  </si>
  <si>
    <t>Database list</t>
  </si>
  <si>
    <t>Submarine Cables</t>
  </si>
  <si>
    <t>Desalination capacity</t>
  </si>
  <si>
    <t>Sensible heat storage</t>
  </si>
  <si>
    <t>Hydrogen storage</t>
  </si>
  <si>
    <t>All Biofuels</t>
  </si>
  <si>
    <t>Nox pollution controls (boilers)</t>
  </si>
  <si>
    <t>Lead-acid battery storage</t>
  </si>
  <si>
    <t>Primary bauxite production</t>
  </si>
  <si>
    <t>Wet flue gas desulfurization systems</t>
  </si>
  <si>
    <t>Oil Refining Capacity</t>
  </si>
  <si>
    <t>Central heating</t>
  </si>
  <si>
    <t>Disk brakes</t>
  </si>
  <si>
    <t>Raw steel production</t>
  </si>
  <si>
    <t>Hydroelectricity</t>
  </si>
  <si>
    <t>Automatic transmission</t>
  </si>
  <si>
    <t>Microcomputers</t>
  </si>
  <si>
    <t>Social media usage</t>
  </si>
  <si>
    <t>Natural Gas Production</t>
  </si>
  <si>
    <t>Iron ore</t>
  </si>
  <si>
    <t>Nickel-based battery</t>
  </si>
  <si>
    <t>Solid Biofuels</t>
  </si>
  <si>
    <t>Power steering</t>
  </si>
  <si>
    <t>Railroad</t>
  </si>
  <si>
    <t>Shale production</t>
  </si>
  <si>
    <t>Videocassette recorder</t>
  </si>
  <si>
    <t>Pumped hydro storage</t>
  </si>
  <si>
    <t>Primary aluminum production</t>
  </si>
  <si>
    <t>Passenger Cars</t>
  </si>
  <si>
    <t>Herbicide-Tolerant Corn</t>
  </si>
  <si>
    <t>Nickel production</t>
  </si>
  <si>
    <t>Sand and gravel production (construction)</t>
  </si>
  <si>
    <t>Crop harvester</t>
  </si>
  <si>
    <t>Tablet</t>
  </si>
  <si>
    <t>Herbicide-Tolerant Cotton</t>
  </si>
  <si>
    <t>Polyester Fiber</t>
  </si>
  <si>
    <t>Solar Photovoltaic</t>
  </si>
  <si>
    <t>Amazon Prime users</t>
  </si>
  <si>
    <t>Cement production</t>
  </si>
  <si>
    <t>Internet Traffic</t>
  </si>
  <si>
    <t>Insect-Resistant Cotton</t>
  </si>
  <si>
    <t>RTGS adoption</t>
  </si>
  <si>
    <t>Telegraph Traffic</t>
  </si>
  <si>
    <t>Zinc-based battery</t>
  </si>
  <si>
    <t>Nuclear Energy</t>
  </si>
  <si>
    <t>Motorcycles</t>
  </si>
  <si>
    <t>Electric Range</t>
  </si>
  <si>
    <t>Public roads</t>
  </si>
  <si>
    <t>Steam ships</t>
  </si>
  <si>
    <t>Telephones</t>
  </si>
  <si>
    <t>Flush toilet</t>
  </si>
  <si>
    <t>Geothermal Energy</t>
  </si>
  <si>
    <t>Electricity</t>
  </si>
  <si>
    <t>Insect-Resistant Corn</t>
  </si>
  <si>
    <t>Cable TV</t>
  </si>
  <si>
    <t>Herbicide-Tolerant Soybeans</t>
  </si>
  <si>
    <t>Home air conditioning</t>
  </si>
  <si>
    <t>Milk production</t>
  </si>
  <si>
    <t>Heat thermal battery storage</t>
  </si>
  <si>
    <t>Flywheel battery storage</t>
  </si>
  <si>
    <t>Iron</t>
  </si>
  <si>
    <t>Running water</t>
  </si>
  <si>
    <t>High-speed rail</t>
  </si>
  <si>
    <t>Sodium-based battery storage</t>
  </si>
  <si>
    <t>Renewable Power</t>
  </si>
  <si>
    <t>Podcasting</t>
  </si>
  <si>
    <t>Solar Thermal Energy</t>
  </si>
  <si>
    <t>Capture fisheries production</t>
  </si>
  <si>
    <t>Ethyl Alcohol</t>
  </si>
  <si>
    <t>Nuclear weapons</t>
  </si>
  <si>
    <t>Oil pipeline</t>
  </si>
  <si>
    <t>Sand and gravel production (industrial)</t>
  </si>
  <si>
    <t>Stove</t>
  </si>
  <si>
    <t>Flow battery storage</t>
  </si>
  <si>
    <t>Water Heater</t>
  </si>
  <si>
    <t>Smartphone usage</t>
  </si>
  <si>
    <t>Natural gas pipeline</t>
  </si>
  <si>
    <t>Space Launches</t>
  </si>
  <si>
    <t>Primary copper production</t>
  </si>
  <si>
    <t>Latent heat storage</t>
  </si>
  <si>
    <t>Gold production</t>
  </si>
  <si>
    <t>Marine Energy</t>
  </si>
  <si>
    <t>Cellphones</t>
  </si>
  <si>
    <t>Household Internet access</t>
  </si>
  <si>
    <t>Lead mine production</t>
  </si>
  <si>
    <t>Households with only mobile phones (no landlines)</t>
  </si>
  <si>
    <t>Salt production</t>
  </si>
  <si>
    <t>Aquaculture production</t>
  </si>
  <si>
    <t>Ebook reader</t>
  </si>
  <si>
    <t>Electro-chemical capacitor</t>
  </si>
  <si>
    <t>Compressed air energy storage</t>
  </si>
  <si>
    <t>Television</t>
  </si>
  <si>
    <t>Postal Traffic</t>
  </si>
  <si>
    <t>Bisphenol A</t>
  </si>
  <si>
    <t>Electric Bicycles</t>
  </si>
  <si>
    <t>Air-Source Heat Pumps</t>
  </si>
  <si>
    <t>Colour TV</t>
  </si>
  <si>
    <t>Electronic ignition</t>
  </si>
  <si>
    <t>Home computers</t>
  </si>
  <si>
    <t>Lithium-ion battery storage</t>
  </si>
  <si>
    <t>Liquefied natural gas</t>
  </si>
  <si>
    <t>Coal Production</t>
  </si>
  <si>
    <t>Radial tires</t>
  </si>
  <si>
    <t>Electric bicycles</t>
  </si>
  <si>
    <t>Nuclear energy</t>
  </si>
  <si>
    <t>High-Speed Rail</t>
  </si>
  <si>
    <t>Natural Gas Pipeline</t>
  </si>
  <si>
    <t>Oil Pipeline</t>
  </si>
  <si>
    <t>Internet traffic</t>
  </si>
  <si>
    <t>Raw Steel production</t>
  </si>
  <si>
    <t>Lead Mine production</t>
  </si>
  <si>
    <t>primary copper Production</t>
  </si>
  <si>
    <t>space launches</t>
  </si>
  <si>
    <t>Capture Fisheries production</t>
  </si>
  <si>
    <t>Sand and gravel Production (Construction)</t>
  </si>
  <si>
    <t>Polyester fiber</t>
  </si>
  <si>
    <t>Liquefied Natural Gas</t>
  </si>
  <si>
    <t>Herbicide-tolerant cotton</t>
  </si>
  <si>
    <t>Herbicide-tolerant soybeans</t>
  </si>
  <si>
    <t>Home Air Conditioning</t>
  </si>
  <si>
    <t>Air-source heat pumps</t>
  </si>
  <si>
    <t>primary Bauxite production</t>
  </si>
  <si>
    <t>Telegraph traffic</t>
  </si>
  <si>
    <t>Technology Name</t>
  </si>
  <si>
    <t>Has meta-characteristics</t>
  </si>
  <si>
    <t>x</t>
  </si>
  <si>
    <t>Has global/US data</t>
  </si>
  <si>
    <t>Has country-level data</t>
  </si>
  <si>
    <t>Has cost data</t>
  </si>
  <si>
    <t>Count of Technology Name</t>
  </si>
  <si>
    <t>Row Labels</t>
  </si>
  <si>
    <t>(blank)</t>
  </si>
  <si>
    <t>Grand Total</t>
  </si>
  <si>
    <t>Count of Has global/US data</t>
  </si>
  <si>
    <t>Count of Has country-level data</t>
  </si>
  <si>
    <t>Count of Has cost data</t>
  </si>
  <si>
    <t>Technology Category</t>
  </si>
  <si>
    <t>Timespan</t>
  </si>
  <si>
    <t>Chemicals</t>
  </si>
  <si>
    <t>Materials</t>
  </si>
  <si>
    <t>Sea and water</t>
  </si>
  <si>
    <t>Food and health</t>
  </si>
  <si>
    <t>Energy supply</t>
  </si>
  <si>
    <t>Infrastructure</t>
  </si>
  <si>
    <t>Digitalization</t>
  </si>
  <si>
    <t>Transportation</t>
  </si>
  <si>
    <t>Storage technology</t>
  </si>
  <si>
    <t>Space and defense</t>
  </si>
  <si>
    <t>Household appliances</t>
  </si>
  <si>
    <t>162 have meta-characteristics</t>
  </si>
  <si>
    <t>1960-1972</t>
  </si>
  <si>
    <t>1959-1972</t>
  </si>
  <si>
    <t>2003-2022</t>
  </si>
  <si>
    <t>1990-2021</t>
  </si>
  <si>
    <t>2014-2018</t>
  </si>
  <si>
    <t>1961-1972</t>
  </si>
  <si>
    <t>1960-2020</t>
  </si>
  <si>
    <t>1910-1984</t>
  </si>
  <si>
    <t>1980-2021</t>
  </si>
  <si>
    <t>1750-2007</t>
  </si>
  <si>
    <t>1952-1968</t>
  </si>
  <si>
    <t>1861-2007</t>
  </si>
  <si>
    <t>2000-2021</t>
  </si>
  <si>
    <t>1990-2003</t>
  </si>
  <si>
    <t>1968-1997</t>
  </si>
  <si>
    <t>1990-2012</t>
  </si>
  <si>
    <t>1794-1861</t>
  </si>
  <si>
    <t>1750-2010</t>
  </si>
  <si>
    <t>1962-1972</t>
  </si>
  <si>
    <t>1971-2019</t>
  </si>
  <si>
    <t>1899-2008</t>
  </si>
  <si>
    <t>1975-2010</t>
  </si>
  <si>
    <t>1900-2019</t>
  </si>
  <si>
    <t>1900-1970</t>
  </si>
  <si>
    <t>1908-2000</t>
  </si>
  <si>
    <t>1981-2021</t>
  </si>
  <si>
    <t>1995-2021</t>
  </si>
  <si>
    <t>1966-2005</t>
  </si>
  <si>
    <t>1991-2020</t>
  </si>
  <si>
    <t>1900-1998</t>
  </si>
  <si>
    <t>1985-2022</t>
  </si>
  <si>
    <t>1990-2011</t>
  </si>
  <si>
    <t>1961-2001</t>
  </si>
  <si>
    <t>1860-2008</t>
  </si>
  <si>
    <t>1956-1972</t>
  </si>
  <si>
    <t>1922-2011</t>
  </si>
  <si>
    <t>1966-1984</t>
  </si>
  <si>
    <t>2009-2018</t>
  </si>
  <si>
    <t>1997-2010</t>
  </si>
  <si>
    <t>1933-1986</t>
  </si>
  <si>
    <t>1985-2021</t>
  </si>
  <si>
    <t>2012-2016</t>
  </si>
  <si>
    <t>1962-1984</t>
  </si>
  <si>
    <t>1955-1972</t>
  </si>
  <si>
    <t>1958-1972</t>
  </si>
  <si>
    <t>1953-1968</t>
  </si>
  <si>
    <t>1940-2007</t>
  </si>
  <si>
    <t>2000-2018</t>
  </si>
  <si>
    <t>1860-1989</t>
  </si>
  <si>
    <t>2006-2020</t>
  </si>
  <si>
    <t>1950-2011</t>
  </si>
  <si>
    <t>1851-2018</t>
  </si>
  <si>
    <t>1995-2020</t>
  </si>
  <si>
    <t>1989-2021</t>
  </si>
  <si>
    <t>1991-2021</t>
  </si>
  <si>
    <t>2007-2017</t>
  </si>
  <si>
    <t>1996-2022</t>
  </si>
  <si>
    <t>1964-2021</t>
  </si>
  <si>
    <t>1957-2011</t>
  </si>
  <si>
    <t>1992-2016</t>
  </si>
  <si>
    <t>1993-2016</t>
  </si>
  <si>
    <t>2013-2018</t>
  </si>
  <si>
    <t>1929-2003</t>
  </si>
  <si>
    <t>1965-2021</t>
  </si>
  <si>
    <t>2012-2017</t>
  </si>
  <si>
    <t>2015-2021</t>
  </si>
  <si>
    <t>1968-2004</t>
  </si>
  <si>
    <t>1984-2014</t>
  </si>
  <si>
    <t>1933-1970</t>
  </si>
  <si>
    <t>1958-2007</t>
  </si>
  <si>
    <t>1991-2017</t>
  </si>
  <si>
    <t>1920-2006</t>
  </si>
  <si>
    <t>1987-2020</t>
  </si>
  <si>
    <t>2001-2021</t>
  </si>
  <si>
    <t>2008-2021</t>
  </si>
  <si>
    <t>1954-1972</t>
  </si>
  <si>
    <t>1952-2004</t>
  </si>
  <si>
    <t>1957-1972</t>
  </si>
  <si>
    <t>1984-2016</t>
  </si>
  <si>
    <t>1976-2016</t>
  </si>
  <si>
    <t>1975-2017</t>
  </si>
  <si>
    <t>1889-2010</t>
  </si>
  <si>
    <t>1946-1968</t>
  </si>
  <si>
    <t>1900-2008</t>
  </si>
  <si>
    <t>1903-2000</t>
  </si>
  <si>
    <t>1970-2021</t>
  </si>
  <si>
    <t>1960-2021</t>
  </si>
  <si>
    <t>1889-2018</t>
  </si>
  <si>
    <t>2003-2015</t>
  </si>
  <si>
    <t>1961-2020</t>
  </si>
  <si>
    <t>1990-2005</t>
  </si>
  <si>
    <t>1945-2010</t>
  </si>
  <si>
    <t>1957-1968</t>
  </si>
  <si>
    <t>1895-2005</t>
  </si>
  <si>
    <t>1952-1972</t>
  </si>
  <si>
    <t>2006-2015</t>
  </si>
  <si>
    <t>1943-1968</t>
  </si>
  <si>
    <t>1830-2000</t>
  </si>
  <si>
    <t>1951-1984</t>
  </si>
  <si>
    <t>1929-1968</t>
  </si>
  <si>
    <t>1900-2018</t>
  </si>
  <si>
    <t>1971-2002</t>
  </si>
  <si>
    <t>1900-2020</t>
  </si>
  <si>
    <t>1944-2020</t>
  </si>
  <si>
    <t>2006-2021</t>
  </si>
  <si>
    <t>1970-2005</t>
  </si>
  <si>
    <t>1972-1984</t>
  </si>
  <si>
    <t>1815-2005</t>
  </si>
  <si>
    <t>1825-2004</t>
  </si>
  <si>
    <t>1949-2004</t>
  </si>
  <si>
    <t>1918-2009</t>
  </si>
  <si>
    <t>1890-1989</t>
  </si>
  <si>
    <t>1902-2019</t>
  </si>
  <si>
    <t>1982-2018</t>
  </si>
  <si>
    <t>2007-2019</t>
  </si>
  <si>
    <t>2001-2009</t>
  </si>
  <si>
    <t>1874-2008</t>
  </si>
  <si>
    <t>2011-2019</t>
  </si>
  <si>
    <t>2005-2019</t>
  </si>
  <si>
    <t>1999-2019</t>
  </si>
  <si>
    <t>1957-2022</t>
  </si>
  <si>
    <t>1710-1920</t>
  </si>
  <si>
    <t>1830-1940</t>
  </si>
  <si>
    <t>1814-1998</t>
  </si>
  <si>
    <t>1900-2011</t>
  </si>
  <si>
    <t>1860-2003</t>
  </si>
  <si>
    <t>1910-2003</t>
  </si>
  <si>
    <t>2010-2017</t>
  </si>
  <si>
    <t>1876-2003</t>
  </si>
  <si>
    <t>1946-2018</t>
  </si>
  <si>
    <t>1950-1968</t>
  </si>
  <si>
    <t>1971-2003</t>
  </si>
  <si>
    <t>1922-1978</t>
  </si>
  <si>
    <t>1992-2011</t>
  </si>
  <si>
    <t>1920-2008</t>
  </si>
  <si>
    <t>1972-1999</t>
  </si>
  <si>
    <t>1997-2021</t>
  </si>
  <si>
    <t>2013-2020</t>
  </si>
  <si>
    <t>Notes</t>
  </si>
  <si>
    <t>First year of data</t>
  </si>
  <si>
    <t>Last year of data</t>
  </si>
  <si>
    <t>Number of years</t>
  </si>
  <si>
    <t>1905-2022</t>
  </si>
  <si>
    <t>78 have country-level data and meta-characteristics</t>
  </si>
  <si>
    <t>Compact fluorescent light bulbs</t>
  </si>
  <si>
    <t>Natural Gas Power</t>
  </si>
  <si>
    <t>Fluid Catalytic Cracking Refineries</t>
  </si>
  <si>
    <t>High-Density Polyethylene</t>
  </si>
  <si>
    <t>Low-Density Polyethylene</t>
  </si>
  <si>
    <t>Fluid catalytic cracking Refineries</t>
  </si>
  <si>
    <t>Offshore Wind Energy</t>
  </si>
  <si>
    <t>Onshore Wind Energy</t>
  </si>
  <si>
    <t>92 have country-level data</t>
  </si>
  <si>
    <t>203 unique technologies</t>
  </si>
  <si>
    <t>197 have global/US data</t>
  </si>
  <si>
    <t>Metric</t>
  </si>
  <si>
    <t>Annual Production</t>
  </si>
  <si>
    <t>Share of Households</t>
  </si>
  <si>
    <t>Share of Market</t>
  </si>
  <si>
    <t>Share of Population</t>
  </si>
  <si>
    <t>Cumulative Total Capacity</t>
  </si>
  <si>
    <t>Share of Boilers</t>
  </si>
  <si>
    <t>Computing Capacity</t>
  </si>
  <si>
    <t>Share of Acreage</t>
  </si>
  <si>
    <t>Installed Electricity Capacity</t>
  </si>
  <si>
    <t>Total Number</t>
  </si>
  <si>
    <t>Total Length</t>
  </si>
  <si>
    <t>Installed Capacity</t>
  </si>
  <si>
    <t>Total Capacity</t>
  </si>
  <si>
    <t>Number of Weapons</t>
  </si>
  <si>
    <t>Cumulative Length</t>
  </si>
  <si>
    <t>Yearly Launches</t>
  </si>
  <si>
    <t>Average Capacity of Unit Additions, Net Total Capacity</t>
  </si>
  <si>
    <t>Cumulative Total Capacity, Total Number</t>
  </si>
  <si>
    <t>Real-time gross settlement adoption</t>
  </si>
  <si>
    <t>Cumulative Rated Power, Cumulative Rated Capacity</t>
  </si>
  <si>
    <t>Grubler</t>
  </si>
  <si>
    <t>grubler</t>
  </si>
  <si>
    <t>Weiss et al</t>
  </si>
  <si>
    <t>jones</t>
  </si>
  <si>
    <t>Air Conditioning Machines</t>
  </si>
  <si>
    <t>Beer</t>
  </si>
  <si>
    <t>Bicycles And Other Cycles</t>
  </si>
  <si>
    <t>Corn Production</t>
  </si>
  <si>
    <t>Cotton Seed Production</t>
  </si>
  <si>
    <t>Electric Water Heaters And Immersion Heaters</t>
  </si>
  <si>
    <t>Household Washing And Drying Machines</t>
  </si>
  <si>
    <t>Microwave Ovens</t>
  </si>
  <si>
    <t>Motorcycles And Scooters</t>
  </si>
  <si>
    <t>Nitrogenous Fertilizers</t>
  </si>
  <si>
    <t>Potassic Fertilizers</t>
  </si>
  <si>
    <t>Radio Receivers</t>
  </si>
  <si>
    <t>Refined Copper</t>
  </si>
  <si>
    <t>Soybean Production</t>
  </si>
  <si>
    <t>Sugar Cane Production</t>
  </si>
  <si>
    <t>Telephones And Videophones</t>
  </si>
  <si>
    <t>Television Receivers</t>
  </si>
  <si>
    <t>Turbo-Jets Of A Thrust Not Exceeding 25 Kn</t>
  </si>
  <si>
    <t>Vacuum Cleaners</t>
  </si>
  <si>
    <t>If cost data from different source, list alt tech name</t>
  </si>
  <si>
    <t>Cow's Milk Production</t>
  </si>
  <si>
    <t>Combined Refrigerators-Freezers; Household Refrigerators And Freezers</t>
  </si>
  <si>
    <t>Synthetic Filament Tow And Staple Fibers; Synthetic Filament Yarn</t>
  </si>
  <si>
    <t>Shareable?</t>
  </si>
  <si>
    <t>Y</t>
  </si>
  <si>
    <t>Ziegler</t>
  </si>
  <si>
    <t>kurzweil</t>
  </si>
  <si>
    <t>statista</t>
  </si>
  <si>
    <t>schmidt</t>
  </si>
  <si>
    <t>jones/NASA</t>
  </si>
  <si>
    <t>113 have cost data</t>
  </si>
  <si>
    <t>Cane Sugar</t>
  </si>
  <si>
    <t>Cement</t>
  </si>
  <si>
    <t>Cobalt</t>
  </si>
  <si>
    <t>Sand and Gravel|Construction</t>
  </si>
  <si>
    <t>Sand and Gravel|Industrial</t>
  </si>
  <si>
    <t>Copper|Mining</t>
  </si>
  <si>
    <t>Copper|Refining</t>
  </si>
  <si>
    <t>Graphite</t>
  </si>
  <si>
    <t>Lead</t>
  </si>
  <si>
    <t>Primary Copper</t>
  </si>
  <si>
    <t>Carbon Capture and Sequestration</t>
  </si>
  <si>
    <t>Steamships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</si>
</sst>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trike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pivotButton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ana Hammersmith" refreshedDate="45132.744504513888" createdVersion="8" refreshedVersion="8" minRefreshableVersion="3" recordCount="203" xr:uid="{8FDF530D-170D-D944-8E51-A09DA6EC40D3}">
  <cacheSource type="worksheet">
    <worksheetSource ref="A1:K204" sheet="matrix"/>
  </cacheSource>
  <cacheFields count="11">
    <cacheField name="Technology Name" numFmtId="0">
      <sharedItems/>
    </cacheField>
    <cacheField name="Technology Category" numFmtId="0">
      <sharedItems count="13">
        <s v="Chemicals"/>
        <s v="Household appliances"/>
        <s v="Energy supply"/>
        <s v="Digitalization"/>
        <s v="Sea and water"/>
        <s v="Transportation"/>
        <s v="Food and health"/>
        <s v="Materials"/>
        <s v="Infrastructure"/>
        <s v="Storage technology"/>
        <s v="Space and defense"/>
        <s v="Energy end-use" u="1"/>
        <s v="Household appliance" u="1"/>
      </sharedItems>
    </cacheField>
    <cacheField name="Metric" numFmtId="0">
      <sharedItems/>
    </cacheField>
    <cacheField name="First year of data" numFmtId="0">
      <sharedItems/>
    </cacheField>
    <cacheField name="Last year of data" numFmtId="0">
      <sharedItems/>
    </cacheField>
    <cacheField name="Number of years" numFmtId="0">
      <sharedItems containsSemiMixedTypes="0" containsString="0" containsNumber="1" containsInteger="1" minValue="4" maxValue="260"/>
    </cacheField>
    <cacheField name="Timespan" numFmtId="0">
      <sharedItems/>
    </cacheField>
    <cacheField name="Has meta-characteristics" numFmtId="0">
      <sharedItems containsBlank="1" count="2">
        <s v="x"/>
        <m/>
      </sharedItems>
    </cacheField>
    <cacheField name="Has global/US data" numFmtId="0">
      <sharedItems containsBlank="1"/>
    </cacheField>
    <cacheField name="Has country-level data" numFmtId="0">
      <sharedItems containsBlank="1"/>
    </cacheField>
    <cacheField name="Has cost data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s v="Acrylic Fiber"/>
    <x v="0"/>
    <s v="Annual Production"/>
    <s v="1960"/>
    <s v="1972"/>
    <n v="12"/>
    <s v="1960-1972"/>
    <x v="0"/>
    <s v="x"/>
    <m/>
    <s v="x"/>
  </r>
  <r>
    <s v="Acrylonitrile"/>
    <x v="0"/>
    <s v="Annual Production"/>
    <s v="1959"/>
    <s v="1972"/>
    <n v="13"/>
    <s v="1959-1972"/>
    <x v="0"/>
    <s v="x"/>
    <m/>
    <s v="x"/>
  </r>
  <r>
    <s v="Air-Source Heat Pumps"/>
    <x v="1"/>
    <s v="Annual Production"/>
    <s v="2003"/>
    <s v="2022"/>
    <n v="19"/>
    <s v="2003-2022"/>
    <x v="0"/>
    <s v="x"/>
    <m/>
    <s v="x"/>
  </r>
  <r>
    <s v="All Biofuels"/>
    <x v="2"/>
    <s v="Annual Production"/>
    <s v="1990"/>
    <s v="2021"/>
    <n v="31"/>
    <s v="1990-2021"/>
    <x v="1"/>
    <s v="x"/>
    <s v="x"/>
    <s v="x"/>
  </r>
  <r>
    <s v="Amazon Prime users"/>
    <x v="3"/>
    <s v="Share of Households"/>
    <s v="2014"/>
    <s v="2018"/>
    <n v="4"/>
    <s v="2014-2018"/>
    <x v="1"/>
    <s v="x"/>
    <m/>
    <m/>
  </r>
  <r>
    <s v="Ammonia Synthesis"/>
    <x v="0"/>
    <s v="Annual Production"/>
    <s v="1905"/>
    <s v="2022"/>
    <n v="117"/>
    <s v="1905-2022"/>
    <x v="0"/>
    <s v="x"/>
    <s v="x"/>
    <m/>
  </r>
  <r>
    <s v="Aniline"/>
    <x v="0"/>
    <s v="Annual Production"/>
    <s v="1961"/>
    <s v="1972"/>
    <n v="11"/>
    <s v="1961-1972"/>
    <x v="0"/>
    <s v="x"/>
    <m/>
    <s v="x"/>
  </r>
  <r>
    <s v="Aquaculture production"/>
    <x v="4"/>
    <s v="Annual Production"/>
    <s v="1960"/>
    <s v="2020"/>
    <n v="60"/>
    <s v="1960-2020"/>
    <x v="0"/>
    <s v="x"/>
    <s v="x"/>
    <m/>
  </r>
  <r>
    <s v="Automatic transmission"/>
    <x v="5"/>
    <s v="Share of Market"/>
    <s v="1910"/>
    <s v="1984"/>
    <n v="74"/>
    <s v="1910-1984"/>
    <x v="1"/>
    <s v="x"/>
    <m/>
    <m/>
  </r>
  <r>
    <s v="BCG Vaccine"/>
    <x v="6"/>
    <s v="Share of Population"/>
    <s v="1980"/>
    <s v="2021"/>
    <n v="41"/>
    <s v="1980-2021"/>
    <x v="0"/>
    <m/>
    <s v="x"/>
    <m/>
  </r>
  <r>
    <s v="Beer Production"/>
    <x v="6"/>
    <s v="Annual Production"/>
    <s v="1750"/>
    <s v="2007"/>
    <n v="257"/>
    <s v="1750-2007"/>
    <x v="0"/>
    <s v="x"/>
    <s v="x"/>
    <s v="x"/>
  </r>
  <r>
    <s v="Benzene"/>
    <x v="0"/>
    <s v="Annual Production"/>
    <s v="1952"/>
    <s v="1968"/>
    <n v="16"/>
    <s v="1952-1968"/>
    <x v="0"/>
    <s v="x"/>
    <m/>
    <s v="x"/>
  </r>
  <r>
    <s v="Bicycles"/>
    <x v="5"/>
    <s v="Cumulative Total Capacity"/>
    <s v="1861"/>
    <s v="2007"/>
    <n v="146"/>
    <s v="1861-2007"/>
    <x v="0"/>
    <s v="x"/>
    <m/>
    <s v="x"/>
  </r>
  <r>
    <s v="Biogas"/>
    <x v="2"/>
    <s v="Installed Electricity Capacity"/>
    <s v="2000"/>
    <s v="2021"/>
    <n v="21"/>
    <s v="2000-2021"/>
    <x v="0"/>
    <s v="x"/>
    <s v="x"/>
    <m/>
  </r>
  <r>
    <s v="Bisphenol A"/>
    <x v="0"/>
    <s v="Annual Production"/>
    <s v="1959"/>
    <s v="1972"/>
    <n v="13"/>
    <s v="1959-1972"/>
    <x v="0"/>
    <s v="x"/>
    <m/>
    <s v="x"/>
  </r>
  <r>
    <s v="Cable TV"/>
    <x v="1"/>
    <s v="Share of Households"/>
    <s v="1968"/>
    <s v="1997"/>
    <n v="29"/>
    <s v="1968-1997"/>
    <x v="1"/>
    <s v="x"/>
    <m/>
    <m/>
  </r>
  <r>
    <s v="Cadmium Refining"/>
    <x v="7"/>
    <s v="Annual Production"/>
    <s v="1990"/>
    <s v="2012"/>
    <n v="22"/>
    <s v="1990-2012"/>
    <x v="0"/>
    <s v="x"/>
    <s v="x"/>
    <s v="x"/>
  </r>
  <r>
    <s v="Canals"/>
    <x v="8"/>
    <s v="Total Length"/>
    <s v="1794"/>
    <s v="1861"/>
    <n v="67"/>
    <s v="1794-1861"/>
    <x v="0"/>
    <s v="x"/>
    <m/>
    <m/>
  </r>
  <r>
    <s v="Cane Sugar Production"/>
    <x v="6"/>
    <s v="Annual Production"/>
    <s v="1750"/>
    <s v="2010"/>
    <n v="260"/>
    <s v="1750-2010"/>
    <x v="0"/>
    <s v="x"/>
    <s v="x"/>
    <s v="x"/>
  </r>
  <r>
    <s v="Caprolactam"/>
    <x v="0"/>
    <s v="Annual Production"/>
    <s v="1962"/>
    <s v="1972"/>
    <n v="10"/>
    <s v="1962-1972"/>
    <x v="0"/>
    <s v="x"/>
    <m/>
    <s v="x"/>
  </r>
  <r>
    <s v="Capture fisheries production"/>
    <x v="4"/>
    <s v="Annual Production"/>
    <s v="1960"/>
    <s v="2020"/>
    <n v="60"/>
    <s v="1960-2020"/>
    <x v="0"/>
    <s v="x"/>
    <s v="x"/>
    <m/>
  </r>
  <r>
    <s v="Carbon Capture &amp; Sequestration"/>
    <x v="2"/>
    <s v="Installed Capacity"/>
    <s v="1971"/>
    <s v="2019"/>
    <n v="48"/>
    <s v="1971-2019"/>
    <x v="0"/>
    <s v="x"/>
    <m/>
    <m/>
  </r>
  <r>
    <s v="Caustic Soda"/>
    <x v="0"/>
    <s v="Annual Production"/>
    <s v="1899"/>
    <s v="2008"/>
    <n v="109"/>
    <s v="1899-2008"/>
    <x v="0"/>
    <s v="x"/>
    <s v="x"/>
    <s v="x"/>
  </r>
  <r>
    <s v="Cellphones"/>
    <x v="1"/>
    <s v="Cumulative Total Capacity, Total Number"/>
    <s v="1975"/>
    <s v="2010"/>
    <n v="35"/>
    <s v="1975-2010"/>
    <x v="0"/>
    <s v="x"/>
    <s v="x"/>
    <m/>
  </r>
  <r>
    <s v="Cement production"/>
    <x v="7"/>
    <s v="Annual Production"/>
    <s v="1900"/>
    <s v="2019"/>
    <n v="119"/>
    <s v="1900-2019"/>
    <x v="0"/>
    <s v="x"/>
    <m/>
    <s v="x"/>
  </r>
  <r>
    <s v="Central heating"/>
    <x v="1"/>
    <s v="Share of Households"/>
    <s v="1900"/>
    <s v="1970"/>
    <n v="70"/>
    <s v="1900-1970"/>
    <x v="1"/>
    <s v="x"/>
    <m/>
    <m/>
  </r>
  <r>
    <s v="Coal Power"/>
    <x v="2"/>
    <s v="Cumulative Total Capacity"/>
    <s v="1908"/>
    <s v="2000"/>
    <n v="92"/>
    <s v="1908-2000"/>
    <x v="0"/>
    <s v="x"/>
    <m/>
    <m/>
  </r>
  <r>
    <s v="Coal Production"/>
    <x v="2"/>
    <s v="Annual Production"/>
    <s v="1981"/>
    <s v="2021"/>
    <n v="40"/>
    <s v="1981-2021"/>
    <x v="1"/>
    <s v="x"/>
    <s v="x"/>
    <s v="x"/>
  </r>
  <r>
    <s v="Cobalt Mine Production"/>
    <x v="7"/>
    <s v="Annual Production"/>
    <s v="1995"/>
    <s v="2021"/>
    <n v="26"/>
    <s v="1995-2021"/>
    <x v="0"/>
    <s v="x"/>
    <s v="x"/>
    <s v="x"/>
  </r>
  <r>
    <s v="Colour TV"/>
    <x v="1"/>
    <s v="Share of Households"/>
    <s v="1966"/>
    <s v="2005"/>
    <n v="39"/>
    <s v="1966-2005"/>
    <x v="1"/>
    <s v="x"/>
    <m/>
    <m/>
  </r>
  <r>
    <s v="Compact fluorescent light bulbs"/>
    <x v="1"/>
    <s v="Cumulative Total Capacity"/>
    <s v="1990"/>
    <s v="2003"/>
    <n v="13"/>
    <s v="1990-2003"/>
    <x v="0"/>
    <s v="x"/>
    <m/>
    <s v="x"/>
  </r>
  <r>
    <s v="Compressed air energy storage"/>
    <x v="9"/>
    <s v="Cumulative Rated Power, Cumulative Rated Capacity"/>
    <s v="1991"/>
    <s v="2020"/>
    <n v="29"/>
    <s v="1991-2020"/>
    <x v="1"/>
    <s v="x"/>
    <s v="x"/>
    <m/>
  </r>
  <r>
    <s v="Computing Growth"/>
    <x v="3"/>
    <s v="Computing Capacity"/>
    <s v="1900"/>
    <s v="1998"/>
    <n v="98"/>
    <s v="1900-1998"/>
    <x v="0"/>
    <s v="x"/>
    <m/>
    <s v="x"/>
  </r>
  <r>
    <s v="Concentrated Solar Power"/>
    <x v="2"/>
    <s v="Installed Capacity"/>
    <s v="1985"/>
    <s v="2022"/>
    <n v="37"/>
    <s v="1985-2022"/>
    <x v="0"/>
    <s v="x"/>
    <m/>
    <s v="x"/>
  </r>
  <r>
    <s v="Copper Mining"/>
    <x v="7"/>
    <s v="Annual Production"/>
    <s v="1990"/>
    <s v="2011"/>
    <n v="21"/>
    <s v="1990-2011"/>
    <x v="0"/>
    <s v="x"/>
    <s v="x"/>
    <m/>
  </r>
  <r>
    <s v="Copper Refining"/>
    <x v="7"/>
    <s v="Annual Production"/>
    <s v="1990"/>
    <s v="2011"/>
    <n v="21"/>
    <s v="1990-2011"/>
    <x v="0"/>
    <s v="x"/>
    <s v="x"/>
    <s v="x"/>
  </r>
  <r>
    <s v="Crop harvester"/>
    <x v="6"/>
    <s v="Total Number"/>
    <s v="1961"/>
    <s v="2001"/>
    <n v="40"/>
    <s v="1961-2001"/>
    <x v="1"/>
    <s v="x"/>
    <s v="x"/>
    <m/>
  </r>
  <r>
    <s v="Crude Oil"/>
    <x v="2"/>
    <s v="Annual Production"/>
    <s v="1860"/>
    <s v="2008"/>
    <n v="148"/>
    <s v="1860-2008"/>
    <x v="0"/>
    <s v="x"/>
    <s v="x"/>
    <s v="x"/>
  </r>
  <r>
    <s v="Cyclohexane"/>
    <x v="0"/>
    <s v="Annual Production"/>
    <s v="1956"/>
    <s v="1972"/>
    <n v="16"/>
    <s v="1956-1972"/>
    <x v="0"/>
    <s v="x"/>
    <m/>
    <s v="x"/>
  </r>
  <r>
    <s v="Desalination capacity"/>
    <x v="4"/>
    <s v="Total Capacity"/>
    <s v="1960"/>
    <s v="2020"/>
    <n v="60"/>
    <s v="1960-2020"/>
    <x v="0"/>
    <s v="x"/>
    <m/>
    <s v="x"/>
  </r>
  <r>
    <s v="Dishwashers"/>
    <x v="1"/>
    <s v="Share of Households"/>
    <s v="1922"/>
    <s v="2011"/>
    <n v="89"/>
    <s v="1922-2011"/>
    <x v="0"/>
    <s v="x"/>
    <m/>
    <m/>
  </r>
  <r>
    <s v="Disk brakes"/>
    <x v="5"/>
    <s v="Share of Market"/>
    <s v="1966"/>
    <s v="1984"/>
    <n v="18"/>
    <s v="1966-1984"/>
    <x v="1"/>
    <s v="x"/>
    <m/>
    <m/>
  </r>
  <r>
    <s v="DTP1 Vaccine"/>
    <x v="6"/>
    <s v="Share of Population"/>
    <s v="1980"/>
    <s v="2021"/>
    <n v="41"/>
    <s v="1980-2021"/>
    <x v="0"/>
    <s v="x"/>
    <s v="x"/>
    <m/>
  </r>
  <r>
    <s v="DTP3 Vaccine"/>
    <x v="6"/>
    <s v="Share of Population"/>
    <s v="1980"/>
    <s v="2021"/>
    <n v="41"/>
    <s v="1980-2021"/>
    <x v="0"/>
    <s v="x"/>
    <s v="x"/>
    <m/>
  </r>
  <r>
    <s v="Ebook reader"/>
    <x v="3"/>
    <s v="Share of Population"/>
    <s v="2009"/>
    <s v="2018"/>
    <n v="9"/>
    <s v="2009-2018"/>
    <x v="1"/>
    <s v="x"/>
    <m/>
    <m/>
  </r>
  <r>
    <s v="Electric Bicycles"/>
    <x v="5"/>
    <s v="Cumulative Total Capacity"/>
    <s v="1997"/>
    <s v="2010"/>
    <n v="13"/>
    <s v="1997-2010"/>
    <x v="0"/>
    <s v="x"/>
    <m/>
    <m/>
  </r>
  <r>
    <s v="Electric Range"/>
    <x v="1"/>
    <s v="Share of Households"/>
    <s v="1933"/>
    <s v="1986"/>
    <n v="53"/>
    <s v="1933-1986"/>
    <x v="1"/>
    <s v="x"/>
    <m/>
    <m/>
  </r>
  <r>
    <s v="Electricity"/>
    <x v="2"/>
    <s v="Annual Production"/>
    <s v="1985"/>
    <s v="2021"/>
    <n v="36"/>
    <s v="1985-2021"/>
    <x v="1"/>
    <s v="x"/>
    <s v="x"/>
    <m/>
  </r>
  <r>
    <s v="Electro-chemical capacitor"/>
    <x v="9"/>
    <s v="Cumulative Rated Power, Cumulative Rated Capacity"/>
    <s v="2012"/>
    <s v="2016"/>
    <n v="4"/>
    <s v="2012-2016"/>
    <x v="1"/>
    <s v="x"/>
    <s v="x"/>
    <m/>
  </r>
  <r>
    <s v="Electronic ignition"/>
    <x v="5"/>
    <s v="Share of Market"/>
    <s v="1962"/>
    <s v="1984"/>
    <n v="22"/>
    <s v="1962-1984"/>
    <x v="1"/>
    <s v="x"/>
    <m/>
    <m/>
  </r>
  <r>
    <s v="Ethanolamine"/>
    <x v="0"/>
    <s v="Annual Production"/>
    <s v="1955"/>
    <s v="1972"/>
    <n v="17"/>
    <s v="1955-1972"/>
    <x v="0"/>
    <s v="x"/>
    <m/>
    <s v="x"/>
  </r>
  <r>
    <s v="Ethyl Alcohol"/>
    <x v="0"/>
    <s v="Annual Production"/>
    <s v="1958"/>
    <s v="1972"/>
    <n v="14"/>
    <s v="1958-1972"/>
    <x v="0"/>
    <s v="x"/>
    <m/>
    <s v="x"/>
  </r>
  <r>
    <s v="Ethylene"/>
    <x v="0"/>
    <s v="Annual Production"/>
    <s v="1953"/>
    <s v="1968"/>
    <n v="15"/>
    <s v="1953-1968"/>
    <x v="0"/>
    <s v="x"/>
    <m/>
    <s v="x"/>
  </r>
  <r>
    <s v="Ethylene Glycol"/>
    <x v="0"/>
    <s v="Annual Production"/>
    <s v="1960"/>
    <s v="1972"/>
    <n v="12"/>
    <s v="1960-1972"/>
    <x v="0"/>
    <s v="x"/>
    <m/>
    <s v="x"/>
  </r>
  <r>
    <s v="Flow battery storage"/>
    <x v="9"/>
    <s v="Cumulative Rated Power, Cumulative Rated Capacity"/>
    <s v="2000"/>
    <s v="2018"/>
    <n v="18"/>
    <s v="2000-2018"/>
    <x v="0"/>
    <s v="x"/>
    <s v="x"/>
    <s v="x"/>
  </r>
  <r>
    <s v="Fluid Catalytic Cracking Refineries"/>
    <x v="2"/>
    <s v="Average Capacity of Unit Additions, Net Total Capacity"/>
    <s v="1940"/>
    <s v="2007"/>
    <n v="67"/>
    <s v="1940-2007"/>
    <x v="0"/>
    <s v="x"/>
    <m/>
    <m/>
  </r>
  <r>
    <s v="Flush toilet"/>
    <x v="1"/>
    <s v="Share of Households"/>
    <s v="1860"/>
    <s v="1989"/>
    <n v="129"/>
    <s v="1860-1989"/>
    <x v="1"/>
    <s v="x"/>
    <m/>
    <m/>
  </r>
  <r>
    <s v="Flywheel battery storage"/>
    <x v="9"/>
    <s v="Cumulative Rated Power, Cumulative Rated Capacity"/>
    <s v="2006"/>
    <s v="2020"/>
    <n v="14"/>
    <s v="2006-2020"/>
    <x v="0"/>
    <s v="x"/>
    <s v="x"/>
    <m/>
  </r>
  <r>
    <s v="Formaldehyde"/>
    <x v="0"/>
    <s v="Annual Production"/>
    <s v="1962"/>
    <s v="1972"/>
    <n v="10"/>
    <s v="1962-1972"/>
    <x v="0"/>
    <s v="x"/>
    <m/>
    <s v="x"/>
  </r>
  <r>
    <s v="Freezer"/>
    <x v="1"/>
    <s v="Share of Households"/>
    <s v="1950"/>
    <s v="2011"/>
    <n v="61"/>
    <s v="1950-2011"/>
    <x v="0"/>
    <s v="x"/>
    <m/>
    <s v="x"/>
  </r>
  <r>
    <s v="Geothermal Energy"/>
    <x v="2"/>
    <s v="Installed Electricity Capacity"/>
    <s v="2000"/>
    <s v="2021"/>
    <n v="21"/>
    <s v="2000-2021"/>
    <x v="1"/>
    <s v="x"/>
    <s v="x"/>
    <s v="x"/>
  </r>
  <r>
    <s v="Gold production"/>
    <x v="7"/>
    <s v="Annual Production"/>
    <s v="1851"/>
    <s v="2018"/>
    <n v="167"/>
    <s v="1851-2018"/>
    <x v="0"/>
    <s v="x"/>
    <s v="x"/>
    <s v="x"/>
  </r>
  <r>
    <s v="Graphite Mine Production"/>
    <x v="7"/>
    <s v="Annual Production"/>
    <s v="1995"/>
    <s v="2021"/>
    <n v="26"/>
    <s v="1995-2021"/>
    <x v="0"/>
    <s v="x"/>
    <s v="x"/>
    <s v="x"/>
  </r>
  <r>
    <s v="Ground Source Heat Pumps"/>
    <x v="1"/>
    <s v="Cumulative Total Capacity"/>
    <s v="1995"/>
    <s v="2020"/>
    <n v="25"/>
    <s v="1995-2020"/>
    <x v="0"/>
    <s v="x"/>
    <m/>
    <s v="x"/>
  </r>
  <r>
    <s v="Heat thermal battery storage"/>
    <x v="9"/>
    <s v="Cumulative Rated Power, Cumulative Rated Capacity"/>
    <s v="2007"/>
    <s v="2017"/>
    <n v="10"/>
    <s v="2007-2017"/>
    <x v="0"/>
    <s v="x"/>
    <s v="x"/>
    <m/>
  </r>
  <r>
    <s v="HEPB3 Vaccine"/>
    <x v="6"/>
    <s v="Share of Population"/>
    <s v="1989"/>
    <s v="2021"/>
    <n v="32"/>
    <s v="1989-2021"/>
    <x v="0"/>
    <s v="x"/>
    <s v="x"/>
    <m/>
  </r>
  <r>
    <s v="HEPBB Vaccine"/>
    <x v="6"/>
    <s v="Share of Population"/>
    <s v="2000"/>
    <s v="2021"/>
    <n v="21"/>
    <s v="2000-2021"/>
    <x v="0"/>
    <s v="x"/>
    <s v="x"/>
    <m/>
  </r>
  <r>
    <s v="Herbicide-Tolerant Corn"/>
    <x v="6"/>
    <s v="Share of Acreage"/>
    <s v="1996"/>
    <s v="2022"/>
    <n v="26"/>
    <s v="1996-2022"/>
    <x v="0"/>
    <s v="x"/>
    <m/>
    <s v="x"/>
  </r>
  <r>
    <s v="Herbicide-Tolerant Cotton"/>
    <x v="6"/>
    <s v="Share of Acreage"/>
    <s v="1996"/>
    <s v="2022"/>
    <n v="26"/>
    <s v="1996-2022"/>
    <x v="0"/>
    <s v="x"/>
    <m/>
    <s v="x"/>
  </r>
  <r>
    <s v="Herbicide-Tolerant Soybeans"/>
    <x v="6"/>
    <s v="Share of Acreage"/>
    <s v="1996"/>
    <s v="2022"/>
    <n v="26"/>
    <s v="1996-2022"/>
    <x v="0"/>
    <s v="x"/>
    <m/>
    <s v="x"/>
  </r>
  <r>
    <s v="HIB3 Vaccine"/>
    <x v="6"/>
    <s v="Share of Population"/>
    <s v="1991"/>
    <s v="2021"/>
    <n v="30"/>
    <s v="1991-2021"/>
    <x v="0"/>
    <s v="x"/>
    <s v="x"/>
    <m/>
  </r>
  <r>
    <s v="High-Density Polyethylene"/>
    <x v="0"/>
    <s v="Annual Production"/>
    <s v="1958"/>
    <s v="1972"/>
    <n v="14"/>
    <s v="1958-1972"/>
    <x v="0"/>
    <s v="x"/>
    <m/>
    <s v="x"/>
  </r>
  <r>
    <s v="High-speed rail"/>
    <x v="8"/>
    <s v="Total Length"/>
    <s v="1964"/>
    <s v="2021"/>
    <n v="57"/>
    <s v="1964-2021"/>
    <x v="0"/>
    <s v="x"/>
    <m/>
    <m/>
  </r>
  <r>
    <s v="Home air conditioning"/>
    <x v="1"/>
    <s v="Share of Households"/>
    <s v="1957"/>
    <s v="2011"/>
    <n v="54"/>
    <s v="1957-2011"/>
    <x v="0"/>
    <s v="x"/>
    <m/>
    <s v="x"/>
  </r>
  <r>
    <s v="Home computers"/>
    <x v="3"/>
    <s v="Share of Households"/>
    <s v="1992"/>
    <s v="2016"/>
    <n v="24"/>
    <s v="1992-2016"/>
    <x v="1"/>
    <s v="x"/>
    <m/>
    <s v="x"/>
  </r>
  <r>
    <s v="Household Internet access"/>
    <x v="3"/>
    <s v="Share of Households"/>
    <s v="1993"/>
    <s v="2016"/>
    <n v="23"/>
    <s v="1993-2016"/>
    <x v="1"/>
    <s v="x"/>
    <m/>
    <m/>
  </r>
  <r>
    <s v="Households with only mobile phones (no landlines)"/>
    <x v="3"/>
    <s v="Share of Households"/>
    <s v="2013"/>
    <s v="2018"/>
    <n v="5"/>
    <s v="2013-2018"/>
    <x v="1"/>
    <s v="x"/>
    <m/>
    <m/>
  </r>
  <r>
    <s v="Hydrochloric Acid"/>
    <x v="0"/>
    <s v="Annual Production"/>
    <s v="1929"/>
    <s v="2003"/>
    <n v="74"/>
    <s v="1929-2003"/>
    <x v="0"/>
    <s v="x"/>
    <s v="x"/>
    <m/>
  </r>
  <r>
    <s v="Hydroelectricity"/>
    <x v="2"/>
    <s v="Annual Production"/>
    <s v="1965"/>
    <s v="2021"/>
    <n v="56"/>
    <s v="1965-2021"/>
    <x v="0"/>
    <s v="x"/>
    <s v="x"/>
    <s v="x"/>
  </r>
  <r>
    <s v="Hydrofluoric Acid"/>
    <x v="0"/>
    <s v="Annual Production"/>
    <s v="1962"/>
    <s v="1972"/>
    <n v="10"/>
    <s v="1962-1972"/>
    <x v="0"/>
    <s v="x"/>
    <m/>
    <s v="x"/>
  </r>
  <r>
    <s v="Hydrogen storage"/>
    <x v="9"/>
    <s v="Cumulative Rated Power, Cumulative Rated Capacity"/>
    <s v="2012"/>
    <s v="2017"/>
    <n v="5"/>
    <s v="2012-2017"/>
    <x v="1"/>
    <m/>
    <s v="x"/>
    <m/>
  </r>
  <r>
    <s v="Insect-Resistant Corn"/>
    <x v="6"/>
    <s v="Share of Acreage"/>
    <s v="1996"/>
    <s v="2022"/>
    <n v="26"/>
    <s v="1996-2022"/>
    <x v="0"/>
    <s v="x"/>
    <m/>
    <s v="x"/>
  </r>
  <r>
    <s v="Insect-Resistant Cotton"/>
    <x v="6"/>
    <s v="Share of Acreage"/>
    <s v="1996"/>
    <s v="2022"/>
    <n v="26"/>
    <s v="1996-2022"/>
    <x v="0"/>
    <s v="x"/>
    <m/>
    <s v="x"/>
  </r>
  <r>
    <s v="Internet Backbone Bandwidth"/>
    <x v="3"/>
    <s v="Computing Capacity"/>
    <s v="1968"/>
    <s v="2004"/>
    <n v="36"/>
    <s v="1968-2004"/>
    <x v="0"/>
    <s v="x"/>
    <m/>
    <m/>
  </r>
  <r>
    <s v="Internet Traffic"/>
    <x v="3"/>
    <s v="Computing Capacity"/>
    <s v="1984"/>
    <s v="2014"/>
    <n v="30"/>
    <s v="1984-2014"/>
    <x v="0"/>
    <s v="x"/>
    <m/>
    <m/>
  </r>
  <r>
    <s v="IPV1 Vaccine"/>
    <x v="6"/>
    <s v="Share of Population"/>
    <s v="2015"/>
    <s v="2021"/>
    <n v="6"/>
    <s v="2015-2021"/>
    <x v="0"/>
    <s v="x"/>
    <s v="x"/>
    <m/>
  </r>
  <r>
    <s v="Iron"/>
    <x v="1"/>
    <s v="Share of Households"/>
    <s v="1933"/>
    <s v="1970"/>
    <n v="37"/>
    <s v="1933-1970"/>
    <x v="1"/>
    <s v="x"/>
    <m/>
    <m/>
  </r>
  <r>
    <s v="Iron ore"/>
    <x v="7"/>
    <s v="Annual Production"/>
    <s v="1990"/>
    <s v="2011"/>
    <n v="21"/>
    <s v="1990-2011"/>
    <x v="0"/>
    <s v="x"/>
    <s v="x"/>
    <s v="x"/>
  </r>
  <r>
    <s v="Jet Aircraft"/>
    <x v="5"/>
    <s v="Cumulative Total Capacity"/>
    <s v="1958"/>
    <s v="2007"/>
    <n v="49"/>
    <s v="1958-2007"/>
    <x v="0"/>
    <s v="x"/>
    <m/>
    <s v="x"/>
  </r>
  <r>
    <s v="Latent heat storage"/>
    <x v="9"/>
    <s v="Cumulative Rated Power, Cumulative Rated Capacity"/>
    <s v="1991"/>
    <s v="2017"/>
    <n v="26"/>
    <s v="1991-2017"/>
    <x v="0"/>
    <s v="x"/>
    <s v="x"/>
    <m/>
  </r>
  <r>
    <s v="Laundry Dryers"/>
    <x v="1"/>
    <s v="Cumulative Total Capacity"/>
    <s v="1920"/>
    <s v="2006"/>
    <n v="86"/>
    <s v="1920-2006"/>
    <x v="0"/>
    <s v="x"/>
    <m/>
    <s v="x"/>
  </r>
  <r>
    <s v="Lead mine production"/>
    <x v="7"/>
    <s v="Annual Production"/>
    <s v="1990"/>
    <s v="2012"/>
    <n v="22"/>
    <s v="1990-2012"/>
    <x v="0"/>
    <s v="x"/>
    <s v="x"/>
    <s v="x"/>
  </r>
  <r>
    <s v="Lead-acid battery storage"/>
    <x v="9"/>
    <s v="Cumulative Rated Power, Cumulative Rated Capacity"/>
    <s v="1987"/>
    <s v="2020"/>
    <n v="33"/>
    <s v="1987-2020"/>
    <x v="0"/>
    <s v="x"/>
    <s v="x"/>
    <s v="x"/>
  </r>
  <r>
    <s v="Liquefied natural gas"/>
    <x v="2"/>
    <s v="Annual Production"/>
    <s v="1985"/>
    <s v="2021"/>
    <n v="36"/>
    <s v="1985-2021"/>
    <x v="0"/>
    <s v="x"/>
    <m/>
    <s v="x"/>
  </r>
  <r>
    <s v="Liquid Biofuels"/>
    <x v="2"/>
    <s v="Installed Electricity Capacity"/>
    <s v="2001"/>
    <s v="2021"/>
    <n v="20"/>
    <s v="2001-2021"/>
    <x v="0"/>
    <s v="x"/>
    <s v="x"/>
    <m/>
  </r>
  <r>
    <s v="Lithium Mine Production"/>
    <x v="7"/>
    <s v="Annual Production"/>
    <s v="1995"/>
    <s v="2021"/>
    <n v="26"/>
    <s v="1995-2021"/>
    <x v="0"/>
    <s v="x"/>
    <s v="x"/>
    <s v="x"/>
  </r>
  <r>
    <s v="Lithium-ion battery storage"/>
    <x v="9"/>
    <s v="Cumulative Rated Power, Cumulative Rated Capacity"/>
    <s v="2008"/>
    <s v="2021"/>
    <n v="13"/>
    <s v="2008-2021"/>
    <x v="0"/>
    <s v="x"/>
    <s v="x"/>
    <s v="x"/>
  </r>
  <r>
    <s v="Low-Density Polyethylene"/>
    <x v="0"/>
    <s v="Annual Production"/>
    <s v="1958"/>
    <s v="1972"/>
    <n v="14"/>
    <s v="1958-1972"/>
    <x v="0"/>
    <s v="x"/>
    <m/>
    <s v="x"/>
  </r>
  <r>
    <s v="Magnesium"/>
    <x v="0"/>
    <s v="Annual Production"/>
    <s v="1954"/>
    <s v="1972"/>
    <n v="18"/>
    <s v="1954-1972"/>
    <x v="0"/>
    <s v="x"/>
    <m/>
    <s v="x"/>
  </r>
  <r>
    <s v="Magnetic Data Storage"/>
    <x v="3"/>
    <s v="Computing Capacity"/>
    <s v="1952"/>
    <s v="2004"/>
    <n v="52"/>
    <s v="1952-2004"/>
    <x v="0"/>
    <s v="x"/>
    <m/>
    <s v="x"/>
  </r>
  <r>
    <s v="Maleic Anhydride"/>
    <x v="0"/>
    <s v="Annual Production"/>
    <s v="1959"/>
    <s v="1972"/>
    <n v="13"/>
    <s v="1959-1972"/>
    <x v="0"/>
    <s v="x"/>
    <m/>
    <s v="x"/>
  </r>
  <r>
    <s v="Marine Energy"/>
    <x v="2"/>
    <s v="Installed Electricity Capacity"/>
    <s v="2000"/>
    <s v="2021"/>
    <n v="21"/>
    <s v="2000-2021"/>
    <x v="0"/>
    <s v="x"/>
    <s v="x"/>
    <m/>
  </r>
  <r>
    <s v="MCV1 Vaccine"/>
    <x v="6"/>
    <s v="Share of Population"/>
    <s v="1980"/>
    <s v="2021"/>
    <n v="41"/>
    <s v="1980-2021"/>
    <x v="0"/>
    <s v="x"/>
    <s v="x"/>
    <m/>
  </r>
  <r>
    <s v="MCV2 Vaccine"/>
    <x v="6"/>
    <s v="Share of Population"/>
    <s v="2000"/>
    <s v="2021"/>
    <n v="21"/>
    <s v="2000-2021"/>
    <x v="0"/>
    <s v="x"/>
    <s v="x"/>
    <m/>
  </r>
  <r>
    <s v="Methanol"/>
    <x v="0"/>
    <s v="Annual Production"/>
    <s v="1957"/>
    <s v="1972"/>
    <n v="15"/>
    <s v="1957-1972"/>
    <x v="0"/>
    <s v="x"/>
    <m/>
    <s v="x"/>
  </r>
  <r>
    <s v="Microcomputers"/>
    <x v="3"/>
    <s v="Share of Households"/>
    <s v="1984"/>
    <s v="2016"/>
    <n v="32"/>
    <s v="1984-2016"/>
    <x v="1"/>
    <s v="x"/>
    <m/>
    <m/>
  </r>
  <r>
    <s v="Microprocessor Clock Speed"/>
    <x v="3"/>
    <s v="Computing Capacity"/>
    <s v="1976"/>
    <s v="2016"/>
    <n v="40"/>
    <s v="1976-2016"/>
    <x v="0"/>
    <s v="x"/>
    <m/>
    <m/>
  </r>
  <r>
    <s v="Microwaves"/>
    <x v="1"/>
    <s v="Share of Households"/>
    <s v="1975"/>
    <s v="2017"/>
    <n v="42"/>
    <s v="1975-2017"/>
    <x v="0"/>
    <s v="x"/>
    <m/>
    <s v="x"/>
  </r>
  <r>
    <s v="Milk production"/>
    <x v="6"/>
    <s v="Annual Production"/>
    <s v="1889"/>
    <s v="2010"/>
    <n v="121"/>
    <s v="1889-2010"/>
    <x v="0"/>
    <s v="x"/>
    <s v="x"/>
    <s v="x"/>
  </r>
  <r>
    <s v="Motor Gasoline"/>
    <x v="2"/>
    <s v="Annual Production"/>
    <s v="1946"/>
    <s v="1968"/>
    <n v="22"/>
    <s v="1946-1968"/>
    <x v="0"/>
    <s v="x"/>
    <m/>
    <s v="x"/>
  </r>
  <r>
    <s v="Motorcycles"/>
    <x v="5"/>
    <s v="Cumulative Total Capacity"/>
    <s v="1900"/>
    <s v="2008"/>
    <n v="108"/>
    <s v="1900-2008"/>
    <x v="0"/>
    <s v="x"/>
    <m/>
    <s v="x"/>
  </r>
  <r>
    <s v="Natural gas pipeline"/>
    <x v="8"/>
    <s v="Total Length"/>
    <s v="1960"/>
    <s v="2021"/>
    <n v="61"/>
    <s v="1960-2021"/>
    <x v="0"/>
    <s v="x"/>
    <m/>
    <m/>
  </r>
  <r>
    <s v="Natural Gas Power"/>
    <x v="2"/>
    <s v="Cumulative Total Capacity"/>
    <s v="1903"/>
    <s v="2000"/>
    <n v="97"/>
    <s v="1903-2000"/>
    <x v="0"/>
    <s v="x"/>
    <m/>
    <m/>
  </r>
  <r>
    <s v="Natural Gas Production"/>
    <x v="2"/>
    <s v="Annual Production"/>
    <s v="1970"/>
    <s v="2021"/>
    <n v="51"/>
    <s v="1970-2021"/>
    <x v="1"/>
    <s v="x"/>
    <s v="x"/>
    <s v="x"/>
  </r>
  <r>
    <s v="Neoprene Rubber"/>
    <x v="0"/>
    <s v="Annual Production"/>
    <s v="1960"/>
    <s v="1972"/>
    <n v="12"/>
    <s v="1960-1972"/>
    <x v="0"/>
    <s v="x"/>
    <m/>
    <s v="x"/>
  </r>
  <r>
    <s v="Nickel production"/>
    <x v="7"/>
    <s v="Annual Production"/>
    <s v="1889"/>
    <s v="2018"/>
    <n v="129"/>
    <s v="1889-2018"/>
    <x v="0"/>
    <s v="x"/>
    <s v="x"/>
    <s v="x"/>
  </r>
  <r>
    <s v="Nickel-based battery"/>
    <x v="9"/>
    <s v="Cumulative Rated Power, Cumulative Rated Capacity"/>
    <s v="2003"/>
    <s v="2015"/>
    <n v="12"/>
    <s v="2003-2015"/>
    <x v="1"/>
    <s v="x"/>
    <s v="x"/>
    <s v="x"/>
  </r>
  <r>
    <s v="Nitric Acid"/>
    <x v="0"/>
    <s v="Annual Production"/>
    <s v="1929"/>
    <s v="2003"/>
    <n v="74"/>
    <s v="1929-2003"/>
    <x v="0"/>
    <s v="x"/>
    <s v="x"/>
    <m/>
  </r>
  <r>
    <s v="Nitrogen Fertilizer"/>
    <x v="6"/>
    <s v="Annual Production"/>
    <s v="1961"/>
    <s v="2020"/>
    <n v="59"/>
    <s v="1961-2020"/>
    <x v="0"/>
    <s v="x"/>
    <s v="x"/>
    <s v="x"/>
  </r>
  <r>
    <s v="Nox pollution controls (boilers)"/>
    <x v="2"/>
    <s v="Share of Boilers"/>
    <s v="1990"/>
    <s v="2005"/>
    <n v="15"/>
    <s v="1990-2005"/>
    <x v="1"/>
    <s v="x"/>
    <m/>
    <m/>
  </r>
  <r>
    <s v="Nuclear Energy"/>
    <x v="2"/>
    <s v="Annual Production"/>
    <s v="1965"/>
    <s v="2021"/>
    <n v="56"/>
    <s v="1965-2021"/>
    <x v="0"/>
    <s v="x"/>
    <s v="x"/>
    <m/>
  </r>
  <r>
    <s v="Nuclear weapons"/>
    <x v="10"/>
    <s v="Number of Weapons"/>
    <s v="1945"/>
    <s v="2010"/>
    <n v="65"/>
    <s v="1945-2010"/>
    <x v="0"/>
    <s v="x"/>
    <s v="x"/>
    <m/>
  </r>
  <r>
    <s v="Offshore Wind Energy"/>
    <x v="2"/>
    <s v="Installed Electricity Capacity"/>
    <s v="2000"/>
    <s v="2021"/>
    <n v="21"/>
    <s v="2000-2021"/>
    <x v="0"/>
    <s v="x"/>
    <s v="x"/>
    <s v="x"/>
  </r>
  <r>
    <s v="Oil pipeline"/>
    <x v="8"/>
    <s v="Total Length"/>
    <s v="2001"/>
    <s v="2021"/>
    <n v="20"/>
    <s v="2001-2021"/>
    <x v="0"/>
    <s v="x"/>
    <m/>
    <m/>
  </r>
  <r>
    <s v="Oil Production"/>
    <x v="8"/>
    <s v="Annual Production"/>
    <s v="1965"/>
    <s v="2021"/>
    <n v="56"/>
    <s v="1965-2021"/>
    <x v="0"/>
    <s v="x"/>
    <s v="x"/>
    <m/>
  </r>
  <r>
    <s v="Oil Refining Capacity"/>
    <x v="2"/>
    <s v="Cumulative Total Capacity"/>
    <s v="1965"/>
    <s v="2021"/>
    <n v="56"/>
    <s v="1965-2021"/>
    <x v="1"/>
    <s v="x"/>
    <s v="x"/>
    <m/>
  </r>
  <r>
    <s v="Onshore Wind Energy"/>
    <x v="2"/>
    <s v="Installed Electricity Capacity"/>
    <s v="2000"/>
    <s v="2021"/>
    <n v="21"/>
    <s v="2000-2021"/>
    <x v="0"/>
    <s v="x"/>
    <s v="x"/>
    <s v="x"/>
  </r>
  <r>
    <s v="Paraxylene"/>
    <x v="0"/>
    <s v="Annual Production"/>
    <s v="1957"/>
    <s v="1968"/>
    <n v="11"/>
    <s v="1957-1968"/>
    <x v="0"/>
    <s v="x"/>
    <m/>
    <s v="x"/>
  </r>
  <r>
    <s v="Passenger Cars"/>
    <x v="5"/>
    <s v="Cumulative Total Capacity, Total Number"/>
    <s v="1895"/>
    <s v="2005"/>
    <n v="110"/>
    <s v="1895-2005"/>
    <x v="0"/>
    <s v="x"/>
    <s v="x"/>
    <s v="x"/>
  </r>
  <r>
    <s v="PCV3 Vaccine"/>
    <x v="6"/>
    <s v="Share of Population"/>
    <s v="2008"/>
    <s v="2021"/>
    <n v="13"/>
    <s v="2008-2021"/>
    <x v="0"/>
    <s v="x"/>
    <s v="x"/>
    <m/>
  </r>
  <r>
    <s v="Pentaerythritol"/>
    <x v="0"/>
    <s v="Annual Production"/>
    <s v="1952"/>
    <s v="1972"/>
    <n v="20"/>
    <s v="1952-1972"/>
    <x v="0"/>
    <s v="x"/>
    <m/>
    <s v="x"/>
  </r>
  <r>
    <s v="Phenol"/>
    <x v="0"/>
    <s v="Annual Production"/>
    <s v="1959"/>
    <s v="1972"/>
    <n v="13"/>
    <s v="1959-1972"/>
    <x v="0"/>
    <s v="x"/>
    <m/>
    <s v="x"/>
  </r>
  <r>
    <s v="Phosphate Fertilizer"/>
    <x v="6"/>
    <s v="Annual Production"/>
    <s v="1961"/>
    <s v="2020"/>
    <n v="59"/>
    <s v="1961-2020"/>
    <x v="0"/>
    <s v="x"/>
    <s v="x"/>
    <m/>
  </r>
  <r>
    <s v="Phthalic Anhydride"/>
    <x v="0"/>
    <s v="Annual Production"/>
    <s v="1955"/>
    <s v="1972"/>
    <n v="17"/>
    <s v="1955-1972"/>
    <x v="0"/>
    <s v="x"/>
    <m/>
    <s v="x"/>
  </r>
  <r>
    <s v="Podcasting"/>
    <x v="3"/>
    <s v="Share of Population"/>
    <s v="2006"/>
    <s v="2015"/>
    <n v="9"/>
    <s v="2006-2015"/>
    <x v="1"/>
    <s v="x"/>
    <m/>
    <m/>
  </r>
  <r>
    <s v="POL3 Vaccine"/>
    <x v="6"/>
    <s v="Share of Population"/>
    <s v="1980"/>
    <s v="2021"/>
    <n v="41"/>
    <s v="1980-2021"/>
    <x v="0"/>
    <s v="x"/>
    <s v="x"/>
    <m/>
  </r>
  <r>
    <s v="Polyester Fiber"/>
    <x v="0"/>
    <s v="Annual Production"/>
    <s v="1960"/>
    <s v="1972"/>
    <n v="12"/>
    <s v="1960-1972"/>
    <x v="0"/>
    <s v="x"/>
    <m/>
    <s v="x"/>
  </r>
  <r>
    <s v="Polystyrene"/>
    <x v="0"/>
    <s v="Annual Production"/>
    <s v="1943"/>
    <s v="1968"/>
    <n v="25"/>
    <s v="1943-1968"/>
    <x v="0"/>
    <s v="x"/>
    <m/>
    <s v="x"/>
  </r>
  <r>
    <s v="Polyvinylchloride"/>
    <x v="0"/>
    <s v="Annual Production"/>
    <s v="1946"/>
    <s v="1968"/>
    <n v="22"/>
    <s v="1946-1968"/>
    <x v="0"/>
    <s v="x"/>
    <m/>
    <s v="x"/>
  </r>
  <r>
    <s v="Postal Traffic"/>
    <x v="8"/>
    <s v="Total Number"/>
    <s v="1830"/>
    <s v="2000"/>
    <n v="170"/>
    <s v="1830-2000"/>
    <x v="0"/>
    <s v="x"/>
    <s v="x"/>
    <m/>
  </r>
  <r>
    <s v="Potash Fertilizer"/>
    <x v="6"/>
    <s v="Annual Production"/>
    <s v="1961"/>
    <s v="2020"/>
    <n v="59"/>
    <s v="1961-2020"/>
    <x v="0"/>
    <s v="x"/>
    <s v="x"/>
    <s v="x"/>
  </r>
  <r>
    <s v="Power steering"/>
    <x v="5"/>
    <s v="Share of Market"/>
    <s v="1951"/>
    <s v="1984"/>
    <n v="33"/>
    <s v="1951-1984"/>
    <x v="1"/>
    <s v="x"/>
    <m/>
    <m/>
  </r>
  <r>
    <s v="Primary aluminum production"/>
    <x v="7"/>
    <s v="Annual Production"/>
    <s v="1990"/>
    <s v="2012"/>
    <n v="22"/>
    <s v="1990-2012"/>
    <x v="0"/>
    <s v="x"/>
    <s v="x"/>
    <s v="x"/>
  </r>
  <r>
    <s v="Primary bauxite production"/>
    <x v="7"/>
    <s v="Annual Production"/>
    <s v="1990"/>
    <s v="2012"/>
    <n v="22"/>
    <s v="1990-2012"/>
    <x v="0"/>
    <s v="x"/>
    <s v="x"/>
    <s v="x"/>
  </r>
  <r>
    <s v="Primary copper production"/>
    <x v="7"/>
    <s v="Annual Production"/>
    <s v="1900"/>
    <s v="2018"/>
    <n v="118"/>
    <s v="1900-2018"/>
    <x v="0"/>
    <s v="x"/>
    <m/>
    <s v="x"/>
  </r>
  <r>
    <s v="Primary Magnesium"/>
    <x v="0"/>
    <s v="Annual Production"/>
    <s v="1929"/>
    <s v="1968"/>
    <n v="39"/>
    <s v="1929-1968"/>
    <x v="0"/>
    <s v="x"/>
    <m/>
    <s v="x"/>
  </r>
  <r>
    <s v="Processor Performance"/>
    <x v="3"/>
    <s v="Computing Capacity"/>
    <s v="1971"/>
    <s v="2002"/>
    <n v="31"/>
    <s v="1971-2002"/>
    <x v="0"/>
    <s v="x"/>
    <m/>
    <m/>
  </r>
  <r>
    <s v="Public roads"/>
    <x v="8"/>
    <s v="Total Length"/>
    <s v="1900"/>
    <s v="2020"/>
    <n v="120"/>
    <s v="1900-2020"/>
    <x v="0"/>
    <s v="x"/>
    <m/>
    <m/>
  </r>
  <r>
    <s v="Pumped hydro storage"/>
    <x v="9"/>
    <s v="Cumulative Rated Power, Cumulative Rated Capacity"/>
    <s v="1944"/>
    <s v="2020"/>
    <n v="76"/>
    <s v="1944-2020"/>
    <x v="0"/>
    <s v="x"/>
    <s v="x"/>
    <s v="x"/>
  </r>
  <r>
    <s v="Radial tires"/>
    <x v="5"/>
    <s v="Share of Market"/>
    <s v="1972"/>
    <s v="1984"/>
    <n v="12"/>
    <s v="1972-1984"/>
    <x v="1"/>
    <s v="x"/>
    <m/>
    <m/>
  </r>
  <r>
    <s v="Radio"/>
    <x v="1"/>
    <s v="Total Number"/>
    <s v="1815"/>
    <s v="2005"/>
    <n v="190"/>
    <s v="1815-2005"/>
    <x v="0"/>
    <s v="x"/>
    <s v="x"/>
    <s v="x"/>
  </r>
  <r>
    <s v="Railroad"/>
    <x v="8"/>
    <s v="Cumulative Length"/>
    <s v="1825"/>
    <s v="2004"/>
    <n v="179"/>
    <s v="1825-2004"/>
    <x v="0"/>
    <s v="x"/>
    <s v="x"/>
    <m/>
  </r>
  <r>
    <s v="Random Access Memory"/>
    <x v="3"/>
    <s v="Computing Capacity"/>
    <s v="1949"/>
    <s v="2004"/>
    <n v="55"/>
    <s v="1949-2004"/>
    <x v="0"/>
    <s v="x"/>
    <m/>
    <s v="x"/>
  </r>
  <r>
    <s v="Rare Earth Mine Production"/>
    <x v="7"/>
    <s v="Annual Production"/>
    <s v="1995"/>
    <s v="2021"/>
    <n v="26"/>
    <s v="1995-2021"/>
    <x v="0"/>
    <s v="x"/>
    <s v="x"/>
    <s v="x"/>
  </r>
  <r>
    <s v="Raw steel production"/>
    <x v="7"/>
    <s v="Annual Production"/>
    <s v="1990"/>
    <s v="2011"/>
    <n v="21"/>
    <s v="1990-2011"/>
    <x v="0"/>
    <s v="x"/>
    <s v="x"/>
    <s v="x"/>
  </r>
  <r>
    <s v="RCV1 Vaccine"/>
    <x v="6"/>
    <s v="Share of Population"/>
    <s v="1980"/>
    <s v="2021"/>
    <n v="41"/>
    <s v="1980-2021"/>
    <x v="0"/>
    <s v="x"/>
    <s v="x"/>
    <m/>
  </r>
  <r>
    <s v="Real-time gross settlement adoption"/>
    <x v="3"/>
    <s v="Share of Market"/>
    <s v="1970"/>
    <s v="2005"/>
    <n v="35"/>
    <s v="1970-2005"/>
    <x v="1"/>
    <s v="x"/>
    <m/>
    <m/>
  </r>
  <r>
    <s v="Refrigerators"/>
    <x v="1"/>
    <s v="Cumulative Total Capacity"/>
    <s v="1918"/>
    <s v="2009"/>
    <n v="91"/>
    <s v="1918-2009"/>
    <x v="0"/>
    <s v="x"/>
    <m/>
    <s v="x"/>
  </r>
  <r>
    <s v="Renewable Power"/>
    <x v="2"/>
    <s v="Annual Production"/>
    <s v="1965"/>
    <s v="2021"/>
    <n v="56"/>
    <s v="1965-2021"/>
    <x v="1"/>
    <s v="x"/>
    <s v="x"/>
    <m/>
  </r>
  <r>
    <s v="ROTAC Vaccine"/>
    <x v="6"/>
    <s v="Share of Population"/>
    <s v="2006"/>
    <s v="2021"/>
    <n v="15"/>
    <s v="2006-2021"/>
    <x v="0"/>
    <s v="x"/>
    <s v="x"/>
    <m/>
  </r>
  <r>
    <s v="Running water"/>
    <x v="8"/>
    <s v="Share of Households"/>
    <s v="1890"/>
    <s v="1989"/>
    <n v="99"/>
    <s v="1890-1989"/>
    <x v="1"/>
    <s v="x"/>
    <m/>
    <m/>
  </r>
  <r>
    <s v="Salt production"/>
    <x v="7"/>
    <s v="Annual Production"/>
    <s v="1990"/>
    <s v="2012"/>
    <n v="22"/>
    <s v="1990-2012"/>
    <x v="0"/>
    <s v="x"/>
    <s v="x"/>
    <s v="x"/>
  </r>
  <r>
    <s v="Sand and gravel production (construction)"/>
    <x v="7"/>
    <s v="Annual Production"/>
    <s v="1902"/>
    <s v="2019"/>
    <n v="117"/>
    <s v="1902-2019"/>
    <x v="0"/>
    <s v="x"/>
    <m/>
    <s v="x"/>
  </r>
  <r>
    <s v="Sand and gravel production (industrial)"/>
    <x v="7"/>
    <s v="Annual Production"/>
    <s v="1902"/>
    <s v="2019"/>
    <n v="117"/>
    <s v="1902-2019"/>
    <x v="0"/>
    <s v="x"/>
    <m/>
    <s v="x"/>
  </r>
  <r>
    <s v="Sensible heat storage"/>
    <x v="9"/>
    <s v="Cumulative Rated Power, Cumulative Rated Capacity"/>
    <s v="1982"/>
    <s v="2018"/>
    <n v="36"/>
    <s v="1982-2018"/>
    <x v="0"/>
    <s v="x"/>
    <s v="x"/>
    <m/>
  </r>
  <r>
    <s v="Shale production"/>
    <x v="2"/>
    <s v="Annual Production"/>
    <s v="2007"/>
    <s v="2019"/>
    <n v="12"/>
    <s v="2007-2019"/>
    <x v="0"/>
    <s v="x"/>
    <m/>
    <m/>
  </r>
  <r>
    <s v="Shotgun Sanger DNA Sequencing"/>
    <x v="6"/>
    <s v="Total Number"/>
    <s v="2001"/>
    <s v="2009"/>
    <n v="8"/>
    <s v="2001-2009"/>
    <x v="0"/>
    <s v="x"/>
    <m/>
    <s v="x"/>
  </r>
  <r>
    <s v="Silver"/>
    <x v="7"/>
    <s v="Annual Production"/>
    <s v="1874"/>
    <s v="2008"/>
    <n v="134"/>
    <s v="1874-2008"/>
    <x v="0"/>
    <m/>
    <s v="x"/>
    <s v="x"/>
  </r>
  <r>
    <s v="Smartphone usage"/>
    <x v="3"/>
    <s v="Share of Population"/>
    <s v="2011"/>
    <s v="2019"/>
    <n v="8"/>
    <s v="2011-2019"/>
    <x v="1"/>
    <s v="x"/>
    <m/>
    <m/>
  </r>
  <r>
    <s v="Social media usage"/>
    <x v="3"/>
    <s v="Share of Population"/>
    <s v="2005"/>
    <s v="2019"/>
    <n v="14"/>
    <s v="2005-2019"/>
    <x v="1"/>
    <s v="x"/>
    <m/>
    <m/>
  </r>
  <r>
    <s v="Sodium"/>
    <x v="0"/>
    <s v="Annual Production"/>
    <s v="1957"/>
    <s v="1972"/>
    <n v="15"/>
    <s v="1957-1972"/>
    <x v="0"/>
    <s v="x"/>
    <m/>
    <s v="x"/>
  </r>
  <r>
    <s v="Sodium Chlorate"/>
    <x v="0"/>
    <s v="Annual Production"/>
    <s v="1958"/>
    <s v="1972"/>
    <n v="14"/>
    <s v="1958-1972"/>
    <x v="0"/>
    <s v="x"/>
    <m/>
    <s v="x"/>
  </r>
  <r>
    <s v="Sodium-based battery storage"/>
    <x v="9"/>
    <s v="Cumulative Rated Power, Cumulative Rated Capacity"/>
    <s v="1999"/>
    <s v="2019"/>
    <n v="20"/>
    <s v="1999-2019"/>
    <x v="0"/>
    <s v="x"/>
    <s v="x"/>
    <s v="x"/>
  </r>
  <r>
    <s v="Solar Photovoltaic"/>
    <x v="2"/>
    <s v="Installed Electricity Capacity"/>
    <s v="2000"/>
    <s v="2021"/>
    <n v="21"/>
    <s v="2000-2021"/>
    <x v="0"/>
    <s v="x"/>
    <s v="x"/>
    <s v="x"/>
  </r>
  <r>
    <s v="Solar Thermal Energy"/>
    <x v="2"/>
    <s v="Installed Electricity Capacity"/>
    <s v="2000"/>
    <s v="2021"/>
    <n v="21"/>
    <s v="2000-2021"/>
    <x v="1"/>
    <s v="x"/>
    <s v="x"/>
    <s v="x"/>
  </r>
  <r>
    <s v="Solid Biofuels"/>
    <x v="2"/>
    <s v="Installed Electricity Capacity"/>
    <s v="2000"/>
    <s v="2021"/>
    <n v="21"/>
    <s v="2000-2021"/>
    <x v="0"/>
    <s v="x"/>
    <s v="x"/>
    <m/>
  </r>
  <r>
    <s v="Space Launches"/>
    <x v="10"/>
    <s v="Yearly Launches"/>
    <s v="1957"/>
    <s v="2022"/>
    <n v="65"/>
    <s v="1957-2022"/>
    <x v="0"/>
    <s v="x"/>
    <s v="x"/>
    <s v="x"/>
  </r>
  <r>
    <s v="Stationary Steam Engines"/>
    <x v="2"/>
    <s v="Cumulative Total Capacity"/>
    <s v="1710"/>
    <s v="1920"/>
    <n v="210"/>
    <s v="1710-1920"/>
    <x v="0"/>
    <s v="x"/>
    <m/>
    <m/>
  </r>
  <r>
    <s v="Steam Locomotives"/>
    <x v="5"/>
    <s v="Cumulative Total Capacity"/>
    <s v="1830"/>
    <s v="1940"/>
    <n v="110"/>
    <s v="1830-1940"/>
    <x v="0"/>
    <s v="x"/>
    <m/>
    <m/>
  </r>
  <r>
    <s v="Steam ships"/>
    <x v="5"/>
    <s v="Cumulative Total Capacity"/>
    <s v="1814"/>
    <s v="1998"/>
    <n v="184"/>
    <s v="1814-1998"/>
    <x v="0"/>
    <m/>
    <s v="x"/>
    <m/>
  </r>
  <r>
    <s v="Stove"/>
    <x v="1"/>
    <s v="Share of Households"/>
    <s v="1900"/>
    <s v="2011"/>
    <n v="111"/>
    <s v="1900-2011"/>
    <x v="1"/>
    <s v="x"/>
    <m/>
    <m/>
  </r>
  <r>
    <s v="Styrene"/>
    <x v="0"/>
    <s v="Annual Production"/>
    <s v="1958"/>
    <s v="1972"/>
    <n v="14"/>
    <s v="1958-1972"/>
    <x v="0"/>
    <s v="x"/>
    <m/>
    <s v="x"/>
  </r>
  <r>
    <s v="Submarine Cables"/>
    <x v="4"/>
    <s v="Cumulative Length"/>
    <s v="1989"/>
    <s v="2021"/>
    <n v="32"/>
    <s v="1989-2021"/>
    <x v="0"/>
    <s v="x"/>
    <m/>
    <m/>
  </r>
  <r>
    <s v="Sulphuric Acid"/>
    <x v="0"/>
    <s v="Annual Production"/>
    <s v="1860"/>
    <s v="2003"/>
    <n v="143"/>
    <s v="1860-2003"/>
    <x v="0"/>
    <s v="x"/>
    <s v="x"/>
    <m/>
  </r>
  <r>
    <s v="Synthetic Filaments"/>
    <x v="0"/>
    <s v="Annual Production"/>
    <s v="1910"/>
    <s v="2003"/>
    <n v="93"/>
    <s v="1910-2003"/>
    <x v="0"/>
    <s v="x"/>
    <s v="x"/>
    <s v="x"/>
  </r>
  <r>
    <s v="Tablet"/>
    <x v="3"/>
    <s v="Share of Population"/>
    <s v="2010"/>
    <s v="2017"/>
    <n v="7"/>
    <s v="2010-2017"/>
    <x v="1"/>
    <s v="x"/>
    <m/>
    <m/>
  </r>
  <r>
    <s v="Telegraph Traffic"/>
    <x v="8"/>
    <s v="Total Number"/>
    <s v="1830"/>
    <s v="2000"/>
    <n v="170"/>
    <s v="1830-2000"/>
    <x v="0"/>
    <s v="x"/>
    <s v="x"/>
    <m/>
  </r>
  <r>
    <s v="Telephones"/>
    <x v="1"/>
    <s v="Total Number"/>
    <s v="1876"/>
    <s v="2003"/>
    <n v="127"/>
    <s v="1876-2003"/>
    <x v="0"/>
    <s v="x"/>
    <s v="x"/>
    <s v="x"/>
  </r>
  <r>
    <s v="Television"/>
    <x v="1"/>
    <s v="Total Number"/>
    <s v="1946"/>
    <s v="2018"/>
    <n v="72"/>
    <s v="1946-2018"/>
    <x v="0"/>
    <s v="x"/>
    <s v="x"/>
    <s v="x"/>
  </r>
  <r>
    <s v="Tin"/>
    <x v="7"/>
    <s v="Annual Production"/>
    <s v="1910"/>
    <s v="2003"/>
    <n v="93"/>
    <s v="1910-2003"/>
    <x v="0"/>
    <m/>
    <s v="x"/>
    <s v="x"/>
  </r>
  <r>
    <s v="Titanium Sponge"/>
    <x v="0"/>
    <s v="Annual Production"/>
    <s v="1950"/>
    <s v="1968"/>
    <n v="18"/>
    <s v="1950-1968"/>
    <x v="0"/>
    <s v="x"/>
    <m/>
    <s v="x"/>
  </r>
  <r>
    <s v="Transistors per Microprocessor"/>
    <x v="3"/>
    <s v="Computing Capacity"/>
    <s v="1971"/>
    <s v="2003"/>
    <n v="32"/>
    <s v="1971-2003"/>
    <x v="0"/>
    <s v="x"/>
    <m/>
    <s v="x"/>
  </r>
  <r>
    <s v="Urea"/>
    <x v="0"/>
    <s v="Annual Production"/>
    <s v="1961"/>
    <s v="1972"/>
    <n v="11"/>
    <s v="1961-1972"/>
    <x v="0"/>
    <s v="x"/>
    <m/>
    <s v="x"/>
  </r>
  <r>
    <s v="Vacuums"/>
    <x v="1"/>
    <s v="Share of Households"/>
    <s v="1922"/>
    <s v="1978"/>
    <n v="56"/>
    <s v="1922-1978"/>
    <x v="0"/>
    <s v="x"/>
    <m/>
    <s v="x"/>
  </r>
  <r>
    <s v="Videocassette recorder"/>
    <x v="3"/>
    <s v="Share of Households"/>
    <s v="1992"/>
    <s v="2011"/>
    <n v="19"/>
    <s v="1992-2011"/>
    <x v="1"/>
    <s v="x"/>
    <m/>
    <m/>
  </r>
  <r>
    <s v="Vinyl Acetate"/>
    <x v="0"/>
    <s v="Annual Production"/>
    <s v="1960"/>
    <s v="1972"/>
    <n v="12"/>
    <s v="1960-1972"/>
    <x v="0"/>
    <s v="x"/>
    <m/>
    <s v="x"/>
  </r>
  <r>
    <s v="Vinyl Chloride"/>
    <x v="0"/>
    <s v="Annual Production"/>
    <s v="1962"/>
    <s v="1972"/>
    <n v="10"/>
    <s v="1962-1972"/>
    <x v="0"/>
    <s v="x"/>
    <m/>
    <s v="x"/>
  </r>
  <r>
    <s v="Washing Machines"/>
    <x v="1"/>
    <s v="Cumulative Total Capacity"/>
    <s v="1920"/>
    <s v="2008"/>
    <n v="88"/>
    <s v="1920-2008"/>
    <x v="0"/>
    <s v="x"/>
    <m/>
    <s v="x"/>
  </r>
  <r>
    <s v="Water Heater"/>
    <x v="1"/>
    <s v="Share of Households"/>
    <s v="1933"/>
    <s v="1986"/>
    <n v="53"/>
    <s v="1933-1986"/>
    <x v="1"/>
    <s v="x"/>
    <m/>
    <s v="x"/>
  </r>
  <r>
    <s v="Wet flue gas desulfurization systems"/>
    <x v="2"/>
    <s v="Cumulative Total Capacity"/>
    <s v="1972"/>
    <s v="1999"/>
    <n v="27"/>
    <s v="1972-1999"/>
    <x v="0"/>
    <s v="x"/>
    <s v="x"/>
    <s v="x"/>
  </r>
  <r>
    <s v="YFV Vaccine"/>
    <x v="6"/>
    <s v="Share of Population"/>
    <s v="1997"/>
    <s v="2021"/>
    <n v="24"/>
    <s v="1997-2021"/>
    <x v="0"/>
    <m/>
    <s v="x"/>
    <m/>
  </r>
  <r>
    <s v="Zinc"/>
    <x v="7"/>
    <s v="Annual Production"/>
    <s v="1860"/>
    <s v="2008"/>
    <n v="148"/>
    <s v="1860-2008"/>
    <x v="0"/>
    <s v="x"/>
    <s v="x"/>
    <s v="x"/>
  </r>
  <r>
    <s v="Zinc-based battery"/>
    <x v="9"/>
    <s v="Cumulative Rated Power, Cumulative Rated Capacity"/>
    <s v="2013"/>
    <s v="2020"/>
    <n v="7"/>
    <s v="2013-2020"/>
    <x v="1"/>
    <s v="x"/>
    <s v="x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7F4FC0-1210-6E4C-A405-DE4021C75FD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E6" firstHeaderRow="0" firstDataRow="1" firstDataCol="1"/>
  <pivotFields count="11"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Technology Name" fld="0" subtotal="count" baseField="0" baseItem="0"/>
    <dataField name="Count of Has global/US data" fld="8" subtotal="count" baseField="0" baseItem="0"/>
    <dataField name="Count of Has country-level data" fld="9" subtotal="count" baseField="0" baseItem="0"/>
    <dataField name="Count of Has cost data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90347-F9F9-2049-99BB-51ED0B88088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D29" firstHeaderRow="0" firstDataRow="1" firstDataCol="1"/>
  <pivotFields count="11">
    <pivotField dataField="1" showAll="0"/>
    <pivotField axis="axisRow" showAll="0" sortType="descending">
      <items count="14">
        <item x="0"/>
        <item x="3"/>
        <item m="1" x="11"/>
        <item x="2"/>
        <item x="6"/>
        <item m="1" x="12"/>
        <item x="8"/>
        <item x="7"/>
        <item x="4"/>
        <item x="10"/>
        <item x="9"/>
        <item x="5"/>
        <item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1"/>
  </rowFields>
  <rowItems count="12">
    <i>
      <x/>
    </i>
    <i>
      <x v="7"/>
    </i>
    <i>
      <x v="12"/>
    </i>
    <i>
      <x v="3"/>
    </i>
    <i>
      <x v="4"/>
    </i>
    <i>
      <x v="10"/>
    </i>
    <i>
      <x v="1"/>
    </i>
    <i>
      <x v="11"/>
    </i>
    <i>
      <x v="9"/>
    </i>
    <i>
      <x v="8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Technology Name" fld="0" subtotal="count" baseField="0" baseItem="0"/>
    <dataField name="Count of Has cost data" fld="10" subtotal="count" baseField="0" baseItem="0"/>
    <dataField name="Count of Has country-level data" fld="9" subtotal="count" baseField="0" baseItem="0"/>
  </dataFields>
  <formats count="6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940D3-9849-F741-902E-617E714FB215}">
  <dimension ref="A1:A166"/>
  <sheetViews>
    <sheetView topLeftCell="A36" workbookViewId="0">
      <selection activeCell="A53" sqref="A53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1" t="s">
        <v>5</v>
      </c>
    </row>
    <row r="7" spans="1:1" x14ac:dyDescent="0.2">
      <c r="A7" s="1" t="s">
        <v>6</v>
      </c>
    </row>
    <row r="8" spans="1:1" x14ac:dyDescent="0.2">
      <c r="A8" s="1" t="s">
        <v>7</v>
      </c>
    </row>
    <row r="9" spans="1:1" x14ac:dyDescent="0.2">
      <c r="A9" s="1" t="s">
        <v>8</v>
      </c>
    </row>
    <row r="10" spans="1:1" x14ac:dyDescent="0.2">
      <c r="A10" s="1" t="s">
        <v>9</v>
      </c>
    </row>
    <row r="11" spans="1:1" x14ac:dyDescent="0.2">
      <c r="A11" s="1" t="s">
        <v>10</v>
      </c>
    </row>
    <row r="12" spans="1:1" x14ac:dyDescent="0.2">
      <c r="A12" s="1" t="s">
        <v>11</v>
      </c>
    </row>
    <row r="13" spans="1:1" x14ac:dyDescent="0.2">
      <c r="A13" s="1" t="s">
        <v>12</v>
      </c>
    </row>
    <row r="14" spans="1:1" x14ac:dyDescent="0.2">
      <c r="A14" s="1" t="s">
        <v>13</v>
      </c>
    </row>
    <row r="15" spans="1:1" x14ac:dyDescent="0.2">
      <c r="A15" s="1" t="s">
        <v>14</v>
      </c>
    </row>
    <row r="16" spans="1:1" x14ac:dyDescent="0.2">
      <c r="A16" s="1" t="s">
        <v>15</v>
      </c>
    </row>
    <row r="17" spans="1:1" x14ac:dyDescent="0.2">
      <c r="A17" s="1" t="s">
        <v>16</v>
      </c>
    </row>
    <row r="18" spans="1:1" x14ac:dyDescent="0.2">
      <c r="A18" s="1" t="s">
        <v>17</v>
      </c>
    </row>
    <row r="19" spans="1:1" x14ac:dyDescent="0.2">
      <c r="A19" s="1" t="s">
        <v>18</v>
      </c>
    </row>
    <row r="20" spans="1:1" x14ac:dyDescent="0.2">
      <c r="A20" s="1" t="s">
        <v>19</v>
      </c>
    </row>
    <row r="21" spans="1:1" x14ac:dyDescent="0.2">
      <c r="A21" s="1" t="s">
        <v>20</v>
      </c>
    </row>
    <row r="22" spans="1:1" x14ac:dyDescent="0.2">
      <c r="A22" s="1" t="s">
        <v>21</v>
      </c>
    </row>
    <row r="23" spans="1:1" x14ac:dyDescent="0.2">
      <c r="A23" s="1" t="s">
        <v>22</v>
      </c>
    </row>
    <row r="24" spans="1:1" x14ac:dyDescent="0.2">
      <c r="A24" s="1" t="s">
        <v>23</v>
      </c>
    </row>
    <row r="25" spans="1:1" x14ac:dyDescent="0.2">
      <c r="A25" s="1" t="s">
        <v>24</v>
      </c>
    </row>
    <row r="26" spans="1:1" x14ac:dyDescent="0.2">
      <c r="A26" s="1" t="s">
        <v>25</v>
      </c>
    </row>
    <row r="27" spans="1:1" x14ac:dyDescent="0.2">
      <c r="A27" s="1" t="s">
        <v>26</v>
      </c>
    </row>
    <row r="28" spans="1:1" x14ac:dyDescent="0.2">
      <c r="A28" s="1" t="s">
        <v>27</v>
      </c>
    </row>
    <row r="29" spans="1:1" x14ac:dyDescent="0.2">
      <c r="A29" s="1" t="s">
        <v>28</v>
      </c>
    </row>
    <row r="30" spans="1:1" x14ac:dyDescent="0.2">
      <c r="A30" s="1" t="s">
        <v>29</v>
      </c>
    </row>
    <row r="31" spans="1:1" x14ac:dyDescent="0.2">
      <c r="A31" s="1" t="s">
        <v>30</v>
      </c>
    </row>
    <row r="32" spans="1:1" x14ac:dyDescent="0.2">
      <c r="A32" s="1" t="s">
        <v>31</v>
      </c>
    </row>
    <row r="33" spans="1:1" x14ac:dyDescent="0.2">
      <c r="A33" s="1" t="s">
        <v>32</v>
      </c>
    </row>
    <row r="34" spans="1:1" x14ac:dyDescent="0.2">
      <c r="A34" s="1" t="s">
        <v>33</v>
      </c>
    </row>
    <row r="35" spans="1:1" x14ac:dyDescent="0.2">
      <c r="A35" s="1" t="s">
        <v>34</v>
      </c>
    </row>
    <row r="36" spans="1:1" x14ac:dyDescent="0.2">
      <c r="A36" s="1" t="s">
        <v>35</v>
      </c>
    </row>
    <row r="37" spans="1:1" x14ac:dyDescent="0.2">
      <c r="A37" s="1" t="s">
        <v>36</v>
      </c>
    </row>
    <row r="38" spans="1:1" x14ac:dyDescent="0.2">
      <c r="A38" s="1" t="s">
        <v>37</v>
      </c>
    </row>
    <row r="39" spans="1:1" x14ac:dyDescent="0.2">
      <c r="A39" s="1" t="s">
        <v>38</v>
      </c>
    </row>
    <row r="40" spans="1:1" x14ac:dyDescent="0.2">
      <c r="A40" s="1" t="s">
        <v>39</v>
      </c>
    </row>
    <row r="41" spans="1:1" x14ac:dyDescent="0.2">
      <c r="A41" s="1" t="s">
        <v>40</v>
      </c>
    </row>
    <row r="42" spans="1:1" x14ac:dyDescent="0.2">
      <c r="A42" s="1" t="s">
        <v>41</v>
      </c>
    </row>
    <row r="43" spans="1:1" x14ac:dyDescent="0.2">
      <c r="A43" s="1" t="s">
        <v>42</v>
      </c>
    </row>
    <row r="44" spans="1:1" x14ac:dyDescent="0.2">
      <c r="A44" s="1" t="s">
        <v>43</v>
      </c>
    </row>
    <row r="45" spans="1:1" x14ac:dyDescent="0.2">
      <c r="A45" s="1" t="s">
        <v>44</v>
      </c>
    </row>
    <row r="46" spans="1:1" x14ac:dyDescent="0.2">
      <c r="A46" s="1" t="s">
        <v>45</v>
      </c>
    </row>
    <row r="47" spans="1:1" x14ac:dyDescent="0.2">
      <c r="A47" s="1" t="s">
        <v>46</v>
      </c>
    </row>
    <row r="48" spans="1:1" x14ac:dyDescent="0.2">
      <c r="A48" s="1" t="s">
        <v>47</v>
      </c>
    </row>
    <row r="49" spans="1:1" x14ac:dyDescent="0.2">
      <c r="A49" s="1" t="s">
        <v>48</v>
      </c>
    </row>
    <row r="50" spans="1:1" x14ac:dyDescent="0.2">
      <c r="A50" s="1" t="s">
        <v>49</v>
      </c>
    </row>
    <row r="51" spans="1:1" x14ac:dyDescent="0.2">
      <c r="A51" s="1" t="s">
        <v>50</v>
      </c>
    </row>
    <row r="52" spans="1:1" x14ac:dyDescent="0.2">
      <c r="A52" s="1" t="s">
        <v>51</v>
      </c>
    </row>
    <row r="53" spans="1:1" x14ac:dyDescent="0.2">
      <c r="A53" s="1" t="s">
        <v>52</v>
      </c>
    </row>
    <row r="54" spans="1:1" x14ac:dyDescent="0.2">
      <c r="A54" s="1" t="s">
        <v>53</v>
      </c>
    </row>
    <row r="55" spans="1:1" x14ac:dyDescent="0.2">
      <c r="A55" s="1" t="s">
        <v>54</v>
      </c>
    </row>
    <row r="56" spans="1:1" x14ac:dyDescent="0.2">
      <c r="A56" s="1" t="s">
        <v>55</v>
      </c>
    </row>
    <row r="57" spans="1:1" x14ac:dyDescent="0.2">
      <c r="A57" s="1" t="s">
        <v>56</v>
      </c>
    </row>
    <row r="58" spans="1:1" x14ac:dyDescent="0.2">
      <c r="A58" s="1" t="s">
        <v>57</v>
      </c>
    </row>
    <row r="59" spans="1:1" x14ac:dyDescent="0.2">
      <c r="A59" s="1" t="s">
        <v>58</v>
      </c>
    </row>
    <row r="60" spans="1:1" x14ac:dyDescent="0.2">
      <c r="A60" s="1" t="s">
        <v>59</v>
      </c>
    </row>
    <row r="61" spans="1:1" x14ac:dyDescent="0.2">
      <c r="A61" s="1" t="s">
        <v>60</v>
      </c>
    </row>
    <row r="62" spans="1:1" x14ac:dyDescent="0.2">
      <c r="A62" s="1" t="s">
        <v>61</v>
      </c>
    </row>
    <row r="63" spans="1:1" x14ac:dyDescent="0.2">
      <c r="A63" s="1" t="s">
        <v>62</v>
      </c>
    </row>
    <row r="64" spans="1:1" x14ac:dyDescent="0.2">
      <c r="A64" s="1" t="s">
        <v>63</v>
      </c>
    </row>
    <row r="65" spans="1:1" x14ac:dyDescent="0.2">
      <c r="A65" s="1" t="s">
        <v>64</v>
      </c>
    </row>
    <row r="66" spans="1:1" x14ac:dyDescent="0.2">
      <c r="A66" s="1" t="s">
        <v>65</v>
      </c>
    </row>
    <row r="67" spans="1:1" x14ac:dyDescent="0.2">
      <c r="A67" s="1" t="s">
        <v>66</v>
      </c>
    </row>
    <row r="68" spans="1:1" x14ac:dyDescent="0.2">
      <c r="A68" s="1" t="s">
        <v>67</v>
      </c>
    </row>
    <row r="69" spans="1:1" x14ac:dyDescent="0.2">
      <c r="A69" s="1" t="s">
        <v>68</v>
      </c>
    </row>
    <row r="70" spans="1:1" x14ac:dyDescent="0.2">
      <c r="A70" s="1" t="s">
        <v>69</v>
      </c>
    </row>
    <row r="71" spans="1:1" x14ac:dyDescent="0.2">
      <c r="A71" s="1" t="s">
        <v>70</v>
      </c>
    </row>
    <row r="72" spans="1:1" x14ac:dyDescent="0.2">
      <c r="A72" s="1" t="s">
        <v>71</v>
      </c>
    </row>
    <row r="73" spans="1:1" x14ac:dyDescent="0.2">
      <c r="A73" s="1" t="s">
        <v>72</v>
      </c>
    </row>
    <row r="74" spans="1:1" x14ac:dyDescent="0.2">
      <c r="A74" s="1" t="s">
        <v>73</v>
      </c>
    </row>
    <row r="75" spans="1:1" x14ac:dyDescent="0.2">
      <c r="A75" s="1" t="s">
        <v>74</v>
      </c>
    </row>
    <row r="76" spans="1:1" x14ac:dyDescent="0.2">
      <c r="A76" s="1" t="s">
        <v>75</v>
      </c>
    </row>
    <row r="77" spans="1:1" x14ac:dyDescent="0.2">
      <c r="A77" s="1" t="s">
        <v>76</v>
      </c>
    </row>
    <row r="78" spans="1:1" x14ac:dyDescent="0.2">
      <c r="A78" s="1" t="s">
        <v>77</v>
      </c>
    </row>
    <row r="79" spans="1:1" x14ac:dyDescent="0.2">
      <c r="A79" s="1" t="s">
        <v>78</v>
      </c>
    </row>
    <row r="80" spans="1:1" x14ac:dyDescent="0.2">
      <c r="A80" s="1" t="s">
        <v>79</v>
      </c>
    </row>
    <row r="81" spans="1:1" x14ac:dyDescent="0.2">
      <c r="A81" s="1" t="s">
        <v>80</v>
      </c>
    </row>
    <row r="82" spans="1:1" x14ac:dyDescent="0.2">
      <c r="A82" s="1" t="s">
        <v>81</v>
      </c>
    </row>
    <row r="83" spans="1:1" x14ac:dyDescent="0.2">
      <c r="A83" s="1" t="s">
        <v>82</v>
      </c>
    </row>
    <row r="84" spans="1:1" x14ac:dyDescent="0.2">
      <c r="A84" s="1" t="s">
        <v>83</v>
      </c>
    </row>
    <row r="85" spans="1:1" x14ac:dyDescent="0.2">
      <c r="A85" s="1" t="s">
        <v>84</v>
      </c>
    </row>
    <row r="86" spans="1:1" x14ac:dyDescent="0.2">
      <c r="A86" s="1" t="s">
        <v>85</v>
      </c>
    </row>
    <row r="87" spans="1:1" x14ac:dyDescent="0.2">
      <c r="A87" s="1" t="s">
        <v>86</v>
      </c>
    </row>
    <row r="88" spans="1:1" x14ac:dyDescent="0.2">
      <c r="A88" s="1" t="s">
        <v>87</v>
      </c>
    </row>
    <row r="89" spans="1:1" x14ac:dyDescent="0.2">
      <c r="A89" s="1" t="s">
        <v>88</v>
      </c>
    </row>
    <row r="90" spans="1:1" x14ac:dyDescent="0.2">
      <c r="A90" s="1" t="s">
        <v>89</v>
      </c>
    </row>
    <row r="91" spans="1:1" x14ac:dyDescent="0.2">
      <c r="A91" s="1" t="s">
        <v>90</v>
      </c>
    </row>
    <row r="92" spans="1:1" x14ac:dyDescent="0.2">
      <c r="A92" s="1" t="s">
        <v>91</v>
      </c>
    </row>
    <row r="93" spans="1:1" x14ac:dyDescent="0.2">
      <c r="A93" s="1" t="s">
        <v>92</v>
      </c>
    </row>
    <row r="94" spans="1:1" x14ac:dyDescent="0.2">
      <c r="A94" s="1" t="s">
        <v>93</v>
      </c>
    </row>
    <row r="95" spans="1:1" x14ac:dyDescent="0.2">
      <c r="A95" s="1" t="s">
        <v>94</v>
      </c>
    </row>
    <row r="96" spans="1:1" x14ac:dyDescent="0.2">
      <c r="A96" s="1" t="s">
        <v>95</v>
      </c>
    </row>
    <row r="97" spans="1:1" x14ac:dyDescent="0.2">
      <c r="A97" s="1" t="s">
        <v>96</v>
      </c>
    </row>
    <row r="98" spans="1:1" x14ac:dyDescent="0.2">
      <c r="A98" s="1" t="s">
        <v>97</v>
      </c>
    </row>
    <row r="99" spans="1:1" x14ac:dyDescent="0.2">
      <c r="A99" s="1" t="s">
        <v>98</v>
      </c>
    </row>
    <row r="100" spans="1:1" x14ac:dyDescent="0.2">
      <c r="A100" s="1" t="s">
        <v>99</v>
      </c>
    </row>
    <row r="101" spans="1:1" x14ac:dyDescent="0.2">
      <c r="A101" s="1" t="s">
        <v>100</v>
      </c>
    </row>
    <row r="102" spans="1:1" x14ac:dyDescent="0.2">
      <c r="A102" s="1" t="s">
        <v>101</v>
      </c>
    </row>
    <row r="103" spans="1:1" x14ac:dyDescent="0.2">
      <c r="A103" s="1" t="s">
        <v>102</v>
      </c>
    </row>
    <row r="104" spans="1:1" x14ac:dyDescent="0.2">
      <c r="A104" s="1" t="s">
        <v>103</v>
      </c>
    </row>
    <row r="105" spans="1:1" x14ac:dyDescent="0.2">
      <c r="A105" s="1" t="s">
        <v>104</v>
      </c>
    </row>
    <row r="106" spans="1:1" x14ac:dyDescent="0.2">
      <c r="A106" s="1" t="s">
        <v>105</v>
      </c>
    </row>
    <row r="107" spans="1:1" x14ac:dyDescent="0.2">
      <c r="A107" s="1" t="s">
        <v>106</v>
      </c>
    </row>
    <row r="108" spans="1:1" x14ac:dyDescent="0.2">
      <c r="A108" s="1" t="s">
        <v>107</v>
      </c>
    </row>
    <row r="109" spans="1:1" x14ac:dyDescent="0.2">
      <c r="A109" s="1" t="s">
        <v>108</v>
      </c>
    </row>
    <row r="110" spans="1:1" x14ac:dyDescent="0.2">
      <c r="A110" s="1" t="s">
        <v>109</v>
      </c>
    </row>
    <row r="111" spans="1:1" x14ac:dyDescent="0.2">
      <c r="A111" s="1" t="s">
        <v>110</v>
      </c>
    </row>
    <row r="112" spans="1:1" x14ac:dyDescent="0.2">
      <c r="A112" s="1" t="s">
        <v>111</v>
      </c>
    </row>
    <row r="113" spans="1:1" x14ac:dyDescent="0.2">
      <c r="A113" s="1" t="s">
        <v>112</v>
      </c>
    </row>
    <row r="114" spans="1:1" x14ac:dyDescent="0.2">
      <c r="A114" s="1" t="s">
        <v>113</v>
      </c>
    </row>
    <row r="115" spans="1:1" x14ac:dyDescent="0.2">
      <c r="A115" s="1" t="s">
        <v>114</v>
      </c>
    </row>
    <row r="116" spans="1:1" x14ac:dyDescent="0.2">
      <c r="A116" s="1" t="s">
        <v>115</v>
      </c>
    </row>
    <row r="117" spans="1:1" x14ac:dyDescent="0.2">
      <c r="A117" s="1" t="s">
        <v>116</v>
      </c>
    </row>
    <row r="118" spans="1:1" x14ac:dyDescent="0.2">
      <c r="A118" s="1" t="s">
        <v>117</v>
      </c>
    </row>
    <row r="119" spans="1:1" x14ac:dyDescent="0.2">
      <c r="A119" s="1" t="s">
        <v>118</v>
      </c>
    </row>
    <row r="120" spans="1:1" x14ac:dyDescent="0.2">
      <c r="A120" s="1" t="s">
        <v>119</v>
      </c>
    </row>
    <row r="121" spans="1:1" x14ac:dyDescent="0.2">
      <c r="A121" s="1" t="s">
        <v>120</v>
      </c>
    </row>
    <row r="122" spans="1:1" x14ac:dyDescent="0.2">
      <c r="A122" s="1" t="s">
        <v>121</v>
      </c>
    </row>
    <row r="123" spans="1:1" x14ac:dyDescent="0.2">
      <c r="A123" s="1" t="s">
        <v>122</v>
      </c>
    </row>
    <row r="124" spans="1:1" x14ac:dyDescent="0.2">
      <c r="A124" s="1" t="s">
        <v>123</v>
      </c>
    </row>
    <row r="125" spans="1:1" x14ac:dyDescent="0.2">
      <c r="A125" s="1" t="s">
        <v>124</v>
      </c>
    </row>
    <row r="126" spans="1:1" x14ac:dyDescent="0.2">
      <c r="A126" s="1" t="s">
        <v>125</v>
      </c>
    </row>
    <row r="127" spans="1:1" x14ac:dyDescent="0.2">
      <c r="A127" s="1" t="s">
        <v>126</v>
      </c>
    </row>
    <row r="128" spans="1:1" x14ac:dyDescent="0.2">
      <c r="A128" s="1" t="s">
        <v>127</v>
      </c>
    </row>
    <row r="129" spans="1:1" x14ac:dyDescent="0.2">
      <c r="A129" s="1" t="s">
        <v>128</v>
      </c>
    </row>
    <row r="130" spans="1:1" x14ac:dyDescent="0.2">
      <c r="A130" s="1" t="s">
        <v>129</v>
      </c>
    </row>
    <row r="131" spans="1:1" x14ac:dyDescent="0.2">
      <c r="A131" s="1" t="s">
        <v>130</v>
      </c>
    </row>
    <row r="132" spans="1:1" x14ac:dyDescent="0.2">
      <c r="A132" s="1" t="s">
        <v>131</v>
      </c>
    </row>
    <row r="133" spans="1:1" x14ac:dyDescent="0.2">
      <c r="A133" s="1" t="s">
        <v>132</v>
      </c>
    </row>
    <row r="134" spans="1:1" x14ac:dyDescent="0.2">
      <c r="A134" s="1" t="s">
        <v>133</v>
      </c>
    </row>
    <row r="135" spans="1:1" x14ac:dyDescent="0.2">
      <c r="A135" s="2" t="s">
        <v>134</v>
      </c>
    </row>
    <row r="136" spans="1:1" x14ac:dyDescent="0.2">
      <c r="A136" s="2" t="s">
        <v>135</v>
      </c>
    </row>
    <row r="137" spans="1:1" x14ac:dyDescent="0.2">
      <c r="A137" s="1" t="s">
        <v>136</v>
      </c>
    </row>
    <row r="138" spans="1:1" x14ac:dyDescent="0.2">
      <c r="A138" s="1" t="s">
        <v>137</v>
      </c>
    </row>
    <row r="139" spans="1:1" x14ac:dyDescent="0.2">
      <c r="A139" s="1" t="s">
        <v>134</v>
      </c>
    </row>
    <row r="140" spans="1:1" x14ac:dyDescent="0.2">
      <c r="A140" s="1" t="s">
        <v>135</v>
      </c>
    </row>
    <row r="141" spans="1:1" x14ac:dyDescent="0.2">
      <c r="A141" s="1" t="s">
        <v>138</v>
      </c>
    </row>
    <row r="142" spans="1:1" x14ac:dyDescent="0.2">
      <c r="A142" s="1" t="s">
        <v>139</v>
      </c>
    </row>
    <row r="143" spans="1:1" x14ac:dyDescent="0.2">
      <c r="A143" s="1" t="s">
        <v>140</v>
      </c>
    </row>
    <row r="144" spans="1:1" x14ac:dyDescent="0.2">
      <c r="A144" s="1" t="s">
        <v>141</v>
      </c>
    </row>
    <row r="145" spans="1:1" x14ac:dyDescent="0.2">
      <c r="A145" s="1" t="s">
        <v>142</v>
      </c>
    </row>
    <row r="146" spans="1:1" x14ac:dyDescent="0.2">
      <c r="A146" s="1" t="s">
        <v>143</v>
      </c>
    </row>
    <row r="147" spans="1:1" x14ac:dyDescent="0.2">
      <c r="A147" s="1" t="s">
        <v>144</v>
      </c>
    </row>
    <row r="148" spans="1:1" x14ac:dyDescent="0.2">
      <c r="A148" s="1" t="s">
        <v>145</v>
      </c>
    </row>
    <row r="149" spans="1:1" x14ac:dyDescent="0.2">
      <c r="A149" s="1" t="s">
        <v>146</v>
      </c>
    </row>
    <row r="150" spans="1:1" x14ac:dyDescent="0.2">
      <c r="A150" s="1" t="s">
        <v>147</v>
      </c>
    </row>
    <row r="151" spans="1:1" x14ac:dyDescent="0.2">
      <c r="A151" s="1" t="s">
        <v>148</v>
      </c>
    </row>
    <row r="152" spans="1:1" x14ac:dyDescent="0.2">
      <c r="A152" s="1" t="s">
        <v>149</v>
      </c>
    </row>
    <row r="153" spans="1:1" x14ac:dyDescent="0.2">
      <c r="A153" s="1" t="s">
        <v>150</v>
      </c>
    </row>
    <row r="154" spans="1:1" x14ac:dyDescent="0.2">
      <c r="A154" s="1" t="s">
        <v>151</v>
      </c>
    </row>
    <row r="155" spans="1:1" x14ac:dyDescent="0.2">
      <c r="A155" s="1" t="s">
        <v>152</v>
      </c>
    </row>
    <row r="156" spans="1:1" x14ac:dyDescent="0.2">
      <c r="A156" s="1" t="s">
        <v>153</v>
      </c>
    </row>
    <row r="157" spans="1:1" x14ac:dyDescent="0.2">
      <c r="A157" s="1" t="s">
        <v>154</v>
      </c>
    </row>
    <row r="158" spans="1:1" x14ac:dyDescent="0.2">
      <c r="A158" s="1" t="s">
        <v>155</v>
      </c>
    </row>
    <row r="159" spans="1:1" x14ac:dyDescent="0.2">
      <c r="A159" s="1" t="s">
        <v>156</v>
      </c>
    </row>
    <row r="160" spans="1:1" x14ac:dyDescent="0.2">
      <c r="A160" s="1" t="s">
        <v>157</v>
      </c>
    </row>
    <row r="161" spans="1:1" x14ac:dyDescent="0.2">
      <c r="A161" s="1" t="s">
        <v>158</v>
      </c>
    </row>
    <row r="162" spans="1:1" x14ac:dyDescent="0.2">
      <c r="A162" s="1" t="s">
        <v>159</v>
      </c>
    </row>
    <row r="163" spans="1:1" x14ac:dyDescent="0.2">
      <c r="A163" s="1" t="s">
        <v>160</v>
      </c>
    </row>
    <row r="164" spans="1:1" x14ac:dyDescent="0.2">
      <c r="A164" s="1" t="s">
        <v>161</v>
      </c>
    </row>
    <row r="165" spans="1:1" x14ac:dyDescent="0.2">
      <c r="A165" s="1" t="s">
        <v>162</v>
      </c>
    </row>
    <row r="166" spans="1:1" x14ac:dyDescent="0.2">
      <c r="A166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42A17-7371-D442-9DED-6A3786D48457}">
  <dimension ref="A1:F204"/>
  <sheetViews>
    <sheetView topLeftCell="A124" workbookViewId="0">
      <selection activeCell="A124" sqref="A124"/>
    </sheetView>
  </sheetViews>
  <sheetFormatPr baseColWidth="10" defaultRowHeight="16" x14ac:dyDescent="0.2"/>
  <sheetData>
    <row r="1" spans="1:6" x14ac:dyDescent="0.2">
      <c r="A1" t="s">
        <v>163</v>
      </c>
      <c r="F1" t="s">
        <v>164</v>
      </c>
    </row>
    <row r="2" spans="1:6" x14ac:dyDescent="0.2">
      <c r="A2" t="s">
        <v>463</v>
      </c>
      <c r="F2" t="s">
        <v>99</v>
      </c>
    </row>
    <row r="3" spans="1:6" x14ac:dyDescent="0.2">
      <c r="A3" s="1" t="s">
        <v>1</v>
      </c>
      <c r="F3" t="s">
        <v>102</v>
      </c>
    </row>
    <row r="4" spans="1:6" x14ac:dyDescent="0.2">
      <c r="A4" s="1" t="s">
        <v>178</v>
      </c>
      <c r="F4" t="s">
        <v>259</v>
      </c>
    </row>
    <row r="5" spans="1:6" x14ac:dyDescent="0.2">
      <c r="A5" t="s">
        <v>459</v>
      </c>
      <c r="F5" t="s">
        <v>169</v>
      </c>
    </row>
    <row r="6" spans="1:6" x14ac:dyDescent="0.2">
      <c r="A6" s="1" t="s">
        <v>4</v>
      </c>
      <c r="F6" t="s">
        <v>201</v>
      </c>
    </row>
    <row r="7" spans="1:6" x14ac:dyDescent="0.2">
      <c r="A7" t="s">
        <v>192</v>
      </c>
      <c r="F7" t="s">
        <v>115</v>
      </c>
    </row>
    <row r="8" spans="1:6" x14ac:dyDescent="0.2">
      <c r="A8" t="s">
        <v>458</v>
      </c>
      <c r="F8" t="s">
        <v>105</v>
      </c>
    </row>
    <row r="9" spans="1:6" x14ac:dyDescent="0.2">
      <c r="A9" s="1" t="s">
        <v>7</v>
      </c>
      <c r="F9" t="s">
        <v>251</v>
      </c>
    </row>
    <row r="10" spans="1:6" x14ac:dyDescent="0.2">
      <c r="A10" s="1" t="s">
        <v>267</v>
      </c>
      <c r="F10" t="s">
        <v>179</v>
      </c>
    </row>
    <row r="11" spans="1:6" x14ac:dyDescent="0.2">
      <c r="A11" s="1" t="s">
        <v>212</v>
      </c>
      <c r="F11" t="s">
        <v>149</v>
      </c>
    </row>
    <row r="12" spans="1:6" x14ac:dyDescent="0.2">
      <c r="A12" s="1" t="s">
        <v>10</v>
      </c>
      <c r="F12" t="s">
        <v>74</v>
      </c>
    </row>
    <row r="13" spans="1:6" x14ac:dyDescent="0.2">
      <c r="A13" s="1" t="s">
        <v>11</v>
      </c>
      <c r="F13" t="s">
        <v>108</v>
      </c>
    </row>
    <row r="14" spans="1:6" x14ac:dyDescent="0.2">
      <c r="A14" s="1" t="s">
        <v>209</v>
      </c>
      <c r="F14" t="s">
        <v>7</v>
      </c>
    </row>
    <row r="15" spans="1:6" x14ac:dyDescent="0.2">
      <c r="A15" s="1" t="s">
        <v>246</v>
      </c>
      <c r="F15" t="s">
        <v>25</v>
      </c>
    </row>
    <row r="16" spans="1:6" x14ac:dyDescent="0.2">
      <c r="A16" s="1" t="s">
        <v>14</v>
      </c>
      <c r="F16" t="s">
        <v>257</v>
      </c>
    </row>
    <row r="17" spans="1:6" x14ac:dyDescent="0.2">
      <c r="A17" s="1" t="s">
        <v>15</v>
      </c>
      <c r="F17" t="s">
        <v>218</v>
      </c>
    </row>
    <row r="18" spans="1:6" x14ac:dyDescent="0.2">
      <c r="A18" s="1" t="s">
        <v>16</v>
      </c>
      <c r="F18" t="s">
        <v>51</v>
      </c>
    </row>
    <row r="19" spans="1:6" x14ac:dyDescent="0.2">
      <c r="A19" s="1" t="s">
        <v>200</v>
      </c>
      <c r="F19" t="s">
        <v>114</v>
      </c>
    </row>
    <row r="20" spans="1:6" x14ac:dyDescent="0.2">
      <c r="A20" t="s">
        <v>465</v>
      </c>
      <c r="F20" t="s">
        <v>73</v>
      </c>
    </row>
    <row r="21" spans="1:6" x14ac:dyDescent="0.2">
      <c r="A21" s="1" t="s">
        <v>268</v>
      </c>
      <c r="F21" t="s">
        <v>103</v>
      </c>
    </row>
    <row r="22" spans="1:6" x14ac:dyDescent="0.2">
      <c r="A22" s="1" t="s">
        <v>20</v>
      </c>
      <c r="F22" t="s">
        <v>231</v>
      </c>
    </row>
    <row r="23" spans="1:6" x14ac:dyDescent="0.2">
      <c r="A23" s="1" t="s">
        <v>21</v>
      </c>
      <c r="F23" t="s">
        <v>20</v>
      </c>
    </row>
    <row r="24" spans="1:6" x14ac:dyDescent="0.2">
      <c r="A24" t="s">
        <v>464</v>
      </c>
      <c r="F24" t="s">
        <v>142</v>
      </c>
    </row>
    <row r="25" spans="1:6" x14ac:dyDescent="0.2">
      <c r="A25" s="1" t="s">
        <v>23</v>
      </c>
      <c r="F25" t="s">
        <v>246</v>
      </c>
    </row>
    <row r="26" spans="1:6" x14ac:dyDescent="0.2">
      <c r="A26" s="1" t="s">
        <v>185</v>
      </c>
      <c r="F26" t="s">
        <v>202</v>
      </c>
    </row>
    <row r="27" spans="1:6" x14ac:dyDescent="0.2">
      <c r="A27" s="1" t="s">
        <v>25</v>
      </c>
      <c r="F27" t="s">
        <v>175</v>
      </c>
    </row>
    <row r="28" spans="1:6" x14ac:dyDescent="0.2">
      <c r="A28" s="1" t="s">
        <v>26</v>
      </c>
      <c r="F28" t="s">
        <v>1</v>
      </c>
    </row>
    <row r="29" spans="1:6" x14ac:dyDescent="0.2">
      <c r="A29" s="1" t="s">
        <v>269</v>
      </c>
      <c r="F29" t="s">
        <v>265</v>
      </c>
    </row>
    <row r="30" spans="1:6" x14ac:dyDescent="0.2">
      <c r="A30" s="1" t="s">
        <v>28</v>
      </c>
      <c r="F30" t="s">
        <v>145</v>
      </c>
    </row>
    <row r="31" spans="1:6" x14ac:dyDescent="0.2">
      <c r="A31" s="1" t="s">
        <v>29</v>
      </c>
      <c r="F31" t="s">
        <v>260</v>
      </c>
    </row>
    <row r="32" spans="1:6" x14ac:dyDescent="0.2">
      <c r="A32" s="1" t="s">
        <v>187</v>
      </c>
      <c r="F32" t="s">
        <v>458</v>
      </c>
    </row>
    <row r="33" spans="1:6" x14ac:dyDescent="0.2">
      <c r="A33" s="1" t="s">
        <v>270</v>
      </c>
      <c r="F33" t="s">
        <v>254</v>
      </c>
    </row>
    <row r="34" spans="1:6" x14ac:dyDescent="0.2">
      <c r="A34" s="1" t="s">
        <v>271</v>
      </c>
      <c r="F34" t="s">
        <v>36</v>
      </c>
    </row>
    <row r="35" spans="1:6" x14ac:dyDescent="0.2">
      <c r="A35" s="1" t="s">
        <v>33</v>
      </c>
      <c r="F35" t="s">
        <v>21</v>
      </c>
    </row>
    <row r="36" spans="1:6" x14ac:dyDescent="0.2">
      <c r="A36" s="1" t="s">
        <v>34</v>
      </c>
      <c r="F36" t="s">
        <v>53</v>
      </c>
    </row>
    <row r="37" spans="1:6" x14ac:dyDescent="0.2">
      <c r="A37" s="1" t="s">
        <v>35</v>
      </c>
      <c r="F37" t="s">
        <v>52</v>
      </c>
    </row>
    <row r="38" spans="1:6" x14ac:dyDescent="0.2">
      <c r="A38" s="1" t="s">
        <v>36</v>
      </c>
      <c r="F38" t="s">
        <v>196</v>
      </c>
    </row>
    <row r="39" spans="1:6" x14ac:dyDescent="0.2">
      <c r="A39" s="1" t="s">
        <v>37</v>
      </c>
      <c r="F39" t="s">
        <v>111</v>
      </c>
    </row>
    <row r="40" spans="1:6" x14ac:dyDescent="0.2">
      <c r="A40" s="1" t="s">
        <v>38</v>
      </c>
      <c r="F40" t="s">
        <v>101</v>
      </c>
    </row>
    <row r="41" spans="1:6" x14ac:dyDescent="0.2">
      <c r="A41" s="1" t="s">
        <v>272</v>
      </c>
      <c r="F41" t="s">
        <v>166</v>
      </c>
    </row>
    <row r="42" spans="1:6" x14ac:dyDescent="0.2">
      <c r="A42" s="1" t="s">
        <v>40</v>
      </c>
      <c r="F42" t="s">
        <v>127</v>
      </c>
    </row>
    <row r="43" spans="1:6" x14ac:dyDescent="0.2">
      <c r="A43" s="1" t="s">
        <v>41</v>
      </c>
      <c r="F43" t="s">
        <v>176</v>
      </c>
    </row>
    <row r="44" spans="1:6" x14ac:dyDescent="0.2">
      <c r="A44" s="1" t="s">
        <v>42</v>
      </c>
      <c r="F44" t="s">
        <v>150</v>
      </c>
    </row>
    <row r="45" spans="1:6" x14ac:dyDescent="0.2">
      <c r="A45" s="1" t="s">
        <v>43</v>
      </c>
      <c r="F45" t="s">
        <v>151</v>
      </c>
    </row>
    <row r="46" spans="1:6" x14ac:dyDescent="0.2">
      <c r="A46" s="1" t="s">
        <v>44</v>
      </c>
      <c r="F46" t="s">
        <v>252</v>
      </c>
    </row>
    <row r="47" spans="1:6" x14ac:dyDescent="0.2">
      <c r="A47" s="1" t="s">
        <v>45</v>
      </c>
      <c r="F47" t="s">
        <v>258</v>
      </c>
    </row>
    <row r="48" spans="1:6" x14ac:dyDescent="0.2">
      <c r="A48" s="1" t="s">
        <v>46</v>
      </c>
      <c r="F48" t="s">
        <v>210</v>
      </c>
    </row>
    <row r="49" spans="1:6" x14ac:dyDescent="0.2">
      <c r="A49" s="1" t="s">
        <v>47</v>
      </c>
      <c r="F49" t="s">
        <v>216</v>
      </c>
    </row>
    <row r="50" spans="1:6" x14ac:dyDescent="0.2">
      <c r="A50" s="1" t="s">
        <v>48</v>
      </c>
      <c r="F50" t="s">
        <v>253</v>
      </c>
    </row>
    <row r="51" spans="1:6" x14ac:dyDescent="0.2">
      <c r="A51" s="1" t="s">
        <v>49</v>
      </c>
      <c r="F51" t="s">
        <v>261</v>
      </c>
    </row>
    <row r="52" spans="1:6" x14ac:dyDescent="0.2">
      <c r="A52" t="s">
        <v>191</v>
      </c>
      <c r="F52" t="s">
        <v>100</v>
      </c>
    </row>
    <row r="53" spans="1:6" x14ac:dyDescent="0.2">
      <c r="A53" s="1" t="s">
        <v>51</v>
      </c>
      <c r="F53" t="s">
        <v>232</v>
      </c>
    </row>
    <row r="54" spans="1:6" x14ac:dyDescent="0.2">
      <c r="A54" s="1" t="s">
        <v>52</v>
      </c>
      <c r="F54" t="s">
        <v>109</v>
      </c>
    </row>
    <row r="55" spans="1:6" x14ac:dyDescent="0.2">
      <c r="A55" s="1" t="s">
        <v>53</v>
      </c>
      <c r="F55" t="s">
        <v>97</v>
      </c>
    </row>
    <row r="56" spans="1:6" x14ac:dyDescent="0.2">
      <c r="A56" s="1" t="s">
        <v>54</v>
      </c>
      <c r="F56" t="s">
        <v>237</v>
      </c>
    </row>
    <row r="57" spans="1:6" x14ac:dyDescent="0.2">
      <c r="A57" s="1" t="s">
        <v>273</v>
      </c>
      <c r="F57" t="s">
        <v>460</v>
      </c>
    </row>
    <row r="58" spans="1:6" x14ac:dyDescent="0.2">
      <c r="A58" s="1" t="s">
        <v>274</v>
      </c>
      <c r="F58" t="s">
        <v>214</v>
      </c>
    </row>
    <row r="59" spans="1:6" x14ac:dyDescent="0.2">
      <c r="A59" s="1" t="s">
        <v>57</v>
      </c>
      <c r="F59" t="s">
        <v>223</v>
      </c>
    </row>
    <row r="60" spans="1:6" x14ac:dyDescent="0.2">
      <c r="A60" s="1" t="s">
        <v>275</v>
      </c>
      <c r="F60" t="s">
        <v>96</v>
      </c>
    </row>
    <row r="61" spans="1:6" x14ac:dyDescent="0.2">
      <c r="A61" s="1" t="s">
        <v>59</v>
      </c>
      <c r="F61" t="s">
        <v>128</v>
      </c>
    </row>
    <row r="62" spans="1:6" x14ac:dyDescent="0.2">
      <c r="A62" s="1" t="s">
        <v>276</v>
      </c>
      <c r="F62" t="s">
        <v>215</v>
      </c>
    </row>
    <row r="63" spans="1:6" x14ac:dyDescent="0.2">
      <c r="A63" s="1" t="s">
        <v>61</v>
      </c>
      <c r="F63" t="s">
        <v>244</v>
      </c>
    </row>
    <row r="64" spans="1:6" x14ac:dyDescent="0.2">
      <c r="A64" t="s">
        <v>173</v>
      </c>
      <c r="F64" t="s">
        <v>147</v>
      </c>
    </row>
    <row r="65" spans="1:6" x14ac:dyDescent="0.2">
      <c r="A65" s="1" t="s">
        <v>63</v>
      </c>
      <c r="F65" t="s">
        <v>23</v>
      </c>
    </row>
    <row r="66" spans="1:6" x14ac:dyDescent="0.2">
      <c r="A66" s="1" t="s">
        <v>277</v>
      </c>
      <c r="F66" t="s">
        <v>222</v>
      </c>
    </row>
    <row r="67" spans="1:6" x14ac:dyDescent="0.2">
      <c r="A67" s="1" t="s">
        <v>65</v>
      </c>
      <c r="F67" t="s">
        <v>152</v>
      </c>
    </row>
    <row r="68" spans="1:6" x14ac:dyDescent="0.2">
      <c r="A68" s="1" t="s">
        <v>278</v>
      </c>
      <c r="F68" t="s">
        <v>153</v>
      </c>
    </row>
    <row r="69" spans="1:6" x14ac:dyDescent="0.2">
      <c r="A69" s="1" t="s">
        <v>235</v>
      </c>
      <c r="F69" t="s">
        <v>193</v>
      </c>
    </row>
    <row r="70" spans="1:6" x14ac:dyDescent="0.2">
      <c r="A70" s="1" t="s">
        <v>68</v>
      </c>
      <c r="F70" t="s">
        <v>198</v>
      </c>
    </row>
    <row r="71" spans="1:6" x14ac:dyDescent="0.2">
      <c r="A71" s="1" t="s">
        <v>69</v>
      </c>
      <c r="F71" t="s">
        <v>219</v>
      </c>
    </row>
    <row r="72" spans="1:6" x14ac:dyDescent="0.2">
      <c r="A72" s="1" t="s">
        <v>70</v>
      </c>
      <c r="F72" t="s">
        <v>154</v>
      </c>
    </row>
    <row r="73" spans="1:6" x14ac:dyDescent="0.2">
      <c r="A73" s="1" t="s">
        <v>71</v>
      </c>
      <c r="F73" t="s">
        <v>461</v>
      </c>
    </row>
    <row r="74" spans="1:6" x14ac:dyDescent="0.2">
      <c r="A74" s="3" t="s">
        <v>72</v>
      </c>
      <c r="F74" t="s">
        <v>226</v>
      </c>
    </row>
    <row r="75" spans="1:6" x14ac:dyDescent="0.2">
      <c r="A75" s="1" t="s">
        <v>73</v>
      </c>
      <c r="F75" t="s">
        <v>220</v>
      </c>
    </row>
    <row r="76" spans="1:6" x14ac:dyDescent="0.2">
      <c r="A76" s="1" t="s">
        <v>74</v>
      </c>
      <c r="F76" t="s">
        <v>262</v>
      </c>
    </row>
    <row r="77" spans="1:6" x14ac:dyDescent="0.2">
      <c r="A77" s="1" t="s">
        <v>75</v>
      </c>
      <c r="F77" t="s">
        <v>247</v>
      </c>
    </row>
    <row r="78" spans="1:6" x14ac:dyDescent="0.2">
      <c r="A78" s="1" t="s">
        <v>76</v>
      </c>
      <c r="F78" t="s">
        <v>249</v>
      </c>
    </row>
    <row r="79" spans="1:6" x14ac:dyDescent="0.2">
      <c r="A79" s="1" t="s">
        <v>77</v>
      </c>
      <c r="F79" t="s">
        <v>140</v>
      </c>
    </row>
    <row r="80" spans="1:6" x14ac:dyDescent="0.2">
      <c r="A80" s="1" t="s">
        <v>78</v>
      </c>
      <c r="F80" t="s">
        <v>178</v>
      </c>
    </row>
    <row r="81" spans="1:6" x14ac:dyDescent="0.2">
      <c r="A81" s="1" t="s">
        <v>79</v>
      </c>
      <c r="F81" t="s">
        <v>95</v>
      </c>
    </row>
    <row r="82" spans="1:6" x14ac:dyDescent="0.2">
      <c r="A82" s="1" t="s">
        <v>80</v>
      </c>
      <c r="F82" t="s">
        <v>168</v>
      </c>
    </row>
    <row r="83" spans="1:6" x14ac:dyDescent="0.2">
      <c r="A83" s="1" t="s">
        <v>81</v>
      </c>
      <c r="F83" t="s">
        <v>217</v>
      </c>
    </row>
    <row r="84" spans="1:6" x14ac:dyDescent="0.2">
      <c r="A84" s="1" t="s">
        <v>82</v>
      </c>
      <c r="F84" t="s">
        <v>204</v>
      </c>
    </row>
    <row r="85" spans="1:6" x14ac:dyDescent="0.2">
      <c r="A85" s="1" t="s">
        <v>83</v>
      </c>
      <c r="F85" t="s">
        <v>40</v>
      </c>
    </row>
    <row r="86" spans="1:6" x14ac:dyDescent="0.2">
      <c r="A86" s="1" t="s">
        <v>84</v>
      </c>
      <c r="F86" t="s">
        <v>203</v>
      </c>
    </row>
    <row r="87" spans="1:6" x14ac:dyDescent="0.2">
      <c r="A87" s="1" t="s">
        <v>462</v>
      </c>
      <c r="F87" t="s">
        <v>155</v>
      </c>
    </row>
    <row r="88" spans="1:6" x14ac:dyDescent="0.2">
      <c r="A88" s="1" t="s">
        <v>461</v>
      </c>
      <c r="F88" t="s">
        <v>224</v>
      </c>
    </row>
    <row r="89" spans="1:6" x14ac:dyDescent="0.2">
      <c r="A89" s="1" t="s">
        <v>279</v>
      </c>
      <c r="F89" t="s">
        <v>183</v>
      </c>
    </row>
    <row r="90" spans="1:6" x14ac:dyDescent="0.2">
      <c r="A90" s="1" t="s">
        <v>88</v>
      </c>
      <c r="F90" t="s">
        <v>4</v>
      </c>
    </row>
    <row r="91" spans="1:6" x14ac:dyDescent="0.2">
      <c r="A91" s="1" t="s">
        <v>89</v>
      </c>
      <c r="F91" t="s">
        <v>243</v>
      </c>
    </row>
    <row r="92" spans="1:6" x14ac:dyDescent="0.2">
      <c r="A92" s="1" t="s">
        <v>90</v>
      </c>
      <c r="F92" t="s">
        <v>16</v>
      </c>
    </row>
    <row r="93" spans="1:6" x14ac:dyDescent="0.2">
      <c r="A93" s="1" t="s">
        <v>91</v>
      </c>
      <c r="F93" t="s">
        <v>248</v>
      </c>
    </row>
    <row r="94" spans="1:6" x14ac:dyDescent="0.2">
      <c r="A94" s="1" t="s">
        <v>92</v>
      </c>
      <c r="F94" t="s">
        <v>171</v>
      </c>
    </row>
    <row r="95" spans="1:6" x14ac:dyDescent="0.2">
      <c r="A95" s="1" t="s">
        <v>93</v>
      </c>
      <c r="F95" t="s">
        <v>264</v>
      </c>
    </row>
    <row r="96" spans="1:6" x14ac:dyDescent="0.2">
      <c r="A96" s="1" t="s">
        <v>94</v>
      </c>
      <c r="F96" t="s">
        <v>26</v>
      </c>
    </row>
    <row r="97" spans="1:6" x14ac:dyDescent="0.2">
      <c r="A97" s="1" t="s">
        <v>95</v>
      </c>
      <c r="F97" t="s">
        <v>144</v>
      </c>
    </row>
    <row r="98" spans="1:6" x14ac:dyDescent="0.2">
      <c r="A98" s="1" t="s">
        <v>96</v>
      </c>
      <c r="F98" t="s">
        <v>263</v>
      </c>
    </row>
    <row r="99" spans="1:6" x14ac:dyDescent="0.2">
      <c r="A99" s="1" t="s">
        <v>97</v>
      </c>
      <c r="F99" t="s">
        <v>462</v>
      </c>
    </row>
    <row r="100" spans="1:6" x14ac:dyDescent="0.2">
      <c r="A100" s="1" t="s">
        <v>232</v>
      </c>
      <c r="F100" t="s">
        <v>94</v>
      </c>
    </row>
    <row r="101" spans="1:6" x14ac:dyDescent="0.2">
      <c r="A101" s="1" t="s">
        <v>99</v>
      </c>
      <c r="F101" t="s">
        <v>38</v>
      </c>
    </row>
    <row r="102" spans="1:6" x14ac:dyDescent="0.2">
      <c r="A102" s="1" t="s">
        <v>100</v>
      </c>
      <c r="F102" t="s">
        <v>93</v>
      </c>
    </row>
    <row r="103" spans="1:6" x14ac:dyDescent="0.2">
      <c r="A103" s="1" t="s">
        <v>101</v>
      </c>
      <c r="F103" t="s">
        <v>245</v>
      </c>
    </row>
    <row r="104" spans="1:6" x14ac:dyDescent="0.2">
      <c r="A104" s="1" t="s">
        <v>102</v>
      </c>
      <c r="F104" t="s">
        <v>156</v>
      </c>
    </row>
    <row r="105" spans="1:6" x14ac:dyDescent="0.2">
      <c r="A105" s="1" t="s">
        <v>103</v>
      </c>
      <c r="F105" t="s">
        <v>157</v>
      </c>
    </row>
    <row r="106" spans="1:6" x14ac:dyDescent="0.2">
      <c r="A106" s="1" t="s">
        <v>257</v>
      </c>
      <c r="F106" t="s">
        <v>92</v>
      </c>
    </row>
    <row r="107" spans="1:6" x14ac:dyDescent="0.2">
      <c r="A107" s="1" t="s">
        <v>105</v>
      </c>
      <c r="F107" t="s">
        <v>180</v>
      </c>
    </row>
    <row r="108" spans="1:6" x14ac:dyDescent="0.2">
      <c r="A108" s="3" t="s">
        <v>106</v>
      </c>
      <c r="F108" t="s">
        <v>33</v>
      </c>
    </row>
    <row r="109" spans="1:6" x14ac:dyDescent="0.2">
      <c r="A109" s="1" t="s">
        <v>107</v>
      </c>
      <c r="F109" t="s">
        <v>123</v>
      </c>
    </row>
    <row r="110" spans="1:6" x14ac:dyDescent="0.2">
      <c r="A110" s="1" t="s">
        <v>108</v>
      </c>
      <c r="F110" t="s">
        <v>221</v>
      </c>
    </row>
    <row r="111" spans="1:6" x14ac:dyDescent="0.2">
      <c r="A111" s="1" t="s">
        <v>109</v>
      </c>
      <c r="F111" t="s">
        <v>110</v>
      </c>
    </row>
    <row r="112" spans="1:6" x14ac:dyDescent="0.2">
      <c r="A112" s="1" t="s">
        <v>110</v>
      </c>
      <c r="F112" t="s">
        <v>209</v>
      </c>
    </row>
    <row r="113" spans="1:6" x14ac:dyDescent="0.2">
      <c r="A113" s="1" t="s">
        <v>111</v>
      </c>
      <c r="F113" t="s">
        <v>240</v>
      </c>
    </row>
    <row r="114" spans="1:6" x14ac:dyDescent="0.2">
      <c r="A114" s="1" t="s">
        <v>112</v>
      </c>
      <c r="F114" t="s">
        <v>459</v>
      </c>
    </row>
    <row r="115" spans="1:6" x14ac:dyDescent="0.2">
      <c r="A115" s="1" t="s">
        <v>113</v>
      </c>
      <c r="F115" t="s">
        <v>182</v>
      </c>
    </row>
    <row r="116" spans="1:6" x14ac:dyDescent="0.2">
      <c r="A116" s="1" t="s">
        <v>114</v>
      </c>
      <c r="F116" t="s">
        <v>91</v>
      </c>
    </row>
    <row r="117" spans="1:6" x14ac:dyDescent="0.2">
      <c r="A117" s="1" t="s">
        <v>115</v>
      </c>
      <c r="F117" t="s">
        <v>194</v>
      </c>
    </row>
    <row r="118" spans="1:6" x14ac:dyDescent="0.2">
      <c r="A118" s="1" t="s">
        <v>280</v>
      </c>
      <c r="F118" t="s">
        <v>184</v>
      </c>
    </row>
    <row r="119" spans="1:6" x14ac:dyDescent="0.2">
      <c r="A119" s="1" t="s">
        <v>117</v>
      </c>
      <c r="F119" t="s">
        <v>141</v>
      </c>
    </row>
    <row r="120" spans="1:6" x14ac:dyDescent="0.2">
      <c r="A120" s="1" t="s">
        <v>118</v>
      </c>
      <c r="F120" t="s">
        <v>68</v>
      </c>
    </row>
    <row r="121" spans="1:6" x14ac:dyDescent="0.2">
      <c r="A121" s="1" t="s">
        <v>119</v>
      </c>
      <c r="F121" t="s">
        <v>170</v>
      </c>
    </row>
    <row r="122" spans="1:6" x14ac:dyDescent="0.2">
      <c r="A122" s="1" t="s">
        <v>281</v>
      </c>
      <c r="F122" t="s">
        <v>208</v>
      </c>
    </row>
    <row r="123" spans="1:6" x14ac:dyDescent="0.2">
      <c r="A123" s="1" t="s">
        <v>282</v>
      </c>
      <c r="F123" t="s">
        <v>233</v>
      </c>
    </row>
    <row r="124" spans="1:6" x14ac:dyDescent="0.2">
      <c r="A124" s="1" t="s">
        <v>255</v>
      </c>
      <c r="F124" t="s">
        <v>234</v>
      </c>
    </row>
    <row r="125" spans="1:6" x14ac:dyDescent="0.2">
      <c r="A125" s="1" t="s">
        <v>123</v>
      </c>
      <c r="F125" t="s">
        <v>28</v>
      </c>
    </row>
    <row r="126" spans="1:6" x14ac:dyDescent="0.2">
      <c r="A126" s="1" t="s">
        <v>124</v>
      </c>
      <c r="F126" t="s">
        <v>174</v>
      </c>
    </row>
    <row r="127" spans="1:6" x14ac:dyDescent="0.2">
      <c r="A127" s="1" t="s">
        <v>213</v>
      </c>
      <c r="F127" t="s">
        <v>464</v>
      </c>
    </row>
    <row r="128" spans="1:6" x14ac:dyDescent="0.2">
      <c r="A128" s="1" t="s">
        <v>283</v>
      </c>
      <c r="F128" t="s">
        <v>465</v>
      </c>
    </row>
    <row r="129" spans="1:6" x14ac:dyDescent="0.2">
      <c r="A129" s="1" t="s">
        <v>127</v>
      </c>
      <c r="F129" t="s">
        <v>107</v>
      </c>
    </row>
    <row r="130" spans="1:6" x14ac:dyDescent="0.2">
      <c r="A130" s="1" t="s">
        <v>128</v>
      </c>
      <c r="F130" t="s">
        <v>192</v>
      </c>
    </row>
    <row r="131" spans="1:6" x14ac:dyDescent="0.2">
      <c r="A131" s="1" t="s">
        <v>129</v>
      </c>
      <c r="F131" t="s">
        <v>158</v>
      </c>
    </row>
    <row r="132" spans="1:6" x14ac:dyDescent="0.2">
      <c r="A132" s="1" t="s">
        <v>130</v>
      </c>
      <c r="F132" t="s">
        <v>90</v>
      </c>
    </row>
    <row r="133" spans="1:6" x14ac:dyDescent="0.2">
      <c r="A133" s="1" t="s">
        <v>284</v>
      </c>
      <c r="F133" t="s">
        <v>89</v>
      </c>
    </row>
    <row r="134" spans="1:6" x14ac:dyDescent="0.2">
      <c r="A134" s="1" t="s">
        <v>132</v>
      </c>
      <c r="F134" t="s">
        <v>69</v>
      </c>
    </row>
    <row r="135" spans="1:6" x14ac:dyDescent="0.2">
      <c r="A135" s="1" t="s">
        <v>285</v>
      </c>
      <c r="F135" t="s">
        <v>88</v>
      </c>
    </row>
    <row r="136" spans="1:6" x14ac:dyDescent="0.2">
      <c r="A136" s="2" t="s">
        <v>134</v>
      </c>
      <c r="F136" t="s">
        <v>229</v>
      </c>
    </row>
    <row r="137" spans="1:6" x14ac:dyDescent="0.2">
      <c r="A137" s="2" t="s">
        <v>135</v>
      </c>
      <c r="F137" t="s">
        <v>159</v>
      </c>
    </row>
    <row r="138" spans="1:6" x14ac:dyDescent="0.2">
      <c r="A138" s="1" t="s">
        <v>244</v>
      </c>
      <c r="F138" t="s">
        <v>199</v>
      </c>
    </row>
    <row r="139" spans="1:6" x14ac:dyDescent="0.2">
      <c r="A139" s="1" t="s">
        <v>137</v>
      </c>
      <c r="F139" t="s">
        <v>78</v>
      </c>
    </row>
    <row r="140" spans="1:6" x14ac:dyDescent="0.2">
      <c r="A140" s="3" t="s">
        <v>134</v>
      </c>
      <c r="F140" t="s">
        <v>77</v>
      </c>
    </row>
    <row r="141" spans="1:6" x14ac:dyDescent="0.2">
      <c r="A141" s="3" t="s">
        <v>135</v>
      </c>
      <c r="F141" t="s">
        <v>256</v>
      </c>
    </row>
    <row r="142" spans="1:6" x14ac:dyDescent="0.2">
      <c r="A142" s="1" t="s">
        <v>138</v>
      </c>
      <c r="F142" t="s">
        <v>70</v>
      </c>
    </row>
    <row r="143" spans="1:6" x14ac:dyDescent="0.2">
      <c r="A143" s="1" t="s">
        <v>139</v>
      </c>
      <c r="F143" t="s">
        <v>186</v>
      </c>
    </row>
    <row r="144" spans="1:6" x14ac:dyDescent="0.2">
      <c r="A144" s="1" t="s">
        <v>140</v>
      </c>
      <c r="F144" t="s">
        <v>191</v>
      </c>
    </row>
    <row r="145" spans="1:6" x14ac:dyDescent="0.2">
      <c r="A145" s="1" t="s">
        <v>141</v>
      </c>
      <c r="F145" t="s">
        <v>172</v>
      </c>
    </row>
    <row r="146" spans="1:6" x14ac:dyDescent="0.2">
      <c r="A146" s="1" t="s">
        <v>142</v>
      </c>
      <c r="F146" t="s">
        <v>242</v>
      </c>
    </row>
    <row r="147" spans="1:6" x14ac:dyDescent="0.2">
      <c r="A147" s="1" t="s">
        <v>256</v>
      </c>
      <c r="F147" t="s">
        <v>76</v>
      </c>
    </row>
    <row r="148" spans="1:6" x14ac:dyDescent="0.2">
      <c r="A148" s="1" t="s">
        <v>286</v>
      </c>
      <c r="F148" t="s">
        <v>35</v>
      </c>
    </row>
    <row r="149" spans="1:6" x14ac:dyDescent="0.2">
      <c r="A149" s="1" t="s">
        <v>144</v>
      </c>
      <c r="F149" t="s">
        <v>211</v>
      </c>
    </row>
    <row r="150" spans="1:6" x14ac:dyDescent="0.2">
      <c r="A150" s="1" t="s">
        <v>145</v>
      </c>
      <c r="F150" t="s">
        <v>190</v>
      </c>
    </row>
    <row r="151" spans="1:6" x14ac:dyDescent="0.2">
      <c r="A151" s="1" t="s">
        <v>146</v>
      </c>
      <c r="F151" t="s">
        <v>266</v>
      </c>
    </row>
    <row r="152" spans="1:6" x14ac:dyDescent="0.2">
      <c r="A152" s="1" t="s">
        <v>147</v>
      </c>
      <c r="F152" t="s">
        <v>129</v>
      </c>
    </row>
    <row r="153" spans="1:6" x14ac:dyDescent="0.2">
      <c r="A153" s="1" t="s">
        <v>245</v>
      </c>
      <c r="F153" t="s">
        <v>187</v>
      </c>
    </row>
    <row r="154" spans="1:6" x14ac:dyDescent="0.2">
      <c r="A154" s="1" t="s">
        <v>149</v>
      </c>
      <c r="F154" t="s">
        <v>37</v>
      </c>
    </row>
    <row r="155" spans="1:6" x14ac:dyDescent="0.2">
      <c r="A155" s="1" t="s">
        <v>150</v>
      </c>
      <c r="F155" t="s">
        <v>146</v>
      </c>
    </row>
    <row r="156" spans="1:6" x14ac:dyDescent="0.2">
      <c r="A156" s="1" t="s">
        <v>151</v>
      </c>
      <c r="F156" t="s">
        <v>177</v>
      </c>
    </row>
    <row r="157" spans="1:6" x14ac:dyDescent="0.2">
      <c r="A157" s="1" t="s">
        <v>152</v>
      </c>
      <c r="F157" t="s">
        <v>160</v>
      </c>
    </row>
    <row r="158" spans="1:6" x14ac:dyDescent="0.2">
      <c r="A158" s="1" t="s">
        <v>153</v>
      </c>
      <c r="F158" t="s">
        <v>15</v>
      </c>
    </row>
    <row r="159" spans="1:6" x14ac:dyDescent="0.2">
      <c r="A159" s="1" t="s">
        <v>154</v>
      </c>
      <c r="F159" t="s">
        <v>228</v>
      </c>
    </row>
    <row r="160" spans="1:6" x14ac:dyDescent="0.2">
      <c r="A160" s="1" t="s">
        <v>155</v>
      </c>
      <c r="F160" t="s">
        <v>161</v>
      </c>
    </row>
    <row r="161" spans="1:6" x14ac:dyDescent="0.2">
      <c r="A161" s="1" t="s">
        <v>156</v>
      </c>
      <c r="F161" t="s">
        <v>205</v>
      </c>
    </row>
    <row r="162" spans="1:6" x14ac:dyDescent="0.2">
      <c r="A162" s="1" t="s">
        <v>157</v>
      </c>
      <c r="F162" t="s">
        <v>225</v>
      </c>
    </row>
    <row r="163" spans="1:6" x14ac:dyDescent="0.2">
      <c r="A163" s="1" t="s">
        <v>158</v>
      </c>
      <c r="F163" t="s">
        <v>250</v>
      </c>
    </row>
    <row r="164" spans="1:6" x14ac:dyDescent="0.2">
      <c r="A164" s="1" t="s">
        <v>159</v>
      </c>
      <c r="F164" t="s">
        <v>195</v>
      </c>
    </row>
    <row r="165" spans="1:6" x14ac:dyDescent="0.2">
      <c r="A165" s="1" t="s">
        <v>160</v>
      </c>
      <c r="F165" t="s">
        <v>235</v>
      </c>
    </row>
    <row r="166" spans="1:6" x14ac:dyDescent="0.2">
      <c r="A166" s="1" t="s">
        <v>161</v>
      </c>
      <c r="F166" t="s">
        <v>167</v>
      </c>
    </row>
    <row r="167" spans="1:6" x14ac:dyDescent="0.2">
      <c r="A167" s="1" t="s">
        <v>162</v>
      </c>
      <c r="F167" t="s">
        <v>188</v>
      </c>
    </row>
    <row r="168" spans="1:6" x14ac:dyDescent="0.2">
      <c r="A168" s="1"/>
      <c r="F168" t="s">
        <v>112</v>
      </c>
    </row>
    <row r="169" spans="1:6" x14ac:dyDescent="0.2">
      <c r="F169" t="s">
        <v>137</v>
      </c>
    </row>
    <row r="170" spans="1:6" x14ac:dyDescent="0.2">
      <c r="F170" t="s">
        <v>239</v>
      </c>
    </row>
    <row r="171" spans="1:6" x14ac:dyDescent="0.2">
      <c r="F171" t="s">
        <v>181</v>
      </c>
    </row>
    <row r="172" spans="1:6" x14ac:dyDescent="0.2">
      <c r="F172" t="s">
        <v>84</v>
      </c>
    </row>
    <row r="173" spans="1:6" x14ac:dyDescent="0.2">
      <c r="F173" t="s">
        <v>83</v>
      </c>
    </row>
    <row r="174" spans="1:6" x14ac:dyDescent="0.2">
      <c r="F174" t="s">
        <v>227</v>
      </c>
    </row>
    <row r="175" spans="1:6" x14ac:dyDescent="0.2">
      <c r="F175" t="s">
        <v>200</v>
      </c>
    </row>
    <row r="176" spans="1:6" x14ac:dyDescent="0.2">
      <c r="F176" t="s">
        <v>230</v>
      </c>
    </row>
    <row r="177" spans="6:6" x14ac:dyDescent="0.2">
      <c r="F177" t="s">
        <v>185</v>
      </c>
    </row>
    <row r="178" spans="6:6" x14ac:dyDescent="0.2">
      <c r="F178" t="s">
        <v>241</v>
      </c>
    </row>
    <row r="179" spans="6:6" x14ac:dyDescent="0.2">
      <c r="F179" t="s">
        <v>11</v>
      </c>
    </row>
    <row r="180" spans="6:6" x14ac:dyDescent="0.2">
      <c r="F180" t="s">
        <v>10</v>
      </c>
    </row>
    <row r="181" spans="6:6" x14ac:dyDescent="0.2">
      <c r="F181" t="s">
        <v>212</v>
      </c>
    </row>
    <row r="182" spans="6:6" x14ac:dyDescent="0.2">
      <c r="F182" t="s">
        <v>236</v>
      </c>
    </row>
    <row r="183" spans="6:6" x14ac:dyDescent="0.2">
      <c r="F183" t="s">
        <v>82</v>
      </c>
    </row>
    <row r="184" spans="6:6" x14ac:dyDescent="0.2">
      <c r="F184" t="s">
        <v>165</v>
      </c>
    </row>
    <row r="185" spans="6:6" x14ac:dyDescent="0.2">
      <c r="F185" t="s">
        <v>139</v>
      </c>
    </row>
    <row r="186" spans="6:6" x14ac:dyDescent="0.2">
      <c r="F186" t="s">
        <v>138</v>
      </c>
    </row>
    <row r="187" spans="6:6" x14ac:dyDescent="0.2">
      <c r="F187" t="s">
        <v>197</v>
      </c>
    </row>
    <row r="188" spans="6:6" x14ac:dyDescent="0.2">
      <c r="F188" t="s">
        <v>206</v>
      </c>
    </row>
    <row r="189" spans="6:6" x14ac:dyDescent="0.2">
      <c r="F189" t="s">
        <v>213</v>
      </c>
    </row>
    <row r="190" spans="6:6" x14ac:dyDescent="0.2">
      <c r="F190" t="s">
        <v>255</v>
      </c>
    </row>
    <row r="191" spans="6:6" x14ac:dyDescent="0.2">
      <c r="F191" t="s">
        <v>134</v>
      </c>
    </row>
    <row r="192" spans="6:6" x14ac:dyDescent="0.2">
      <c r="F192" t="s">
        <v>75</v>
      </c>
    </row>
    <row r="193" spans="6:6" x14ac:dyDescent="0.2">
      <c r="F193" t="s">
        <v>34</v>
      </c>
    </row>
    <row r="194" spans="6:6" x14ac:dyDescent="0.2">
      <c r="F194" t="s">
        <v>81</v>
      </c>
    </row>
    <row r="195" spans="6:6" x14ac:dyDescent="0.2">
      <c r="F195" t="s">
        <v>124</v>
      </c>
    </row>
    <row r="196" spans="6:6" x14ac:dyDescent="0.2">
      <c r="F196" t="s">
        <v>189</v>
      </c>
    </row>
    <row r="197" spans="6:6" x14ac:dyDescent="0.2">
      <c r="F197" t="s">
        <v>80</v>
      </c>
    </row>
    <row r="198" spans="6:6" x14ac:dyDescent="0.2">
      <c r="F198" t="s">
        <v>79</v>
      </c>
    </row>
    <row r="199" spans="6:6" x14ac:dyDescent="0.2">
      <c r="F199" t="s">
        <v>14</v>
      </c>
    </row>
    <row r="200" spans="6:6" x14ac:dyDescent="0.2">
      <c r="F200" t="s">
        <v>238</v>
      </c>
    </row>
    <row r="201" spans="6:6" x14ac:dyDescent="0.2">
      <c r="F201" t="s">
        <v>173</v>
      </c>
    </row>
    <row r="202" spans="6:6" x14ac:dyDescent="0.2">
      <c r="F202" t="s">
        <v>162</v>
      </c>
    </row>
    <row r="203" spans="6:6" x14ac:dyDescent="0.2">
      <c r="F203" t="s">
        <v>135</v>
      </c>
    </row>
    <row r="204" spans="6:6" x14ac:dyDescent="0.2">
      <c r="F204" t="s">
        <v>207</v>
      </c>
    </row>
  </sheetData>
  <sortState xmlns:xlrd2="http://schemas.microsoft.com/office/spreadsheetml/2017/richdata2" ref="F2:F204">
    <sortCondition ref="F2:F204"/>
  </sortState>
  <conditionalFormatting sqref="A1:XFD1048576">
    <cfRule type="duplicateValues" dxfId="7" priority="1"/>
  </conditionalFormatting>
  <conditionalFormatting sqref="F205:F1048576 A1:XFD1 A2:E1048576 G2:XFD1048576">
    <cfRule type="duplicateValues" dxfId="6" priority="3"/>
    <cfRule type="duplicateValues" dxfId="5" priority="5"/>
  </conditionalFormatting>
  <conditionalFormatting sqref="F205:F1048576">
    <cfRule type="duplicateValues" dxfId="4" priority="4"/>
  </conditionalFormatting>
  <conditionalFormatting sqref="F206:F1048576 A1:XFD1 A2:E1048576 G2:XFD1048576">
    <cfRule type="duplicateValues" dxfId="3" priority="6"/>
  </conditionalFormatting>
  <conditionalFormatting sqref="F207:F1048576 A1:XFD1 A2:E1048576 G2:XFD1048576">
    <cfRule type="duplicateValues" dxfId="2" priority="8"/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AA0B8-5A87-0246-BF21-36686A2B3617}">
  <dimension ref="A1:A11"/>
  <sheetViews>
    <sheetView workbookViewId="0">
      <selection activeCell="A5" sqref="A5"/>
    </sheetView>
  </sheetViews>
  <sheetFormatPr baseColWidth="10" defaultRowHeight="16" x14ac:dyDescent="0.2"/>
  <sheetData>
    <row r="1" spans="1:1" x14ac:dyDescent="0.2">
      <c r="A1" t="s">
        <v>302</v>
      </c>
    </row>
    <row r="2" spans="1:1" x14ac:dyDescent="0.2">
      <c r="A2" t="s">
        <v>308</v>
      </c>
    </row>
    <row r="3" spans="1:1" x14ac:dyDescent="0.2">
      <c r="A3" t="s">
        <v>306</v>
      </c>
    </row>
    <row r="4" spans="1:1" x14ac:dyDescent="0.2">
      <c r="A4" t="s">
        <v>305</v>
      </c>
    </row>
    <row r="5" spans="1:1" x14ac:dyDescent="0.2">
      <c r="A5" t="s">
        <v>312</v>
      </c>
    </row>
    <row r="6" spans="1:1" x14ac:dyDescent="0.2">
      <c r="A6" t="s">
        <v>307</v>
      </c>
    </row>
    <row r="7" spans="1:1" x14ac:dyDescent="0.2">
      <c r="A7" t="s">
        <v>303</v>
      </c>
    </row>
    <row r="8" spans="1:1" x14ac:dyDescent="0.2">
      <c r="A8" t="s">
        <v>304</v>
      </c>
    </row>
    <row r="9" spans="1:1" x14ac:dyDescent="0.2">
      <c r="A9" t="s">
        <v>311</v>
      </c>
    </row>
    <row r="10" spans="1:1" x14ac:dyDescent="0.2">
      <c r="A10" t="s">
        <v>310</v>
      </c>
    </row>
    <row r="11" spans="1:1" x14ac:dyDescent="0.2">
      <c r="A11" t="s">
        <v>309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F5A92-371D-444A-BF18-6BCF24281AC0}">
  <dimension ref="A1:N204"/>
  <sheetViews>
    <sheetView tabSelected="1" zoomScaleNormal="100" workbookViewId="0">
      <pane ySplit="1" topLeftCell="A71" activePane="bottomLeft" state="frozen"/>
      <selection pane="bottomLeft" activeCell="C76" sqref="C76"/>
    </sheetView>
  </sheetViews>
  <sheetFormatPr baseColWidth="10" defaultRowHeight="16" x14ac:dyDescent="0.2"/>
  <cols>
    <col min="1" max="1" width="43.6640625" bestFit="1" customWidth="1"/>
    <col min="2" max="2" width="20.83203125" customWidth="1"/>
    <col min="3" max="3" width="50.83203125" customWidth="1"/>
    <col min="4" max="7" width="15.83203125" customWidth="1"/>
    <col min="8" max="9" width="15.83203125" style="9" customWidth="1"/>
    <col min="10" max="12" width="15.83203125" customWidth="1"/>
    <col min="13" max="13" width="30.83203125" style="9" customWidth="1"/>
  </cols>
  <sheetData>
    <row r="1" spans="1:14" s="9" customFormat="1" ht="30" customHeight="1" x14ac:dyDescent="0.2">
      <c r="A1" s="9" t="s">
        <v>287</v>
      </c>
      <c r="B1" s="9" t="s">
        <v>300</v>
      </c>
      <c r="C1" s="9" t="s">
        <v>469</v>
      </c>
      <c r="D1" s="9" t="s">
        <v>453</v>
      </c>
      <c r="E1" s="9" t="s">
        <v>454</v>
      </c>
      <c r="F1" s="9" t="s">
        <v>455</v>
      </c>
      <c r="G1" s="9" t="s">
        <v>301</v>
      </c>
      <c r="H1" s="9" t="s">
        <v>288</v>
      </c>
      <c r="I1" s="9" t="s">
        <v>290</v>
      </c>
      <c r="J1" s="9" t="s">
        <v>291</v>
      </c>
      <c r="K1" s="9" t="s">
        <v>292</v>
      </c>
      <c r="L1" s="9" t="s">
        <v>517</v>
      </c>
      <c r="M1" s="9" t="s">
        <v>513</v>
      </c>
      <c r="N1" s="9" t="s">
        <v>452</v>
      </c>
    </row>
    <row r="2" spans="1:14" ht="17" x14ac:dyDescent="0.2">
      <c r="A2" t="s">
        <v>99</v>
      </c>
      <c r="B2" t="s">
        <v>302</v>
      </c>
      <c r="C2" t="s">
        <v>470</v>
      </c>
      <c r="D2" t="str">
        <f t="shared" ref="D2:D65" si="0">LEFT(G2,4)</f>
        <v>1960</v>
      </c>
      <c r="E2" t="str">
        <f t="shared" ref="E2:E65" si="1">RIGHT(G2,4)</f>
        <v>1972</v>
      </c>
      <c r="F2">
        <f t="shared" ref="F2:F65" si="2">E2-D2</f>
        <v>12</v>
      </c>
      <c r="G2" t="s">
        <v>314</v>
      </c>
      <c r="H2" s="9" t="s">
        <v>289</v>
      </c>
      <c r="I2" s="9" t="s">
        <v>289</v>
      </c>
      <c r="K2" t="s">
        <v>289</v>
      </c>
      <c r="L2" t="s">
        <v>518</v>
      </c>
    </row>
    <row r="3" spans="1:14" ht="17" x14ac:dyDescent="0.2">
      <c r="A3" t="s">
        <v>102</v>
      </c>
      <c r="B3" t="s">
        <v>302</v>
      </c>
      <c r="C3" t="s">
        <v>470</v>
      </c>
      <c r="D3" t="str">
        <f t="shared" si="0"/>
        <v>1959</v>
      </c>
      <c r="E3" t="str">
        <f t="shared" si="1"/>
        <v>1972</v>
      </c>
      <c r="F3">
        <f t="shared" si="2"/>
        <v>13</v>
      </c>
      <c r="G3" t="s">
        <v>315</v>
      </c>
      <c r="H3" s="9" t="s">
        <v>289</v>
      </c>
      <c r="I3" s="9" t="s">
        <v>289</v>
      </c>
      <c r="K3" t="s">
        <v>289</v>
      </c>
      <c r="L3" t="s">
        <v>518</v>
      </c>
    </row>
    <row r="4" spans="1:14" ht="17" x14ac:dyDescent="0.2">
      <c r="A4" t="s">
        <v>259</v>
      </c>
      <c r="B4" t="s">
        <v>312</v>
      </c>
      <c r="C4" t="s">
        <v>470</v>
      </c>
      <c r="D4" t="str">
        <f t="shared" si="0"/>
        <v>2003</v>
      </c>
      <c r="E4" t="str">
        <f t="shared" si="1"/>
        <v>2022</v>
      </c>
      <c r="F4">
        <f t="shared" si="2"/>
        <v>19</v>
      </c>
      <c r="G4" t="s">
        <v>316</v>
      </c>
      <c r="H4" s="9" t="s">
        <v>289</v>
      </c>
      <c r="I4" s="9" t="s">
        <v>289</v>
      </c>
      <c r="K4" t="s">
        <v>289</v>
      </c>
      <c r="L4" t="s">
        <v>518</v>
      </c>
      <c r="N4" t="s">
        <v>490</v>
      </c>
    </row>
    <row r="5" spans="1:14" ht="17" x14ac:dyDescent="0.2">
      <c r="A5" t="s">
        <v>169</v>
      </c>
      <c r="B5" t="s">
        <v>306</v>
      </c>
      <c r="C5" t="s">
        <v>470</v>
      </c>
      <c r="D5" t="str">
        <f t="shared" si="0"/>
        <v>1990</v>
      </c>
      <c r="E5" t="str">
        <f t="shared" si="1"/>
        <v>2021</v>
      </c>
      <c r="F5">
        <f t="shared" si="2"/>
        <v>31</v>
      </c>
      <c r="G5" t="s">
        <v>317</v>
      </c>
      <c r="I5" s="9" t="s">
        <v>289</v>
      </c>
      <c r="J5" t="s">
        <v>289</v>
      </c>
      <c r="K5" t="s">
        <v>289</v>
      </c>
      <c r="L5" t="s">
        <v>518</v>
      </c>
    </row>
    <row r="6" spans="1:14" ht="17" x14ac:dyDescent="0.2">
      <c r="A6" t="s">
        <v>201</v>
      </c>
      <c r="B6" t="s">
        <v>308</v>
      </c>
      <c r="C6" t="s">
        <v>471</v>
      </c>
      <c r="D6" t="str">
        <f t="shared" si="0"/>
        <v>2014</v>
      </c>
      <c r="E6" t="str">
        <f t="shared" si="1"/>
        <v>2018</v>
      </c>
      <c r="F6">
        <f t="shared" si="2"/>
        <v>4</v>
      </c>
      <c r="G6" t="s">
        <v>318</v>
      </c>
      <c r="I6" s="9" t="s">
        <v>289</v>
      </c>
      <c r="L6" t="s">
        <v>518</v>
      </c>
    </row>
    <row r="7" spans="1:14" ht="17" x14ac:dyDescent="0.2">
      <c r="A7" t="s">
        <v>115</v>
      </c>
      <c r="B7" t="s">
        <v>302</v>
      </c>
      <c r="C7" t="s">
        <v>470</v>
      </c>
      <c r="D7" t="str">
        <f t="shared" si="0"/>
        <v>1905</v>
      </c>
      <c r="E7" t="str">
        <f t="shared" si="1"/>
        <v>2022</v>
      </c>
      <c r="F7">
        <f t="shared" si="2"/>
        <v>117</v>
      </c>
      <c r="G7" t="s">
        <v>456</v>
      </c>
      <c r="H7" s="9" t="s">
        <v>289</v>
      </c>
      <c r="I7" s="9" t="s">
        <v>289</v>
      </c>
      <c r="J7" t="s">
        <v>289</v>
      </c>
      <c r="L7" t="s">
        <v>518</v>
      </c>
    </row>
    <row r="8" spans="1:14" ht="17" x14ac:dyDescent="0.2">
      <c r="A8" t="s">
        <v>105</v>
      </c>
      <c r="B8" t="s">
        <v>302</v>
      </c>
      <c r="C8" t="s">
        <v>470</v>
      </c>
      <c r="D8" t="str">
        <f t="shared" si="0"/>
        <v>1961</v>
      </c>
      <c r="E8" t="str">
        <f t="shared" si="1"/>
        <v>1972</v>
      </c>
      <c r="F8">
        <f t="shared" si="2"/>
        <v>11</v>
      </c>
      <c r="G8" t="s">
        <v>319</v>
      </c>
      <c r="H8" s="9" t="s">
        <v>289</v>
      </c>
      <c r="I8" s="9" t="s">
        <v>289</v>
      </c>
      <c r="K8" t="s">
        <v>289</v>
      </c>
      <c r="L8" t="s">
        <v>518</v>
      </c>
    </row>
    <row r="9" spans="1:14" ht="17" x14ac:dyDescent="0.2">
      <c r="A9" t="s">
        <v>63</v>
      </c>
      <c r="B9" t="s">
        <v>304</v>
      </c>
      <c r="C9" t="s">
        <v>470</v>
      </c>
      <c r="D9" t="str">
        <f t="shared" si="0"/>
        <v>1960</v>
      </c>
      <c r="E9" t="str">
        <f t="shared" si="1"/>
        <v>2020</v>
      </c>
      <c r="F9">
        <f t="shared" si="2"/>
        <v>60</v>
      </c>
      <c r="G9" t="s">
        <v>320</v>
      </c>
      <c r="H9" s="9" t="s">
        <v>289</v>
      </c>
      <c r="I9" s="9" t="s">
        <v>289</v>
      </c>
      <c r="J9" t="s">
        <v>289</v>
      </c>
      <c r="L9" t="s">
        <v>518</v>
      </c>
    </row>
    <row r="10" spans="1:14" ht="17" x14ac:dyDescent="0.2">
      <c r="A10" t="s">
        <v>179</v>
      </c>
      <c r="B10" t="s">
        <v>309</v>
      </c>
      <c r="C10" t="s">
        <v>472</v>
      </c>
      <c r="D10" t="str">
        <f t="shared" si="0"/>
        <v>1910</v>
      </c>
      <c r="E10" t="str">
        <f t="shared" si="1"/>
        <v>1984</v>
      </c>
      <c r="F10">
        <f t="shared" si="2"/>
        <v>74</v>
      </c>
      <c r="G10" t="s">
        <v>321</v>
      </c>
      <c r="I10" s="9" t="s">
        <v>289</v>
      </c>
      <c r="L10" t="s">
        <v>518</v>
      </c>
    </row>
    <row r="11" spans="1:14" ht="17" x14ac:dyDescent="0.2">
      <c r="A11" t="s">
        <v>149</v>
      </c>
      <c r="B11" t="s">
        <v>305</v>
      </c>
      <c r="C11" t="s">
        <v>473</v>
      </c>
      <c r="D11" t="str">
        <f t="shared" si="0"/>
        <v>1980</v>
      </c>
      <c r="E11" t="str">
        <f t="shared" si="1"/>
        <v>2021</v>
      </c>
      <c r="F11">
        <f t="shared" si="2"/>
        <v>41</v>
      </c>
      <c r="G11" t="s">
        <v>322</v>
      </c>
      <c r="H11" s="9" t="s">
        <v>289</v>
      </c>
      <c r="J11" t="s">
        <v>289</v>
      </c>
      <c r="L11" t="s">
        <v>518</v>
      </c>
    </row>
    <row r="12" spans="1:14" ht="17" x14ac:dyDescent="0.2">
      <c r="A12" t="s">
        <v>74</v>
      </c>
      <c r="B12" t="s">
        <v>305</v>
      </c>
      <c r="C12" t="s">
        <v>470</v>
      </c>
      <c r="D12" t="str">
        <f t="shared" si="0"/>
        <v>1750</v>
      </c>
      <c r="E12" t="str">
        <f t="shared" si="1"/>
        <v>2007</v>
      </c>
      <c r="F12">
        <f t="shared" si="2"/>
        <v>257</v>
      </c>
      <c r="G12" t="s">
        <v>323</v>
      </c>
      <c r="H12" s="9" t="s">
        <v>289</v>
      </c>
      <c r="I12" s="9" t="s">
        <v>289</v>
      </c>
      <c r="J12" t="s">
        <v>289</v>
      </c>
      <c r="K12" t="s">
        <v>289</v>
      </c>
      <c r="L12" t="s">
        <v>518</v>
      </c>
      <c r="M12" s="9" t="s">
        <v>495</v>
      </c>
    </row>
    <row r="13" spans="1:14" ht="17" x14ac:dyDescent="0.2">
      <c r="A13" t="s">
        <v>108</v>
      </c>
      <c r="B13" t="s">
        <v>302</v>
      </c>
      <c r="C13" t="s">
        <v>470</v>
      </c>
      <c r="D13" t="str">
        <f t="shared" si="0"/>
        <v>1952</v>
      </c>
      <c r="E13" t="str">
        <f t="shared" si="1"/>
        <v>1968</v>
      </c>
      <c r="F13">
        <f t="shared" si="2"/>
        <v>16</v>
      </c>
      <c r="G13" t="s">
        <v>324</v>
      </c>
      <c r="H13" s="9" t="s">
        <v>289</v>
      </c>
      <c r="I13" s="9" t="s">
        <v>289</v>
      </c>
      <c r="K13" t="s">
        <v>289</v>
      </c>
      <c r="L13" t="s">
        <v>518</v>
      </c>
    </row>
    <row r="14" spans="1:14" ht="17" x14ac:dyDescent="0.2">
      <c r="A14" t="s">
        <v>7</v>
      </c>
      <c r="B14" t="s">
        <v>309</v>
      </c>
      <c r="C14" t="s">
        <v>474</v>
      </c>
      <c r="D14" t="str">
        <f t="shared" si="0"/>
        <v>1861</v>
      </c>
      <c r="E14" t="str">
        <f t="shared" si="1"/>
        <v>2007</v>
      </c>
      <c r="F14">
        <f t="shared" si="2"/>
        <v>146</v>
      </c>
      <c r="G14" t="s">
        <v>325</v>
      </c>
      <c r="H14" s="9" t="s">
        <v>289</v>
      </c>
      <c r="I14" s="9" t="s">
        <v>289</v>
      </c>
      <c r="K14" t="s">
        <v>289</v>
      </c>
      <c r="L14" t="s">
        <v>518</v>
      </c>
      <c r="M14" s="9" t="s">
        <v>496</v>
      </c>
    </row>
    <row r="15" spans="1:14" ht="17" x14ac:dyDescent="0.2">
      <c r="A15" t="s">
        <v>25</v>
      </c>
      <c r="B15" t="s">
        <v>306</v>
      </c>
      <c r="C15" t="s">
        <v>478</v>
      </c>
      <c r="D15" t="str">
        <f t="shared" si="0"/>
        <v>2000</v>
      </c>
      <c r="E15" t="str">
        <f t="shared" si="1"/>
        <v>2021</v>
      </c>
      <c r="F15">
        <f t="shared" si="2"/>
        <v>21</v>
      </c>
      <c r="G15" t="s">
        <v>326</v>
      </c>
      <c r="H15" s="9" t="s">
        <v>289</v>
      </c>
      <c r="I15" s="9" t="s">
        <v>289</v>
      </c>
      <c r="J15" t="s">
        <v>289</v>
      </c>
      <c r="L15" t="s">
        <v>518</v>
      </c>
    </row>
    <row r="16" spans="1:14" ht="17" x14ac:dyDescent="0.2">
      <c r="A16" t="s">
        <v>104</v>
      </c>
      <c r="B16" t="s">
        <v>302</v>
      </c>
      <c r="C16" t="s">
        <v>470</v>
      </c>
      <c r="D16" t="str">
        <f t="shared" si="0"/>
        <v>1959</v>
      </c>
      <c r="E16" t="str">
        <f t="shared" si="1"/>
        <v>1972</v>
      </c>
      <c r="F16">
        <f t="shared" si="2"/>
        <v>13</v>
      </c>
      <c r="G16" t="s">
        <v>315</v>
      </c>
      <c r="H16" s="9" t="s">
        <v>289</v>
      </c>
      <c r="I16" s="9" t="s">
        <v>289</v>
      </c>
      <c r="K16" t="s">
        <v>289</v>
      </c>
      <c r="L16" t="s">
        <v>518</v>
      </c>
    </row>
    <row r="17" spans="1:14" ht="17" x14ac:dyDescent="0.2">
      <c r="A17" t="s">
        <v>218</v>
      </c>
      <c r="B17" t="s">
        <v>312</v>
      </c>
      <c r="C17" t="s">
        <v>471</v>
      </c>
      <c r="D17" t="str">
        <f t="shared" si="0"/>
        <v>1968</v>
      </c>
      <c r="E17" t="str">
        <f t="shared" si="1"/>
        <v>1997</v>
      </c>
      <c r="F17">
        <f t="shared" si="2"/>
        <v>29</v>
      </c>
      <c r="G17" t="s">
        <v>328</v>
      </c>
      <c r="I17" s="9" t="s">
        <v>289</v>
      </c>
      <c r="L17" t="s">
        <v>518</v>
      </c>
    </row>
    <row r="18" spans="1:14" ht="17" x14ac:dyDescent="0.2">
      <c r="A18" t="s">
        <v>51</v>
      </c>
      <c r="B18" t="s">
        <v>303</v>
      </c>
      <c r="C18" t="s">
        <v>470</v>
      </c>
      <c r="D18" t="str">
        <f t="shared" si="0"/>
        <v>1990</v>
      </c>
      <c r="E18" t="str">
        <f t="shared" si="1"/>
        <v>2012</v>
      </c>
      <c r="F18">
        <f t="shared" si="2"/>
        <v>22</v>
      </c>
      <c r="G18" t="s">
        <v>329</v>
      </c>
      <c r="H18" s="9" t="s">
        <v>289</v>
      </c>
      <c r="I18" s="9" t="s">
        <v>289</v>
      </c>
      <c r="J18" t="s">
        <v>289</v>
      </c>
      <c r="K18" t="s">
        <v>289</v>
      </c>
      <c r="L18" t="s">
        <v>518</v>
      </c>
    </row>
    <row r="19" spans="1:14" ht="17" x14ac:dyDescent="0.2">
      <c r="A19" t="s">
        <v>114</v>
      </c>
      <c r="B19" t="s">
        <v>307</v>
      </c>
      <c r="C19" t="s">
        <v>480</v>
      </c>
      <c r="D19" t="str">
        <f t="shared" si="0"/>
        <v>1794</v>
      </c>
      <c r="E19" t="str">
        <f t="shared" si="1"/>
        <v>1861</v>
      </c>
      <c r="F19">
        <f t="shared" si="2"/>
        <v>67</v>
      </c>
      <c r="G19" t="s">
        <v>330</v>
      </c>
      <c r="H19" s="9" t="s">
        <v>289</v>
      </c>
      <c r="I19" s="9" t="s">
        <v>289</v>
      </c>
      <c r="L19" t="s">
        <v>518</v>
      </c>
    </row>
    <row r="20" spans="1:14" ht="17" x14ac:dyDescent="0.2">
      <c r="A20" t="s">
        <v>525</v>
      </c>
      <c r="B20" t="s">
        <v>305</v>
      </c>
      <c r="C20" t="s">
        <v>470</v>
      </c>
      <c r="D20" t="str">
        <f t="shared" si="0"/>
        <v>1750</v>
      </c>
      <c r="E20" t="str">
        <f t="shared" si="1"/>
        <v>2010</v>
      </c>
      <c r="F20">
        <f t="shared" si="2"/>
        <v>260</v>
      </c>
      <c r="G20" t="s">
        <v>331</v>
      </c>
      <c r="H20" s="9" t="s">
        <v>289</v>
      </c>
      <c r="I20" s="9" t="s">
        <v>289</v>
      </c>
      <c r="J20" t="s">
        <v>289</v>
      </c>
      <c r="K20" t="s">
        <v>289</v>
      </c>
      <c r="L20" t="s">
        <v>518</v>
      </c>
      <c r="M20" s="9" t="s">
        <v>508</v>
      </c>
    </row>
    <row r="21" spans="1:14" ht="17" x14ac:dyDescent="0.2">
      <c r="A21" t="s">
        <v>103</v>
      </c>
      <c r="B21" t="s">
        <v>302</v>
      </c>
      <c r="C21" t="s">
        <v>470</v>
      </c>
      <c r="D21" t="str">
        <f t="shared" si="0"/>
        <v>1962</v>
      </c>
      <c r="E21" t="str">
        <f t="shared" si="1"/>
        <v>1972</v>
      </c>
      <c r="F21">
        <f t="shared" si="2"/>
        <v>10</v>
      </c>
      <c r="G21" t="s">
        <v>332</v>
      </c>
      <c r="H21" s="9" t="s">
        <v>289</v>
      </c>
      <c r="I21" s="9" t="s">
        <v>289</v>
      </c>
      <c r="K21" t="s">
        <v>289</v>
      </c>
      <c r="L21" t="s">
        <v>518</v>
      </c>
    </row>
    <row r="22" spans="1:14" ht="17" x14ac:dyDescent="0.2">
      <c r="A22" t="s">
        <v>64</v>
      </c>
      <c r="B22" t="s">
        <v>304</v>
      </c>
      <c r="C22" t="s">
        <v>470</v>
      </c>
      <c r="D22" t="str">
        <f t="shared" si="0"/>
        <v>1960</v>
      </c>
      <c r="E22" t="str">
        <f t="shared" si="1"/>
        <v>2020</v>
      </c>
      <c r="F22">
        <f t="shared" si="2"/>
        <v>60</v>
      </c>
      <c r="G22" t="s">
        <v>320</v>
      </c>
      <c r="H22" s="9" t="s">
        <v>289</v>
      </c>
      <c r="I22" s="9" t="s">
        <v>289</v>
      </c>
      <c r="J22" t="s">
        <v>289</v>
      </c>
      <c r="L22" t="s">
        <v>518</v>
      </c>
    </row>
    <row r="23" spans="1:14" ht="17" x14ac:dyDescent="0.2">
      <c r="A23" t="s">
        <v>535</v>
      </c>
      <c r="B23" t="s">
        <v>306</v>
      </c>
      <c r="C23" t="s">
        <v>481</v>
      </c>
      <c r="D23" t="str">
        <f t="shared" si="0"/>
        <v>1971</v>
      </c>
      <c r="E23" t="str">
        <f t="shared" si="1"/>
        <v>2019</v>
      </c>
      <c r="F23">
        <f t="shared" si="2"/>
        <v>48</v>
      </c>
      <c r="G23" t="s">
        <v>333</v>
      </c>
      <c r="H23" s="9" t="s">
        <v>289</v>
      </c>
      <c r="I23" s="9" t="s">
        <v>289</v>
      </c>
      <c r="L23" t="s">
        <v>518</v>
      </c>
    </row>
    <row r="24" spans="1:14" ht="17" x14ac:dyDescent="0.2">
      <c r="A24" t="s">
        <v>142</v>
      </c>
      <c r="B24" t="s">
        <v>302</v>
      </c>
      <c r="C24" t="s">
        <v>470</v>
      </c>
      <c r="D24" t="str">
        <f t="shared" si="0"/>
        <v>1899</v>
      </c>
      <c r="E24" t="str">
        <f t="shared" si="1"/>
        <v>2008</v>
      </c>
      <c r="F24">
        <f t="shared" si="2"/>
        <v>109</v>
      </c>
      <c r="G24" t="s">
        <v>334</v>
      </c>
      <c r="H24" s="9" t="s">
        <v>289</v>
      </c>
      <c r="I24" s="9" t="s">
        <v>289</v>
      </c>
      <c r="J24" t="s">
        <v>289</v>
      </c>
      <c r="K24" t="s">
        <v>289</v>
      </c>
      <c r="L24" t="s">
        <v>518</v>
      </c>
    </row>
    <row r="25" spans="1:14" ht="17" x14ac:dyDescent="0.2">
      <c r="A25" t="s">
        <v>246</v>
      </c>
      <c r="B25" t="s">
        <v>312</v>
      </c>
      <c r="C25" t="s">
        <v>487</v>
      </c>
      <c r="D25" t="str">
        <f t="shared" si="0"/>
        <v>1975</v>
      </c>
      <c r="E25" t="str">
        <f t="shared" si="1"/>
        <v>2010</v>
      </c>
      <c r="F25">
        <f t="shared" si="2"/>
        <v>35</v>
      </c>
      <c r="G25" t="s">
        <v>335</v>
      </c>
      <c r="H25" s="9" t="s">
        <v>289</v>
      </c>
      <c r="I25" s="9" t="s">
        <v>289</v>
      </c>
      <c r="J25" t="s">
        <v>289</v>
      </c>
      <c r="L25" t="s">
        <v>518</v>
      </c>
    </row>
    <row r="26" spans="1:14" ht="17" x14ac:dyDescent="0.2">
      <c r="A26" t="s">
        <v>526</v>
      </c>
      <c r="B26" t="s">
        <v>303</v>
      </c>
      <c r="C26" t="s">
        <v>470</v>
      </c>
      <c r="D26" t="str">
        <f t="shared" si="0"/>
        <v>1900</v>
      </c>
      <c r="E26" t="str">
        <f t="shared" si="1"/>
        <v>2019</v>
      </c>
      <c r="F26">
        <f t="shared" si="2"/>
        <v>119</v>
      </c>
      <c r="G26" t="s">
        <v>336</v>
      </c>
      <c r="H26" s="9" t="s">
        <v>289</v>
      </c>
      <c r="I26" s="9" t="s">
        <v>289</v>
      </c>
      <c r="K26" t="s">
        <v>289</v>
      </c>
      <c r="L26" t="s">
        <v>518</v>
      </c>
    </row>
    <row r="27" spans="1:14" ht="17" x14ac:dyDescent="0.2">
      <c r="A27" t="s">
        <v>175</v>
      </c>
      <c r="B27" t="s">
        <v>312</v>
      </c>
      <c r="C27" t="s">
        <v>471</v>
      </c>
      <c r="D27" t="str">
        <f t="shared" si="0"/>
        <v>1900</v>
      </c>
      <c r="E27" t="str">
        <f t="shared" si="1"/>
        <v>1970</v>
      </c>
      <c r="F27">
        <f t="shared" si="2"/>
        <v>70</v>
      </c>
      <c r="G27" t="s">
        <v>337</v>
      </c>
      <c r="I27" s="9" t="s">
        <v>289</v>
      </c>
      <c r="L27" t="s">
        <v>518</v>
      </c>
    </row>
    <row r="28" spans="1:14" ht="17" x14ac:dyDescent="0.2">
      <c r="A28" t="s">
        <v>1</v>
      </c>
      <c r="B28" t="s">
        <v>306</v>
      </c>
      <c r="C28" t="s">
        <v>474</v>
      </c>
      <c r="D28" t="str">
        <f t="shared" si="0"/>
        <v>1908</v>
      </c>
      <c r="E28" t="str">
        <f t="shared" si="1"/>
        <v>2000</v>
      </c>
      <c r="F28">
        <f t="shared" si="2"/>
        <v>92</v>
      </c>
      <c r="G28" t="s">
        <v>338</v>
      </c>
      <c r="H28" s="9" t="s">
        <v>289</v>
      </c>
      <c r="I28" s="9" t="s">
        <v>289</v>
      </c>
      <c r="L28" t="s">
        <v>518</v>
      </c>
    </row>
    <row r="29" spans="1:14" ht="17" x14ac:dyDescent="0.2">
      <c r="A29" t="s">
        <v>265</v>
      </c>
      <c r="B29" t="s">
        <v>306</v>
      </c>
      <c r="C29" t="s">
        <v>470</v>
      </c>
      <c r="D29" t="str">
        <f t="shared" si="0"/>
        <v>1981</v>
      </c>
      <c r="E29" t="str">
        <f t="shared" si="1"/>
        <v>2021</v>
      </c>
      <c r="F29">
        <f t="shared" si="2"/>
        <v>40</v>
      </c>
      <c r="G29" t="s">
        <v>339</v>
      </c>
      <c r="I29" s="9" t="s">
        <v>289</v>
      </c>
      <c r="J29" t="s">
        <v>289</v>
      </c>
      <c r="K29" t="s">
        <v>289</v>
      </c>
      <c r="L29" t="s">
        <v>518</v>
      </c>
    </row>
    <row r="30" spans="1:14" ht="17" x14ac:dyDescent="0.2">
      <c r="A30" t="s">
        <v>527</v>
      </c>
      <c r="B30" t="s">
        <v>303</v>
      </c>
      <c r="C30" t="s">
        <v>470</v>
      </c>
      <c r="D30" t="str">
        <f t="shared" si="0"/>
        <v>1995</v>
      </c>
      <c r="E30" t="str">
        <f t="shared" si="1"/>
        <v>2021</v>
      </c>
      <c r="F30">
        <f t="shared" si="2"/>
        <v>26</v>
      </c>
      <c r="G30" t="s">
        <v>340</v>
      </c>
      <c r="H30" s="9" t="s">
        <v>289</v>
      </c>
      <c r="I30" s="9" t="s">
        <v>289</v>
      </c>
      <c r="J30" t="s">
        <v>289</v>
      </c>
      <c r="K30" t="s">
        <v>289</v>
      </c>
      <c r="L30" t="s">
        <v>518</v>
      </c>
    </row>
    <row r="31" spans="1:14" ht="17" x14ac:dyDescent="0.2">
      <c r="A31" t="s">
        <v>260</v>
      </c>
      <c r="B31" t="s">
        <v>312</v>
      </c>
      <c r="C31" t="s">
        <v>471</v>
      </c>
      <c r="D31" t="str">
        <f t="shared" si="0"/>
        <v>1966</v>
      </c>
      <c r="E31" t="str">
        <f t="shared" si="1"/>
        <v>2005</v>
      </c>
      <c r="F31">
        <f t="shared" si="2"/>
        <v>39</v>
      </c>
      <c r="G31" t="s">
        <v>341</v>
      </c>
      <c r="I31" s="9" t="s">
        <v>289</v>
      </c>
      <c r="L31" t="s">
        <v>518</v>
      </c>
    </row>
    <row r="32" spans="1:14" ht="17" x14ac:dyDescent="0.2">
      <c r="A32" t="s">
        <v>458</v>
      </c>
      <c r="B32" t="s">
        <v>312</v>
      </c>
      <c r="C32" t="s">
        <v>474</v>
      </c>
      <c r="D32" t="str">
        <f t="shared" si="0"/>
        <v>1990</v>
      </c>
      <c r="E32" t="str">
        <f t="shared" si="1"/>
        <v>2003</v>
      </c>
      <c r="F32">
        <f t="shared" si="2"/>
        <v>13</v>
      </c>
      <c r="G32" t="s">
        <v>327</v>
      </c>
      <c r="H32" s="9" t="s">
        <v>289</v>
      </c>
      <c r="I32" s="9" t="s">
        <v>289</v>
      </c>
      <c r="K32" t="s">
        <v>289</v>
      </c>
      <c r="L32" t="s">
        <v>518</v>
      </c>
      <c r="N32" t="s">
        <v>492</v>
      </c>
    </row>
    <row r="33" spans="1:14" ht="17" x14ac:dyDescent="0.2">
      <c r="A33" t="s">
        <v>254</v>
      </c>
      <c r="B33" t="s">
        <v>310</v>
      </c>
      <c r="C33" t="s">
        <v>489</v>
      </c>
      <c r="D33" t="str">
        <f t="shared" si="0"/>
        <v>1991</v>
      </c>
      <c r="E33" t="str">
        <f t="shared" si="1"/>
        <v>2020</v>
      </c>
      <c r="F33">
        <f t="shared" si="2"/>
        <v>29</v>
      </c>
      <c r="G33" t="s">
        <v>342</v>
      </c>
      <c r="I33" s="9" t="s">
        <v>289</v>
      </c>
      <c r="J33" t="s">
        <v>289</v>
      </c>
      <c r="L33" t="s">
        <v>518</v>
      </c>
    </row>
    <row r="34" spans="1:14" ht="17" x14ac:dyDescent="0.2">
      <c r="A34" t="s">
        <v>36</v>
      </c>
      <c r="B34" t="s">
        <v>308</v>
      </c>
      <c r="C34" t="s">
        <v>476</v>
      </c>
      <c r="D34" t="str">
        <f t="shared" si="0"/>
        <v>1900</v>
      </c>
      <c r="E34" t="str">
        <f t="shared" si="1"/>
        <v>1998</v>
      </c>
      <c r="F34">
        <f t="shared" si="2"/>
        <v>98</v>
      </c>
      <c r="G34" t="s">
        <v>343</v>
      </c>
      <c r="H34" s="9" t="s">
        <v>289</v>
      </c>
      <c r="I34" s="9" t="s">
        <v>289</v>
      </c>
      <c r="K34" t="s">
        <v>289</v>
      </c>
      <c r="L34" t="s">
        <v>518</v>
      </c>
      <c r="N34" t="s">
        <v>520</v>
      </c>
    </row>
    <row r="35" spans="1:14" ht="17" x14ac:dyDescent="0.2">
      <c r="A35" t="s">
        <v>21</v>
      </c>
      <c r="B35" t="s">
        <v>306</v>
      </c>
      <c r="C35" t="s">
        <v>481</v>
      </c>
      <c r="D35" t="str">
        <f t="shared" si="0"/>
        <v>1985</v>
      </c>
      <c r="E35" t="str">
        <f t="shared" si="1"/>
        <v>2022</v>
      </c>
      <c r="F35">
        <f t="shared" si="2"/>
        <v>37</v>
      </c>
      <c r="G35" t="s">
        <v>344</v>
      </c>
      <c r="H35" s="9" t="s">
        <v>289</v>
      </c>
      <c r="I35" s="9" t="s">
        <v>289</v>
      </c>
      <c r="K35" t="s">
        <v>289</v>
      </c>
      <c r="L35" t="s">
        <v>518</v>
      </c>
    </row>
    <row r="36" spans="1:14" ht="17" x14ac:dyDescent="0.2">
      <c r="A36" t="s">
        <v>530</v>
      </c>
      <c r="B36" t="s">
        <v>303</v>
      </c>
      <c r="C36" t="s">
        <v>470</v>
      </c>
      <c r="D36" t="str">
        <f t="shared" si="0"/>
        <v>1990</v>
      </c>
      <c r="E36" t="str">
        <f t="shared" si="1"/>
        <v>2011</v>
      </c>
      <c r="F36">
        <f t="shared" si="2"/>
        <v>21</v>
      </c>
      <c r="G36" t="s">
        <v>345</v>
      </c>
      <c r="H36" s="9" t="s">
        <v>289</v>
      </c>
      <c r="I36" s="9" t="s">
        <v>289</v>
      </c>
      <c r="J36" t="s">
        <v>289</v>
      </c>
      <c r="L36" t="s">
        <v>518</v>
      </c>
    </row>
    <row r="37" spans="1:14" ht="17" x14ac:dyDescent="0.2">
      <c r="A37" t="s">
        <v>531</v>
      </c>
      <c r="B37" t="s">
        <v>303</v>
      </c>
      <c r="C37" t="s">
        <v>470</v>
      </c>
      <c r="D37" t="str">
        <f t="shared" si="0"/>
        <v>1990</v>
      </c>
      <c r="E37" t="str">
        <f t="shared" si="1"/>
        <v>2011</v>
      </c>
      <c r="F37">
        <f t="shared" si="2"/>
        <v>21</v>
      </c>
      <c r="G37" t="s">
        <v>345</v>
      </c>
      <c r="H37" s="9" t="s">
        <v>289</v>
      </c>
      <c r="I37" s="9" t="s">
        <v>289</v>
      </c>
      <c r="J37" t="s">
        <v>289</v>
      </c>
      <c r="K37" t="s">
        <v>289</v>
      </c>
      <c r="L37" t="s">
        <v>518</v>
      </c>
      <c r="M37" s="9" t="s">
        <v>506</v>
      </c>
    </row>
    <row r="38" spans="1:14" ht="17" x14ac:dyDescent="0.2">
      <c r="A38" t="s">
        <v>196</v>
      </c>
      <c r="B38" t="s">
        <v>305</v>
      </c>
      <c r="C38" t="s">
        <v>479</v>
      </c>
      <c r="D38" t="str">
        <f t="shared" si="0"/>
        <v>1961</v>
      </c>
      <c r="E38" t="str">
        <f t="shared" si="1"/>
        <v>2001</v>
      </c>
      <c r="F38">
        <f t="shared" si="2"/>
        <v>40</v>
      </c>
      <c r="G38" t="s">
        <v>346</v>
      </c>
      <c r="I38" s="9" t="s">
        <v>289</v>
      </c>
      <c r="J38" t="s">
        <v>289</v>
      </c>
      <c r="L38" t="s">
        <v>518</v>
      </c>
    </row>
    <row r="39" spans="1:14" ht="17" x14ac:dyDescent="0.2">
      <c r="A39" t="s">
        <v>111</v>
      </c>
      <c r="B39" t="s">
        <v>306</v>
      </c>
      <c r="C39" t="s">
        <v>470</v>
      </c>
      <c r="D39" t="str">
        <f t="shared" si="0"/>
        <v>1860</v>
      </c>
      <c r="E39" t="str">
        <f t="shared" si="1"/>
        <v>2008</v>
      </c>
      <c r="F39">
        <f t="shared" si="2"/>
        <v>148</v>
      </c>
      <c r="G39" t="s">
        <v>347</v>
      </c>
      <c r="H39" s="9" t="s">
        <v>289</v>
      </c>
      <c r="I39" s="9" t="s">
        <v>289</v>
      </c>
      <c r="J39" t="s">
        <v>289</v>
      </c>
      <c r="K39" t="s">
        <v>289</v>
      </c>
      <c r="L39" t="s">
        <v>518</v>
      </c>
    </row>
    <row r="40" spans="1:14" ht="17" x14ac:dyDescent="0.2">
      <c r="A40" t="s">
        <v>101</v>
      </c>
      <c r="B40" t="s">
        <v>302</v>
      </c>
      <c r="C40" t="s">
        <v>470</v>
      </c>
      <c r="D40" t="str">
        <f t="shared" si="0"/>
        <v>1956</v>
      </c>
      <c r="E40" t="str">
        <f t="shared" si="1"/>
        <v>1972</v>
      </c>
      <c r="F40">
        <f t="shared" si="2"/>
        <v>16</v>
      </c>
      <c r="G40" t="s">
        <v>348</v>
      </c>
      <c r="H40" s="9" t="s">
        <v>289</v>
      </c>
      <c r="I40" s="9" t="s">
        <v>289</v>
      </c>
      <c r="K40" t="s">
        <v>289</v>
      </c>
      <c r="L40" t="s">
        <v>518</v>
      </c>
    </row>
    <row r="41" spans="1:14" ht="17" x14ac:dyDescent="0.2">
      <c r="A41" t="s">
        <v>166</v>
      </c>
      <c r="B41" t="s">
        <v>304</v>
      </c>
      <c r="C41" t="s">
        <v>482</v>
      </c>
      <c r="D41" t="str">
        <f t="shared" si="0"/>
        <v>1960</v>
      </c>
      <c r="E41" t="str">
        <f t="shared" si="1"/>
        <v>2020</v>
      </c>
      <c r="F41">
        <f t="shared" si="2"/>
        <v>60</v>
      </c>
      <c r="G41" t="s">
        <v>320</v>
      </c>
      <c r="H41" s="9" t="s">
        <v>289</v>
      </c>
      <c r="I41" s="9" t="s">
        <v>289</v>
      </c>
      <c r="K41" t="s">
        <v>289</v>
      </c>
      <c r="L41" t="s">
        <v>518</v>
      </c>
      <c r="N41" t="s">
        <v>493</v>
      </c>
    </row>
    <row r="42" spans="1:14" ht="17" x14ac:dyDescent="0.2">
      <c r="A42" t="s">
        <v>127</v>
      </c>
      <c r="B42" t="s">
        <v>312</v>
      </c>
      <c r="C42" t="s">
        <v>471</v>
      </c>
      <c r="D42" t="str">
        <f t="shared" si="0"/>
        <v>1922</v>
      </c>
      <c r="E42" t="str">
        <f t="shared" si="1"/>
        <v>2011</v>
      </c>
      <c r="F42">
        <f t="shared" si="2"/>
        <v>89</v>
      </c>
      <c r="G42" t="s">
        <v>349</v>
      </c>
      <c r="H42" s="9" t="s">
        <v>289</v>
      </c>
      <c r="I42" s="9" t="s">
        <v>289</v>
      </c>
      <c r="L42" t="s">
        <v>518</v>
      </c>
    </row>
    <row r="43" spans="1:14" ht="17" x14ac:dyDescent="0.2">
      <c r="A43" t="s">
        <v>176</v>
      </c>
      <c r="B43" t="s">
        <v>309</v>
      </c>
      <c r="C43" t="s">
        <v>472</v>
      </c>
      <c r="D43" t="str">
        <f t="shared" si="0"/>
        <v>1966</v>
      </c>
      <c r="E43" t="str">
        <f t="shared" si="1"/>
        <v>1984</v>
      </c>
      <c r="F43">
        <f t="shared" si="2"/>
        <v>18</v>
      </c>
      <c r="G43" t="s">
        <v>350</v>
      </c>
      <c r="I43" s="9" t="s">
        <v>289</v>
      </c>
      <c r="L43" t="s">
        <v>518</v>
      </c>
    </row>
    <row r="44" spans="1:14" ht="17" x14ac:dyDescent="0.2">
      <c r="A44" t="s">
        <v>150</v>
      </c>
      <c r="B44" t="s">
        <v>305</v>
      </c>
      <c r="C44" t="s">
        <v>473</v>
      </c>
      <c r="D44" t="str">
        <f t="shared" si="0"/>
        <v>1980</v>
      </c>
      <c r="E44" t="str">
        <f t="shared" si="1"/>
        <v>2021</v>
      </c>
      <c r="F44">
        <f t="shared" si="2"/>
        <v>41</v>
      </c>
      <c r="G44" t="s">
        <v>322</v>
      </c>
      <c r="H44" s="9" t="s">
        <v>289</v>
      </c>
      <c r="I44" s="9" t="s">
        <v>289</v>
      </c>
      <c r="J44" t="s">
        <v>289</v>
      </c>
      <c r="L44" t="s">
        <v>518</v>
      </c>
    </row>
    <row r="45" spans="1:14" ht="17" x14ac:dyDescent="0.2">
      <c r="A45" t="s">
        <v>151</v>
      </c>
      <c r="B45" t="s">
        <v>305</v>
      </c>
      <c r="C45" t="s">
        <v>473</v>
      </c>
      <c r="D45" t="str">
        <f t="shared" si="0"/>
        <v>1980</v>
      </c>
      <c r="E45" t="str">
        <f t="shared" si="1"/>
        <v>2021</v>
      </c>
      <c r="F45">
        <f t="shared" si="2"/>
        <v>41</v>
      </c>
      <c r="G45" t="s">
        <v>322</v>
      </c>
      <c r="H45" s="9" t="s">
        <v>289</v>
      </c>
      <c r="I45" s="9" t="s">
        <v>289</v>
      </c>
      <c r="J45" t="s">
        <v>289</v>
      </c>
      <c r="L45" t="s">
        <v>518</v>
      </c>
    </row>
    <row r="46" spans="1:14" ht="17" x14ac:dyDescent="0.2">
      <c r="A46" t="s">
        <v>252</v>
      </c>
      <c r="B46" t="s">
        <v>308</v>
      </c>
      <c r="C46" t="s">
        <v>473</v>
      </c>
      <c r="D46" t="str">
        <f t="shared" si="0"/>
        <v>2009</v>
      </c>
      <c r="E46" t="str">
        <f t="shared" si="1"/>
        <v>2018</v>
      </c>
      <c r="F46">
        <f t="shared" si="2"/>
        <v>9</v>
      </c>
      <c r="G46" t="s">
        <v>351</v>
      </c>
      <c r="I46" s="9" t="s">
        <v>289</v>
      </c>
      <c r="L46" t="s">
        <v>518</v>
      </c>
    </row>
    <row r="47" spans="1:14" ht="17" x14ac:dyDescent="0.2">
      <c r="A47" t="s">
        <v>258</v>
      </c>
      <c r="B47" t="s">
        <v>309</v>
      </c>
      <c r="C47" t="s">
        <v>474</v>
      </c>
      <c r="D47" t="str">
        <f t="shared" si="0"/>
        <v>1997</v>
      </c>
      <c r="E47" t="str">
        <f t="shared" si="1"/>
        <v>2010</v>
      </c>
      <c r="F47">
        <f t="shared" si="2"/>
        <v>13</v>
      </c>
      <c r="G47" t="s">
        <v>352</v>
      </c>
      <c r="H47" s="9" t="s">
        <v>289</v>
      </c>
      <c r="I47" s="9" t="s">
        <v>289</v>
      </c>
      <c r="L47" t="s">
        <v>518</v>
      </c>
    </row>
    <row r="48" spans="1:14" ht="17" x14ac:dyDescent="0.2">
      <c r="A48" t="s">
        <v>210</v>
      </c>
      <c r="B48" t="s">
        <v>312</v>
      </c>
      <c r="C48" t="s">
        <v>471</v>
      </c>
      <c r="D48" t="str">
        <f t="shared" si="0"/>
        <v>1933</v>
      </c>
      <c r="E48" t="str">
        <f t="shared" si="1"/>
        <v>1986</v>
      </c>
      <c r="F48">
        <f t="shared" si="2"/>
        <v>53</v>
      </c>
      <c r="G48" t="s">
        <v>353</v>
      </c>
      <c r="I48" s="9" t="s">
        <v>289</v>
      </c>
      <c r="L48" t="s">
        <v>518</v>
      </c>
    </row>
    <row r="49" spans="1:14" ht="17" x14ac:dyDescent="0.2">
      <c r="A49" t="s">
        <v>216</v>
      </c>
      <c r="B49" t="s">
        <v>306</v>
      </c>
      <c r="C49" t="s">
        <v>470</v>
      </c>
      <c r="D49" t="str">
        <f t="shared" si="0"/>
        <v>1985</v>
      </c>
      <c r="E49" t="str">
        <f t="shared" si="1"/>
        <v>2021</v>
      </c>
      <c r="F49">
        <f t="shared" si="2"/>
        <v>36</v>
      </c>
      <c r="G49" t="s">
        <v>354</v>
      </c>
      <c r="I49" s="9" t="s">
        <v>289</v>
      </c>
      <c r="J49" t="s">
        <v>289</v>
      </c>
      <c r="L49" t="s">
        <v>518</v>
      </c>
    </row>
    <row r="50" spans="1:14" ht="17" x14ac:dyDescent="0.2">
      <c r="A50" t="s">
        <v>253</v>
      </c>
      <c r="B50" t="s">
        <v>310</v>
      </c>
      <c r="C50" t="s">
        <v>489</v>
      </c>
      <c r="D50" t="str">
        <f t="shared" si="0"/>
        <v>2012</v>
      </c>
      <c r="E50" t="str">
        <f t="shared" si="1"/>
        <v>2016</v>
      </c>
      <c r="F50">
        <f t="shared" si="2"/>
        <v>4</v>
      </c>
      <c r="G50" t="s">
        <v>355</v>
      </c>
      <c r="I50" s="9" t="s">
        <v>289</v>
      </c>
      <c r="J50" t="s">
        <v>289</v>
      </c>
      <c r="L50" t="s">
        <v>518</v>
      </c>
    </row>
    <row r="51" spans="1:14" ht="17" x14ac:dyDescent="0.2">
      <c r="A51" t="s">
        <v>261</v>
      </c>
      <c r="B51" t="s">
        <v>309</v>
      </c>
      <c r="C51" t="s">
        <v>472</v>
      </c>
      <c r="D51" t="str">
        <f t="shared" si="0"/>
        <v>1962</v>
      </c>
      <c r="E51" t="str">
        <f t="shared" si="1"/>
        <v>1984</v>
      </c>
      <c r="F51">
        <f t="shared" si="2"/>
        <v>22</v>
      </c>
      <c r="G51" t="s">
        <v>356</v>
      </c>
      <c r="I51" s="9" t="s">
        <v>289</v>
      </c>
      <c r="L51" t="s">
        <v>518</v>
      </c>
    </row>
    <row r="52" spans="1:14" ht="17" x14ac:dyDescent="0.2">
      <c r="A52" t="s">
        <v>100</v>
      </c>
      <c r="B52" t="s">
        <v>302</v>
      </c>
      <c r="C52" t="s">
        <v>470</v>
      </c>
      <c r="D52" t="str">
        <f t="shared" si="0"/>
        <v>1955</v>
      </c>
      <c r="E52" t="str">
        <f t="shared" si="1"/>
        <v>1972</v>
      </c>
      <c r="F52">
        <f t="shared" si="2"/>
        <v>17</v>
      </c>
      <c r="G52" t="s">
        <v>357</v>
      </c>
      <c r="H52" s="9" t="s">
        <v>289</v>
      </c>
      <c r="I52" s="9" t="s">
        <v>289</v>
      </c>
      <c r="K52" t="s">
        <v>289</v>
      </c>
      <c r="L52" t="s">
        <v>518</v>
      </c>
    </row>
    <row r="53" spans="1:14" ht="17" x14ac:dyDescent="0.2">
      <c r="A53" t="s">
        <v>72</v>
      </c>
      <c r="B53" t="s">
        <v>302</v>
      </c>
      <c r="C53" t="s">
        <v>470</v>
      </c>
      <c r="D53" t="str">
        <f t="shared" si="0"/>
        <v>1958</v>
      </c>
      <c r="E53" t="str">
        <f t="shared" si="1"/>
        <v>1972</v>
      </c>
      <c r="F53">
        <f t="shared" si="2"/>
        <v>14</v>
      </c>
      <c r="G53" t="s">
        <v>358</v>
      </c>
      <c r="H53" s="9" t="s">
        <v>289</v>
      </c>
      <c r="I53" s="9" t="s">
        <v>289</v>
      </c>
      <c r="K53" t="s">
        <v>289</v>
      </c>
      <c r="L53" t="s">
        <v>518</v>
      </c>
    </row>
    <row r="54" spans="1:14" ht="17" x14ac:dyDescent="0.2">
      <c r="A54" t="s">
        <v>109</v>
      </c>
      <c r="B54" t="s">
        <v>302</v>
      </c>
      <c r="C54" t="s">
        <v>470</v>
      </c>
      <c r="D54" t="str">
        <f t="shared" si="0"/>
        <v>1953</v>
      </c>
      <c r="E54" t="str">
        <f t="shared" si="1"/>
        <v>1968</v>
      </c>
      <c r="F54">
        <f t="shared" si="2"/>
        <v>15</v>
      </c>
      <c r="G54" t="s">
        <v>359</v>
      </c>
      <c r="H54" s="9" t="s">
        <v>289</v>
      </c>
      <c r="I54" s="9" t="s">
        <v>289</v>
      </c>
      <c r="K54" t="s">
        <v>289</v>
      </c>
      <c r="L54" t="s">
        <v>518</v>
      </c>
    </row>
    <row r="55" spans="1:14" ht="17" x14ac:dyDescent="0.2">
      <c r="A55" t="s">
        <v>97</v>
      </c>
      <c r="B55" t="s">
        <v>302</v>
      </c>
      <c r="C55" t="s">
        <v>470</v>
      </c>
      <c r="D55" t="str">
        <f t="shared" si="0"/>
        <v>1960</v>
      </c>
      <c r="E55" t="str">
        <f t="shared" si="1"/>
        <v>1972</v>
      </c>
      <c r="F55">
        <f t="shared" si="2"/>
        <v>12</v>
      </c>
      <c r="G55" t="s">
        <v>314</v>
      </c>
      <c r="H55" s="9" t="s">
        <v>289</v>
      </c>
      <c r="I55" s="9" t="s">
        <v>289</v>
      </c>
      <c r="K55" t="s">
        <v>289</v>
      </c>
      <c r="L55" t="s">
        <v>518</v>
      </c>
    </row>
    <row r="56" spans="1:14" ht="17" x14ac:dyDescent="0.2">
      <c r="A56" t="s">
        <v>237</v>
      </c>
      <c r="B56" t="s">
        <v>310</v>
      </c>
      <c r="C56" t="s">
        <v>489</v>
      </c>
      <c r="D56" t="str">
        <f t="shared" si="0"/>
        <v>2000</v>
      </c>
      <c r="E56" t="str">
        <f t="shared" si="1"/>
        <v>2018</v>
      </c>
      <c r="F56">
        <f t="shared" si="2"/>
        <v>18</v>
      </c>
      <c r="G56" t="s">
        <v>361</v>
      </c>
      <c r="H56" s="9" t="s">
        <v>289</v>
      </c>
      <c r="I56" s="9" t="s">
        <v>289</v>
      </c>
      <c r="J56" t="s">
        <v>289</v>
      </c>
      <c r="K56" t="s">
        <v>289</v>
      </c>
      <c r="L56" t="s">
        <v>518</v>
      </c>
      <c r="N56" t="s">
        <v>522</v>
      </c>
    </row>
    <row r="57" spans="1:14" ht="17" x14ac:dyDescent="0.2">
      <c r="A57" t="s">
        <v>460</v>
      </c>
      <c r="B57" t="s">
        <v>306</v>
      </c>
      <c r="C57" t="s">
        <v>486</v>
      </c>
      <c r="D57" t="str">
        <f t="shared" si="0"/>
        <v>1940</v>
      </c>
      <c r="E57" t="str">
        <f t="shared" si="1"/>
        <v>2007</v>
      </c>
      <c r="F57">
        <f t="shared" si="2"/>
        <v>67</v>
      </c>
      <c r="G57" t="s">
        <v>360</v>
      </c>
      <c r="H57" s="9" t="s">
        <v>289</v>
      </c>
      <c r="I57" s="9" t="s">
        <v>289</v>
      </c>
      <c r="L57" t="s">
        <v>518</v>
      </c>
    </row>
    <row r="58" spans="1:14" ht="17" x14ac:dyDescent="0.2">
      <c r="A58" t="s">
        <v>214</v>
      </c>
      <c r="B58" t="s">
        <v>312</v>
      </c>
      <c r="C58" t="s">
        <v>471</v>
      </c>
      <c r="D58" t="str">
        <f t="shared" si="0"/>
        <v>1860</v>
      </c>
      <c r="E58" t="str">
        <f t="shared" si="1"/>
        <v>1989</v>
      </c>
      <c r="F58">
        <f t="shared" si="2"/>
        <v>129</v>
      </c>
      <c r="G58" t="s">
        <v>362</v>
      </c>
      <c r="I58" s="9" t="s">
        <v>289</v>
      </c>
      <c r="L58" t="s">
        <v>518</v>
      </c>
    </row>
    <row r="59" spans="1:14" ht="17" x14ac:dyDescent="0.2">
      <c r="A59" t="s">
        <v>223</v>
      </c>
      <c r="B59" t="s">
        <v>310</v>
      </c>
      <c r="C59" t="s">
        <v>489</v>
      </c>
      <c r="D59" t="str">
        <f t="shared" si="0"/>
        <v>2006</v>
      </c>
      <c r="E59" t="str">
        <f t="shared" si="1"/>
        <v>2020</v>
      </c>
      <c r="F59">
        <f t="shared" si="2"/>
        <v>14</v>
      </c>
      <c r="G59" t="s">
        <v>363</v>
      </c>
      <c r="H59" s="9" t="s">
        <v>289</v>
      </c>
      <c r="I59" s="9" t="s">
        <v>289</v>
      </c>
      <c r="J59" t="s">
        <v>289</v>
      </c>
      <c r="L59" t="s">
        <v>518</v>
      </c>
    </row>
    <row r="60" spans="1:14" ht="17" x14ac:dyDescent="0.2">
      <c r="A60" t="s">
        <v>96</v>
      </c>
      <c r="B60" t="s">
        <v>302</v>
      </c>
      <c r="C60" t="s">
        <v>470</v>
      </c>
      <c r="D60" t="str">
        <f t="shared" si="0"/>
        <v>1962</v>
      </c>
      <c r="E60" t="str">
        <f t="shared" si="1"/>
        <v>1972</v>
      </c>
      <c r="F60">
        <f t="shared" si="2"/>
        <v>10</v>
      </c>
      <c r="G60" t="s">
        <v>332</v>
      </c>
      <c r="H60" s="9" t="s">
        <v>289</v>
      </c>
      <c r="I60" s="9" t="s">
        <v>289</v>
      </c>
      <c r="K60" t="s">
        <v>289</v>
      </c>
      <c r="L60" t="s">
        <v>518</v>
      </c>
    </row>
    <row r="61" spans="1:14" ht="51" x14ac:dyDescent="0.2">
      <c r="A61" t="s">
        <v>128</v>
      </c>
      <c r="B61" t="s">
        <v>312</v>
      </c>
      <c r="C61" t="s">
        <v>471</v>
      </c>
      <c r="D61" t="str">
        <f t="shared" si="0"/>
        <v>1950</v>
      </c>
      <c r="E61" t="str">
        <f t="shared" si="1"/>
        <v>2011</v>
      </c>
      <c r="F61">
        <f t="shared" si="2"/>
        <v>61</v>
      </c>
      <c r="G61" t="s">
        <v>364</v>
      </c>
      <c r="H61" s="9" t="s">
        <v>289</v>
      </c>
      <c r="I61" s="9" t="s">
        <v>289</v>
      </c>
      <c r="K61" t="s">
        <v>289</v>
      </c>
      <c r="L61" t="s">
        <v>518</v>
      </c>
      <c r="M61" s="9" t="s">
        <v>515</v>
      </c>
    </row>
    <row r="62" spans="1:14" ht="17" x14ac:dyDescent="0.2">
      <c r="A62" t="s">
        <v>215</v>
      </c>
      <c r="B62" t="s">
        <v>306</v>
      </c>
      <c r="C62" t="s">
        <v>478</v>
      </c>
      <c r="D62" t="str">
        <f t="shared" si="0"/>
        <v>2000</v>
      </c>
      <c r="E62" t="str">
        <f t="shared" si="1"/>
        <v>2021</v>
      </c>
      <c r="F62">
        <f t="shared" si="2"/>
        <v>21</v>
      </c>
      <c r="G62" t="s">
        <v>326</v>
      </c>
      <c r="I62" s="9" t="s">
        <v>289</v>
      </c>
      <c r="J62" t="s">
        <v>289</v>
      </c>
      <c r="K62" t="s">
        <v>289</v>
      </c>
      <c r="L62" t="s">
        <v>518</v>
      </c>
    </row>
    <row r="63" spans="1:14" ht="17" x14ac:dyDescent="0.2">
      <c r="A63" t="s">
        <v>136</v>
      </c>
      <c r="B63" t="s">
        <v>303</v>
      </c>
      <c r="C63" t="s">
        <v>470</v>
      </c>
      <c r="D63" t="str">
        <f t="shared" si="0"/>
        <v>1851</v>
      </c>
      <c r="E63" t="str">
        <f t="shared" si="1"/>
        <v>2018</v>
      </c>
      <c r="F63">
        <f t="shared" si="2"/>
        <v>167</v>
      </c>
      <c r="G63" t="s">
        <v>365</v>
      </c>
      <c r="H63" s="9" t="s">
        <v>289</v>
      </c>
      <c r="I63" s="9" t="s">
        <v>289</v>
      </c>
      <c r="J63" t="s">
        <v>289</v>
      </c>
      <c r="K63" t="s">
        <v>289</v>
      </c>
      <c r="L63" t="s">
        <v>518</v>
      </c>
    </row>
    <row r="64" spans="1:14" ht="17" x14ac:dyDescent="0.2">
      <c r="A64" t="s">
        <v>532</v>
      </c>
      <c r="B64" t="s">
        <v>303</v>
      </c>
      <c r="C64" t="s">
        <v>470</v>
      </c>
      <c r="D64" t="str">
        <f t="shared" si="0"/>
        <v>1995</v>
      </c>
      <c r="E64" t="str">
        <f t="shared" si="1"/>
        <v>2021</v>
      </c>
      <c r="F64">
        <f t="shared" si="2"/>
        <v>26</v>
      </c>
      <c r="G64" t="s">
        <v>340</v>
      </c>
      <c r="H64" s="9" t="s">
        <v>289</v>
      </c>
      <c r="I64" s="9" t="s">
        <v>289</v>
      </c>
      <c r="J64" t="s">
        <v>289</v>
      </c>
      <c r="K64" t="s">
        <v>289</v>
      </c>
      <c r="L64" t="s">
        <v>518</v>
      </c>
    </row>
    <row r="65" spans="1:14" ht="17" x14ac:dyDescent="0.2">
      <c r="A65" t="s">
        <v>23</v>
      </c>
      <c r="B65" t="s">
        <v>312</v>
      </c>
      <c r="C65" t="s">
        <v>474</v>
      </c>
      <c r="D65" t="str">
        <f t="shared" si="0"/>
        <v>1995</v>
      </c>
      <c r="E65" t="str">
        <f t="shared" si="1"/>
        <v>2020</v>
      </c>
      <c r="F65">
        <f t="shared" si="2"/>
        <v>25</v>
      </c>
      <c r="G65" t="s">
        <v>366</v>
      </c>
      <c r="H65" s="9" t="s">
        <v>289</v>
      </c>
      <c r="I65" s="9" t="s">
        <v>289</v>
      </c>
      <c r="K65" t="s">
        <v>289</v>
      </c>
      <c r="L65" t="s">
        <v>518</v>
      </c>
      <c r="N65" t="s">
        <v>491</v>
      </c>
    </row>
    <row r="66" spans="1:14" ht="17" x14ac:dyDescent="0.2">
      <c r="A66" t="s">
        <v>222</v>
      </c>
      <c r="B66" t="s">
        <v>310</v>
      </c>
      <c r="C66" t="s">
        <v>489</v>
      </c>
      <c r="D66" t="str">
        <f t="shared" ref="D66:D129" si="3">LEFT(G66,4)</f>
        <v>2007</v>
      </c>
      <c r="E66" t="str">
        <f t="shared" ref="E66:E129" si="4">RIGHT(G66,4)</f>
        <v>2017</v>
      </c>
      <c r="F66">
        <f t="shared" ref="F66:F129" si="5">E66-D66</f>
        <v>10</v>
      </c>
      <c r="G66" t="s">
        <v>369</v>
      </c>
      <c r="H66" s="9" t="s">
        <v>289</v>
      </c>
      <c r="I66" s="9" t="s">
        <v>289</v>
      </c>
      <c r="J66" t="s">
        <v>289</v>
      </c>
      <c r="L66" t="s">
        <v>518</v>
      </c>
    </row>
    <row r="67" spans="1:14" ht="17" x14ac:dyDescent="0.2">
      <c r="A67" t="s">
        <v>152</v>
      </c>
      <c r="B67" t="s">
        <v>305</v>
      </c>
      <c r="C67" t="s">
        <v>473</v>
      </c>
      <c r="D67" t="str">
        <f t="shared" si="3"/>
        <v>1989</v>
      </c>
      <c r="E67" t="str">
        <f t="shared" si="4"/>
        <v>2021</v>
      </c>
      <c r="F67">
        <f t="shared" si="5"/>
        <v>32</v>
      </c>
      <c r="G67" t="s">
        <v>367</v>
      </c>
      <c r="H67" s="9" t="s">
        <v>289</v>
      </c>
      <c r="I67" s="9" t="s">
        <v>289</v>
      </c>
      <c r="J67" t="s">
        <v>289</v>
      </c>
      <c r="L67" t="s">
        <v>518</v>
      </c>
    </row>
    <row r="68" spans="1:14" ht="17" x14ac:dyDescent="0.2">
      <c r="A68" t="s">
        <v>153</v>
      </c>
      <c r="B68" t="s">
        <v>305</v>
      </c>
      <c r="C68" t="s">
        <v>473</v>
      </c>
      <c r="D68" t="str">
        <f t="shared" si="3"/>
        <v>2000</v>
      </c>
      <c r="E68" t="str">
        <f t="shared" si="4"/>
        <v>2021</v>
      </c>
      <c r="F68">
        <f t="shared" si="5"/>
        <v>21</v>
      </c>
      <c r="G68" t="s">
        <v>326</v>
      </c>
      <c r="H68" s="9" t="s">
        <v>289</v>
      </c>
      <c r="I68" s="9" t="s">
        <v>289</v>
      </c>
      <c r="J68" t="s">
        <v>289</v>
      </c>
      <c r="L68" t="s">
        <v>518</v>
      </c>
    </row>
    <row r="69" spans="1:14" ht="17" x14ac:dyDescent="0.2">
      <c r="A69" t="s">
        <v>193</v>
      </c>
      <c r="B69" t="s">
        <v>305</v>
      </c>
      <c r="C69" t="s">
        <v>477</v>
      </c>
      <c r="D69" t="str">
        <f t="shared" si="3"/>
        <v>1996</v>
      </c>
      <c r="E69" t="str">
        <f t="shared" si="4"/>
        <v>2022</v>
      </c>
      <c r="F69">
        <f t="shared" si="5"/>
        <v>26</v>
      </c>
      <c r="G69" t="s">
        <v>370</v>
      </c>
      <c r="H69" s="9" t="s">
        <v>289</v>
      </c>
      <c r="I69" s="9" t="s">
        <v>289</v>
      </c>
      <c r="K69" t="s">
        <v>289</v>
      </c>
      <c r="L69" t="s">
        <v>518</v>
      </c>
      <c r="M69" s="9" t="s">
        <v>497</v>
      </c>
    </row>
    <row r="70" spans="1:14" ht="17" x14ac:dyDescent="0.2">
      <c r="A70" t="s">
        <v>198</v>
      </c>
      <c r="B70" t="s">
        <v>305</v>
      </c>
      <c r="C70" t="s">
        <v>477</v>
      </c>
      <c r="D70" t="str">
        <f t="shared" si="3"/>
        <v>1996</v>
      </c>
      <c r="E70" t="str">
        <f t="shared" si="4"/>
        <v>2022</v>
      </c>
      <c r="F70">
        <f t="shared" si="5"/>
        <v>26</v>
      </c>
      <c r="G70" t="s">
        <v>370</v>
      </c>
      <c r="H70" s="9" t="s">
        <v>289</v>
      </c>
      <c r="I70" s="9" t="s">
        <v>289</v>
      </c>
      <c r="K70" t="s">
        <v>289</v>
      </c>
      <c r="L70" t="s">
        <v>518</v>
      </c>
      <c r="M70" s="9" t="s">
        <v>498</v>
      </c>
    </row>
    <row r="71" spans="1:14" ht="17" x14ac:dyDescent="0.2">
      <c r="A71" t="s">
        <v>219</v>
      </c>
      <c r="B71" t="s">
        <v>305</v>
      </c>
      <c r="C71" t="s">
        <v>477</v>
      </c>
      <c r="D71" t="str">
        <f t="shared" si="3"/>
        <v>1996</v>
      </c>
      <c r="E71" t="str">
        <f t="shared" si="4"/>
        <v>2022</v>
      </c>
      <c r="F71">
        <f t="shared" si="5"/>
        <v>26</v>
      </c>
      <c r="G71" t="s">
        <v>370</v>
      </c>
      <c r="H71" s="9" t="s">
        <v>289</v>
      </c>
      <c r="I71" s="9" t="s">
        <v>289</v>
      </c>
      <c r="K71" t="s">
        <v>289</v>
      </c>
      <c r="L71" t="s">
        <v>518</v>
      </c>
      <c r="M71" s="9" t="s">
        <v>507</v>
      </c>
    </row>
    <row r="72" spans="1:14" ht="17" x14ac:dyDescent="0.2">
      <c r="A72" t="s">
        <v>154</v>
      </c>
      <c r="B72" t="s">
        <v>305</v>
      </c>
      <c r="C72" t="s">
        <v>473</v>
      </c>
      <c r="D72" t="str">
        <f t="shared" si="3"/>
        <v>1991</v>
      </c>
      <c r="E72" t="str">
        <f t="shared" si="4"/>
        <v>2021</v>
      </c>
      <c r="F72">
        <f t="shared" si="5"/>
        <v>30</v>
      </c>
      <c r="G72" t="s">
        <v>368</v>
      </c>
      <c r="H72" s="9" t="s">
        <v>289</v>
      </c>
      <c r="I72" s="9" t="s">
        <v>289</v>
      </c>
      <c r="J72" t="s">
        <v>289</v>
      </c>
      <c r="L72" t="s">
        <v>518</v>
      </c>
    </row>
    <row r="73" spans="1:14" ht="17" x14ac:dyDescent="0.2">
      <c r="A73" t="s">
        <v>461</v>
      </c>
      <c r="B73" t="s">
        <v>302</v>
      </c>
      <c r="C73" t="s">
        <v>470</v>
      </c>
      <c r="D73" t="str">
        <f t="shared" si="3"/>
        <v>1958</v>
      </c>
      <c r="E73" t="str">
        <f t="shared" si="4"/>
        <v>1972</v>
      </c>
      <c r="F73">
        <f t="shared" si="5"/>
        <v>14</v>
      </c>
      <c r="G73" t="s">
        <v>358</v>
      </c>
      <c r="H73" s="9" t="s">
        <v>289</v>
      </c>
      <c r="I73" s="9" t="s">
        <v>289</v>
      </c>
      <c r="K73" t="s">
        <v>289</v>
      </c>
      <c r="L73" t="s">
        <v>518</v>
      </c>
    </row>
    <row r="74" spans="1:14" ht="17" x14ac:dyDescent="0.2">
      <c r="A74" t="s">
        <v>226</v>
      </c>
      <c r="B74" t="s">
        <v>307</v>
      </c>
      <c r="C74" t="s">
        <v>480</v>
      </c>
      <c r="D74" t="str">
        <f t="shared" si="3"/>
        <v>1964</v>
      </c>
      <c r="E74" t="str">
        <f t="shared" si="4"/>
        <v>2021</v>
      </c>
      <c r="F74">
        <f t="shared" si="5"/>
        <v>57</v>
      </c>
      <c r="G74" t="s">
        <v>371</v>
      </c>
      <c r="H74" s="9" t="s">
        <v>289</v>
      </c>
      <c r="I74" s="9" t="s">
        <v>289</v>
      </c>
      <c r="L74" t="s">
        <v>518</v>
      </c>
    </row>
    <row r="75" spans="1:14" ht="17" x14ac:dyDescent="0.2">
      <c r="A75" t="s">
        <v>220</v>
      </c>
      <c r="B75" t="s">
        <v>312</v>
      </c>
      <c r="C75" t="s">
        <v>471</v>
      </c>
      <c r="D75" t="str">
        <f t="shared" si="3"/>
        <v>1957</v>
      </c>
      <c r="E75" t="str">
        <f t="shared" si="4"/>
        <v>2011</v>
      </c>
      <c r="F75">
        <f t="shared" si="5"/>
        <v>54</v>
      </c>
      <c r="G75" t="s">
        <v>372</v>
      </c>
      <c r="H75" s="9" t="s">
        <v>289</v>
      </c>
      <c r="I75" s="9" t="s">
        <v>289</v>
      </c>
      <c r="K75" t="s">
        <v>289</v>
      </c>
      <c r="L75" t="s">
        <v>518</v>
      </c>
      <c r="M75" s="9" t="s">
        <v>494</v>
      </c>
    </row>
    <row r="76" spans="1:14" ht="17" x14ac:dyDescent="0.2">
      <c r="A76" t="s">
        <v>262</v>
      </c>
      <c r="B76" t="s">
        <v>308</v>
      </c>
      <c r="C76" t="s">
        <v>471</v>
      </c>
      <c r="D76" t="str">
        <f t="shared" si="3"/>
        <v>1992</v>
      </c>
      <c r="E76" t="str">
        <f t="shared" si="4"/>
        <v>2016</v>
      </c>
      <c r="F76">
        <f t="shared" si="5"/>
        <v>24</v>
      </c>
      <c r="G76" t="s">
        <v>373</v>
      </c>
      <c r="I76" s="9" t="s">
        <v>289</v>
      </c>
      <c r="K76" t="s">
        <v>289</v>
      </c>
      <c r="L76" t="s">
        <v>518</v>
      </c>
      <c r="N76" t="s">
        <v>521</v>
      </c>
    </row>
    <row r="77" spans="1:14" ht="17" x14ac:dyDescent="0.2">
      <c r="A77" t="s">
        <v>247</v>
      </c>
      <c r="B77" t="s">
        <v>308</v>
      </c>
      <c r="C77" t="s">
        <v>471</v>
      </c>
      <c r="D77" t="str">
        <f t="shared" si="3"/>
        <v>1993</v>
      </c>
      <c r="E77" t="str">
        <f t="shared" si="4"/>
        <v>2016</v>
      </c>
      <c r="F77">
        <f t="shared" si="5"/>
        <v>23</v>
      </c>
      <c r="G77" t="s">
        <v>374</v>
      </c>
      <c r="I77" s="9" t="s">
        <v>289</v>
      </c>
      <c r="L77" t="s">
        <v>518</v>
      </c>
    </row>
    <row r="78" spans="1:14" ht="17" x14ac:dyDescent="0.2">
      <c r="A78" t="s">
        <v>249</v>
      </c>
      <c r="B78" t="s">
        <v>308</v>
      </c>
      <c r="C78" t="s">
        <v>471</v>
      </c>
      <c r="D78" t="str">
        <f t="shared" si="3"/>
        <v>2013</v>
      </c>
      <c r="E78" t="str">
        <f t="shared" si="4"/>
        <v>2018</v>
      </c>
      <c r="F78">
        <f t="shared" si="5"/>
        <v>5</v>
      </c>
      <c r="G78" t="s">
        <v>375</v>
      </c>
      <c r="I78" s="9" t="s">
        <v>289</v>
      </c>
      <c r="L78" t="s">
        <v>518</v>
      </c>
    </row>
    <row r="79" spans="1:14" ht="17" x14ac:dyDescent="0.2">
      <c r="A79" t="s">
        <v>140</v>
      </c>
      <c r="B79" t="s">
        <v>302</v>
      </c>
      <c r="C79" t="s">
        <v>470</v>
      </c>
      <c r="D79" t="str">
        <f t="shared" si="3"/>
        <v>1929</v>
      </c>
      <c r="E79" t="str">
        <f t="shared" si="4"/>
        <v>2003</v>
      </c>
      <c r="F79">
        <f t="shared" si="5"/>
        <v>74</v>
      </c>
      <c r="G79" t="s">
        <v>376</v>
      </c>
      <c r="H79" s="9" t="s">
        <v>289</v>
      </c>
      <c r="I79" s="9" t="s">
        <v>289</v>
      </c>
      <c r="J79" t="s">
        <v>289</v>
      </c>
      <c r="L79" t="s">
        <v>518</v>
      </c>
    </row>
    <row r="80" spans="1:14" ht="17" x14ac:dyDescent="0.2">
      <c r="A80" t="s">
        <v>178</v>
      </c>
      <c r="B80" t="s">
        <v>306</v>
      </c>
      <c r="C80" t="s">
        <v>470</v>
      </c>
      <c r="D80" t="str">
        <f t="shared" si="3"/>
        <v>1965</v>
      </c>
      <c r="E80" t="str">
        <f t="shared" si="4"/>
        <v>2021</v>
      </c>
      <c r="F80">
        <f t="shared" si="5"/>
        <v>56</v>
      </c>
      <c r="G80" t="s">
        <v>377</v>
      </c>
      <c r="H80" s="9" t="s">
        <v>289</v>
      </c>
      <c r="I80" s="9" t="s">
        <v>289</v>
      </c>
      <c r="J80" t="s">
        <v>289</v>
      </c>
      <c r="K80" t="s">
        <v>289</v>
      </c>
      <c r="L80" t="s">
        <v>518</v>
      </c>
    </row>
    <row r="81" spans="1:14" ht="17" x14ac:dyDescent="0.2">
      <c r="A81" t="s">
        <v>95</v>
      </c>
      <c r="B81" t="s">
        <v>302</v>
      </c>
      <c r="C81" t="s">
        <v>470</v>
      </c>
      <c r="D81" t="str">
        <f t="shared" si="3"/>
        <v>1962</v>
      </c>
      <c r="E81" t="str">
        <f t="shared" si="4"/>
        <v>1972</v>
      </c>
      <c r="F81">
        <f t="shared" si="5"/>
        <v>10</v>
      </c>
      <c r="G81" t="s">
        <v>332</v>
      </c>
      <c r="H81" s="9" t="s">
        <v>289</v>
      </c>
      <c r="I81" s="9" t="s">
        <v>289</v>
      </c>
      <c r="K81" t="s">
        <v>289</v>
      </c>
      <c r="L81" t="s">
        <v>518</v>
      </c>
    </row>
    <row r="82" spans="1:14" x14ac:dyDescent="0.2">
      <c r="A82" t="s">
        <v>168</v>
      </c>
      <c r="B82" t="s">
        <v>310</v>
      </c>
      <c r="C82" t="s">
        <v>489</v>
      </c>
      <c r="D82" t="str">
        <f t="shared" si="3"/>
        <v>2012</v>
      </c>
      <c r="E82" t="str">
        <f t="shared" si="4"/>
        <v>2017</v>
      </c>
      <c r="F82">
        <f t="shared" si="5"/>
        <v>5</v>
      </c>
      <c r="G82" t="s">
        <v>378</v>
      </c>
      <c r="J82" t="s">
        <v>289</v>
      </c>
      <c r="L82" t="s">
        <v>518</v>
      </c>
    </row>
    <row r="83" spans="1:14" ht="17" x14ac:dyDescent="0.2">
      <c r="A83" t="s">
        <v>217</v>
      </c>
      <c r="B83" t="s">
        <v>305</v>
      </c>
      <c r="C83" t="s">
        <v>477</v>
      </c>
      <c r="D83" t="str">
        <f t="shared" si="3"/>
        <v>1996</v>
      </c>
      <c r="E83" t="str">
        <f t="shared" si="4"/>
        <v>2022</v>
      </c>
      <c r="F83">
        <f t="shared" si="5"/>
        <v>26</v>
      </c>
      <c r="G83" t="s">
        <v>370</v>
      </c>
      <c r="H83" s="9" t="s">
        <v>289</v>
      </c>
      <c r="I83" s="9" t="s">
        <v>289</v>
      </c>
      <c r="K83" t="s">
        <v>289</v>
      </c>
      <c r="L83" t="s">
        <v>518</v>
      </c>
      <c r="M83" s="9" t="s">
        <v>497</v>
      </c>
    </row>
    <row r="84" spans="1:14" ht="17" x14ac:dyDescent="0.2">
      <c r="A84" t="s">
        <v>204</v>
      </c>
      <c r="B84" t="s">
        <v>305</v>
      </c>
      <c r="C84" t="s">
        <v>477</v>
      </c>
      <c r="D84" t="str">
        <f t="shared" si="3"/>
        <v>1996</v>
      </c>
      <c r="E84" t="str">
        <f t="shared" si="4"/>
        <v>2022</v>
      </c>
      <c r="F84">
        <f t="shared" si="5"/>
        <v>26</v>
      </c>
      <c r="G84" t="s">
        <v>370</v>
      </c>
      <c r="H84" s="9" t="s">
        <v>289</v>
      </c>
      <c r="I84" s="9" t="s">
        <v>289</v>
      </c>
      <c r="K84" t="s">
        <v>289</v>
      </c>
      <c r="L84" t="s">
        <v>518</v>
      </c>
      <c r="M84" s="9" t="s">
        <v>498</v>
      </c>
    </row>
    <row r="85" spans="1:14" ht="17" x14ac:dyDescent="0.2">
      <c r="A85" t="s">
        <v>40</v>
      </c>
      <c r="B85" t="s">
        <v>308</v>
      </c>
      <c r="C85" t="s">
        <v>476</v>
      </c>
      <c r="D85" t="str">
        <f t="shared" si="3"/>
        <v>1968</v>
      </c>
      <c r="E85" t="str">
        <f t="shared" si="4"/>
        <v>2004</v>
      </c>
      <c r="F85">
        <f t="shared" si="5"/>
        <v>36</v>
      </c>
      <c r="G85" t="s">
        <v>380</v>
      </c>
      <c r="H85" s="9" t="s">
        <v>289</v>
      </c>
      <c r="I85" s="9" t="s">
        <v>289</v>
      </c>
      <c r="L85" t="s">
        <v>518</v>
      </c>
    </row>
    <row r="86" spans="1:14" ht="17" x14ac:dyDescent="0.2">
      <c r="A86" t="s">
        <v>203</v>
      </c>
      <c r="B86" t="s">
        <v>308</v>
      </c>
      <c r="C86" t="s">
        <v>476</v>
      </c>
      <c r="D86" t="str">
        <f t="shared" si="3"/>
        <v>1984</v>
      </c>
      <c r="E86" t="str">
        <f t="shared" si="4"/>
        <v>2014</v>
      </c>
      <c r="F86">
        <f t="shared" si="5"/>
        <v>30</v>
      </c>
      <c r="G86" t="s">
        <v>381</v>
      </c>
      <c r="H86" s="9" t="s">
        <v>289</v>
      </c>
      <c r="I86" s="9" t="s">
        <v>289</v>
      </c>
      <c r="L86" t="s">
        <v>518</v>
      </c>
    </row>
    <row r="87" spans="1:14" ht="17" x14ac:dyDescent="0.2">
      <c r="A87" t="s">
        <v>155</v>
      </c>
      <c r="B87" t="s">
        <v>305</v>
      </c>
      <c r="C87" t="s">
        <v>473</v>
      </c>
      <c r="D87" t="str">
        <f t="shared" si="3"/>
        <v>2015</v>
      </c>
      <c r="E87" t="str">
        <f t="shared" si="4"/>
        <v>2021</v>
      </c>
      <c r="F87">
        <f t="shared" si="5"/>
        <v>6</v>
      </c>
      <c r="G87" t="s">
        <v>379</v>
      </c>
      <c r="H87" s="9" t="s">
        <v>289</v>
      </c>
      <c r="I87" s="9" t="s">
        <v>289</v>
      </c>
      <c r="J87" t="s">
        <v>289</v>
      </c>
      <c r="L87" t="s">
        <v>518</v>
      </c>
    </row>
    <row r="88" spans="1:14" ht="17" x14ac:dyDescent="0.2">
      <c r="A88" t="s">
        <v>224</v>
      </c>
      <c r="B88" t="s">
        <v>312</v>
      </c>
      <c r="C88" t="s">
        <v>471</v>
      </c>
      <c r="D88" t="str">
        <f t="shared" si="3"/>
        <v>1933</v>
      </c>
      <c r="E88" t="str">
        <f t="shared" si="4"/>
        <v>1970</v>
      </c>
      <c r="F88">
        <f t="shared" si="5"/>
        <v>37</v>
      </c>
      <c r="G88" t="s">
        <v>382</v>
      </c>
      <c r="I88" s="9" t="s">
        <v>289</v>
      </c>
      <c r="L88" t="s">
        <v>518</v>
      </c>
    </row>
    <row r="89" spans="1:14" ht="17" x14ac:dyDescent="0.2">
      <c r="A89" t="s">
        <v>183</v>
      </c>
      <c r="B89" t="s">
        <v>303</v>
      </c>
      <c r="C89" t="s">
        <v>470</v>
      </c>
      <c r="D89" t="str">
        <f t="shared" si="3"/>
        <v>1990</v>
      </c>
      <c r="E89" t="str">
        <f t="shared" si="4"/>
        <v>2011</v>
      </c>
      <c r="F89">
        <f t="shared" si="5"/>
        <v>21</v>
      </c>
      <c r="G89" t="s">
        <v>345</v>
      </c>
      <c r="H89" s="9" t="s">
        <v>289</v>
      </c>
      <c r="I89" s="9" t="s">
        <v>289</v>
      </c>
      <c r="J89" t="s">
        <v>289</v>
      </c>
      <c r="K89" t="s">
        <v>289</v>
      </c>
      <c r="L89" t="s">
        <v>518</v>
      </c>
    </row>
    <row r="90" spans="1:14" ht="34" x14ac:dyDescent="0.2">
      <c r="A90" t="s">
        <v>4</v>
      </c>
      <c r="B90" t="s">
        <v>309</v>
      </c>
      <c r="C90" t="s">
        <v>474</v>
      </c>
      <c r="D90" t="str">
        <f t="shared" si="3"/>
        <v>1958</v>
      </c>
      <c r="E90" t="str">
        <f t="shared" si="4"/>
        <v>2007</v>
      </c>
      <c r="F90">
        <f t="shared" si="5"/>
        <v>49</v>
      </c>
      <c r="G90" t="s">
        <v>383</v>
      </c>
      <c r="H90" s="9" t="s">
        <v>289</v>
      </c>
      <c r="I90" s="9" t="s">
        <v>289</v>
      </c>
      <c r="K90" t="s">
        <v>289</v>
      </c>
      <c r="L90" t="s">
        <v>518</v>
      </c>
      <c r="M90" s="9" t="s">
        <v>511</v>
      </c>
    </row>
    <row r="91" spans="1:14" ht="17" x14ac:dyDescent="0.2">
      <c r="A91" t="s">
        <v>243</v>
      </c>
      <c r="B91" t="s">
        <v>310</v>
      </c>
      <c r="C91" t="s">
        <v>489</v>
      </c>
      <c r="D91" t="str">
        <f t="shared" si="3"/>
        <v>1991</v>
      </c>
      <c r="E91" t="str">
        <f t="shared" si="4"/>
        <v>2017</v>
      </c>
      <c r="F91">
        <f t="shared" si="5"/>
        <v>26</v>
      </c>
      <c r="G91" t="s">
        <v>384</v>
      </c>
      <c r="H91" s="9" t="s">
        <v>289</v>
      </c>
      <c r="I91" s="9" t="s">
        <v>289</v>
      </c>
      <c r="J91" t="s">
        <v>289</v>
      </c>
      <c r="L91" t="s">
        <v>518</v>
      </c>
    </row>
    <row r="92" spans="1:14" ht="34" x14ac:dyDescent="0.2">
      <c r="A92" t="s">
        <v>16</v>
      </c>
      <c r="B92" t="s">
        <v>312</v>
      </c>
      <c r="C92" t="s">
        <v>474</v>
      </c>
      <c r="D92" t="str">
        <f t="shared" si="3"/>
        <v>1920</v>
      </c>
      <c r="E92" t="str">
        <f t="shared" si="4"/>
        <v>2006</v>
      </c>
      <c r="F92">
        <f t="shared" si="5"/>
        <v>86</v>
      </c>
      <c r="G92" t="s">
        <v>385</v>
      </c>
      <c r="H92" s="9" t="s">
        <v>289</v>
      </c>
      <c r="I92" s="9" t="s">
        <v>289</v>
      </c>
      <c r="K92" t="s">
        <v>289</v>
      </c>
      <c r="L92" t="s">
        <v>518</v>
      </c>
      <c r="M92" s="9" t="s">
        <v>500</v>
      </c>
    </row>
    <row r="93" spans="1:14" ht="17" x14ac:dyDescent="0.2">
      <c r="A93" t="s">
        <v>533</v>
      </c>
      <c r="B93" t="s">
        <v>303</v>
      </c>
      <c r="C93" t="s">
        <v>470</v>
      </c>
      <c r="D93" t="str">
        <f t="shared" si="3"/>
        <v>1990</v>
      </c>
      <c r="E93" t="str">
        <f t="shared" si="4"/>
        <v>2012</v>
      </c>
      <c r="F93">
        <f t="shared" si="5"/>
        <v>22</v>
      </c>
      <c r="G93" t="s">
        <v>329</v>
      </c>
      <c r="H93" s="9" t="s">
        <v>289</v>
      </c>
      <c r="I93" s="9" t="s">
        <v>289</v>
      </c>
      <c r="J93" t="s">
        <v>289</v>
      </c>
      <c r="K93" t="s">
        <v>289</v>
      </c>
      <c r="L93" t="s">
        <v>518</v>
      </c>
    </row>
    <row r="94" spans="1:14" ht="17" x14ac:dyDescent="0.2">
      <c r="A94" t="s">
        <v>171</v>
      </c>
      <c r="B94" t="s">
        <v>310</v>
      </c>
      <c r="C94" t="s">
        <v>489</v>
      </c>
      <c r="D94" t="str">
        <f t="shared" si="3"/>
        <v>1987</v>
      </c>
      <c r="E94" t="str">
        <f t="shared" si="4"/>
        <v>2020</v>
      </c>
      <c r="F94">
        <f t="shared" si="5"/>
        <v>33</v>
      </c>
      <c r="G94" t="s">
        <v>386</v>
      </c>
      <c r="H94" s="9" t="s">
        <v>289</v>
      </c>
      <c r="I94" s="9" t="s">
        <v>289</v>
      </c>
      <c r="J94" t="s">
        <v>289</v>
      </c>
      <c r="K94" t="s">
        <v>289</v>
      </c>
      <c r="L94" t="s">
        <v>518</v>
      </c>
      <c r="N94" t="s">
        <v>522</v>
      </c>
    </row>
    <row r="95" spans="1:14" ht="17" x14ac:dyDescent="0.2">
      <c r="A95" t="s">
        <v>264</v>
      </c>
      <c r="B95" t="s">
        <v>306</v>
      </c>
      <c r="C95" t="s">
        <v>470</v>
      </c>
      <c r="D95" t="str">
        <f t="shared" si="3"/>
        <v>1985</v>
      </c>
      <c r="E95" t="str">
        <f t="shared" si="4"/>
        <v>2021</v>
      </c>
      <c r="F95">
        <f t="shared" si="5"/>
        <v>36</v>
      </c>
      <c r="G95" t="s">
        <v>354</v>
      </c>
      <c r="H95" s="9" t="s">
        <v>289</v>
      </c>
      <c r="I95" s="9" t="s">
        <v>289</v>
      </c>
      <c r="K95" t="s">
        <v>289</v>
      </c>
      <c r="L95" t="s">
        <v>518</v>
      </c>
    </row>
    <row r="96" spans="1:14" ht="17" x14ac:dyDescent="0.2">
      <c r="A96" t="s">
        <v>26</v>
      </c>
      <c r="B96" t="s">
        <v>306</v>
      </c>
      <c r="C96" t="s">
        <v>478</v>
      </c>
      <c r="D96" t="str">
        <f t="shared" si="3"/>
        <v>2001</v>
      </c>
      <c r="E96" t="str">
        <f t="shared" si="4"/>
        <v>2021</v>
      </c>
      <c r="F96">
        <f t="shared" si="5"/>
        <v>20</v>
      </c>
      <c r="G96" t="s">
        <v>387</v>
      </c>
      <c r="H96" s="9" t="s">
        <v>289</v>
      </c>
      <c r="I96" s="9" t="s">
        <v>289</v>
      </c>
      <c r="J96" t="s">
        <v>289</v>
      </c>
      <c r="L96" t="s">
        <v>518</v>
      </c>
    </row>
    <row r="97" spans="1:14" ht="17" x14ac:dyDescent="0.2">
      <c r="A97" t="s">
        <v>144</v>
      </c>
      <c r="B97" t="s">
        <v>303</v>
      </c>
      <c r="C97" t="s">
        <v>470</v>
      </c>
      <c r="D97" t="str">
        <f t="shared" si="3"/>
        <v>1995</v>
      </c>
      <c r="E97" t="str">
        <f t="shared" si="4"/>
        <v>2021</v>
      </c>
      <c r="F97">
        <f t="shared" si="5"/>
        <v>26</v>
      </c>
      <c r="G97" t="s">
        <v>340</v>
      </c>
      <c r="H97" s="9" t="s">
        <v>289</v>
      </c>
      <c r="I97" s="9" t="s">
        <v>289</v>
      </c>
      <c r="J97" t="s">
        <v>289</v>
      </c>
      <c r="K97" t="s">
        <v>289</v>
      </c>
      <c r="L97" t="s">
        <v>518</v>
      </c>
    </row>
    <row r="98" spans="1:14" ht="17" x14ac:dyDescent="0.2">
      <c r="A98" t="s">
        <v>263</v>
      </c>
      <c r="B98" t="s">
        <v>310</v>
      </c>
      <c r="C98" t="s">
        <v>489</v>
      </c>
      <c r="D98" t="str">
        <f t="shared" si="3"/>
        <v>2008</v>
      </c>
      <c r="E98" t="str">
        <f t="shared" si="4"/>
        <v>2021</v>
      </c>
      <c r="F98">
        <f t="shared" si="5"/>
        <v>13</v>
      </c>
      <c r="G98" t="s">
        <v>388</v>
      </c>
      <c r="H98" s="9" t="s">
        <v>289</v>
      </c>
      <c r="I98" s="9" t="s">
        <v>289</v>
      </c>
      <c r="J98" t="s">
        <v>289</v>
      </c>
      <c r="K98" t="s">
        <v>289</v>
      </c>
      <c r="L98" t="s">
        <v>518</v>
      </c>
      <c r="N98" s="9" t="s">
        <v>519</v>
      </c>
    </row>
    <row r="99" spans="1:14" ht="17" x14ac:dyDescent="0.2">
      <c r="A99" t="s">
        <v>462</v>
      </c>
      <c r="B99" t="s">
        <v>302</v>
      </c>
      <c r="C99" t="s">
        <v>470</v>
      </c>
      <c r="D99" t="str">
        <f t="shared" si="3"/>
        <v>1958</v>
      </c>
      <c r="E99" t="str">
        <f t="shared" si="4"/>
        <v>1972</v>
      </c>
      <c r="F99">
        <f t="shared" si="5"/>
        <v>14</v>
      </c>
      <c r="G99" t="s">
        <v>358</v>
      </c>
      <c r="H99" s="9" t="s">
        <v>289</v>
      </c>
      <c r="I99" s="9" t="s">
        <v>289</v>
      </c>
      <c r="K99" t="s">
        <v>289</v>
      </c>
      <c r="L99" t="s">
        <v>518</v>
      </c>
    </row>
    <row r="100" spans="1:14" ht="17" x14ac:dyDescent="0.2">
      <c r="A100" t="s">
        <v>94</v>
      </c>
      <c r="B100" t="s">
        <v>302</v>
      </c>
      <c r="C100" t="s">
        <v>470</v>
      </c>
      <c r="D100" t="str">
        <f t="shared" si="3"/>
        <v>1954</v>
      </c>
      <c r="E100" t="str">
        <f t="shared" si="4"/>
        <v>1972</v>
      </c>
      <c r="F100">
        <f t="shared" si="5"/>
        <v>18</v>
      </c>
      <c r="G100" t="s">
        <v>389</v>
      </c>
      <c r="H100" s="9" t="s">
        <v>289</v>
      </c>
      <c r="I100" s="9" t="s">
        <v>289</v>
      </c>
      <c r="K100" t="s">
        <v>289</v>
      </c>
      <c r="L100" t="s">
        <v>518</v>
      </c>
    </row>
    <row r="101" spans="1:14" ht="17" x14ac:dyDescent="0.2">
      <c r="A101" t="s">
        <v>38</v>
      </c>
      <c r="B101" t="s">
        <v>308</v>
      </c>
      <c r="C101" t="s">
        <v>476</v>
      </c>
      <c r="D101" t="str">
        <f t="shared" si="3"/>
        <v>1952</v>
      </c>
      <c r="E101" t="str">
        <f t="shared" si="4"/>
        <v>2004</v>
      </c>
      <c r="F101">
        <f t="shared" si="5"/>
        <v>52</v>
      </c>
      <c r="G101" t="s">
        <v>390</v>
      </c>
      <c r="H101" s="9" t="s">
        <v>289</v>
      </c>
      <c r="I101" s="9" t="s">
        <v>289</v>
      </c>
      <c r="K101" t="s">
        <v>289</v>
      </c>
      <c r="L101" t="s">
        <v>518</v>
      </c>
      <c r="N101" t="s">
        <v>520</v>
      </c>
    </row>
    <row r="102" spans="1:14" ht="17" x14ac:dyDescent="0.2">
      <c r="A102" t="s">
        <v>93</v>
      </c>
      <c r="B102" t="s">
        <v>302</v>
      </c>
      <c r="C102" t="s">
        <v>470</v>
      </c>
      <c r="D102" t="str">
        <f t="shared" si="3"/>
        <v>1959</v>
      </c>
      <c r="E102" t="str">
        <f t="shared" si="4"/>
        <v>1972</v>
      </c>
      <c r="F102">
        <f t="shared" si="5"/>
        <v>13</v>
      </c>
      <c r="G102" t="s">
        <v>315</v>
      </c>
      <c r="H102" s="9" t="s">
        <v>289</v>
      </c>
      <c r="I102" s="9" t="s">
        <v>289</v>
      </c>
      <c r="K102" t="s">
        <v>289</v>
      </c>
      <c r="L102" t="s">
        <v>518</v>
      </c>
    </row>
    <row r="103" spans="1:14" ht="17" x14ac:dyDescent="0.2">
      <c r="A103" t="s">
        <v>245</v>
      </c>
      <c r="B103" t="s">
        <v>306</v>
      </c>
      <c r="C103" t="s">
        <v>478</v>
      </c>
      <c r="D103" t="str">
        <f t="shared" si="3"/>
        <v>2000</v>
      </c>
      <c r="E103" t="str">
        <f t="shared" si="4"/>
        <v>2021</v>
      </c>
      <c r="F103">
        <f t="shared" si="5"/>
        <v>21</v>
      </c>
      <c r="G103" t="s">
        <v>326</v>
      </c>
      <c r="H103" s="9" t="s">
        <v>289</v>
      </c>
      <c r="I103" s="9" t="s">
        <v>289</v>
      </c>
      <c r="J103" t="s">
        <v>289</v>
      </c>
      <c r="L103" t="s">
        <v>518</v>
      </c>
    </row>
    <row r="104" spans="1:14" ht="17" x14ac:dyDescent="0.2">
      <c r="A104" t="s">
        <v>156</v>
      </c>
      <c r="B104" t="s">
        <v>305</v>
      </c>
      <c r="C104" t="s">
        <v>473</v>
      </c>
      <c r="D104" t="str">
        <f t="shared" si="3"/>
        <v>1980</v>
      </c>
      <c r="E104" t="str">
        <f t="shared" si="4"/>
        <v>2021</v>
      </c>
      <c r="F104">
        <f t="shared" si="5"/>
        <v>41</v>
      </c>
      <c r="G104" t="s">
        <v>322</v>
      </c>
      <c r="H104" s="9" t="s">
        <v>289</v>
      </c>
      <c r="I104" s="9" t="s">
        <v>289</v>
      </c>
      <c r="J104" t="s">
        <v>289</v>
      </c>
      <c r="L104" t="s">
        <v>518</v>
      </c>
    </row>
    <row r="105" spans="1:14" ht="17" x14ac:dyDescent="0.2">
      <c r="A105" t="s">
        <v>157</v>
      </c>
      <c r="B105" t="s">
        <v>305</v>
      </c>
      <c r="C105" t="s">
        <v>473</v>
      </c>
      <c r="D105" t="str">
        <f t="shared" si="3"/>
        <v>2000</v>
      </c>
      <c r="E105" t="str">
        <f t="shared" si="4"/>
        <v>2021</v>
      </c>
      <c r="F105">
        <f t="shared" si="5"/>
        <v>21</v>
      </c>
      <c r="G105" t="s">
        <v>326</v>
      </c>
      <c r="H105" s="9" t="s">
        <v>289</v>
      </c>
      <c r="I105" s="9" t="s">
        <v>289</v>
      </c>
      <c r="J105" t="s">
        <v>289</v>
      </c>
      <c r="L105" t="s">
        <v>518</v>
      </c>
    </row>
    <row r="106" spans="1:14" ht="17" x14ac:dyDescent="0.2">
      <c r="A106" t="s">
        <v>92</v>
      </c>
      <c r="B106" t="s">
        <v>302</v>
      </c>
      <c r="C106" t="s">
        <v>470</v>
      </c>
      <c r="D106" t="str">
        <f t="shared" si="3"/>
        <v>1957</v>
      </c>
      <c r="E106" t="str">
        <f t="shared" si="4"/>
        <v>1972</v>
      </c>
      <c r="F106">
        <f t="shared" si="5"/>
        <v>15</v>
      </c>
      <c r="G106" t="s">
        <v>391</v>
      </c>
      <c r="H106" s="9" t="s">
        <v>289</v>
      </c>
      <c r="I106" s="9" t="s">
        <v>289</v>
      </c>
      <c r="K106" t="s">
        <v>289</v>
      </c>
      <c r="L106" t="s">
        <v>518</v>
      </c>
    </row>
    <row r="107" spans="1:14" ht="17" x14ac:dyDescent="0.2">
      <c r="A107" t="s">
        <v>180</v>
      </c>
      <c r="B107" t="s">
        <v>308</v>
      </c>
      <c r="C107" t="s">
        <v>471</v>
      </c>
      <c r="D107" t="str">
        <f t="shared" si="3"/>
        <v>1984</v>
      </c>
      <c r="E107" t="str">
        <f t="shared" si="4"/>
        <v>2016</v>
      </c>
      <c r="F107">
        <f t="shared" si="5"/>
        <v>32</v>
      </c>
      <c r="G107" t="s">
        <v>392</v>
      </c>
      <c r="I107" s="9" t="s">
        <v>289</v>
      </c>
      <c r="L107" t="s">
        <v>518</v>
      </c>
    </row>
    <row r="108" spans="1:14" ht="17" x14ac:dyDescent="0.2">
      <c r="A108" t="s">
        <v>33</v>
      </c>
      <c r="B108" t="s">
        <v>308</v>
      </c>
      <c r="C108" t="s">
        <v>476</v>
      </c>
      <c r="D108" t="str">
        <f t="shared" si="3"/>
        <v>1976</v>
      </c>
      <c r="E108" t="str">
        <f t="shared" si="4"/>
        <v>2016</v>
      </c>
      <c r="F108">
        <f t="shared" si="5"/>
        <v>40</v>
      </c>
      <c r="G108" t="s">
        <v>393</v>
      </c>
      <c r="H108" s="9" t="s">
        <v>289</v>
      </c>
      <c r="I108" s="9" t="s">
        <v>289</v>
      </c>
      <c r="L108" t="s">
        <v>518</v>
      </c>
    </row>
    <row r="109" spans="1:14" ht="17" x14ac:dyDescent="0.2">
      <c r="A109" t="s">
        <v>123</v>
      </c>
      <c r="B109" t="s">
        <v>312</v>
      </c>
      <c r="C109" t="s">
        <v>471</v>
      </c>
      <c r="D109" t="str">
        <f t="shared" si="3"/>
        <v>1975</v>
      </c>
      <c r="E109" t="str">
        <f t="shared" si="4"/>
        <v>2017</v>
      </c>
      <c r="F109">
        <f t="shared" si="5"/>
        <v>42</v>
      </c>
      <c r="G109" t="s">
        <v>394</v>
      </c>
      <c r="H109" s="9" t="s">
        <v>289</v>
      </c>
      <c r="I109" s="9" t="s">
        <v>289</v>
      </c>
      <c r="K109" t="s">
        <v>289</v>
      </c>
      <c r="L109" t="s">
        <v>518</v>
      </c>
      <c r="M109" s="9" t="s">
        <v>501</v>
      </c>
    </row>
    <row r="110" spans="1:14" ht="17" x14ac:dyDescent="0.2">
      <c r="A110" t="s">
        <v>221</v>
      </c>
      <c r="B110" t="s">
        <v>305</v>
      </c>
      <c r="C110" t="s">
        <v>470</v>
      </c>
      <c r="D110" t="str">
        <f t="shared" si="3"/>
        <v>1889</v>
      </c>
      <c r="E110" t="str">
        <f t="shared" si="4"/>
        <v>2010</v>
      </c>
      <c r="F110">
        <f t="shared" si="5"/>
        <v>121</v>
      </c>
      <c r="G110" t="s">
        <v>395</v>
      </c>
      <c r="H110" s="9" t="s">
        <v>289</v>
      </c>
      <c r="I110" s="9" t="s">
        <v>289</v>
      </c>
      <c r="J110" t="s">
        <v>289</v>
      </c>
      <c r="K110" t="s">
        <v>289</v>
      </c>
      <c r="L110" t="s">
        <v>518</v>
      </c>
      <c r="M110" s="9" t="s">
        <v>514</v>
      </c>
    </row>
    <row r="111" spans="1:14" ht="17" x14ac:dyDescent="0.2">
      <c r="A111" t="s">
        <v>110</v>
      </c>
      <c r="B111" t="s">
        <v>306</v>
      </c>
      <c r="C111" t="s">
        <v>470</v>
      </c>
      <c r="D111" t="str">
        <f t="shared" si="3"/>
        <v>1946</v>
      </c>
      <c r="E111" t="str">
        <f t="shared" si="4"/>
        <v>1968</v>
      </c>
      <c r="F111">
        <f t="shared" si="5"/>
        <v>22</v>
      </c>
      <c r="G111" t="s">
        <v>396</v>
      </c>
      <c r="H111" s="9" t="s">
        <v>289</v>
      </c>
      <c r="I111" s="9" t="s">
        <v>289</v>
      </c>
      <c r="K111" t="s">
        <v>289</v>
      </c>
      <c r="L111" t="s">
        <v>518</v>
      </c>
    </row>
    <row r="112" spans="1:14" ht="17" x14ac:dyDescent="0.2">
      <c r="A112" t="s">
        <v>209</v>
      </c>
      <c r="B112" t="s">
        <v>309</v>
      </c>
      <c r="C112" t="s">
        <v>474</v>
      </c>
      <c r="D112" t="str">
        <f t="shared" si="3"/>
        <v>1900</v>
      </c>
      <c r="E112" t="str">
        <f t="shared" si="4"/>
        <v>2008</v>
      </c>
      <c r="F112">
        <f t="shared" si="5"/>
        <v>108</v>
      </c>
      <c r="G112" t="s">
        <v>397</v>
      </c>
      <c r="H112" s="9" t="s">
        <v>289</v>
      </c>
      <c r="I112" s="9" t="s">
        <v>289</v>
      </c>
      <c r="K112" t="s">
        <v>289</v>
      </c>
      <c r="L112" t="s">
        <v>518</v>
      </c>
      <c r="M112" s="9" t="s">
        <v>502</v>
      </c>
    </row>
    <row r="113" spans="1:14" ht="17" x14ac:dyDescent="0.2">
      <c r="A113" t="s">
        <v>240</v>
      </c>
      <c r="B113" t="s">
        <v>307</v>
      </c>
      <c r="C113" t="s">
        <v>480</v>
      </c>
      <c r="D113" t="str">
        <f t="shared" si="3"/>
        <v>1960</v>
      </c>
      <c r="E113" t="str">
        <f t="shared" si="4"/>
        <v>2021</v>
      </c>
      <c r="F113">
        <f t="shared" si="5"/>
        <v>61</v>
      </c>
      <c r="G113" t="s">
        <v>400</v>
      </c>
      <c r="H113" s="9" t="s">
        <v>289</v>
      </c>
      <c r="I113" s="9" t="s">
        <v>289</v>
      </c>
      <c r="L113" t="s">
        <v>518</v>
      </c>
    </row>
    <row r="114" spans="1:14" ht="17" x14ac:dyDescent="0.2">
      <c r="A114" t="s">
        <v>459</v>
      </c>
      <c r="B114" t="s">
        <v>306</v>
      </c>
      <c r="C114" t="s">
        <v>474</v>
      </c>
      <c r="D114" t="str">
        <f t="shared" si="3"/>
        <v>1903</v>
      </c>
      <c r="E114" t="str">
        <f t="shared" si="4"/>
        <v>2000</v>
      </c>
      <c r="F114">
        <f t="shared" si="5"/>
        <v>97</v>
      </c>
      <c r="G114" t="s">
        <v>398</v>
      </c>
      <c r="H114" s="9" t="s">
        <v>289</v>
      </c>
      <c r="I114" s="9" t="s">
        <v>289</v>
      </c>
      <c r="L114" t="s">
        <v>518</v>
      </c>
    </row>
    <row r="115" spans="1:14" ht="17" x14ac:dyDescent="0.2">
      <c r="A115" t="s">
        <v>182</v>
      </c>
      <c r="B115" t="s">
        <v>306</v>
      </c>
      <c r="C115" t="s">
        <v>470</v>
      </c>
      <c r="D115" t="str">
        <f t="shared" si="3"/>
        <v>1970</v>
      </c>
      <c r="E115" t="str">
        <f t="shared" si="4"/>
        <v>2021</v>
      </c>
      <c r="F115">
        <f t="shared" si="5"/>
        <v>51</v>
      </c>
      <c r="G115" t="s">
        <v>399</v>
      </c>
      <c r="I115" s="9" t="s">
        <v>289</v>
      </c>
      <c r="J115" t="s">
        <v>289</v>
      </c>
      <c r="K115" t="s">
        <v>289</v>
      </c>
      <c r="L115" t="s">
        <v>518</v>
      </c>
    </row>
    <row r="116" spans="1:14" ht="17" x14ac:dyDescent="0.2">
      <c r="A116" t="s">
        <v>91</v>
      </c>
      <c r="B116" t="s">
        <v>302</v>
      </c>
      <c r="C116" t="s">
        <v>470</v>
      </c>
      <c r="D116" t="str">
        <f t="shared" si="3"/>
        <v>1960</v>
      </c>
      <c r="E116" t="str">
        <f t="shared" si="4"/>
        <v>1972</v>
      </c>
      <c r="F116">
        <f t="shared" si="5"/>
        <v>12</v>
      </c>
      <c r="G116" t="s">
        <v>314</v>
      </c>
      <c r="H116" s="9" t="s">
        <v>289</v>
      </c>
      <c r="I116" s="9" t="s">
        <v>289</v>
      </c>
      <c r="K116" t="s">
        <v>289</v>
      </c>
      <c r="L116" t="s">
        <v>518</v>
      </c>
    </row>
    <row r="117" spans="1:14" ht="17" x14ac:dyDescent="0.2">
      <c r="A117" t="s">
        <v>194</v>
      </c>
      <c r="B117" t="s">
        <v>303</v>
      </c>
      <c r="C117" t="s">
        <v>470</v>
      </c>
      <c r="D117" t="str">
        <f t="shared" si="3"/>
        <v>1889</v>
      </c>
      <c r="E117" t="str">
        <f t="shared" si="4"/>
        <v>2018</v>
      </c>
      <c r="F117">
        <f t="shared" si="5"/>
        <v>129</v>
      </c>
      <c r="G117" t="s">
        <v>401</v>
      </c>
      <c r="H117" s="9" t="s">
        <v>289</v>
      </c>
      <c r="I117" s="9" t="s">
        <v>289</v>
      </c>
      <c r="J117" t="s">
        <v>289</v>
      </c>
      <c r="K117" t="s">
        <v>289</v>
      </c>
      <c r="L117" t="s">
        <v>518</v>
      </c>
    </row>
    <row r="118" spans="1:14" ht="17" x14ac:dyDescent="0.2">
      <c r="A118" t="s">
        <v>184</v>
      </c>
      <c r="B118" t="s">
        <v>310</v>
      </c>
      <c r="C118" t="s">
        <v>489</v>
      </c>
      <c r="D118" t="str">
        <f t="shared" si="3"/>
        <v>2003</v>
      </c>
      <c r="E118" t="str">
        <f t="shared" si="4"/>
        <v>2015</v>
      </c>
      <c r="F118">
        <f t="shared" si="5"/>
        <v>12</v>
      </c>
      <c r="G118" t="s">
        <v>402</v>
      </c>
      <c r="I118" s="9" t="s">
        <v>289</v>
      </c>
      <c r="J118" t="s">
        <v>289</v>
      </c>
      <c r="K118" t="s">
        <v>289</v>
      </c>
      <c r="L118" t="s">
        <v>518</v>
      </c>
      <c r="N118" t="s">
        <v>522</v>
      </c>
    </row>
    <row r="119" spans="1:14" ht="17" x14ac:dyDescent="0.2">
      <c r="A119" t="s">
        <v>141</v>
      </c>
      <c r="B119" t="s">
        <v>302</v>
      </c>
      <c r="C119" t="s">
        <v>470</v>
      </c>
      <c r="D119" t="str">
        <f t="shared" si="3"/>
        <v>1929</v>
      </c>
      <c r="E119" t="str">
        <f t="shared" si="4"/>
        <v>2003</v>
      </c>
      <c r="F119">
        <f t="shared" si="5"/>
        <v>74</v>
      </c>
      <c r="G119" t="s">
        <v>376</v>
      </c>
      <c r="H119" s="9" t="s">
        <v>289</v>
      </c>
      <c r="I119" s="9" t="s">
        <v>289</v>
      </c>
      <c r="J119" t="s">
        <v>289</v>
      </c>
      <c r="L119" t="s">
        <v>518</v>
      </c>
    </row>
    <row r="120" spans="1:14" ht="17" x14ac:dyDescent="0.2">
      <c r="A120" t="s">
        <v>68</v>
      </c>
      <c r="B120" t="s">
        <v>305</v>
      </c>
      <c r="C120" t="s">
        <v>470</v>
      </c>
      <c r="D120" t="str">
        <f t="shared" si="3"/>
        <v>1961</v>
      </c>
      <c r="E120" t="str">
        <f t="shared" si="4"/>
        <v>2020</v>
      </c>
      <c r="F120">
        <f t="shared" si="5"/>
        <v>59</v>
      </c>
      <c r="G120" t="s">
        <v>403</v>
      </c>
      <c r="H120" s="9" t="s">
        <v>289</v>
      </c>
      <c r="I120" s="9" t="s">
        <v>289</v>
      </c>
      <c r="J120" t="s">
        <v>289</v>
      </c>
      <c r="K120" t="s">
        <v>289</v>
      </c>
      <c r="L120" t="s">
        <v>518</v>
      </c>
      <c r="M120" s="9" t="s">
        <v>503</v>
      </c>
    </row>
    <row r="121" spans="1:14" ht="17" x14ac:dyDescent="0.2">
      <c r="A121" t="s">
        <v>170</v>
      </c>
      <c r="B121" t="s">
        <v>306</v>
      </c>
      <c r="C121" t="s">
        <v>475</v>
      </c>
      <c r="D121" t="str">
        <f t="shared" si="3"/>
        <v>1990</v>
      </c>
      <c r="E121" t="str">
        <f t="shared" si="4"/>
        <v>2005</v>
      </c>
      <c r="F121">
        <f t="shared" si="5"/>
        <v>15</v>
      </c>
      <c r="G121" t="s">
        <v>404</v>
      </c>
      <c r="I121" s="9" t="s">
        <v>289</v>
      </c>
      <c r="L121" t="s">
        <v>518</v>
      </c>
    </row>
    <row r="122" spans="1:14" ht="17" x14ac:dyDescent="0.2">
      <c r="A122" t="s">
        <v>208</v>
      </c>
      <c r="B122" t="s">
        <v>306</v>
      </c>
      <c r="C122" t="s">
        <v>470</v>
      </c>
      <c r="D122" t="str">
        <f t="shared" si="3"/>
        <v>1965</v>
      </c>
      <c r="E122" t="str">
        <f t="shared" si="4"/>
        <v>2021</v>
      </c>
      <c r="F122">
        <f t="shared" si="5"/>
        <v>56</v>
      </c>
      <c r="G122" t="s">
        <v>377</v>
      </c>
      <c r="H122" s="9" t="s">
        <v>289</v>
      </c>
      <c r="I122" s="9" t="s">
        <v>289</v>
      </c>
      <c r="J122" t="s">
        <v>289</v>
      </c>
      <c r="L122" t="s">
        <v>518</v>
      </c>
    </row>
    <row r="123" spans="1:14" ht="17" x14ac:dyDescent="0.2">
      <c r="A123" t="s">
        <v>233</v>
      </c>
      <c r="B123" t="s">
        <v>311</v>
      </c>
      <c r="C123" t="s">
        <v>483</v>
      </c>
      <c r="D123" t="str">
        <f t="shared" si="3"/>
        <v>1945</v>
      </c>
      <c r="E123" t="str">
        <f t="shared" si="4"/>
        <v>2010</v>
      </c>
      <c r="F123">
        <f t="shared" si="5"/>
        <v>65</v>
      </c>
      <c r="G123" t="s">
        <v>405</v>
      </c>
      <c r="H123" s="9" t="s">
        <v>289</v>
      </c>
      <c r="I123" s="9" t="s">
        <v>289</v>
      </c>
      <c r="J123" t="s">
        <v>289</v>
      </c>
      <c r="L123" t="s">
        <v>518</v>
      </c>
    </row>
    <row r="124" spans="1:14" ht="17" x14ac:dyDescent="0.2">
      <c r="A124" t="s">
        <v>464</v>
      </c>
      <c r="B124" t="s">
        <v>306</v>
      </c>
      <c r="C124" t="s">
        <v>478</v>
      </c>
      <c r="D124" t="str">
        <f t="shared" si="3"/>
        <v>2000</v>
      </c>
      <c r="E124" t="str">
        <f t="shared" si="4"/>
        <v>2021</v>
      </c>
      <c r="F124">
        <f t="shared" si="5"/>
        <v>21</v>
      </c>
      <c r="G124" t="s">
        <v>326</v>
      </c>
      <c r="H124" s="9" t="s">
        <v>289</v>
      </c>
      <c r="I124" s="9" t="s">
        <v>289</v>
      </c>
      <c r="J124" t="s">
        <v>289</v>
      </c>
      <c r="K124" t="s">
        <v>289</v>
      </c>
      <c r="L124" t="s">
        <v>518</v>
      </c>
    </row>
    <row r="125" spans="1:14" ht="17" x14ac:dyDescent="0.2">
      <c r="A125" t="s">
        <v>234</v>
      </c>
      <c r="B125" t="s">
        <v>307</v>
      </c>
      <c r="C125" t="s">
        <v>480</v>
      </c>
      <c r="D125" t="str">
        <f t="shared" si="3"/>
        <v>2001</v>
      </c>
      <c r="E125" t="str">
        <f t="shared" si="4"/>
        <v>2021</v>
      </c>
      <c r="F125">
        <f t="shared" si="5"/>
        <v>20</v>
      </c>
      <c r="G125" t="s">
        <v>387</v>
      </c>
      <c r="H125" s="9" t="s">
        <v>289</v>
      </c>
      <c r="I125" s="9" t="s">
        <v>289</v>
      </c>
      <c r="L125" t="s">
        <v>518</v>
      </c>
    </row>
    <row r="126" spans="1:14" ht="17" x14ac:dyDescent="0.2">
      <c r="A126" t="s">
        <v>28</v>
      </c>
      <c r="B126" t="s">
        <v>307</v>
      </c>
      <c r="C126" t="s">
        <v>470</v>
      </c>
      <c r="D126" t="str">
        <f t="shared" si="3"/>
        <v>1965</v>
      </c>
      <c r="E126" t="str">
        <f t="shared" si="4"/>
        <v>2021</v>
      </c>
      <c r="F126">
        <f t="shared" si="5"/>
        <v>56</v>
      </c>
      <c r="G126" t="s">
        <v>377</v>
      </c>
      <c r="H126" s="9" t="s">
        <v>289</v>
      </c>
      <c r="I126" s="9" t="s">
        <v>289</v>
      </c>
      <c r="J126" t="s">
        <v>289</v>
      </c>
      <c r="L126" t="s">
        <v>518</v>
      </c>
    </row>
    <row r="127" spans="1:14" ht="17" x14ac:dyDescent="0.2">
      <c r="A127" t="s">
        <v>174</v>
      </c>
      <c r="B127" t="s">
        <v>306</v>
      </c>
      <c r="C127" t="s">
        <v>474</v>
      </c>
      <c r="D127" t="str">
        <f t="shared" si="3"/>
        <v>1965</v>
      </c>
      <c r="E127" t="str">
        <f t="shared" si="4"/>
        <v>2021</v>
      </c>
      <c r="F127">
        <f t="shared" si="5"/>
        <v>56</v>
      </c>
      <c r="G127" t="s">
        <v>377</v>
      </c>
      <c r="I127" s="9" t="s">
        <v>289</v>
      </c>
      <c r="J127" t="s">
        <v>289</v>
      </c>
      <c r="L127" t="s">
        <v>518</v>
      </c>
    </row>
    <row r="128" spans="1:14" ht="17" x14ac:dyDescent="0.2">
      <c r="A128" t="s">
        <v>465</v>
      </c>
      <c r="B128" t="s">
        <v>306</v>
      </c>
      <c r="C128" t="s">
        <v>478</v>
      </c>
      <c r="D128" t="str">
        <f t="shared" si="3"/>
        <v>2000</v>
      </c>
      <c r="E128" t="str">
        <f t="shared" si="4"/>
        <v>2021</v>
      </c>
      <c r="F128">
        <f t="shared" si="5"/>
        <v>21</v>
      </c>
      <c r="G128" t="s">
        <v>326</v>
      </c>
      <c r="H128" s="9" t="s">
        <v>289</v>
      </c>
      <c r="I128" s="9" t="s">
        <v>289</v>
      </c>
      <c r="J128" t="s">
        <v>289</v>
      </c>
      <c r="K128" t="s">
        <v>289</v>
      </c>
      <c r="L128" t="s">
        <v>518</v>
      </c>
    </row>
    <row r="129" spans="1:13" ht="17" x14ac:dyDescent="0.2">
      <c r="A129" t="s">
        <v>107</v>
      </c>
      <c r="B129" t="s">
        <v>302</v>
      </c>
      <c r="C129" t="s">
        <v>470</v>
      </c>
      <c r="D129" t="str">
        <f t="shared" si="3"/>
        <v>1957</v>
      </c>
      <c r="E129" t="str">
        <f t="shared" si="4"/>
        <v>1968</v>
      </c>
      <c r="F129">
        <f t="shared" si="5"/>
        <v>11</v>
      </c>
      <c r="G129" t="s">
        <v>406</v>
      </c>
      <c r="H129" s="9" t="s">
        <v>289</v>
      </c>
      <c r="I129" s="9" t="s">
        <v>289</v>
      </c>
      <c r="K129" t="s">
        <v>289</v>
      </c>
      <c r="L129" t="s">
        <v>518</v>
      </c>
    </row>
    <row r="130" spans="1:13" ht="17" x14ac:dyDescent="0.2">
      <c r="A130" t="s">
        <v>192</v>
      </c>
      <c r="B130" t="s">
        <v>309</v>
      </c>
      <c r="C130" t="s">
        <v>487</v>
      </c>
      <c r="D130" t="str">
        <f t="shared" ref="D130:D193" si="6">LEFT(G130,4)</f>
        <v>1895</v>
      </c>
      <c r="E130" t="str">
        <f t="shared" ref="E130:E193" si="7">RIGHT(G130,4)</f>
        <v>2005</v>
      </c>
      <c r="F130">
        <f t="shared" ref="F130:F193" si="8">E130-D130</f>
        <v>110</v>
      </c>
      <c r="G130" t="s">
        <v>407</v>
      </c>
      <c r="H130" s="9" t="s">
        <v>289</v>
      </c>
      <c r="I130" s="9" t="s">
        <v>289</v>
      </c>
      <c r="J130" t="s">
        <v>289</v>
      </c>
      <c r="K130" t="s">
        <v>289</v>
      </c>
      <c r="L130" t="s">
        <v>518</v>
      </c>
    </row>
    <row r="131" spans="1:13" ht="17" x14ac:dyDescent="0.2">
      <c r="A131" t="s">
        <v>158</v>
      </c>
      <c r="B131" t="s">
        <v>305</v>
      </c>
      <c r="C131" t="s">
        <v>473</v>
      </c>
      <c r="D131" t="str">
        <f t="shared" si="6"/>
        <v>2008</v>
      </c>
      <c r="E131" t="str">
        <f t="shared" si="7"/>
        <v>2021</v>
      </c>
      <c r="F131">
        <f t="shared" si="8"/>
        <v>13</v>
      </c>
      <c r="G131" t="s">
        <v>388</v>
      </c>
      <c r="H131" s="9" t="s">
        <v>289</v>
      </c>
      <c r="I131" s="9" t="s">
        <v>289</v>
      </c>
      <c r="J131" t="s">
        <v>289</v>
      </c>
      <c r="L131" t="s">
        <v>518</v>
      </c>
    </row>
    <row r="132" spans="1:13" ht="17" x14ac:dyDescent="0.2">
      <c r="A132" t="s">
        <v>90</v>
      </c>
      <c r="B132" t="s">
        <v>302</v>
      </c>
      <c r="C132" t="s">
        <v>470</v>
      </c>
      <c r="D132" t="str">
        <f t="shared" si="6"/>
        <v>1952</v>
      </c>
      <c r="E132" t="str">
        <f t="shared" si="7"/>
        <v>1972</v>
      </c>
      <c r="F132">
        <f t="shared" si="8"/>
        <v>20</v>
      </c>
      <c r="G132" t="s">
        <v>408</v>
      </c>
      <c r="H132" s="9" t="s">
        <v>289</v>
      </c>
      <c r="I132" s="9" t="s">
        <v>289</v>
      </c>
      <c r="K132" t="s">
        <v>289</v>
      </c>
      <c r="L132" t="s">
        <v>518</v>
      </c>
    </row>
    <row r="133" spans="1:13" ht="17" x14ac:dyDescent="0.2">
      <c r="A133" t="s">
        <v>89</v>
      </c>
      <c r="B133" t="s">
        <v>302</v>
      </c>
      <c r="C133" t="s">
        <v>470</v>
      </c>
      <c r="D133" t="str">
        <f t="shared" si="6"/>
        <v>1959</v>
      </c>
      <c r="E133" t="str">
        <f t="shared" si="7"/>
        <v>1972</v>
      </c>
      <c r="F133">
        <f t="shared" si="8"/>
        <v>13</v>
      </c>
      <c r="G133" t="s">
        <v>315</v>
      </c>
      <c r="H133" s="9" t="s">
        <v>289</v>
      </c>
      <c r="I133" s="9" t="s">
        <v>289</v>
      </c>
      <c r="K133" t="s">
        <v>289</v>
      </c>
      <c r="L133" t="s">
        <v>518</v>
      </c>
    </row>
    <row r="134" spans="1:13" ht="17" x14ac:dyDescent="0.2">
      <c r="A134" t="s">
        <v>69</v>
      </c>
      <c r="B134" t="s">
        <v>305</v>
      </c>
      <c r="C134" t="s">
        <v>470</v>
      </c>
      <c r="D134" t="str">
        <f t="shared" si="6"/>
        <v>1961</v>
      </c>
      <c r="E134" t="str">
        <f t="shared" si="7"/>
        <v>2020</v>
      </c>
      <c r="F134">
        <f t="shared" si="8"/>
        <v>59</v>
      </c>
      <c r="G134" t="s">
        <v>403</v>
      </c>
      <c r="H134" s="9" t="s">
        <v>289</v>
      </c>
      <c r="I134" s="9" t="s">
        <v>289</v>
      </c>
      <c r="J134" t="s">
        <v>289</v>
      </c>
      <c r="L134" t="s">
        <v>518</v>
      </c>
    </row>
    <row r="135" spans="1:13" ht="17" x14ac:dyDescent="0.2">
      <c r="A135" t="s">
        <v>88</v>
      </c>
      <c r="B135" t="s">
        <v>302</v>
      </c>
      <c r="C135" t="s">
        <v>470</v>
      </c>
      <c r="D135" t="str">
        <f t="shared" si="6"/>
        <v>1955</v>
      </c>
      <c r="E135" t="str">
        <f t="shared" si="7"/>
        <v>1972</v>
      </c>
      <c r="F135">
        <f t="shared" si="8"/>
        <v>17</v>
      </c>
      <c r="G135" t="s">
        <v>357</v>
      </c>
      <c r="H135" s="9" t="s">
        <v>289</v>
      </c>
      <c r="I135" s="9" t="s">
        <v>289</v>
      </c>
      <c r="K135" t="s">
        <v>289</v>
      </c>
      <c r="L135" t="s">
        <v>518</v>
      </c>
    </row>
    <row r="136" spans="1:13" ht="17" x14ac:dyDescent="0.2">
      <c r="A136" t="s">
        <v>229</v>
      </c>
      <c r="B136" t="s">
        <v>308</v>
      </c>
      <c r="C136" t="s">
        <v>473</v>
      </c>
      <c r="D136" t="str">
        <f t="shared" si="6"/>
        <v>2006</v>
      </c>
      <c r="E136" t="str">
        <f t="shared" si="7"/>
        <v>2015</v>
      </c>
      <c r="F136">
        <f t="shared" si="8"/>
        <v>9</v>
      </c>
      <c r="G136" t="s">
        <v>409</v>
      </c>
      <c r="I136" s="9" t="s">
        <v>289</v>
      </c>
      <c r="L136" t="s">
        <v>518</v>
      </c>
    </row>
    <row r="137" spans="1:13" ht="17" x14ac:dyDescent="0.2">
      <c r="A137" t="s">
        <v>159</v>
      </c>
      <c r="B137" t="s">
        <v>305</v>
      </c>
      <c r="C137" t="s">
        <v>473</v>
      </c>
      <c r="D137" t="str">
        <f t="shared" si="6"/>
        <v>1980</v>
      </c>
      <c r="E137" t="str">
        <f t="shared" si="7"/>
        <v>2021</v>
      </c>
      <c r="F137">
        <f t="shared" si="8"/>
        <v>41</v>
      </c>
      <c r="G137" t="s">
        <v>322</v>
      </c>
      <c r="H137" s="9" t="s">
        <v>289</v>
      </c>
      <c r="I137" s="9" t="s">
        <v>289</v>
      </c>
      <c r="J137" t="s">
        <v>289</v>
      </c>
      <c r="L137" t="s">
        <v>518</v>
      </c>
    </row>
    <row r="138" spans="1:13" ht="17" x14ac:dyDescent="0.2">
      <c r="A138" t="s">
        <v>199</v>
      </c>
      <c r="B138" t="s">
        <v>302</v>
      </c>
      <c r="C138" t="s">
        <v>470</v>
      </c>
      <c r="D138" t="str">
        <f t="shared" si="6"/>
        <v>1960</v>
      </c>
      <c r="E138" t="str">
        <f t="shared" si="7"/>
        <v>1972</v>
      </c>
      <c r="F138">
        <f t="shared" si="8"/>
        <v>12</v>
      </c>
      <c r="G138" t="s">
        <v>314</v>
      </c>
      <c r="H138" s="9" t="s">
        <v>289</v>
      </c>
      <c r="I138" s="9" t="s">
        <v>289</v>
      </c>
      <c r="K138" t="s">
        <v>289</v>
      </c>
      <c r="L138" t="s">
        <v>518</v>
      </c>
    </row>
    <row r="139" spans="1:13" ht="17" x14ac:dyDescent="0.2">
      <c r="A139" t="s">
        <v>78</v>
      </c>
      <c r="B139" t="s">
        <v>302</v>
      </c>
      <c r="C139" t="s">
        <v>470</v>
      </c>
      <c r="D139" t="str">
        <f t="shared" si="6"/>
        <v>1943</v>
      </c>
      <c r="E139" t="str">
        <f t="shared" si="7"/>
        <v>1968</v>
      </c>
      <c r="F139">
        <f t="shared" si="8"/>
        <v>25</v>
      </c>
      <c r="G139" t="s">
        <v>410</v>
      </c>
      <c r="H139" s="9" t="s">
        <v>289</v>
      </c>
      <c r="I139" s="9" t="s">
        <v>289</v>
      </c>
      <c r="K139" t="s">
        <v>289</v>
      </c>
      <c r="L139" t="s">
        <v>518</v>
      </c>
    </row>
    <row r="140" spans="1:13" ht="17" x14ac:dyDescent="0.2">
      <c r="A140" t="s">
        <v>77</v>
      </c>
      <c r="B140" t="s">
        <v>302</v>
      </c>
      <c r="C140" t="s">
        <v>470</v>
      </c>
      <c r="D140" t="str">
        <f t="shared" si="6"/>
        <v>1946</v>
      </c>
      <c r="E140" t="str">
        <f t="shared" si="7"/>
        <v>1968</v>
      </c>
      <c r="F140">
        <f t="shared" si="8"/>
        <v>22</v>
      </c>
      <c r="G140" t="s">
        <v>396</v>
      </c>
      <c r="H140" s="9" t="s">
        <v>289</v>
      </c>
      <c r="I140" s="9" t="s">
        <v>289</v>
      </c>
      <c r="K140" t="s">
        <v>289</v>
      </c>
      <c r="L140" t="s">
        <v>518</v>
      </c>
    </row>
    <row r="141" spans="1:13" ht="17" x14ac:dyDescent="0.2">
      <c r="A141" t="s">
        <v>256</v>
      </c>
      <c r="B141" t="s">
        <v>307</v>
      </c>
      <c r="C141" t="s">
        <v>479</v>
      </c>
      <c r="D141" t="str">
        <f t="shared" si="6"/>
        <v>1830</v>
      </c>
      <c r="E141" t="str">
        <f t="shared" si="7"/>
        <v>2000</v>
      </c>
      <c r="F141">
        <f t="shared" si="8"/>
        <v>170</v>
      </c>
      <c r="G141" t="s">
        <v>411</v>
      </c>
      <c r="H141" s="9" t="s">
        <v>289</v>
      </c>
      <c r="I141" s="9" t="s">
        <v>289</v>
      </c>
      <c r="J141" t="s">
        <v>289</v>
      </c>
      <c r="L141" t="s">
        <v>518</v>
      </c>
    </row>
    <row r="142" spans="1:13" ht="17" x14ac:dyDescent="0.2">
      <c r="A142" t="s">
        <v>70</v>
      </c>
      <c r="B142" t="s">
        <v>305</v>
      </c>
      <c r="C142" t="s">
        <v>470</v>
      </c>
      <c r="D142" t="str">
        <f t="shared" si="6"/>
        <v>1961</v>
      </c>
      <c r="E142" t="str">
        <f t="shared" si="7"/>
        <v>2020</v>
      </c>
      <c r="F142">
        <f t="shared" si="8"/>
        <v>59</v>
      </c>
      <c r="G142" t="s">
        <v>403</v>
      </c>
      <c r="H142" s="9" t="s">
        <v>289</v>
      </c>
      <c r="I142" s="9" t="s">
        <v>289</v>
      </c>
      <c r="J142" t="s">
        <v>289</v>
      </c>
      <c r="K142" t="s">
        <v>289</v>
      </c>
      <c r="L142" t="s">
        <v>518</v>
      </c>
      <c r="M142" s="9" t="s">
        <v>504</v>
      </c>
    </row>
    <row r="143" spans="1:13" ht="17" x14ac:dyDescent="0.2">
      <c r="A143" t="s">
        <v>186</v>
      </c>
      <c r="B143" t="s">
        <v>309</v>
      </c>
      <c r="C143" t="s">
        <v>472</v>
      </c>
      <c r="D143" t="str">
        <f t="shared" si="6"/>
        <v>1951</v>
      </c>
      <c r="E143" t="str">
        <f t="shared" si="7"/>
        <v>1984</v>
      </c>
      <c r="F143">
        <f t="shared" si="8"/>
        <v>33</v>
      </c>
      <c r="G143" t="s">
        <v>412</v>
      </c>
      <c r="I143" s="9" t="s">
        <v>289</v>
      </c>
      <c r="L143" t="s">
        <v>518</v>
      </c>
    </row>
    <row r="144" spans="1:13" ht="17" x14ac:dyDescent="0.2">
      <c r="A144" t="s">
        <v>191</v>
      </c>
      <c r="B144" t="s">
        <v>303</v>
      </c>
      <c r="C144" t="s">
        <v>470</v>
      </c>
      <c r="D144" t="str">
        <f t="shared" si="6"/>
        <v>1990</v>
      </c>
      <c r="E144" t="str">
        <f t="shared" si="7"/>
        <v>2012</v>
      </c>
      <c r="F144">
        <f t="shared" si="8"/>
        <v>22</v>
      </c>
      <c r="G144" t="s">
        <v>329</v>
      </c>
      <c r="H144" s="9" t="s">
        <v>289</v>
      </c>
      <c r="I144" s="9" t="s">
        <v>289</v>
      </c>
      <c r="J144" t="s">
        <v>289</v>
      </c>
      <c r="K144" t="s">
        <v>289</v>
      </c>
      <c r="L144" t="s">
        <v>518</v>
      </c>
    </row>
    <row r="145" spans="1:14" ht="17" x14ac:dyDescent="0.2">
      <c r="A145" t="s">
        <v>172</v>
      </c>
      <c r="B145" t="s">
        <v>303</v>
      </c>
      <c r="C145" t="s">
        <v>470</v>
      </c>
      <c r="D145" t="str">
        <f t="shared" si="6"/>
        <v>1990</v>
      </c>
      <c r="E145" t="str">
        <f t="shared" si="7"/>
        <v>2012</v>
      </c>
      <c r="F145">
        <f t="shared" si="8"/>
        <v>22</v>
      </c>
      <c r="G145" t="s">
        <v>329</v>
      </c>
      <c r="H145" s="9" t="s">
        <v>289</v>
      </c>
      <c r="I145" s="9" t="s">
        <v>289</v>
      </c>
      <c r="J145" t="s">
        <v>289</v>
      </c>
      <c r="K145" t="s">
        <v>289</v>
      </c>
      <c r="L145" t="s">
        <v>518</v>
      </c>
    </row>
    <row r="146" spans="1:14" ht="17" x14ac:dyDescent="0.2">
      <c r="A146" t="s">
        <v>534</v>
      </c>
      <c r="B146" t="s">
        <v>303</v>
      </c>
      <c r="C146" t="s">
        <v>470</v>
      </c>
      <c r="D146" t="str">
        <f t="shared" si="6"/>
        <v>1900</v>
      </c>
      <c r="E146" t="str">
        <f t="shared" si="7"/>
        <v>2018</v>
      </c>
      <c r="F146">
        <f t="shared" si="8"/>
        <v>118</v>
      </c>
      <c r="G146" t="s">
        <v>414</v>
      </c>
      <c r="H146" s="9" t="s">
        <v>289</v>
      </c>
      <c r="I146" s="9" t="s">
        <v>289</v>
      </c>
      <c r="K146" t="s">
        <v>289</v>
      </c>
      <c r="L146" t="s">
        <v>518</v>
      </c>
    </row>
    <row r="147" spans="1:14" ht="17" x14ac:dyDescent="0.2">
      <c r="A147" t="s">
        <v>76</v>
      </c>
      <c r="B147" t="s">
        <v>302</v>
      </c>
      <c r="C147" t="s">
        <v>470</v>
      </c>
      <c r="D147" t="str">
        <f t="shared" si="6"/>
        <v>1929</v>
      </c>
      <c r="E147" t="str">
        <f t="shared" si="7"/>
        <v>1968</v>
      </c>
      <c r="F147">
        <f t="shared" si="8"/>
        <v>39</v>
      </c>
      <c r="G147" t="s">
        <v>413</v>
      </c>
      <c r="H147" s="9" t="s">
        <v>289</v>
      </c>
      <c r="I147" s="9" t="s">
        <v>289</v>
      </c>
      <c r="K147" t="s">
        <v>289</v>
      </c>
      <c r="L147" t="s">
        <v>518</v>
      </c>
    </row>
    <row r="148" spans="1:14" ht="17" x14ac:dyDescent="0.2">
      <c r="A148" t="s">
        <v>35</v>
      </c>
      <c r="B148" t="s">
        <v>308</v>
      </c>
      <c r="C148" t="s">
        <v>476</v>
      </c>
      <c r="D148" t="str">
        <f t="shared" si="6"/>
        <v>1971</v>
      </c>
      <c r="E148" t="str">
        <f t="shared" si="7"/>
        <v>2002</v>
      </c>
      <c r="F148">
        <f t="shared" si="8"/>
        <v>31</v>
      </c>
      <c r="G148" t="s">
        <v>415</v>
      </c>
      <c r="H148" s="9" t="s">
        <v>289</v>
      </c>
      <c r="I148" s="9" t="s">
        <v>289</v>
      </c>
      <c r="L148" t="s">
        <v>518</v>
      </c>
    </row>
    <row r="149" spans="1:14" ht="17" x14ac:dyDescent="0.2">
      <c r="A149" t="s">
        <v>211</v>
      </c>
      <c r="B149" t="s">
        <v>307</v>
      </c>
      <c r="C149" t="s">
        <v>480</v>
      </c>
      <c r="D149" t="str">
        <f t="shared" si="6"/>
        <v>1900</v>
      </c>
      <c r="E149" t="str">
        <f t="shared" si="7"/>
        <v>2020</v>
      </c>
      <c r="F149">
        <f t="shared" si="8"/>
        <v>120</v>
      </c>
      <c r="G149" t="s">
        <v>416</v>
      </c>
      <c r="H149" s="9" t="s">
        <v>289</v>
      </c>
      <c r="I149" s="9" t="s">
        <v>289</v>
      </c>
      <c r="L149" t="s">
        <v>518</v>
      </c>
    </row>
    <row r="150" spans="1:14" ht="17" x14ac:dyDescent="0.2">
      <c r="A150" t="s">
        <v>190</v>
      </c>
      <c r="B150" t="s">
        <v>310</v>
      </c>
      <c r="C150" t="s">
        <v>489</v>
      </c>
      <c r="D150" t="str">
        <f t="shared" si="6"/>
        <v>1944</v>
      </c>
      <c r="E150" t="str">
        <f t="shared" si="7"/>
        <v>2020</v>
      </c>
      <c r="F150">
        <f t="shared" si="8"/>
        <v>76</v>
      </c>
      <c r="G150" t="s">
        <v>417</v>
      </c>
      <c r="H150" s="9" t="s">
        <v>289</v>
      </c>
      <c r="I150" s="9" t="s">
        <v>289</v>
      </c>
      <c r="J150" t="s">
        <v>289</v>
      </c>
      <c r="K150" t="s">
        <v>289</v>
      </c>
      <c r="L150" t="s">
        <v>518</v>
      </c>
      <c r="N150" t="s">
        <v>522</v>
      </c>
    </row>
    <row r="151" spans="1:14" ht="17" x14ac:dyDescent="0.2">
      <c r="A151" t="s">
        <v>266</v>
      </c>
      <c r="B151" t="s">
        <v>309</v>
      </c>
      <c r="C151" t="s">
        <v>472</v>
      </c>
      <c r="D151" t="str">
        <f t="shared" si="6"/>
        <v>1972</v>
      </c>
      <c r="E151" t="str">
        <f t="shared" si="7"/>
        <v>1984</v>
      </c>
      <c r="F151">
        <f t="shared" si="8"/>
        <v>12</v>
      </c>
      <c r="G151" t="s">
        <v>420</v>
      </c>
      <c r="I151" s="9" t="s">
        <v>289</v>
      </c>
      <c r="L151" t="s">
        <v>518</v>
      </c>
    </row>
    <row r="152" spans="1:14" ht="17" x14ac:dyDescent="0.2">
      <c r="A152" t="s">
        <v>129</v>
      </c>
      <c r="B152" t="s">
        <v>312</v>
      </c>
      <c r="C152" t="s">
        <v>479</v>
      </c>
      <c r="D152" t="str">
        <f t="shared" si="6"/>
        <v>1815</v>
      </c>
      <c r="E152" t="str">
        <f t="shared" si="7"/>
        <v>2005</v>
      </c>
      <c r="F152">
        <f t="shared" si="8"/>
        <v>190</v>
      </c>
      <c r="G152" t="s">
        <v>421</v>
      </c>
      <c r="H152" s="9" t="s">
        <v>289</v>
      </c>
      <c r="I152" s="9" t="s">
        <v>289</v>
      </c>
      <c r="J152" t="s">
        <v>289</v>
      </c>
      <c r="K152" t="s">
        <v>289</v>
      </c>
      <c r="L152" t="s">
        <v>518</v>
      </c>
      <c r="M152" s="9" t="s">
        <v>505</v>
      </c>
    </row>
    <row r="153" spans="1:14" ht="17" x14ac:dyDescent="0.2">
      <c r="A153" t="s">
        <v>187</v>
      </c>
      <c r="B153" t="s">
        <v>307</v>
      </c>
      <c r="C153" t="s">
        <v>484</v>
      </c>
      <c r="D153" t="str">
        <f t="shared" si="6"/>
        <v>1825</v>
      </c>
      <c r="E153" t="str">
        <f t="shared" si="7"/>
        <v>2004</v>
      </c>
      <c r="F153">
        <f t="shared" si="8"/>
        <v>179</v>
      </c>
      <c r="G153" t="s">
        <v>422</v>
      </c>
      <c r="H153" s="9" t="s">
        <v>289</v>
      </c>
      <c r="I153" s="9" t="s">
        <v>289</v>
      </c>
      <c r="J153" t="s">
        <v>289</v>
      </c>
      <c r="L153" t="s">
        <v>518</v>
      </c>
    </row>
    <row r="154" spans="1:14" ht="17" x14ac:dyDescent="0.2">
      <c r="A154" t="s">
        <v>37</v>
      </c>
      <c r="B154" t="s">
        <v>308</v>
      </c>
      <c r="C154" t="s">
        <v>476</v>
      </c>
      <c r="D154" t="str">
        <f t="shared" si="6"/>
        <v>1949</v>
      </c>
      <c r="E154" t="str">
        <f t="shared" si="7"/>
        <v>2004</v>
      </c>
      <c r="F154">
        <f t="shared" si="8"/>
        <v>55</v>
      </c>
      <c r="G154" t="s">
        <v>423</v>
      </c>
      <c r="H154" s="9" t="s">
        <v>289</v>
      </c>
      <c r="I154" s="9" t="s">
        <v>289</v>
      </c>
      <c r="K154" t="s">
        <v>289</v>
      </c>
      <c r="L154" t="s">
        <v>518</v>
      </c>
      <c r="N154" t="s">
        <v>520</v>
      </c>
    </row>
    <row r="155" spans="1:14" ht="17" x14ac:dyDescent="0.2">
      <c r="A155" t="s">
        <v>146</v>
      </c>
      <c r="B155" t="s">
        <v>303</v>
      </c>
      <c r="C155" t="s">
        <v>470</v>
      </c>
      <c r="D155" t="str">
        <f t="shared" si="6"/>
        <v>1995</v>
      </c>
      <c r="E155" t="str">
        <f t="shared" si="7"/>
        <v>2021</v>
      </c>
      <c r="F155">
        <f t="shared" si="8"/>
        <v>26</v>
      </c>
      <c r="G155" t="s">
        <v>340</v>
      </c>
      <c r="H155" s="9" t="s">
        <v>289</v>
      </c>
      <c r="I155" s="9" t="s">
        <v>289</v>
      </c>
      <c r="J155" t="s">
        <v>289</v>
      </c>
      <c r="K155" t="s">
        <v>289</v>
      </c>
      <c r="L155" t="s">
        <v>518</v>
      </c>
    </row>
    <row r="156" spans="1:14" ht="17" x14ac:dyDescent="0.2">
      <c r="A156" t="s">
        <v>177</v>
      </c>
      <c r="B156" t="s">
        <v>303</v>
      </c>
      <c r="C156" t="s">
        <v>470</v>
      </c>
      <c r="D156" t="str">
        <f t="shared" si="6"/>
        <v>1990</v>
      </c>
      <c r="E156" t="str">
        <f t="shared" si="7"/>
        <v>2011</v>
      </c>
      <c r="F156">
        <f t="shared" si="8"/>
        <v>21</v>
      </c>
      <c r="G156" t="s">
        <v>345</v>
      </c>
      <c r="H156" s="9" t="s">
        <v>289</v>
      </c>
      <c r="I156" s="9" t="s">
        <v>289</v>
      </c>
      <c r="J156" t="s">
        <v>289</v>
      </c>
      <c r="K156" t="s">
        <v>289</v>
      </c>
      <c r="L156" t="s">
        <v>518</v>
      </c>
    </row>
    <row r="157" spans="1:14" ht="17" x14ac:dyDescent="0.2">
      <c r="A157" t="s">
        <v>160</v>
      </c>
      <c r="B157" t="s">
        <v>305</v>
      </c>
      <c r="C157" t="s">
        <v>473</v>
      </c>
      <c r="D157" t="str">
        <f t="shared" si="6"/>
        <v>1980</v>
      </c>
      <c r="E157" t="str">
        <f t="shared" si="7"/>
        <v>2021</v>
      </c>
      <c r="F157">
        <f t="shared" si="8"/>
        <v>41</v>
      </c>
      <c r="G157" t="s">
        <v>322</v>
      </c>
      <c r="H157" s="9" t="s">
        <v>289</v>
      </c>
      <c r="I157" s="9" t="s">
        <v>289</v>
      </c>
      <c r="J157" t="s">
        <v>289</v>
      </c>
      <c r="L157" t="s">
        <v>518</v>
      </c>
    </row>
    <row r="158" spans="1:14" ht="17" x14ac:dyDescent="0.2">
      <c r="A158" t="s">
        <v>488</v>
      </c>
      <c r="B158" t="s">
        <v>308</v>
      </c>
      <c r="C158" t="s">
        <v>472</v>
      </c>
      <c r="D158" t="str">
        <f t="shared" si="6"/>
        <v>1970</v>
      </c>
      <c r="E158" t="str">
        <f t="shared" si="7"/>
        <v>2005</v>
      </c>
      <c r="F158">
        <f t="shared" si="8"/>
        <v>35</v>
      </c>
      <c r="G158" t="s">
        <v>419</v>
      </c>
      <c r="I158" s="9" t="s">
        <v>289</v>
      </c>
      <c r="L158" t="s">
        <v>518</v>
      </c>
    </row>
    <row r="159" spans="1:14" ht="51" x14ac:dyDescent="0.2">
      <c r="A159" t="s">
        <v>15</v>
      </c>
      <c r="B159" t="s">
        <v>312</v>
      </c>
      <c r="C159" t="s">
        <v>474</v>
      </c>
      <c r="D159" t="str">
        <f t="shared" si="6"/>
        <v>1918</v>
      </c>
      <c r="E159" t="str">
        <f t="shared" si="7"/>
        <v>2009</v>
      </c>
      <c r="F159">
        <f t="shared" si="8"/>
        <v>91</v>
      </c>
      <c r="G159" t="s">
        <v>424</v>
      </c>
      <c r="H159" s="9" t="s">
        <v>289</v>
      </c>
      <c r="I159" s="9" t="s">
        <v>289</v>
      </c>
      <c r="K159" t="s">
        <v>289</v>
      </c>
      <c r="L159" t="s">
        <v>518</v>
      </c>
      <c r="M159" s="9" t="s">
        <v>515</v>
      </c>
    </row>
    <row r="160" spans="1:14" ht="17" x14ac:dyDescent="0.2">
      <c r="A160" t="s">
        <v>228</v>
      </c>
      <c r="B160" t="s">
        <v>306</v>
      </c>
      <c r="C160" t="s">
        <v>470</v>
      </c>
      <c r="D160" t="str">
        <f t="shared" si="6"/>
        <v>1965</v>
      </c>
      <c r="E160" t="str">
        <f t="shared" si="7"/>
        <v>2021</v>
      </c>
      <c r="F160">
        <f t="shared" si="8"/>
        <v>56</v>
      </c>
      <c r="G160" t="s">
        <v>377</v>
      </c>
      <c r="I160" s="9" t="s">
        <v>289</v>
      </c>
      <c r="J160" t="s">
        <v>289</v>
      </c>
      <c r="L160" t="s">
        <v>518</v>
      </c>
    </row>
    <row r="161" spans="1:14" ht="17" x14ac:dyDescent="0.2">
      <c r="A161" t="s">
        <v>161</v>
      </c>
      <c r="B161" t="s">
        <v>305</v>
      </c>
      <c r="C161" t="s">
        <v>473</v>
      </c>
      <c r="D161" t="str">
        <f t="shared" si="6"/>
        <v>2006</v>
      </c>
      <c r="E161" t="str">
        <f t="shared" si="7"/>
        <v>2021</v>
      </c>
      <c r="F161">
        <f t="shared" si="8"/>
        <v>15</v>
      </c>
      <c r="G161" t="s">
        <v>418</v>
      </c>
      <c r="H161" s="9" t="s">
        <v>289</v>
      </c>
      <c r="I161" s="9" t="s">
        <v>289</v>
      </c>
      <c r="J161" t="s">
        <v>289</v>
      </c>
      <c r="L161" t="s">
        <v>518</v>
      </c>
    </row>
    <row r="162" spans="1:14" ht="17" x14ac:dyDescent="0.2">
      <c r="A162" t="s">
        <v>225</v>
      </c>
      <c r="B162" t="s">
        <v>307</v>
      </c>
      <c r="C162" t="s">
        <v>471</v>
      </c>
      <c r="D162" t="str">
        <f t="shared" si="6"/>
        <v>1890</v>
      </c>
      <c r="E162" t="str">
        <f t="shared" si="7"/>
        <v>1989</v>
      </c>
      <c r="F162">
        <f t="shared" si="8"/>
        <v>99</v>
      </c>
      <c r="G162" t="s">
        <v>425</v>
      </c>
      <c r="I162" s="9" t="s">
        <v>289</v>
      </c>
      <c r="L162" t="s">
        <v>518</v>
      </c>
    </row>
    <row r="163" spans="1:14" ht="17" x14ac:dyDescent="0.2">
      <c r="A163" t="s">
        <v>250</v>
      </c>
      <c r="B163" t="s">
        <v>303</v>
      </c>
      <c r="C163" t="s">
        <v>470</v>
      </c>
      <c r="D163" t="str">
        <f t="shared" si="6"/>
        <v>1990</v>
      </c>
      <c r="E163" t="str">
        <f t="shared" si="7"/>
        <v>2012</v>
      </c>
      <c r="F163">
        <f t="shared" si="8"/>
        <v>22</v>
      </c>
      <c r="G163" t="s">
        <v>329</v>
      </c>
      <c r="H163" s="9" t="s">
        <v>289</v>
      </c>
      <c r="I163" s="9" t="s">
        <v>289</v>
      </c>
      <c r="J163" t="s">
        <v>289</v>
      </c>
      <c r="K163" t="s">
        <v>289</v>
      </c>
      <c r="L163" t="s">
        <v>518</v>
      </c>
    </row>
    <row r="164" spans="1:14" ht="17" x14ac:dyDescent="0.2">
      <c r="A164" t="s">
        <v>528</v>
      </c>
      <c r="B164" t="s">
        <v>303</v>
      </c>
      <c r="C164" t="s">
        <v>470</v>
      </c>
      <c r="D164" t="str">
        <f t="shared" si="6"/>
        <v>1902</v>
      </c>
      <c r="E164" t="str">
        <f t="shared" si="7"/>
        <v>2019</v>
      </c>
      <c r="F164">
        <f t="shared" si="8"/>
        <v>117</v>
      </c>
      <c r="G164" t="s">
        <v>426</v>
      </c>
      <c r="H164" s="9" t="s">
        <v>289</v>
      </c>
      <c r="I164" s="9" t="s">
        <v>289</v>
      </c>
      <c r="K164" t="s">
        <v>289</v>
      </c>
      <c r="L164" t="s">
        <v>518</v>
      </c>
    </row>
    <row r="165" spans="1:14" ht="17" x14ac:dyDescent="0.2">
      <c r="A165" t="s">
        <v>529</v>
      </c>
      <c r="B165" t="s">
        <v>303</v>
      </c>
      <c r="C165" t="s">
        <v>470</v>
      </c>
      <c r="D165" t="str">
        <f t="shared" si="6"/>
        <v>1902</v>
      </c>
      <c r="E165" t="str">
        <f t="shared" si="7"/>
        <v>2019</v>
      </c>
      <c r="F165">
        <f t="shared" si="8"/>
        <v>117</v>
      </c>
      <c r="G165" t="s">
        <v>426</v>
      </c>
      <c r="H165" s="9" t="s">
        <v>289</v>
      </c>
      <c r="I165" s="9" t="s">
        <v>289</v>
      </c>
      <c r="K165" t="s">
        <v>289</v>
      </c>
      <c r="L165" t="s">
        <v>518</v>
      </c>
    </row>
    <row r="166" spans="1:14" ht="17" x14ac:dyDescent="0.2">
      <c r="A166" t="s">
        <v>167</v>
      </c>
      <c r="B166" t="s">
        <v>310</v>
      </c>
      <c r="C166" t="s">
        <v>489</v>
      </c>
      <c r="D166" t="str">
        <f t="shared" si="6"/>
        <v>1982</v>
      </c>
      <c r="E166" t="str">
        <f t="shared" si="7"/>
        <v>2018</v>
      </c>
      <c r="F166">
        <f t="shared" si="8"/>
        <v>36</v>
      </c>
      <c r="G166" t="s">
        <v>427</v>
      </c>
      <c r="H166" s="9" t="s">
        <v>289</v>
      </c>
      <c r="I166" s="9" t="s">
        <v>289</v>
      </c>
      <c r="J166" t="s">
        <v>289</v>
      </c>
      <c r="L166" t="s">
        <v>518</v>
      </c>
    </row>
    <row r="167" spans="1:14" ht="17" x14ac:dyDescent="0.2">
      <c r="A167" t="s">
        <v>188</v>
      </c>
      <c r="B167" t="s">
        <v>306</v>
      </c>
      <c r="C167" t="s">
        <v>470</v>
      </c>
      <c r="D167" t="str">
        <f t="shared" si="6"/>
        <v>2007</v>
      </c>
      <c r="E167" t="str">
        <f t="shared" si="7"/>
        <v>2019</v>
      </c>
      <c r="F167">
        <f t="shared" si="8"/>
        <v>12</v>
      </c>
      <c r="G167" t="s">
        <v>428</v>
      </c>
      <c r="H167" s="9" t="s">
        <v>289</v>
      </c>
      <c r="I167" s="9" t="s">
        <v>289</v>
      </c>
      <c r="L167" t="s">
        <v>518</v>
      </c>
    </row>
    <row r="168" spans="1:14" ht="17" x14ac:dyDescent="0.2">
      <c r="A168" t="s">
        <v>112</v>
      </c>
      <c r="B168" t="s">
        <v>305</v>
      </c>
      <c r="C168" t="s">
        <v>479</v>
      </c>
      <c r="D168" t="str">
        <f t="shared" si="6"/>
        <v>2001</v>
      </c>
      <c r="E168" t="str">
        <f t="shared" si="7"/>
        <v>2009</v>
      </c>
      <c r="F168">
        <f t="shared" si="8"/>
        <v>8</v>
      </c>
      <c r="G168" t="s">
        <v>429</v>
      </c>
      <c r="H168" s="9" t="s">
        <v>289</v>
      </c>
      <c r="I168" s="9" t="s">
        <v>289</v>
      </c>
      <c r="K168" t="s">
        <v>289</v>
      </c>
      <c r="L168" t="s">
        <v>518</v>
      </c>
    </row>
    <row r="169" spans="1:14" ht="17" x14ac:dyDescent="0.2">
      <c r="A169" t="s">
        <v>137</v>
      </c>
      <c r="B169" t="s">
        <v>303</v>
      </c>
      <c r="C169" t="s">
        <v>470</v>
      </c>
      <c r="D169" t="str">
        <f t="shared" si="6"/>
        <v>1874</v>
      </c>
      <c r="E169" t="str">
        <f t="shared" si="7"/>
        <v>2008</v>
      </c>
      <c r="F169">
        <f t="shared" si="8"/>
        <v>134</v>
      </c>
      <c r="G169" t="s">
        <v>430</v>
      </c>
      <c r="H169" s="9" t="s">
        <v>289</v>
      </c>
      <c r="J169" t="s">
        <v>289</v>
      </c>
      <c r="K169" t="s">
        <v>289</v>
      </c>
      <c r="L169" t="s">
        <v>518</v>
      </c>
    </row>
    <row r="170" spans="1:14" ht="17" x14ac:dyDescent="0.2">
      <c r="A170" t="s">
        <v>239</v>
      </c>
      <c r="B170" t="s">
        <v>308</v>
      </c>
      <c r="C170" t="s">
        <v>473</v>
      </c>
      <c r="D170" t="str">
        <f t="shared" si="6"/>
        <v>2011</v>
      </c>
      <c r="E170" t="str">
        <f t="shared" si="7"/>
        <v>2019</v>
      </c>
      <c r="F170">
        <f t="shared" si="8"/>
        <v>8</v>
      </c>
      <c r="G170" t="s">
        <v>431</v>
      </c>
      <c r="I170" s="9" t="s">
        <v>289</v>
      </c>
      <c r="L170" t="s">
        <v>518</v>
      </c>
    </row>
    <row r="171" spans="1:14" ht="17" x14ac:dyDescent="0.2">
      <c r="A171" t="s">
        <v>181</v>
      </c>
      <c r="B171" t="s">
        <v>308</v>
      </c>
      <c r="C171" t="s">
        <v>473</v>
      </c>
      <c r="D171" t="str">
        <f t="shared" si="6"/>
        <v>2005</v>
      </c>
      <c r="E171" t="str">
        <f t="shared" si="7"/>
        <v>2019</v>
      </c>
      <c r="F171">
        <f t="shared" si="8"/>
        <v>14</v>
      </c>
      <c r="G171" t="s">
        <v>432</v>
      </c>
      <c r="I171" s="9" t="s">
        <v>289</v>
      </c>
      <c r="L171" t="s">
        <v>518</v>
      </c>
    </row>
    <row r="172" spans="1:14" ht="17" x14ac:dyDescent="0.2">
      <c r="A172" t="s">
        <v>84</v>
      </c>
      <c r="B172" t="s">
        <v>302</v>
      </c>
      <c r="C172" t="s">
        <v>470</v>
      </c>
      <c r="D172" t="str">
        <f t="shared" si="6"/>
        <v>1957</v>
      </c>
      <c r="E172" t="str">
        <f t="shared" si="7"/>
        <v>1972</v>
      </c>
      <c r="F172">
        <f t="shared" si="8"/>
        <v>15</v>
      </c>
      <c r="G172" t="s">
        <v>391</v>
      </c>
      <c r="H172" s="9" t="s">
        <v>289</v>
      </c>
      <c r="I172" s="9" t="s">
        <v>289</v>
      </c>
      <c r="K172" t="s">
        <v>289</v>
      </c>
      <c r="L172" t="s">
        <v>518</v>
      </c>
    </row>
    <row r="173" spans="1:14" ht="17" x14ac:dyDescent="0.2">
      <c r="A173" t="s">
        <v>83</v>
      </c>
      <c r="B173" t="s">
        <v>302</v>
      </c>
      <c r="C173" t="s">
        <v>470</v>
      </c>
      <c r="D173" t="str">
        <f t="shared" si="6"/>
        <v>1958</v>
      </c>
      <c r="E173" t="str">
        <f t="shared" si="7"/>
        <v>1972</v>
      </c>
      <c r="F173">
        <f t="shared" si="8"/>
        <v>14</v>
      </c>
      <c r="G173" t="s">
        <v>358</v>
      </c>
      <c r="H173" s="9" t="s">
        <v>289</v>
      </c>
      <c r="I173" s="9" t="s">
        <v>289</v>
      </c>
      <c r="K173" t="s">
        <v>289</v>
      </c>
      <c r="L173" t="s">
        <v>518</v>
      </c>
    </row>
    <row r="174" spans="1:14" ht="17" x14ac:dyDescent="0.2">
      <c r="A174" t="s">
        <v>227</v>
      </c>
      <c r="B174" t="s">
        <v>310</v>
      </c>
      <c r="C174" t="s">
        <v>489</v>
      </c>
      <c r="D174" t="str">
        <f t="shared" si="6"/>
        <v>1999</v>
      </c>
      <c r="E174" t="str">
        <f t="shared" si="7"/>
        <v>2019</v>
      </c>
      <c r="F174">
        <f t="shared" si="8"/>
        <v>20</v>
      </c>
      <c r="G174" t="s">
        <v>433</v>
      </c>
      <c r="H174" s="9" t="s">
        <v>289</v>
      </c>
      <c r="I174" s="9" t="s">
        <v>289</v>
      </c>
      <c r="J174" t="s">
        <v>289</v>
      </c>
      <c r="K174" t="s">
        <v>289</v>
      </c>
      <c r="L174" t="s">
        <v>518</v>
      </c>
      <c r="N174" t="s">
        <v>522</v>
      </c>
    </row>
    <row r="175" spans="1:14" ht="17" x14ac:dyDescent="0.2">
      <c r="A175" t="s">
        <v>200</v>
      </c>
      <c r="B175" t="s">
        <v>306</v>
      </c>
      <c r="C175" t="s">
        <v>478</v>
      </c>
      <c r="D175" t="str">
        <f t="shared" si="6"/>
        <v>2000</v>
      </c>
      <c r="E175" t="str">
        <f t="shared" si="7"/>
        <v>2021</v>
      </c>
      <c r="F175">
        <f t="shared" si="8"/>
        <v>21</v>
      </c>
      <c r="G175" t="s">
        <v>326</v>
      </c>
      <c r="H175" s="9" t="s">
        <v>289</v>
      </c>
      <c r="I175" s="9" t="s">
        <v>289</v>
      </c>
      <c r="J175" t="s">
        <v>289</v>
      </c>
      <c r="K175" t="s">
        <v>289</v>
      </c>
      <c r="L175" t="s">
        <v>518</v>
      </c>
    </row>
    <row r="176" spans="1:14" ht="17" x14ac:dyDescent="0.2">
      <c r="A176" t="s">
        <v>230</v>
      </c>
      <c r="B176" t="s">
        <v>306</v>
      </c>
      <c r="C176" t="s">
        <v>478</v>
      </c>
      <c r="D176" t="str">
        <f t="shared" si="6"/>
        <v>2000</v>
      </c>
      <c r="E176" t="str">
        <f t="shared" si="7"/>
        <v>2021</v>
      </c>
      <c r="F176">
        <f t="shared" si="8"/>
        <v>21</v>
      </c>
      <c r="G176" t="s">
        <v>326</v>
      </c>
      <c r="I176" s="9" t="s">
        <v>289</v>
      </c>
      <c r="J176" t="s">
        <v>289</v>
      </c>
      <c r="K176" t="s">
        <v>289</v>
      </c>
      <c r="L176" t="s">
        <v>518</v>
      </c>
      <c r="N176" t="s">
        <v>491</v>
      </c>
    </row>
    <row r="177" spans="1:14" ht="17" x14ac:dyDescent="0.2">
      <c r="A177" t="s">
        <v>185</v>
      </c>
      <c r="B177" t="s">
        <v>306</v>
      </c>
      <c r="C177" t="s">
        <v>478</v>
      </c>
      <c r="D177" t="str">
        <f t="shared" si="6"/>
        <v>2000</v>
      </c>
      <c r="E177" t="str">
        <f t="shared" si="7"/>
        <v>2021</v>
      </c>
      <c r="F177">
        <f t="shared" si="8"/>
        <v>21</v>
      </c>
      <c r="G177" t="s">
        <v>326</v>
      </c>
      <c r="H177" s="9" t="s">
        <v>289</v>
      </c>
      <c r="I177" s="9" t="s">
        <v>289</v>
      </c>
      <c r="J177" t="s">
        <v>289</v>
      </c>
      <c r="L177" t="s">
        <v>518</v>
      </c>
    </row>
    <row r="178" spans="1:14" ht="17" x14ac:dyDescent="0.2">
      <c r="A178" t="s">
        <v>241</v>
      </c>
      <c r="B178" t="s">
        <v>311</v>
      </c>
      <c r="C178" t="s">
        <v>485</v>
      </c>
      <c r="D178" t="str">
        <f t="shared" si="6"/>
        <v>1957</v>
      </c>
      <c r="E178" t="str">
        <f t="shared" si="7"/>
        <v>2022</v>
      </c>
      <c r="F178">
        <f t="shared" si="8"/>
        <v>65</v>
      </c>
      <c r="G178" t="s">
        <v>434</v>
      </c>
      <c r="H178" s="9" t="s">
        <v>289</v>
      </c>
      <c r="I178" s="9" t="s">
        <v>289</v>
      </c>
      <c r="J178" t="s">
        <v>289</v>
      </c>
      <c r="K178" t="s">
        <v>289</v>
      </c>
      <c r="L178" t="s">
        <v>518</v>
      </c>
      <c r="N178" t="s">
        <v>523</v>
      </c>
    </row>
    <row r="179" spans="1:14" ht="17" x14ac:dyDescent="0.2">
      <c r="A179" t="s">
        <v>11</v>
      </c>
      <c r="B179" t="s">
        <v>306</v>
      </c>
      <c r="C179" t="s">
        <v>474</v>
      </c>
      <c r="D179" t="str">
        <f t="shared" si="6"/>
        <v>1710</v>
      </c>
      <c r="E179" t="str">
        <f t="shared" si="7"/>
        <v>1920</v>
      </c>
      <c r="F179">
        <f t="shared" si="8"/>
        <v>210</v>
      </c>
      <c r="G179" t="s">
        <v>435</v>
      </c>
      <c r="H179" s="9" t="s">
        <v>289</v>
      </c>
      <c r="I179" s="9" t="s">
        <v>289</v>
      </c>
      <c r="L179" t="s">
        <v>518</v>
      </c>
    </row>
    <row r="180" spans="1:14" ht="17" x14ac:dyDescent="0.2">
      <c r="A180" t="s">
        <v>10</v>
      </c>
      <c r="B180" t="s">
        <v>309</v>
      </c>
      <c r="C180" t="s">
        <v>474</v>
      </c>
      <c r="D180" t="str">
        <f t="shared" si="6"/>
        <v>1830</v>
      </c>
      <c r="E180" t="str">
        <f t="shared" si="7"/>
        <v>1940</v>
      </c>
      <c r="F180">
        <f t="shared" si="8"/>
        <v>110</v>
      </c>
      <c r="G180" t="s">
        <v>436</v>
      </c>
      <c r="H180" s="9" t="s">
        <v>289</v>
      </c>
      <c r="I180" s="9" t="s">
        <v>289</v>
      </c>
      <c r="L180" t="s">
        <v>518</v>
      </c>
    </row>
    <row r="181" spans="1:14" ht="17" x14ac:dyDescent="0.2">
      <c r="A181" t="s">
        <v>536</v>
      </c>
      <c r="B181" t="s">
        <v>309</v>
      </c>
      <c r="C181" t="s">
        <v>474</v>
      </c>
      <c r="D181" t="str">
        <f t="shared" si="6"/>
        <v>1814</v>
      </c>
      <c r="E181" t="str">
        <f t="shared" si="7"/>
        <v>1998</v>
      </c>
      <c r="F181">
        <f t="shared" si="8"/>
        <v>184</v>
      </c>
      <c r="G181" t="s">
        <v>437</v>
      </c>
      <c r="H181" s="9" t="s">
        <v>289</v>
      </c>
      <c r="J181" t="s">
        <v>289</v>
      </c>
      <c r="L181" t="s">
        <v>518</v>
      </c>
    </row>
    <row r="182" spans="1:14" ht="17" x14ac:dyDescent="0.2">
      <c r="A182" t="s">
        <v>236</v>
      </c>
      <c r="B182" t="s">
        <v>312</v>
      </c>
      <c r="C182" t="s">
        <v>471</v>
      </c>
      <c r="D182" t="str">
        <f t="shared" si="6"/>
        <v>1900</v>
      </c>
      <c r="E182" t="str">
        <f t="shared" si="7"/>
        <v>2011</v>
      </c>
      <c r="F182">
        <f t="shared" si="8"/>
        <v>111</v>
      </c>
      <c r="G182" t="s">
        <v>438</v>
      </c>
      <c r="I182" s="9" t="s">
        <v>289</v>
      </c>
      <c r="L182" t="s">
        <v>518</v>
      </c>
    </row>
    <row r="183" spans="1:14" ht="17" x14ac:dyDescent="0.2">
      <c r="A183" t="s">
        <v>82</v>
      </c>
      <c r="B183" t="s">
        <v>302</v>
      </c>
      <c r="C183" t="s">
        <v>470</v>
      </c>
      <c r="D183" t="str">
        <f t="shared" si="6"/>
        <v>1958</v>
      </c>
      <c r="E183" t="str">
        <f t="shared" si="7"/>
        <v>1972</v>
      </c>
      <c r="F183">
        <f t="shared" si="8"/>
        <v>14</v>
      </c>
      <c r="G183" t="s">
        <v>358</v>
      </c>
      <c r="H183" s="9" t="s">
        <v>289</v>
      </c>
      <c r="I183" s="9" t="s">
        <v>289</v>
      </c>
      <c r="K183" t="s">
        <v>289</v>
      </c>
      <c r="L183" t="s">
        <v>518</v>
      </c>
    </row>
    <row r="184" spans="1:14" ht="17" x14ac:dyDescent="0.2">
      <c r="A184" t="s">
        <v>165</v>
      </c>
      <c r="B184" t="s">
        <v>304</v>
      </c>
      <c r="C184" t="s">
        <v>484</v>
      </c>
      <c r="D184" t="str">
        <f t="shared" si="6"/>
        <v>1989</v>
      </c>
      <c r="E184" t="str">
        <f t="shared" si="7"/>
        <v>2021</v>
      </c>
      <c r="F184">
        <f t="shared" si="8"/>
        <v>32</v>
      </c>
      <c r="G184" t="s">
        <v>367</v>
      </c>
      <c r="H184" s="9" t="s">
        <v>289</v>
      </c>
      <c r="I184" s="9" t="s">
        <v>289</v>
      </c>
      <c r="L184" t="s">
        <v>518</v>
      </c>
    </row>
    <row r="185" spans="1:14" ht="17" x14ac:dyDescent="0.2">
      <c r="A185" t="s">
        <v>139</v>
      </c>
      <c r="B185" t="s">
        <v>302</v>
      </c>
      <c r="C185" t="s">
        <v>470</v>
      </c>
      <c r="D185" t="str">
        <f t="shared" si="6"/>
        <v>1860</v>
      </c>
      <c r="E185" t="str">
        <f t="shared" si="7"/>
        <v>2003</v>
      </c>
      <c r="F185">
        <f t="shared" si="8"/>
        <v>143</v>
      </c>
      <c r="G185" t="s">
        <v>439</v>
      </c>
      <c r="H185" s="9" t="s">
        <v>289</v>
      </c>
      <c r="I185" s="9" t="s">
        <v>289</v>
      </c>
      <c r="J185" t="s">
        <v>289</v>
      </c>
      <c r="L185" t="s">
        <v>518</v>
      </c>
    </row>
    <row r="186" spans="1:14" ht="34" x14ac:dyDescent="0.2">
      <c r="A186" t="s">
        <v>138</v>
      </c>
      <c r="B186" t="s">
        <v>302</v>
      </c>
      <c r="C186" t="s">
        <v>470</v>
      </c>
      <c r="D186" t="str">
        <f t="shared" si="6"/>
        <v>1910</v>
      </c>
      <c r="E186" t="str">
        <f t="shared" si="7"/>
        <v>2003</v>
      </c>
      <c r="F186">
        <f t="shared" si="8"/>
        <v>93</v>
      </c>
      <c r="G186" t="s">
        <v>440</v>
      </c>
      <c r="H186" s="9" t="s">
        <v>289</v>
      </c>
      <c r="I186" s="9" t="s">
        <v>289</v>
      </c>
      <c r="J186" t="s">
        <v>289</v>
      </c>
      <c r="K186" t="s">
        <v>289</v>
      </c>
      <c r="L186" t="s">
        <v>518</v>
      </c>
      <c r="M186" s="9" t="s">
        <v>516</v>
      </c>
    </row>
    <row r="187" spans="1:14" ht="17" x14ac:dyDescent="0.2">
      <c r="A187" t="s">
        <v>197</v>
      </c>
      <c r="B187" t="s">
        <v>308</v>
      </c>
      <c r="C187" t="s">
        <v>473</v>
      </c>
      <c r="D187" t="str">
        <f t="shared" si="6"/>
        <v>2010</v>
      </c>
      <c r="E187" t="str">
        <f t="shared" si="7"/>
        <v>2017</v>
      </c>
      <c r="F187">
        <f t="shared" si="8"/>
        <v>7</v>
      </c>
      <c r="G187" t="s">
        <v>441</v>
      </c>
      <c r="I187" s="9" t="s">
        <v>289</v>
      </c>
      <c r="L187" t="s">
        <v>518</v>
      </c>
    </row>
    <row r="188" spans="1:14" ht="17" x14ac:dyDescent="0.2">
      <c r="A188" t="s">
        <v>206</v>
      </c>
      <c r="B188" t="s">
        <v>307</v>
      </c>
      <c r="C188" t="s">
        <v>479</v>
      </c>
      <c r="D188" t="str">
        <f t="shared" si="6"/>
        <v>1830</v>
      </c>
      <c r="E188" t="str">
        <f t="shared" si="7"/>
        <v>2000</v>
      </c>
      <c r="F188">
        <f t="shared" si="8"/>
        <v>170</v>
      </c>
      <c r="G188" t="s">
        <v>411</v>
      </c>
      <c r="H188" s="9" t="s">
        <v>289</v>
      </c>
      <c r="I188" s="9" t="s">
        <v>289</v>
      </c>
      <c r="J188" t="s">
        <v>289</v>
      </c>
      <c r="L188" t="s">
        <v>518</v>
      </c>
    </row>
    <row r="189" spans="1:14" ht="17" x14ac:dyDescent="0.2">
      <c r="A189" t="s">
        <v>213</v>
      </c>
      <c r="B189" t="s">
        <v>312</v>
      </c>
      <c r="C189" t="s">
        <v>479</v>
      </c>
      <c r="D189" t="str">
        <f t="shared" si="6"/>
        <v>1876</v>
      </c>
      <c r="E189" t="str">
        <f t="shared" si="7"/>
        <v>2003</v>
      </c>
      <c r="F189">
        <f t="shared" si="8"/>
        <v>127</v>
      </c>
      <c r="G189" t="s">
        <v>442</v>
      </c>
      <c r="H189" s="9" t="s">
        <v>289</v>
      </c>
      <c r="I189" s="9" t="s">
        <v>289</v>
      </c>
      <c r="J189" t="s">
        <v>289</v>
      </c>
      <c r="K189" t="s">
        <v>289</v>
      </c>
      <c r="L189" t="s">
        <v>518</v>
      </c>
      <c r="M189" s="9" t="s">
        <v>509</v>
      </c>
    </row>
    <row r="190" spans="1:14" ht="17" x14ac:dyDescent="0.2">
      <c r="A190" t="s">
        <v>255</v>
      </c>
      <c r="B190" t="s">
        <v>312</v>
      </c>
      <c r="C190" t="s">
        <v>479</v>
      </c>
      <c r="D190" t="str">
        <f t="shared" si="6"/>
        <v>1946</v>
      </c>
      <c r="E190" t="str">
        <f t="shared" si="7"/>
        <v>2018</v>
      </c>
      <c r="F190">
        <f t="shared" si="8"/>
        <v>72</v>
      </c>
      <c r="G190" t="s">
        <v>443</v>
      </c>
      <c r="H190" s="9" t="s">
        <v>289</v>
      </c>
      <c r="I190" s="9" t="s">
        <v>289</v>
      </c>
      <c r="J190" t="s">
        <v>289</v>
      </c>
      <c r="K190" t="s">
        <v>289</v>
      </c>
      <c r="L190" t="s">
        <v>518</v>
      </c>
      <c r="M190" s="9" t="s">
        <v>510</v>
      </c>
    </row>
    <row r="191" spans="1:14" ht="17" x14ac:dyDescent="0.2">
      <c r="A191" t="s">
        <v>134</v>
      </c>
      <c r="B191" t="s">
        <v>303</v>
      </c>
      <c r="C191" t="s">
        <v>470</v>
      </c>
      <c r="D191" t="str">
        <f t="shared" si="6"/>
        <v>1910</v>
      </c>
      <c r="E191" t="str">
        <f t="shared" si="7"/>
        <v>2003</v>
      </c>
      <c r="F191">
        <f t="shared" si="8"/>
        <v>93</v>
      </c>
      <c r="G191" t="s">
        <v>440</v>
      </c>
      <c r="H191" s="9" t="s">
        <v>289</v>
      </c>
      <c r="J191" t="s">
        <v>289</v>
      </c>
      <c r="K191" t="s">
        <v>289</v>
      </c>
      <c r="L191" t="s">
        <v>518</v>
      </c>
    </row>
    <row r="192" spans="1:14" ht="17" x14ac:dyDescent="0.2">
      <c r="A192" t="s">
        <v>75</v>
      </c>
      <c r="B192" t="s">
        <v>302</v>
      </c>
      <c r="C192" t="s">
        <v>470</v>
      </c>
      <c r="D192" t="str">
        <f t="shared" si="6"/>
        <v>1950</v>
      </c>
      <c r="E192" t="str">
        <f t="shared" si="7"/>
        <v>1968</v>
      </c>
      <c r="F192">
        <f t="shared" si="8"/>
        <v>18</v>
      </c>
      <c r="G192" t="s">
        <v>444</v>
      </c>
      <c r="H192" s="9" t="s">
        <v>289</v>
      </c>
      <c r="I192" s="9" t="s">
        <v>289</v>
      </c>
      <c r="K192" t="s">
        <v>289</v>
      </c>
      <c r="L192" t="s">
        <v>518</v>
      </c>
    </row>
    <row r="193" spans="1:14" ht="17" x14ac:dyDescent="0.2">
      <c r="A193" t="s">
        <v>34</v>
      </c>
      <c r="B193" t="s">
        <v>308</v>
      </c>
      <c r="C193" t="s">
        <v>476</v>
      </c>
      <c r="D193" t="str">
        <f t="shared" si="6"/>
        <v>1971</v>
      </c>
      <c r="E193" t="str">
        <f t="shared" si="7"/>
        <v>2003</v>
      </c>
      <c r="F193">
        <f t="shared" si="8"/>
        <v>32</v>
      </c>
      <c r="G193" t="s">
        <v>445</v>
      </c>
      <c r="H193" s="9" t="s">
        <v>289</v>
      </c>
      <c r="I193" s="9" t="s">
        <v>289</v>
      </c>
      <c r="K193" t="s">
        <v>289</v>
      </c>
      <c r="L193" t="s">
        <v>518</v>
      </c>
      <c r="N193" t="s">
        <v>520</v>
      </c>
    </row>
    <row r="194" spans="1:14" ht="17" x14ac:dyDescent="0.2">
      <c r="A194" t="s">
        <v>81</v>
      </c>
      <c r="B194" t="s">
        <v>302</v>
      </c>
      <c r="C194" t="s">
        <v>470</v>
      </c>
      <c r="D194" t="str">
        <f t="shared" ref="D194:D203" si="9">LEFT(G194,4)</f>
        <v>1961</v>
      </c>
      <c r="E194" t="str">
        <f t="shared" ref="E194:E203" si="10">RIGHT(G194,4)</f>
        <v>1972</v>
      </c>
      <c r="F194">
        <f t="shared" ref="F194:F203" si="11">E194-D194</f>
        <v>11</v>
      </c>
      <c r="G194" t="s">
        <v>319</v>
      </c>
      <c r="H194" s="9" t="s">
        <v>289</v>
      </c>
      <c r="I194" s="9" t="s">
        <v>289</v>
      </c>
      <c r="K194" t="s">
        <v>289</v>
      </c>
      <c r="L194" t="s">
        <v>518</v>
      </c>
    </row>
    <row r="195" spans="1:14" ht="17" x14ac:dyDescent="0.2">
      <c r="A195" t="s">
        <v>124</v>
      </c>
      <c r="B195" t="s">
        <v>312</v>
      </c>
      <c r="C195" t="s">
        <v>471</v>
      </c>
      <c r="D195" t="str">
        <f t="shared" si="9"/>
        <v>1922</v>
      </c>
      <c r="E195" t="str">
        <f t="shared" si="10"/>
        <v>1978</v>
      </c>
      <c r="F195">
        <f t="shared" si="11"/>
        <v>56</v>
      </c>
      <c r="G195" t="s">
        <v>446</v>
      </c>
      <c r="H195" s="9" t="s">
        <v>289</v>
      </c>
      <c r="I195" s="9" t="s">
        <v>289</v>
      </c>
      <c r="K195" t="s">
        <v>289</v>
      </c>
      <c r="L195" t="s">
        <v>518</v>
      </c>
      <c r="M195" s="9" t="s">
        <v>512</v>
      </c>
    </row>
    <row r="196" spans="1:14" ht="17" x14ac:dyDescent="0.2">
      <c r="A196" t="s">
        <v>189</v>
      </c>
      <c r="B196" t="s">
        <v>308</v>
      </c>
      <c r="C196" t="s">
        <v>471</v>
      </c>
      <c r="D196" t="str">
        <f t="shared" si="9"/>
        <v>1992</v>
      </c>
      <c r="E196" t="str">
        <f t="shared" si="10"/>
        <v>2011</v>
      </c>
      <c r="F196">
        <f t="shared" si="11"/>
        <v>19</v>
      </c>
      <c r="G196" t="s">
        <v>447</v>
      </c>
      <c r="I196" s="9" t="s">
        <v>289</v>
      </c>
      <c r="L196" t="s">
        <v>518</v>
      </c>
    </row>
    <row r="197" spans="1:14" ht="17" x14ac:dyDescent="0.2">
      <c r="A197" t="s">
        <v>80</v>
      </c>
      <c r="B197" t="s">
        <v>302</v>
      </c>
      <c r="C197" t="s">
        <v>470</v>
      </c>
      <c r="D197" t="str">
        <f t="shared" si="9"/>
        <v>1960</v>
      </c>
      <c r="E197" t="str">
        <f t="shared" si="10"/>
        <v>1972</v>
      </c>
      <c r="F197">
        <f t="shared" si="11"/>
        <v>12</v>
      </c>
      <c r="G197" t="s">
        <v>314</v>
      </c>
      <c r="H197" s="9" t="s">
        <v>289</v>
      </c>
      <c r="I197" s="9" t="s">
        <v>289</v>
      </c>
      <c r="K197" t="s">
        <v>289</v>
      </c>
      <c r="L197" t="s">
        <v>518</v>
      </c>
    </row>
    <row r="198" spans="1:14" ht="17" x14ac:dyDescent="0.2">
      <c r="A198" t="s">
        <v>79</v>
      </c>
      <c r="B198" t="s">
        <v>302</v>
      </c>
      <c r="C198" t="s">
        <v>470</v>
      </c>
      <c r="D198" t="str">
        <f t="shared" si="9"/>
        <v>1962</v>
      </c>
      <c r="E198" t="str">
        <f t="shared" si="10"/>
        <v>1972</v>
      </c>
      <c r="F198">
        <f t="shared" si="11"/>
        <v>10</v>
      </c>
      <c r="G198" t="s">
        <v>332</v>
      </c>
      <c r="H198" s="9" t="s">
        <v>289</v>
      </c>
      <c r="I198" s="9" t="s">
        <v>289</v>
      </c>
      <c r="K198" t="s">
        <v>289</v>
      </c>
      <c r="L198" t="s">
        <v>518</v>
      </c>
    </row>
    <row r="199" spans="1:14" ht="34" x14ac:dyDescent="0.2">
      <c r="A199" t="s">
        <v>14</v>
      </c>
      <c r="B199" t="s">
        <v>312</v>
      </c>
      <c r="C199" t="s">
        <v>474</v>
      </c>
      <c r="D199" t="str">
        <f t="shared" si="9"/>
        <v>1920</v>
      </c>
      <c r="E199" t="str">
        <f t="shared" si="10"/>
        <v>2008</v>
      </c>
      <c r="F199">
        <f t="shared" si="11"/>
        <v>88</v>
      </c>
      <c r="G199" t="s">
        <v>448</v>
      </c>
      <c r="H199" s="9" t="s">
        <v>289</v>
      </c>
      <c r="I199" s="9" t="s">
        <v>289</v>
      </c>
      <c r="K199" t="s">
        <v>289</v>
      </c>
      <c r="L199" t="s">
        <v>518</v>
      </c>
      <c r="M199" s="9" t="s">
        <v>500</v>
      </c>
    </row>
    <row r="200" spans="1:14" ht="34" x14ac:dyDescent="0.2">
      <c r="A200" t="s">
        <v>238</v>
      </c>
      <c r="B200" t="s">
        <v>312</v>
      </c>
      <c r="C200" t="s">
        <v>471</v>
      </c>
      <c r="D200" t="str">
        <f t="shared" si="9"/>
        <v>1933</v>
      </c>
      <c r="E200" t="str">
        <f t="shared" si="10"/>
        <v>1986</v>
      </c>
      <c r="F200">
        <f t="shared" si="11"/>
        <v>53</v>
      </c>
      <c r="G200" t="s">
        <v>353</v>
      </c>
      <c r="I200" s="9" t="s">
        <v>289</v>
      </c>
      <c r="K200" t="s">
        <v>289</v>
      </c>
      <c r="L200" t="s">
        <v>518</v>
      </c>
      <c r="M200" s="9" t="s">
        <v>499</v>
      </c>
    </row>
    <row r="201" spans="1:14" ht="17" x14ac:dyDescent="0.2">
      <c r="A201" t="s">
        <v>173</v>
      </c>
      <c r="B201" t="s">
        <v>306</v>
      </c>
      <c r="C201" t="s">
        <v>474</v>
      </c>
      <c r="D201" t="str">
        <f t="shared" si="9"/>
        <v>1972</v>
      </c>
      <c r="E201" t="str">
        <f t="shared" si="10"/>
        <v>1999</v>
      </c>
      <c r="F201">
        <f t="shared" si="11"/>
        <v>27</v>
      </c>
      <c r="G201" t="s">
        <v>449</v>
      </c>
      <c r="H201" s="9" t="s">
        <v>289</v>
      </c>
      <c r="I201" s="9" t="s">
        <v>289</v>
      </c>
      <c r="J201" t="s">
        <v>289</v>
      </c>
      <c r="K201" t="s">
        <v>289</v>
      </c>
      <c r="L201" t="s">
        <v>518</v>
      </c>
      <c r="N201" t="s">
        <v>491</v>
      </c>
    </row>
    <row r="202" spans="1:14" ht="17" x14ac:dyDescent="0.2">
      <c r="A202" t="s">
        <v>162</v>
      </c>
      <c r="B202" t="s">
        <v>305</v>
      </c>
      <c r="C202" t="s">
        <v>473</v>
      </c>
      <c r="D202" t="str">
        <f t="shared" si="9"/>
        <v>1997</v>
      </c>
      <c r="E202" t="str">
        <f t="shared" si="10"/>
        <v>2021</v>
      </c>
      <c r="F202">
        <f t="shared" si="11"/>
        <v>24</v>
      </c>
      <c r="G202" t="s">
        <v>450</v>
      </c>
      <c r="H202" s="9" t="s">
        <v>289</v>
      </c>
      <c r="J202" t="s">
        <v>289</v>
      </c>
      <c r="L202" t="s">
        <v>518</v>
      </c>
    </row>
    <row r="203" spans="1:14" ht="17" x14ac:dyDescent="0.2">
      <c r="A203" t="s">
        <v>135</v>
      </c>
      <c r="B203" t="s">
        <v>303</v>
      </c>
      <c r="C203" t="s">
        <v>470</v>
      </c>
      <c r="D203" t="str">
        <f t="shared" si="9"/>
        <v>1860</v>
      </c>
      <c r="E203" t="str">
        <f t="shared" si="10"/>
        <v>2008</v>
      </c>
      <c r="F203">
        <f t="shared" si="11"/>
        <v>148</v>
      </c>
      <c r="G203" t="s">
        <v>347</v>
      </c>
      <c r="H203" s="9" t="s">
        <v>289</v>
      </c>
      <c r="I203" s="9" t="s">
        <v>289</v>
      </c>
      <c r="J203" t="s">
        <v>289</v>
      </c>
      <c r="K203" t="s">
        <v>289</v>
      </c>
      <c r="L203" t="s">
        <v>518</v>
      </c>
    </row>
    <row r="204" spans="1:14" ht="17" x14ac:dyDescent="0.2">
      <c r="A204" t="s">
        <v>207</v>
      </c>
      <c r="B204" t="s">
        <v>310</v>
      </c>
      <c r="C204" t="s">
        <v>489</v>
      </c>
      <c r="D204" t="str">
        <f t="shared" ref="D204" si="12">LEFT(G204,4)</f>
        <v>2013</v>
      </c>
      <c r="E204" t="str">
        <f t="shared" ref="E204" si="13">RIGHT(G204,4)</f>
        <v>2020</v>
      </c>
      <c r="F204">
        <f t="shared" ref="F204" si="14">E204-D204</f>
        <v>7</v>
      </c>
      <c r="G204" t="s">
        <v>451</v>
      </c>
      <c r="I204" s="9" t="s">
        <v>289</v>
      </c>
      <c r="J204" t="s">
        <v>289</v>
      </c>
      <c r="L204" t="s">
        <v>518</v>
      </c>
    </row>
  </sheetData>
  <autoFilter ref="A1:N228" xr:uid="{364F5A92-371D-444A-BF18-6BCF24281AC0}">
    <sortState xmlns:xlrd2="http://schemas.microsoft.com/office/spreadsheetml/2017/richdata2" ref="A2:N203">
      <sortCondition ref="A1:A228"/>
    </sortState>
  </autoFilter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D7A6415-FD20-7F44-937A-5E80A3A9B659}">
          <x14:formula1>
            <xm:f>categories!$A$1:$A$11</xm:f>
          </x14:formula1>
          <xm:sqref>C205:C1048576 B2:B1048576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ED85E-3605-9647-AABF-0BD3B31E739D}">
  <dimension ref="A3:E29"/>
  <sheetViews>
    <sheetView workbookViewId="0">
      <selection activeCell="A15" sqref="A15"/>
    </sheetView>
  </sheetViews>
  <sheetFormatPr baseColWidth="10" defaultRowHeight="16" x14ac:dyDescent="0.2"/>
  <cols>
    <col min="1" max="1" width="19" bestFit="1" customWidth="1"/>
    <col min="2" max="2" width="23.6640625" bestFit="1" customWidth="1"/>
    <col min="3" max="3" width="19.83203125" bestFit="1" customWidth="1"/>
    <col min="4" max="4" width="27.6640625" bestFit="1" customWidth="1"/>
    <col min="5" max="6" width="19.83203125" bestFit="1" customWidth="1"/>
    <col min="7" max="7" width="18.33203125" bestFit="1" customWidth="1"/>
    <col min="8" max="8" width="12.33203125" bestFit="1" customWidth="1"/>
    <col min="9" max="9" width="9" bestFit="1" customWidth="1"/>
    <col min="10" max="10" width="13" bestFit="1" customWidth="1"/>
    <col min="11" max="11" width="16.6640625" bestFit="1" customWidth="1"/>
    <col min="12" max="12" width="17.1640625" bestFit="1" customWidth="1"/>
    <col min="13" max="13" width="13.1640625" bestFit="1" customWidth="1"/>
    <col min="14" max="14" width="19.83203125" bestFit="1" customWidth="1"/>
    <col min="15" max="15" width="12.1640625" bestFit="1" customWidth="1"/>
    <col min="16" max="16" width="13.83203125" bestFit="1" customWidth="1"/>
    <col min="17" max="17" width="12.6640625" bestFit="1" customWidth="1"/>
    <col min="18" max="18" width="14.33203125" bestFit="1" customWidth="1"/>
    <col min="19" max="19" width="18.33203125" bestFit="1" customWidth="1"/>
    <col min="20" max="20" width="12.33203125" bestFit="1" customWidth="1"/>
    <col min="21" max="21" width="9" bestFit="1" customWidth="1"/>
    <col min="22" max="22" width="13" bestFit="1" customWidth="1"/>
    <col min="23" max="23" width="16.6640625" bestFit="1" customWidth="1"/>
    <col min="24" max="24" width="17.1640625" bestFit="1" customWidth="1"/>
    <col min="25" max="25" width="13.1640625" bestFit="1" customWidth="1"/>
    <col min="26" max="26" width="24.83203125" bestFit="1" customWidth="1"/>
    <col min="27" max="27" width="12.1640625" bestFit="1" customWidth="1"/>
    <col min="28" max="28" width="13.83203125" bestFit="1" customWidth="1"/>
    <col min="29" max="29" width="12.6640625" bestFit="1" customWidth="1"/>
    <col min="30" max="30" width="14.33203125" bestFit="1" customWidth="1"/>
    <col min="31" max="31" width="18.33203125" bestFit="1" customWidth="1"/>
    <col min="32" max="32" width="12.33203125" bestFit="1" customWidth="1"/>
    <col min="33" max="33" width="9" bestFit="1" customWidth="1"/>
    <col min="34" max="34" width="13" bestFit="1" customWidth="1"/>
    <col min="35" max="35" width="16.6640625" bestFit="1" customWidth="1"/>
    <col min="36" max="36" width="17.1640625" bestFit="1" customWidth="1"/>
    <col min="37" max="37" width="13.1640625" bestFit="1" customWidth="1"/>
    <col min="38" max="38" width="23.6640625" bestFit="1" customWidth="1"/>
    <col min="39" max="39" width="12.1640625" bestFit="1" customWidth="1"/>
    <col min="40" max="40" width="13.83203125" bestFit="1" customWidth="1"/>
    <col min="41" max="41" width="12.6640625" bestFit="1" customWidth="1"/>
    <col min="42" max="42" width="14.33203125" bestFit="1" customWidth="1"/>
    <col min="43" max="43" width="18.33203125" bestFit="1" customWidth="1"/>
    <col min="44" max="44" width="12.33203125" bestFit="1" customWidth="1"/>
    <col min="45" max="45" width="9" bestFit="1" customWidth="1"/>
    <col min="46" max="46" width="13" bestFit="1" customWidth="1"/>
    <col min="47" max="47" width="16.6640625" bestFit="1" customWidth="1"/>
    <col min="48" max="48" width="17.1640625" bestFit="1" customWidth="1"/>
    <col min="49" max="49" width="13.1640625" bestFit="1" customWidth="1"/>
    <col min="50" max="50" width="18.1640625" bestFit="1" customWidth="1"/>
    <col min="51" max="51" width="12.1640625" bestFit="1" customWidth="1"/>
    <col min="52" max="52" width="13.83203125" bestFit="1" customWidth="1"/>
    <col min="53" max="53" width="12.6640625" bestFit="1" customWidth="1"/>
    <col min="54" max="54" width="14.33203125" bestFit="1" customWidth="1"/>
    <col min="55" max="55" width="18.33203125" bestFit="1" customWidth="1"/>
    <col min="56" max="56" width="12.33203125" bestFit="1" customWidth="1"/>
    <col min="57" max="57" width="9" bestFit="1" customWidth="1"/>
    <col min="58" max="58" width="13" bestFit="1" customWidth="1"/>
    <col min="59" max="59" width="16.6640625" bestFit="1" customWidth="1"/>
    <col min="60" max="60" width="17.1640625" bestFit="1" customWidth="1"/>
    <col min="61" max="61" width="13.1640625" bestFit="1" customWidth="1"/>
    <col min="62" max="62" width="32.5" bestFit="1" customWidth="1"/>
    <col min="63" max="63" width="24.6640625" bestFit="1" customWidth="1"/>
    <col min="64" max="64" width="29.6640625" bestFit="1" customWidth="1"/>
    <col min="65" max="65" width="28.5" bestFit="1" customWidth="1"/>
    <col min="66" max="66" width="23" bestFit="1" customWidth="1"/>
    <col min="67" max="621" width="44" bestFit="1" customWidth="1"/>
    <col min="622" max="622" width="23" bestFit="1" customWidth="1"/>
    <col min="623" max="623" width="29.6640625" bestFit="1" customWidth="1"/>
    <col min="624" max="624" width="34.33203125" bestFit="1" customWidth="1"/>
  </cols>
  <sheetData>
    <row r="3" spans="1:5" x14ac:dyDescent="0.2">
      <c r="A3" s="4" t="s">
        <v>294</v>
      </c>
      <c r="B3" t="s">
        <v>293</v>
      </c>
      <c r="C3" t="s">
        <v>297</v>
      </c>
      <c r="D3" t="s">
        <v>298</v>
      </c>
      <c r="E3" t="s">
        <v>299</v>
      </c>
    </row>
    <row r="4" spans="1:5" x14ac:dyDescent="0.2">
      <c r="A4" s="5" t="s">
        <v>289</v>
      </c>
      <c r="B4">
        <v>162</v>
      </c>
      <c r="C4">
        <v>157</v>
      </c>
      <c r="D4">
        <v>78</v>
      </c>
      <c r="E4">
        <v>105</v>
      </c>
    </row>
    <row r="5" spans="1:5" x14ac:dyDescent="0.2">
      <c r="A5" s="5" t="s">
        <v>295</v>
      </c>
      <c r="B5">
        <v>41</v>
      </c>
      <c r="C5">
        <v>40</v>
      </c>
      <c r="D5">
        <v>14</v>
      </c>
      <c r="E5">
        <v>8</v>
      </c>
    </row>
    <row r="6" spans="1:5" x14ac:dyDescent="0.2">
      <c r="A6" s="5" t="s">
        <v>296</v>
      </c>
      <c r="B6">
        <v>203</v>
      </c>
      <c r="C6">
        <v>197</v>
      </c>
      <c r="D6">
        <v>92</v>
      </c>
      <c r="E6">
        <v>113</v>
      </c>
    </row>
    <row r="8" spans="1:5" x14ac:dyDescent="0.2">
      <c r="A8" t="s">
        <v>467</v>
      </c>
    </row>
    <row r="9" spans="1:5" x14ac:dyDescent="0.2">
      <c r="A9" t="s">
        <v>313</v>
      </c>
    </row>
    <row r="10" spans="1:5" x14ac:dyDescent="0.2">
      <c r="A10" t="s">
        <v>468</v>
      </c>
    </row>
    <row r="11" spans="1:5" x14ac:dyDescent="0.2">
      <c r="A11" t="s">
        <v>466</v>
      </c>
    </row>
    <row r="12" spans="1:5" x14ac:dyDescent="0.2">
      <c r="A12" t="s">
        <v>457</v>
      </c>
    </row>
    <row r="13" spans="1:5" x14ac:dyDescent="0.2">
      <c r="A13" t="s">
        <v>524</v>
      </c>
    </row>
    <row r="17" spans="1:4" x14ac:dyDescent="0.2">
      <c r="A17" s="6" t="s">
        <v>294</v>
      </c>
      <c r="B17" s="7" t="s">
        <v>293</v>
      </c>
      <c r="C17" s="7" t="s">
        <v>299</v>
      </c>
      <c r="D17" s="7" t="s">
        <v>298</v>
      </c>
    </row>
    <row r="18" spans="1:4" x14ac:dyDescent="0.2">
      <c r="A18" s="8" t="s">
        <v>302</v>
      </c>
      <c r="B18" s="7">
        <v>40</v>
      </c>
      <c r="C18" s="7">
        <v>36</v>
      </c>
      <c r="D18" s="7">
        <v>6</v>
      </c>
    </row>
    <row r="19" spans="1:4" x14ac:dyDescent="0.2">
      <c r="A19" s="8" t="s">
        <v>303</v>
      </c>
      <c r="B19" s="7">
        <v>22</v>
      </c>
      <c r="C19" s="7">
        <v>21</v>
      </c>
      <c r="D19" s="7">
        <v>18</v>
      </c>
    </row>
    <row r="20" spans="1:4" x14ac:dyDescent="0.2">
      <c r="A20" s="8" t="s">
        <v>312</v>
      </c>
      <c r="B20" s="7">
        <v>23</v>
      </c>
      <c r="C20" s="7">
        <v>14</v>
      </c>
      <c r="D20" s="7">
        <v>4</v>
      </c>
    </row>
    <row r="21" spans="1:4" x14ac:dyDescent="0.2">
      <c r="A21" s="8" t="s">
        <v>306</v>
      </c>
      <c r="B21" s="7">
        <v>29</v>
      </c>
      <c r="C21" s="7">
        <v>14</v>
      </c>
      <c r="D21" s="7">
        <v>19</v>
      </c>
    </row>
    <row r="22" spans="1:4" x14ac:dyDescent="0.2">
      <c r="A22" s="8" t="s">
        <v>305</v>
      </c>
      <c r="B22" s="7">
        <v>27</v>
      </c>
      <c r="C22" s="7">
        <v>11</v>
      </c>
      <c r="D22" s="7">
        <v>21</v>
      </c>
    </row>
    <row r="23" spans="1:4" x14ac:dyDescent="0.2">
      <c r="A23" s="8" t="s">
        <v>310</v>
      </c>
      <c r="B23" s="7">
        <v>14</v>
      </c>
      <c r="C23" s="7">
        <v>6</v>
      </c>
      <c r="D23" s="7">
        <v>14</v>
      </c>
    </row>
    <row r="24" spans="1:4" x14ac:dyDescent="0.2">
      <c r="A24" s="8" t="s">
        <v>308</v>
      </c>
      <c r="B24" s="7">
        <v>20</v>
      </c>
      <c r="C24" s="7">
        <v>5</v>
      </c>
      <c r="D24" s="7"/>
    </row>
    <row r="25" spans="1:4" x14ac:dyDescent="0.2">
      <c r="A25" s="8" t="s">
        <v>309</v>
      </c>
      <c r="B25" s="7">
        <v>12</v>
      </c>
      <c r="C25" s="7">
        <v>4</v>
      </c>
      <c r="D25" s="7">
        <v>2</v>
      </c>
    </row>
    <row r="26" spans="1:4" x14ac:dyDescent="0.2">
      <c r="A26" s="8" t="s">
        <v>311</v>
      </c>
      <c r="B26" s="7">
        <v>2</v>
      </c>
      <c r="C26" s="7">
        <v>1</v>
      </c>
      <c r="D26" s="7">
        <v>2</v>
      </c>
    </row>
    <row r="27" spans="1:4" x14ac:dyDescent="0.2">
      <c r="A27" s="8" t="s">
        <v>304</v>
      </c>
      <c r="B27" s="7">
        <v>4</v>
      </c>
      <c r="C27" s="7">
        <v>1</v>
      </c>
      <c r="D27" s="7">
        <v>2</v>
      </c>
    </row>
    <row r="28" spans="1:4" x14ac:dyDescent="0.2">
      <c r="A28" s="8" t="s">
        <v>307</v>
      </c>
      <c r="B28" s="7">
        <v>10</v>
      </c>
      <c r="C28" s="7"/>
      <c r="D28" s="7">
        <v>4</v>
      </c>
    </row>
    <row r="29" spans="1:4" x14ac:dyDescent="0.2">
      <c r="A29" s="8" t="s">
        <v>296</v>
      </c>
      <c r="B29" s="7">
        <v>203</v>
      </c>
      <c r="C29" s="7">
        <v>113</v>
      </c>
      <c r="D29" s="7">
        <v>92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jenna list of tech</vt:lpstr>
      <vt:lpstr>compare lists</vt:lpstr>
      <vt:lpstr>categories</vt:lpstr>
      <vt:lpstr>matrix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Ariana Hammersmith</dc:creator>
  <cp:lastModifiedBy>Ariana Hammersmith</cp:lastModifiedBy>
  <dcterms:created xsi:type="dcterms:W3CDTF">2023-06-07T17:06:52Z</dcterms:created>
  <dcterms:modified xsi:type="dcterms:W3CDTF">2023-08-03T02:51:14Z</dcterms:modified>
</cp:coreProperties>
</file>