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kacha/Desktop/"/>
    </mc:Choice>
  </mc:AlternateContent>
  <xr:revisionPtr revIDLastSave="0" documentId="13_ncr:1_{F5BA4893-4F7B-8D44-9EF6-0A7F3A0E8546}" xr6:coauthVersionLast="47" xr6:coauthVersionMax="47" xr10:uidLastSave="{00000000-0000-0000-0000-000000000000}"/>
  <bookViews>
    <workbookView xWindow="0" yWindow="760" windowWidth="29400" windowHeight="17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J31" i="1"/>
  <c r="J30" i="1"/>
  <c r="J29" i="1"/>
  <c r="J28" i="1"/>
  <c r="J27" i="1"/>
  <c r="J26" i="1"/>
  <c r="J25" i="1"/>
  <c r="J24" i="1"/>
  <c r="J23" i="1"/>
  <c r="I23" i="1" s="1"/>
  <c r="J22" i="1"/>
  <c r="I22" i="1" s="1"/>
  <c r="J21" i="1"/>
  <c r="J20" i="1"/>
  <c r="J19" i="1"/>
  <c r="J18" i="1"/>
  <c r="J17" i="1"/>
  <c r="J16" i="1"/>
  <c r="J15" i="1"/>
  <c r="J14" i="1"/>
  <c r="J13" i="1"/>
  <c r="I13" i="1" s="1"/>
  <c r="J12" i="1"/>
  <c r="I12" i="1" s="1"/>
  <c r="J11" i="1"/>
  <c r="J10" i="1"/>
  <c r="J9" i="1"/>
  <c r="J8" i="1"/>
  <c r="J7" i="1"/>
  <c r="J6" i="1"/>
  <c r="J5" i="1"/>
  <c r="I5" i="1" s="1"/>
  <c r="J4" i="1"/>
  <c r="I4" i="1" s="1"/>
  <c r="J3" i="1"/>
  <c r="I3" i="1" s="1"/>
  <c r="J2" i="1"/>
  <c r="I2" i="1" s="1"/>
  <c r="L2" i="1"/>
  <c r="L3" i="1"/>
  <c r="E3" i="1" s="1"/>
  <c r="L4" i="1"/>
  <c r="L5" i="1"/>
  <c r="L6" i="1"/>
  <c r="E6" i="1" s="1"/>
  <c r="L7" i="1"/>
  <c r="E7" i="1" s="1"/>
  <c r="L8" i="1"/>
  <c r="E8" i="1" s="1"/>
  <c r="L9" i="1"/>
  <c r="E9" i="1" s="1"/>
  <c r="L10" i="1"/>
  <c r="E10" i="1" s="1"/>
  <c r="L11" i="1"/>
  <c r="I11" i="1" s="1"/>
  <c r="L12" i="1"/>
  <c r="L13" i="1"/>
  <c r="L14" i="1"/>
  <c r="E14" i="1" s="1"/>
  <c r="L15" i="1"/>
  <c r="E15" i="1" s="1"/>
  <c r="L16" i="1"/>
  <c r="E16" i="1" s="1"/>
  <c r="L17" i="1"/>
  <c r="E17" i="1" s="1"/>
  <c r="L18" i="1"/>
  <c r="E18" i="1" s="1"/>
  <c r="L19" i="1"/>
  <c r="E19" i="1" s="1"/>
  <c r="L20" i="1"/>
  <c r="E20" i="1" s="1"/>
  <c r="L21" i="1"/>
  <c r="I21" i="1" s="1"/>
  <c r="L22" i="1"/>
  <c r="L23" i="1"/>
  <c r="L24" i="1"/>
  <c r="E24" i="1" s="1"/>
  <c r="L25" i="1"/>
  <c r="E25" i="1" s="1"/>
  <c r="L26" i="1"/>
  <c r="E26" i="1" s="1"/>
  <c r="L27" i="1"/>
  <c r="E27" i="1" s="1"/>
  <c r="L28" i="1"/>
  <c r="E28" i="1" s="1"/>
  <c r="L29" i="1"/>
  <c r="E29" i="1" s="1"/>
  <c r="L30" i="1"/>
  <c r="E30" i="1" s="1"/>
  <c r="L31" i="1"/>
  <c r="I31" i="1" s="1"/>
  <c r="L32" i="1"/>
  <c r="E2" i="1"/>
  <c r="E4" i="1"/>
  <c r="E5" i="1"/>
  <c r="E12" i="1"/>
  <c r="E13" i="1"/>
  <c r="E22" i="1"/>
  <c r="E23" i="1"/>
  <c r="E32" i="1"/>
  <c r="C32" i="1"/>
  <c r="E21" i="1" l="1"/>
  <c r="A6" i="1"/>
  <c r="E31" i="1"/>
  <c r="I28" i="1"/>
  <c r="E11" i="1"/>
  <c r="A11" i="1" s="1"/>
  <c r="I19" i="1"/>
  <c r="I18" i="1"/>
  <c r="I17" i="1"/>
  <c r="I16" i="1"/>
  <c r="I25" i="1"/>
  <c r="I8" i="1"/>
  <c r="I24" i="1"/>
  <c r="I7" i="1"/>
  <c r="I29" i="1"/>
  <c r="I27" i="1"/>
  <c r="I26" i="1"/>
  <c r="I9" i="1"/>
  <c r="I15" i="1"/>
  <c r="I14" i="1"/>
  <c r="I6" i="1"/>
  <c r="I20" i="1"/>
  <c r="I30" i="1"/>
  <c r="I10" i="1"/>
  <c r="A27" i="1"/>
  <c r="A29" i="1"/>
  <c r="A31" i="1"/>
  <c r="A24" i="1"/>
  <c r="A20" i="1"/>
  <c r="A21" i="1"/>
  <c r="A23" i="1"/>
  <c r="A25" i="1"/>
  <c r="A19" i="1"/>
  <c r="A15" i="1"/>
  <c r="A30" i="1"/>
  <c r="A17" i="1"/>
  <c r="A28" i="1" l="1"/>
  <c r="A7" i="1"/>
  <c r="A8" i="1"/>
  <c r="A9" i="1"/>
  <c r="A10" i="1"/>
  <c r="A12" i="1"/>
  <c r="A13" i="1"/>
  <c r="A14" i="1"/>
  <c r="A16" i="1"/>
  <c r="A18" i="1"/>
  <c r="A22" i="1"/>
  <c r="A26" i="1"/>
  <c r="A5" i="1"/>
  <c r="A3" i="1"/>
  <c r="A4" i="1"/>
  <c r="A2" i="1"/>
  <c r="A32" i="1" l="1"/>
  <c r="J32" i="1"/>
  <c r="I32" i="1" s="1"/>
</calcChain>
</file>

<file path=xl/sharedStrings.xml><?xml version="1.0" encoding="utf-8"?>
<sst xmlns="http://schemas.openxmlformats.org/spreadsheetml/2006/main" count="71" uniqueCount="71">
  <si>
    <t>نام</t>
  </si>
  <si>
    <t>حقوق پایه</t>
  </si>
  <si>
    <t>بیمه</t>
  </si>
  <si>
    <t>مساعده</t>
  </si>
  <si>
    <t>به حساب</t>
  </si>
  <si>
    <t>علی انصاری فرد</t>
  </si>
  <si>
    <t>علیرضا امینی</t>
  </si>
  <si>
    <t>هانیه پیروش</t>
  </si>
  <si>
    <t>نیایش رجایی</t>
  </si>
  <si>
    <t>فاطمه رستگار</t>
  </si>
  <si>
    <t>سارا سلمانی</t>
  </si>
  <si>
    <t>آرش صبوری</t>
  </si>
  <si>
    <t>سینا مرادیان</t>
  </si>
  <si>
    <t>فرناز واصل</t>
  </si>
  <si>
    <t>سعید طبی</t>
  </si>
  <si>
    <t>وام</t>
  </si>
  <si>
    <t>مجموع ساعت کاری</t>
  </si>
  <si>
    <t>ثابت</t>
  </si>
  <si>
    <t>جمع حقوق</t>
  </si>
  <si>
    <t>پرداختی</t>
  </si>
  <si>
    <t>بابک نکویی</t>
  </si>
  <si>
    <t>پویا عسکری</t>
  </si>
  <si>
    <t>رضا رهنما</t>
  </si>
  <si>
    <t>کیوان شعله</t>
  </si>
  <si>
    <t>سبا جلیلی</t>
  </si>
  <si>
    <t>حدیث درخشان</t>
  </si>
  <si>
    <t>آلما محب پور</t>
  </si>
  <si>
    <t>جریمه تاخیر</t>
  </si>
  <si>
    <t>سروش طاهرخانی</t>
  </si>
  <si>
    <t>پاداش وقت شناسی</t>
  </si>
  <si>
    <t>بن مصرفی</t>
  </si>
  <si>
    <t>شماره تماس</t>
  </si>
  <si>
    <t>روز کارکرد</t>
  </si>
  <si>
    <t>شمیم عبائیان</t>
  </si>
  <si>
    <t>ایلدخت احمدی</t>
  </si>
  <si>
    <t>حمیدرضا هاشمی</t>
  </si>
  <si>
    <t>ریحانه محمد نیا</t>
  </si>
  <si>
    <t>رضا هوشمند</t>
  </si>
  <si>
    <t>دنیا سراداران</t>
  </si>
  <si>
    <t>دیانا عباسی</t>
  </si>
  <si>
    <t>09103332943</t>
  </si>
  <si>
    <t>09900384628</t>
  </si>
  <si>
    <t>09152406548</t>
  </si>
  <si>
    <t>09175642123</t>
  </si>
  <si>
    <t>09178028645</t>
  </si>
  <si>
    <t>09170357322</t>
  </si>
  <si>
    <t>09300198339</t>
  </si>
  <si>
    <t>09011117262</t>
  </si>
  <si>
    <t>09174147693</t>
  </si>
  <si>
    <t>09019170498</t>
  </si>
  <si>
    <t>09022007569</t>
  </si>
  <si>
    <t>09351713110</t>
  </si>
  <si>
    <t>09192847885</t>
  </si>
  <si>
    <t>09176307169</t>
  </si>
  <si>
    <t>09373051902</t>
  </si>
  <si>
    <t>09128060730</t>
  </si>
  <si>
    <t>09391114225</t>
  </si>
  <si>
    <t>09025039173</t>
  </si>
  <si>
    <t>09196543302</t>
  </si>
  <si>
    <t>09907430690</t>
  </si>
  <si>
    <t>09387193616</t>
  </si>
  <si>
    <t>09374800540</t>
  </si>
  <si>
    <t>09210748195</t>
  </si>
  <si>
    <t>09905223667</t>
  </si>
  <si>
    <t>09174499748</t>
  </si>
  <si>
    <t>مصرف ماه</t>
  </si>
  <si>
    <t>جمع مزایا</t>
  </si>
  <si>
    <t>پاداش</t>
  </si>
  <si>
    <t>تاخیر غیر مجاز</t>
  </si>
  <si>
    <t xml:space="preserve"> </t>
  </si>
  <si>
    <t>جمع کسور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</si>
</sst>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ريال-429]#,##0_-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6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6" fontId="3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164" fontId="4" fillId="0" borderId="0" xfId="0" applyNumberFormat="1" applyFont="1" applyAlignment="1">
      <alignment horizontal="center"/>
    </xf>
    <xf numFmtId="46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ريال-429]#,##0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1" formatCode="[h]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31" formatCode="[h]:mm:ss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[$ريال-429]#,##0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[$ريال-429]#,##0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ريال-429]#,##0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ريال-429]#,##0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ريال-429]#,##0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[$ريال-429]#,##0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ريال-429]#,##0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[$ريال-429]#,##0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[$ريال-429]#,##0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[$ريال-429]#,##0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[$ريال-429]#,##0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ريال-429]#,##0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ريال-429]#,##0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[$ريال-429]#,##0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32" totalsRowShown="0" headerRowDxfId="21" dataDxfId="20">
  <autoFilter ref="A1:T32" xr:uid="{00000000-0009-0000-0100-000001000000}"/>
  <tableColumns count="20">
    <tableColumn id="1" xr3:uid="{00000000-0010-0000-0000-000001000000}" name="پرداختی" dataDxfId="19">
      <calculatedColumnFormula>Table1[[#This Row],[جمع حقوق]]-Table1[[#This Row],[مساعده]]-Table1[[#This Row],[به حساب]]-Table1[[#This Row],[وام]]-Table1[[#This Row],[بیمه]]</calculatedColumnFormula>
    </tableColumn>
    <tableColumn id="5" xr3:uid="{07EEE19D-004D-E548-9122-14E5B64F2D1E}" name="پاداش وقت شناسی" dataDxfId="18"/>
    <tableColumn id="4" xr3:uid="{694290B1-74FF-46F1-9B21-71150261CDE2}" name="جریمه تاخیر" dataDxfId="17"/>
    <tableColumn id="2" xr3:uid="{00000000-0010-0000-0000-000002000000}" name="وام" dataDxfId="16"/>
    <tableColumn id="3" xr3:uid="{00000000-0010-0000-0000-000003000000}" name="به حساب" dataDxfId="15">
      <calculatedColumnFormula>Table1[[#This Row],[مصرف ماه]]-Table1[[#This Row],[بن مصرفی]]</calculatedColumnFormula>
    </tableColumn>
    <tableColumn id="7" xr3:uid="{00000000-0010-0000-0000-000007000000}" name="مساعده" dataDxfId="14"/>
    <tableColumn id="8" xr3:uid="{00000000-0010-0000-0000-000008000000}" name="بیمه" dataDxfId="13"/>
    <tableColumn id="19" xr3:uid="{470DA967-D847-2842-9BBC-C48F1657038A}" name="جمع کسور" dataDxfId="0">
      <calculatedColumnFormula>Table1[[#This Row],[بیمه]]+Table1[[#This Row],[مساعده]]+Table1[[#This Row],[به حساب]]+Table1[[#This Row],[وام]]+Table1[[#This Row],[جریمه تاخیر]]</calculatedColumnFormula>
    </tableColumn>
    <tableColumn id="10" xr3:uid="{98135977-D0AA-6540-A088-836D20545A80}" name="جمع مزایا" dataDxfId="12">
      <calculatedColumnFormula>Table1[[#This Row],[جمع حقوق]]+Table1[[#This Row],[بن مصرفی]]</calculatedColumnFormula>
    </tableColumn>
    <tableColumn id="11" xr3:uid="{00000000-0010-0000-0000-00000B000000}" name="جمع حقوق" dataDxfId="11">
      <calculatedColumnFormula>Table1[[#This Row],[مجموع ساعت کاری]]*Table1[[#This Row],[حقوق پایه]]*24+Table1[[#This Row],[ثابت]]</calculatedColumnFormula>
    </tableColumn>
    <tableColumn id="6" xr3:uid="{249068CE-55BC-384D-994B-836627578F86}" name="مصرف ماه" dataDxfId="10"/>
    <tableColumn id="9" xr3:uid="{EF1BC6DC-5E98-354B-8317-4866E38E8D8C}" name="بن مصرفی" dataDxfId="9">
      <calculatedColumnFormula>Table1[[#This Row],[مجموع ساعت کاری]]*125000*24</calculatedColumnFormula>
    </tableColumn>
    <tableColumn id="18" xr3:uid="{751EA399-0DAB-F94F-9DBC-E6B738BEE21B}" name="پاداش" dataDxfId="8"/>
    <tableColumn id="12" xr3:uid="{00000000-0010-0000-0000-00000C000000}" name="ثابت" dataDxfId="7"/>
    <tableColumn id="13" xr3:uid="{00000000-0010-0000-0000-00000D000000}" name="حقوق پایه" dataDxfId="6"/>
    <tableColumn id="14" xr3:uid="{00000000-0010-0000-0000-00000E000000}" name="مجموع ساعت کاری" dataDxfId="5"/>
    <tableColumn id="20" xr3:uid="{AF2AE60B-98C8-4E49-A6FC-740445F68D3A}" name="تاخیر غیر مجاز" dataDxfId="4"/>
    <tableColumn id="15" xr3:uid="{00000000-0010-0000-0000-00000F000000}" name="نام" dataDxfId="3"/>
    <tableColumn id="16" xr3:uid="{E27FF9B9-AA4A-F946-8CE7-059CE5EDFC36}" name="روز کارکرد" dataDxfId="2"/>
    <tableColumn id="17" xr3:uid="{0EB608A1-C023-3740-918C-A91C28664B9D}" name="شماره تماس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="76" zoomScaleNormal="76" workbookViewId="0">
      <selection activeCell="H3" sqref="H3"/>
    </sheetView>
  </sheetViews>
  <sheetFormatPr baseColWidth="10" defaultColWidth="9.1640625" defaultRowHeight="19" x14ac:dyDescent="0.25"/>
  <cols>
    <col min="1" max="1" width="21.33203125" style="2" customWidth="1"/>
    <col min="2" max="2" width="14.6640625" style="2" customWidth="1"/>
    <col min="3" max="3" width="15.33203125" style="2" customWidth="1"/>
    <col min="4" max="4" width="17.1640625" style="2" customWidth="1"/>
    <col min="5" max="5" width="16.83203125" style="2" customWidth="1"/>
    <col min="6" max="6" width="17.6640625" style="2" customWidth="1"/>
    <col min="7" max="9" width="17.1640625" style="2" customWidth="1"/>
    <col min="10" max="10" width="18.1640625" style="2" customWidth="1"/>
    <col min="11" max="11" width="16" style="2" customWidth="1"/>
    <col min="12" max="12" width="18.1640625" style="2" customWidth="1"/>
    <col min="13" max="13" width="15.5" style="2" customWidth="1"/>
    <col min="14" max="14" width="16.6640625" style="2" customWidth="1"/>
    <col min="15" max="15" width="13.33203125" style="2" customWidth="1"/>
    <col min="16" max="16" width="13.33203125" style="1" customWidth="1"/>
    <col min="17" max="17" width="11.33203125" style="1" customWidth="1"/>
    <col min="18" max="18" width="15.33203125" style="1" customWidth="1"/>
    <col min="19" max="19" width="6.5" style="1" customWidth="1"/>
    <col min="20" max="20" width="19.83203125" style="14" customWidth="1"/>
    <col min="21" max="47" width="9.1640625" style="1"/>
    <col min="48" max="49" width="15.6640625" style="1" customWidth="1"/>
    <col min="50" max="16384" width="9.1640625" style="1"/>
  </cols>
  <sheetData>
    <row r="1" spans="1:20" x14ac:dyDescent="0.25">
      <c r="A1" s="2" t="s">
        <v>19</v>
      </c>
      <c r="B1" s="2" t="s">
        <v>29</v>
      </c>
      <c r="C1" s="2" t="s">
        <v>27</v>
      </c>
      <c r="D1" s="2" t="s">
        <v>15</v>
      </c>
      <c r="E1" s="2" t="s">
        <v>4</v>
      </c>
      <c r="F1" s="2" t="s">
        <v>3</v>
      </c>
      <c r="G1" s="2" t="s">
        <v>2</v>
      </c>
      <c r="H1" s="2" t="s">
        <v>70</v>
      </c>
      <c r="I1" s="2" t="s">
        <v>66</v>
      </c>
      <c r="J1" s="2" t="s">
        <v>18</v>
      </c>
      <c r="K1" s="2" t="s">
        <v>65</v>
      </c>
      <c r="L1" s="2" t="s">
        <v>30</v>
      </c>
      <c r="M1" s="2" t="s">
        <v>67</v>
      </c>
      <c r="N1" s="2" t="s">
        <v>17</v>
      </c>
      <c r="O1" s="2" t="s">
        <v>1</v>
      </c>
      <c r="P1" s="1" t="s">
        <v>16</v>
      </c>
      <c r="Q1" s="1" t="s">
        <v>68</v>
      </c>
      <c r="R1" s="1" t="s">
        <v>0</v>
      </c>
      <c r="S1" s="1" t="s">
        <v>32</v>
      </c>
      <c r="T1" s="14" t="s">
        <v>31</v>
      </c>
    </row>
    <row r="2" spans="1:20" x14ac:dyDescent="0.25">
      <c r="A2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E2" s="2">
        <f>Table1[[#This Row],[مصرف ماه]]-Table1[[#This Row],[بن مصرفی]]</f>
        <v>0</v>
      </c>
      <c r="H2" s="2">
        <f>Table1[[#This Row],[بیمه]]+Table1[[#This Row],[مساعده]]+Table1[[#This Row],[به حساب]]+Table1[[#This Row],[وام]]+Table1[[#This Row],[جریمه تاخیر]]</f>
        <v>0</v>
      </c>
      <c r="I2" s="2">
        <f>Table1[[#This Row],[جمع حقوق]]+Table1[[#This Row],[بن مصرفی]]</f>
        <v>0</v>
      </c>
      <c r="J2" s="2">
        <f>Table1[[#This Row],[مجموع ساعت کاری]]*Table1[[#This Row],[حقوق پایه]]*24+Table1[[#This Row],[ثابت]]+Table1[[#This Row],[پاداش]]</f>
        <v>0</v>
      </c>
      <c r="L2" s="2">
        <f>Table1[[#This Row],[مجموع ساعت کاری]]*125000*24</f>
        <v>0</v>
      </c>
      <c r="P2" s="5"/>
      <c r="Q2" s="5"/>
      <c r="R2" s="1" t="s">
        <v>6</v>
      </c>
      <c r="T2" s="14" t="s">
        <v>41</v>
      </c>
    </row>
    <row r="3" spans="1:20" x14ac:dyDescent="0.25">
      <c r="A3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E3" s="2">
        <f>Table1[[#This Row],[مصرف ماه]]-Table1[[#This Row],[بن مصرفی]]</f>
        <v>0</v>
      </c>
      <c r="H3" s="2">
        <f>Table1[[#This Row],[بیمه]]+Table1[[#This Row],[مساعده]]+Table1[[#This Row],[به حساب]]+Table1[[#This Row],[وام]]+Table1[[#This Row],[جریمه تاخیر]]</f>
        <v>0</v>
      </c>
      <c r="I3" s="2">
        <f>Table1[[#This Row],[جمع حقوق]]+Table1[[#This Row],[بن مصرفی]]</f>
        <v>0</v>
      </c>
      <c r="J3" s="2">
        <f>Table1[[#This Row],[مجموع ساعت کاری]]*Table1[[#This Row],[حقوق پایه]]*24+Table1[[#This Row],[ثابت]]+Table1[[#This Row],[پاداش]]</f>
        <v>0</v>
      </c>
      <c r="L3" s="2">
        <f>Table1[[#This Row],[مجموع ساعت کاری]]*125000*24</f>
        <v>0</v>
      </c>
      <c r="P3" s="5"/>
      <c r="Q3" s="5"/>
      <c r="R3" s="1" t="s">
        <v>5</v>
      </c>
      <c r="T3" s="14" t="s">
        <v>42</v>
      </c>
    </row>
    <row r="4" spans="1:20" x14ac:dyDescent="0.25">
      <c r="A4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E4" s="2">
        <f>Table1[[#This Row],[مصرف ماه]]-Table1[[#This Row],[بن مصرفی]]</f>
        <v>0</v>
      </c>
      <c r="H4" s="2">
        <f>Table1[[#This Row],[بیمه]]+Table1[[#This Row],[مساعده]]+Table1[[#This Row],[به حساب]]+Table1[[#This Row],[وام]]+Table1[[#This Row],[جریمه تاخیر]]</f>
        <v>0</v>
      </c>
      <c r="I4" s="2">
        <f>Table1[[#This Row],[جمع حقوق]]+Table1[[#This Row],[بن مصرفی]]</f>
        <v>0</v>
      </c>
      <c r="J4" s="2">
        <f>Table1[[#This Row],[مجموع ساعت کاری]]*Table1[[#This Row],[حقوق پایه]]*24+Table1[[#This Row],[ثابت]]+Table1[[#This Row],[پاداش]]</f>
        <v>0</v>
      </c>
      <c r="L4" s="2">
        <f>Table1[[#This Row],[مجموع ساعت کاری]]*125000*24</f>
        <v>0</v>
      </c>
      <c r="P4" s="5"/>
      <c r="Q4" s="5"/>
      <c r="R4" s="1" t="s">
        <v>22</v>
      </c>
      <c r="T4" s="15" t="s">
        <v>40</v>
      </c>
    </row>
    <row r="5" spans="1:20" x14ac:dyDescent="0.25">
      <c r="A5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C5" s="3"/>
      <c r="E5" s="2">
        <f>Table1[[#This Row],[مصرف ماه]]-Table1[[#This Row],[بن مصرفی]]</f>
        <v>0</v>
      </c>
      <c r="H5" s="2">
        <f>Table1[[#This Row],[بیمه]]+Table1[[#This Row],[مساعده]]+Table1[[#This Row],[به حساب]]+Table1[[#This Row],[وام]]+Table1[[#This Row],[جریمه تاخیر]]</f>
        <v>0</v>
      </c>
      <c r="I5" s="2">
        <f>Table1[[#This Row],[جمع حقوق]]+Table1[[#This Row],[بن مصرفی]]</f>
        <v>0</v>
      </c>
      <c r="J5" s="2">
        <f>Table1[[#This Row],[مجموع ساعت کاری]]*Table1[[#This Row],[حقوق پایه]]*24+Table1[[#This Row],[ثابت]]+Table1[[#This Row],[پاداش]]</f>
        <v>0</v>
      </c>
      <c r="L5" s="2">
        <f>Table1[[#This Row],[مجموع ساعت کاری]]*125000*24</f>
        <v>0</v>
      </c>
      <c r="P5" s="5"/>
      <c r="Q5" s="5"/>
      <c r="R5" s="1" t="s">
        <v>7</v>
      </c>
      <c r="T5" s="14" t="s">
        <v>43</v>
      </c>
    </row>
    <row r="6" spans="1:20" x14ac:dyDescent="0.25">
      <c r="A6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E6" s="2">
        <f>Table1[[#This Row],[مصرف ماه]]-Table1[[#This Row],[بن مصرفی]]</f>
        <v>0</v>
      </c>
      <c r="H6" s="2">
        <f>Table1[[#This Row],[بیمه]]+Table1[[#This Row],[مساعده]]+Table1[[#This Row],[به حساب]]+Table1[[#This Row],[وام]]+Table1[[#This Row],[جریمه تاخیر]]</f>
        <v>0</v>
      </c>
      <c r="I6" s="2">
        <f>Table1[[#This Row],[جمع حقوق]]+Table1[[#This Row],[بن مصرفی]]</f>
        <v>0</v>
      </c>
      <c r="J6" s="2">
        <f>Table1[[#This Row],[مجموع ساعت کاری]]*Table1[[#This Row],[حقوق پایه]]*24+Table1[[#This Row],[ثابت]]+Table1[[#This Row],[پاداش]]</f>
        <v>0</v>
      </c>
      <c r="L6" s="2">
        <f>Table1[[#This Row],[مجموع ساعت کاری]]*125000*24</f>
        <v>0</v>
      </c>
      <c r="P6" s="5"/>
      <c r="Q6" s="5"/>
      <c r="R6" s="1" t="s">
        <v>9</v>
      </c>
      <c r="T6" s="14" t="s">
        <v>44</v>
      </c>
    </row>
    <row r="7" spans="1:20" x14ac:dyDescent="0.25">
      <c r="A7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E7" s="2">
        <f>Table1[[#This Row],[مصرف ماه]]-Table1[[#This Row],[بن مصرفی]]</f>
        <v>0</v>
      </c>
      <c r="H7" s="2">
        <f>Table1[[#This Row],[بیمه]]+Table1[[#This Row],[مساعده]]+Table1[[#This Row],[به حساب]]+Table1[[#This Row],[وام]]+Table1[[#This Row],[جریمه تاخیر]]</f>
        <v>0</v>
      </c>
      <c r="I7" s="2">
        <f>Table1[[#This Row],[جمع حقوق]]+Table1[[#This Row],[بن مصرفی]]</f>
        <v>0</v>
      </c>
      <c r="J7" s="2">
        <f>Table1[[#This Row],[مجموع ساعت کاری]]*Table1[[#This Row],[حقوق پایه]]*24+Table1[[#This Row],[ثابت]]+Table1[[#This Row],[پاداش]]</f>
        <v>0</v>
      </c>
      <c r="L7" s="2">
        <f>Table1[[#This Row],[مجموع ساعت کاری]]*125000*24</f>
        <v>0</v>
      </c>
      <c r="P7" s="5"/>
      <c r="Q7" s="5"/>
      <c r="R7" s="1" t="s">
        <v>10</v>
      </c>
      <c r="T7" s="14" t="s">
        <v>46</v>
      </c>
    </row>
    <row r="8" spans="1:20" x14ac:dyDescent="0.25">
      <c r="A8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E8" s="2">
        <f>Table1[[#This Row],[مصرف ماه]]-Table1[[#This Row],[بن مصرفی]]</f>
        <v>0</v>
      </c>
      <c r="H8" s="2">
        <f>Table1[[#This Row],[بیمه]]+Table1[[#This Row],[مساعده]]+Table1[[#This Row],[به حساب]]+Table1[[#This Row],[وام]]+Table1[[#This Row],[جریمه تاخیر]]</f>
        <v>0</v>
      </c>
      <c r="I8" s="2">
        <f>Table1[[#This Row],[جمع حقوق]]+Table1[[#This Row],[بن مصرفی]]</f>
        <v>0</v>
      </c>
      <c r="J8" s="2">
        <f>Table1[[#This Row],[مجموع ساعت کاری]]*Table1[[#This Row],[حقوق پایه]]*24+Table1[[#This Row],[ثابت]]+Table1[[#This Row],[پاداش]]</f>
        <v>0</v>
      </c>
      <c r="L8" s="2">
        <f>Table1[[#This Row],[مجموع ساعت کاری]]*125000*24</f>
        <v>0</v>
      </c>
      <c r="P8" s="5"/>
      <c r="Q8" s="5"/>
      <c r="R8" s="1" t="s">
        <v>11</v>
      </c>
      <c r="T8" s="14" t="s">
        <v>45</v>
      </c>
    </row>
    <row r="9" spans="1:20" x14ac:dyDescent="0.25">
      <c r="A9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E9" s="2">
        <f>Table1[[#This Row],[مصرف ماه]]-Table1[[#This Row],[بن مصرفی]]</f>
        <v>0</v>
      </c>
      <c r="H9" s="2">
        <f>Table1[[#This Row],[بیمه]]+Table1[[#This Row],[مساعده]]+Table1[[#This Row],[به حساب]]+Table1[[#This Row],[وام]]+Table1[[#This Row],[جریمه تاخیر]]</f>
        <v>0</v>
      </c>
      <c r="I9" s="2">
        <f>Table1[[#This Row],[جمع حقوق]]+Table1[[#This Row],[بن مصرفی]]</f>
        <v>0</v>
      </c>
      <c r="J9" s="2">
        <f>Table1[[#This Row],[مجموع ساعت کاری]]*Table1[[#This Row],[حقوق پایه]]*24+Table1[[#This Row],[ثابت]]+Table1[[#This Row],[پاداش]]</f>
        <v>0</v>
      </c>
      <c r="L9" s="2">
        <f>Table1[[#This Row],[مجموع ساعت کاری]]*125000*24</f>
        <v>0</v>
      </c>
      <c r="P9" s="5"/>
      <c r="Q9" s="5"/>
      <c r="R9" s="1" t="s">
        <v>8</v>
      </c>
      <c r="T9" s="14" t="s">
        <v>47</v>
      </c>
    </row>
    <row r="10" spans="1:20" x14ac:dyDescent="0.25">
      <c r="A10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C10" s="3"/>
      <c r="E10" s="2">
        <f>Table1[[#This Row],[مصرف ماه]]-Table1[[#This Row],[بن مصرفی]]</f>
        <v>0</v>
      </c>
      <c r="H10" s="2">
        <f>Table1[[#This Row],[بیمه]]+Table1[[#This Row],[مساعده]]+Table1[[#This Row],[به حساب]]+Table1[[#This Row],[وام]]+Table1[[#This Row],[جریمه تاخیر]]</f>
        <v>0</v>
      </c>
      <c r="I10" s="2">
        <f>Table1[[#This Row],[جمع حقوق]]+Table1[[#This Row],[بن مصرفی]]</f>
        <v>0</v>
      </c>
      <c r="J10" s="2">
        <f>Table1[[#This Row],[مجموع ساعت کاری]]*Table1[[#This Row],[حقوق پایه]]*24+Table1[[#This Row],[ثابت]]+Table1[[#This Row],[پاداش]]</f>
        <v>0</v>
      </c>
      <c r="L10" s="2">
        <f>Table1[[#This Row],[مجموع ساعت کاری]]*125000*24</f>
        <v>0</v>
      </c>
      <c r="P10" s="5"/>
      <c r="Q10" s="5"/>
      <c r="R10" s="1" t="s">
        <v>12</v>
      </c>
      <c r="T10" s="14" t="s">
        <v>48</v>
      </c>
    </row>
    <row r="11" spans="1:20" x14ac:dyDescent="0.25">
      <c r="A11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D11" s="11"/>
      <c r="E11" s="11">
        <f>Table1[[#This Row],[مصرف ماه]]-Table1[[#This Row],[بن مصرفی]]</f>
        <v>0</v>
      </c>
      <c r="F11" s="11"/>
      <c r="G11" s="11"/>
      <c r="H11" s="11">
        <f>Table1[[#This Row],[بیمه]]+Table1[[#This Row],[مساعده]]+Table1[[#This Row],[به حساب]]+Table1[[#This Row],[وام]]+Table1[[#This Row],[جریمه تاخیر]]</f>
        <v>0</v>
      </c>
      <c r="I11" s="11">
        <f>Table1[[#This Row],[جمع حقوق]]+Table1[[#This Row],[بن مصرفی]]</f>
        <v>0</v>
      </c>
      <c r="J11" s="11">
        <f>Table1[[#This Row],[مجموع ساعت کاری]]*Table1[[#This Row],[حقوق پایه]]*24+Table1[[#This Row],[ثابت]]+Table1[[#This Row],[پاداش]]</f>
        <v>0</v>
      </c>
      <c r="K11" s="11"/>
      <c r="L11" s="11">
        <f>Table1[[#This Row],[مجموع ساعت کاری]]*125000*24</f>
        <v>0</v>
      </c>
      <c r="M11" s="11"/>
      <c r="N11" s="11"/>
      <c r="O11" s="11"/>
      <c r="P11" s="12"/>
      <c r="Q11" s="12"/>
      <c r="R11" s="1" t="s">
        <v>13</v>
      </c>
      <c r="T11" s="14" t="s">
        <v>49</v>
      </c>
    </row>
    <row r="12" spans="1:20" x14ac:dyDescent="0.25">
      <c r="A12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C12" s="7"/>
      <c r="E12" s="2">
        <f>Table1[[#This Row],[مصرف ماه]]-Table1[[#This Row],[بن مصرفی]]</f>
        <v>0</v>
      </c>
      <c r="H12" s="2">
        <f>Table1[[#This Row],[بیمه]]+Table1[[#This Row],[مساعده]]+Table1[[#This Row],[به حساب]]+Table1[[#This Row],[وام]]+Table1[[#This Row],[جریمه تاخیر]]</f>
        <v>0</v>
      </c>
      <c r="I12" s="2">
        <f>Table1[[#This Row],[جمع حقوق]]+Table1[[#This Row],[بن مصرفی]]</f>
        <v>0</v>
      </c>
      <c r="J12" s="2">
        <f>Table1[[#This Row],[مجموع ساعت کاری]]*Table1[[#This Row],[حقوق پایه]]*24+Table1[[#This Row],[ثابت]]+Table1[[#This Row],[پاداش]]</f>
        <v>0</v>
      </c>
      <c r="L12" s="2">
        <f>Table1[[#This Row],[مجموع ساعت کاری]]*125000*24</f>
        <v>0</v>
      </c>
      <c r="P12" s="5"/>
      <c r="Q12" s="5" t="s">
        <v>69</v>
      </c>
      <c r="R12" s="1" t="s">
        <v>14</v>
      </c>
      <c r="T12" s="14" t="s">
        <v>50</v>
      </c>
    </row>
    <row r="13" spans="1:20" x14ac:dyDescent="0.25">
      <c r="A13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C13" s="7"/>
      <c r="E13" s="2">
        <f>Table1[[#This Row],[مصرف ماه]]-Table1[[#This Row],[بن مصرفی]]</f>
        <v>0</v>
      </c>
      <c r="H13" s="2">
        <f>Table1[[#This Row],[بیمه]]+Table1[[#This Row],[مساعده]]+Table1[[#This Row],[به حساب]]+Table1[[#This Row],[وام]]+Table1[[#This Row],[جریمه تاخیر]]</f>
        <v>0</v>
      </c>
      <c r="I13" s="2">
        <f>Table1[[#This Row],[جمع حقوق]]+Table1[[#This Row],[بن مصرفی]]</f>
        <v>0</v>
      </c>
      <c r="J13" s="2">
        <f>Table1[[#This Row],[مجموع ساعت کاری]]*Table1[[#This Row],[حقوق پایه]]*24+Table1[[#This Row],[ثابت]]+Table1[[#This Row],[پاداش]]</f>
        <v>0</v>
      </c>
      <c r="L13" s="2">
        <f>Table1[[#This Row],[مجموع ساعت کاری]]*125000*24</f>
        <v>0</v>
      </c>
      <c r="P13" s="5"/>
      <c r="Q13" s="5"/>
      <c r="R13" s="1" t="s">
        <v>28</v>
      </c>
      <c r="T13" s="14" t="s">
        <v>52</v>
      </c>
    </row>
    <row r="14" spans="1:20" x14ac:dyDescent="0.25">
      <c r="A14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C14" s="7"/>
      <c r="E14" s="2">
        <f>Table1[[#This Row],[مصرف ماه]]-Table1[[#This Row],[بن مصرفی]]</f>
        <v>0</v>
      </c>
      <c r="H14" s="2">
        <f>Table1[[#This Row],[بیمه]]+Table1[[#This Row],[مساعده]]+Table1[[#This Row],[به حساب]]+Table1[[#This Row],[وام]]+Table1[[#This Row],[جریمه تاخیر]]</f>
        <v>0</v>
      </c>
      <c r="I14" s="2">
        <f>Table1[[#This Row],[جمع حقوق]]+Table1[[#This Row],[بن مصرفی]]</f>
        <v>0</v>
      </c>
      <c r="J14" s="2">
        <f>Table1[[#This Row],[مجموع ساعت کاری]]*Table1[[#This Row],[حقوق پایه]]*24+Table1[[#This Row],[ثابت]]+Table1[[#This Row],[پاداش]]</f>
        <v>0</v>
      </c>
      <c r="L14" s="2">
        <f>Table1[[#This Row],[مجموع ساعت کاری]]*125000*24</f>
        <v>0</v>
      </c>
      <c r="P14" s="5"/>
      <c r="Q14" s="5"/>
      <c r="R14" s="1" t="s">
        <v>24</v>
      </c>
      <c r="T14" s="14" t="s">
        <v>51</v>
      </c>
    </row>
    <row r="15" spans="1:20" x14ac:dyDescent="0.25">
      <c r="A15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C15" s="3"/>
      <c r="D15" s="11"/>
      <c r="E15" s="11">
        <f>Table1[[#This Row],[مصرف ماه]]-Table1[[#This Row],[بن مصرفی]]</f>
        <v>0</v>
      </c>
      <c r="F15" s="11"/>
      <c r="G15" s="11"/>
      <c r="H15" s="11">
        <f>Table1[[#This Row],[بیمه]]+Table1[[#This Row],[مساعده]]+Table1[[#This Row],[به حساب]]+Table1[[#This Row],[وام]]+Table1[[#This Row],[جریمه تاخیر]]</f>
        <v>0</v>
      </c>
      <c r="I15" s="11">
        <f>Table1[[#This Row],[جمع حقوق]]+Table1[[#This Row],[بن مصرفی]]</f>
        <v>0</v>
      </c>
      <c r="J15" s="11">
        <f>Table1[[#This Row],[مجموع ساعت کاری]]*Table1[[#This Row],[حقوق پایه]]*24+Table1[[#This Row],[ثابت]]+Table1[[#This Row],[پاداش]]</f>
        <v>0</v>
      </c>
      <c r="K15" s="11"/>
      <c r="L15" s="11">
        <f>Table1[[#This Row],[مجموع ساعت کاری]]*125000*24</f>
        <v>0</v>
      </c>
      <c r="M15" s="11"/>
      <c r="N15" s="11"/>
      <c r="O15" s="11"/>
      <c r="P15" s="12"/>
      <c r="Q15" s="12"/>
      <c r="R15" s="1" t="s">
        <v>23</v>
      </c>
      <c r="T15" s="14" t="s">
        <v>53</v>
      </c>
    </row>
    <row r="16" spans="1:20" x14ac:dyDescent="0.25">
      <c r="A16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E16" s="2">
        <f>Table1[[#This Row],[مصرف ماه]]-Table1[[#This Row],[بن مصرفی]]</f>
        <v>0</v>
      </c>
      <c r="H16" s="2">
        <f>Table1[[#This Row],[بیمه]]+Table1[[#This Row],[مساعده]]+Table1[[#This Row],[به حساب]]+Table1[[#This Row],[وام]]+Table1[[#This Row],[جریمه تاخیر]]</f>
        <v>0</v>
      </c>
      <c r="I16" s="2">
        <f>Table1[[#This Row],[جمع حقوق]]+Table1[[#This Row],[بن مصرفی]]</f>
        <v>0</v>
      </c>
      <c r="J16" s="2">
        <f>Table1[[#This Row],[مجموع ساعت کاری]]*Table1[[#This Row],[حقوق پایه]]*24+Table1[[#This Row],[ثابت]]+Table1[[#This Row],[پاداش]]</f>
        <v>0</v>
      </c>
      <c r="L16" s="2">
        <f>Table1[[#This Row],[مجموع ساعت کاری]]*125000*24</f>
        <v>0</v>
      </c>
      <c r="P16" s="5"/>
      <c r="Q16" s="5"/>
      <c r="R16" s="1" t="s">
        <v>20</v>
      </c>
      <c r="T16" s="14" t="s">
        <v>54</v>
      </c>
    </row>
    <row r="17" spans="1:20" x14ac:dyDescent="0.25">
      <c r="A17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C17" s="3"/>
      <c r="E17" s="2">
        <f>Table1[[#This Row],[مصرف ماه]]-Table1[[#This Row],[بن مصرفی]]</f>
        <v>0</v>
      </c>
      <c r="H17" s="2">
        <f>Table1[[#This Row],[بیمه]]+Table1[[#This Row],[مساعده]]+Table1[[#This Row],[به حساب]]+Table1[[#This Row],[وام]]+Table1[[#This Row],[جریمه تاخیر]]</f>
        <v>0</v>
      </c>
      <c r="I17" s="2">
        <f>Table1[[#This Row],[جمع حقوق]]+Table1[[#This Row],[بن مصرفی]]</f>
        <v>0</v>
      </c>
      <c r="J17" s="2">
        <f>Table1[[#This Row],[مجموع ساعت کاری]]*Table1[[#This Row],[حقوق پایه]]*24+Table1[[#This Row],[ثابت]]+Table1[[#This Row],[پاداش]]</f>
        <v>0</v>
      </c>
      <c r="L17" s="2">
        <f>Table1[[#This Row],[مجموع ساعت کاری]]*125000*24</f>
        <v>0</v>
      </c>
      <c r="P17" s="5"/>
      <c r="Q17" s="5"/>
      <c r="R17" s="4" t="s">
        <v>21</v>
      </c>
      <c r="T17" s="14" t="s">
        <v>55</v>
      </c>
    </row>
    <row r="18" spans="1:20" x14ac:dyDescent="0.25">
      <c r="A18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E18" s="2">
        <f>Table1[[#This Row],[مصرف ماه]]-Table1[[#This Row],[بن مصرفی]]</f>
        <v>0</v>
      </c>
      <c r="H18" s="2">
        <f>Table1[[#This Row],[بیمه]]+Table1[[#This Row],[مساعده]]+Table1[[#This Row],[به حساب]]+Table1[[#This Row],[وام]]+Table1[[#This Row],[جریمه تاخیر]]</f>
        <v>0</v>
      </c>
      <c r="I18" s="2">
        <f>Table1[[#This Row],[جمع حقوق]]+Table1[[#This Row],[بن مصرفی]]</f>
        <v>0</v>
      </c>
      <c r="J18" s="2">
        <f>Table1[[#This Row],[مجموع ساعت کاری]]*Table1[[#This Row],[حقوق پایه]]*24+Table1[[#This Row],[ثابت]]+Table1[[#This Row],[پاداش]]</f>
        <v>0</v>
      </c>
      <c r="L18" s="2">
        <f>Table1[[#This Row],[مجموع ساعت کاری]]*125000*24</f>
        <v>0</v>
      </c>
      <c r="P18" s="5"/>
      <c r="Q18" s="5"/>
      <c r="R18" s="1" t="s">
        <v>25</v>
      </c>
      <c r="T18" s="14" t="s">
        <v>60</v>
      </c>
    </row>
    <row r="19" spans="1:20" x14ac:dyDescent="0.25">
      <c r="A19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C19" s="7"/>
      <c r="D19" s="11"/>
      <c r="E19" s="11">
        <f>Table1[[#This Row],[مصرف ماه]]-Table1[[#This Row],[بن مصرفی]]</f>
        <v>0</v>
      </c>
      <c r="F19" s="11"/>
      <c r="G19" s="11"/>
      <c r="H19" s="11">
        <f>Table1[[#This Row],[بیمه]]+Table1[[#This Row],[مساعده]]+Table1[[#This Row],[به حساب]]+Table1[[#This Row],[وام]]+Table1[[#This Row],[جریمه تاخیر]]</f>
        <v>0</v>
      </c>
      <c r="I19" s="11">
        <f>Table1[[#This Row],[جمع حقوق]]+Table1[[#This Row],[بن مصرفی]]</f>
        <v>0</v>
      </c>
      <c r="J19" s="11">
        <f>Table1[[#This Row],[مجموع ساعت کاری]]*Table1[[#This Row],[حقوق پایه]]*24+Table1[[#This Row],[ثابت]]+Table1[[#This Row],[پاداش]]</f>
        <v>0</v>
      </c>
      <c r="K19" s="11"/>
      <c r="L19" s="11">
        <f>Table1[[#This Row],[مجموع ساعت کاری]]*125000*24</f>
        <v>0</v>
      </c>
      <c r="M19" s="11"/>
      <c r="N19" s="11"/>
      <c r="O19" s="11"/>
      <c r="P19" s="12"/>
      <c r="Q19" s="12"/>
      <c r="R19" s="1" t="s">
        <v>37</v>
      </c>
      <c r="T19" s="14" t="s">
        <v>62</v>
      </c>
    </row>
    <row r="20" spans="1:20" x14ac:dyDescent="0.25">
      <c r="A20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C20" s="11"/>
      <c r="D20" s="11"/>
      <c r="E20" s="11">
        <f>Table1[[#This Row],[مصرف ماه]]-Table1[[#This Row],[بن مصرفی]]</f>
        <v>0</v>
      </c>
      <c r="F20" s="11"/>
      <c r="G20" s="11"/>
      <c r="H20" s="11">
        <f>Table1[[#This Row],[بیمه]]+Table1[[#This Row],[مساعده]]+Table1[[#This Row],[به حساب]]+Table1[[#This Row],[وام]]+Table1[[#This Row],[جریمه تاخیر]]</f>
        <v>0</v>
      </c>
      <c r="I20" s="11">
        <f>Table1[[#This Row],[جمع حقوق]]+Table1[[#This Row],[بن مصرفی]]</f>
        <v>0</v>
      </c>
      <c r="J20" s="11">
        <f>Table1[[#This Row],[مجموع ساعت کاری]]*Table1[[#This Row],[حقوق پایه]]*24+Table1[[#This Row],[ثابت]]+Table1[[#This Row],[پاداش]]</f>
        <v>0</v>
      </c>
      <c r="K20" s="11"/>
      <c r="L20" s="11">
        <f>Table1[[#This Row],[مجموع ساعت کاری]]*125000*24</f>
        <v>0</v>
      </c>
      <c r="M20" s="11"/>
      <c r="N20" s="11"/>
      <c r="O20" s="11"/>
      <c r="P20" s="12"/>
      <c r="Q20" s="12"/>
      <c r="R20" s="1" t="s">
        <v>26</v>
      </c>
      <c r="T20" s="14" t="s">
        <v>56</v>
      </c>
    </row>
    <row r="21" spans="1:20" x14ac:dyDescent="0.25">
      <c r="A21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C21" s="11"/>
      <c r="D21" s="11"/>
      <c r="E21" s="11">
        <f>Table1[[#This Row],[مصرف ماه]]-Table1[[#This Row],[بن مصرفی]]</f>
        <v>0</v>
      </c>
      <c r="F21" s="11"/>
      <c r="G21" s="11"/>
      <c r="H21" s="11">
        <f>Table1[[#This Row],[بیمه]]+Table1[[#This Row],[مساعده]]+Table1[[#This Row],[به حساب]]+Table1[[#This Row],[وام]]+Table1[[#This Row],[جریمه تاخیر]]</f>
        <v>0</v>
      </c>
      <c r="I21" s="11">
        <f>Table1[[#This Row],[جمع حقوق]]+Table1[[#This Row],[بن مصرفی]]</f>
        <v>0</v>
      </c>
      <c r="J21" s="11">
        <f>Table1[[#This Row],[مجموع ساعت کاری]]*Table1[[#This Row],[حقوق پایه]]*24+Table1[[#This Row],[ثابت]]+Table1[[#This Row],[پاداش]]</f>
        <v>0</v>
      </c>
      <c r="K21" s="11"/>
      <c r="L21" s="11">
        <f>Table1[[#This Row],[مجموع ساعت کاری]]*125000*24</f>
        <v>0</v>
      </c>
      <c r="M21" s="11"/>
      <c r="N21" s="11"/>
      <c r="O21" s="11"/>
      <c r="P21" s="12"/>
      <c r="Q21" s="12"/>
      <c r="R21" s="1" t="s">
        <v>33</v>
      </c>
      <c r="T21" s="14" t="s">
        <v>57</v>
      </c>
    </row>
    <row r="22" spans="1:20" x14ac:dyDescent="0.25">
      <c r="A22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C22" s="3"/>
      <c r="E22" s="2">
        <f>Table1[[#This Row],[مصرف ماه]]-Table1[[#This Row],[بن مصرفی]]</f>
        <v>0</v>
      </c>
      <c r="H22" s="2">
        <f>Table1[[#This Row],[بیمه]]+Table1[[#This Row],[مساعده]]+Table1[[#This Row],[به حساب]]+Table1[[#This Row],[وام]]+Table1[[#This Row],[جریمه تاخیر]]</f>
        <v>0</v>
      </c>
      <c r="I22" s="2">
        <f>Table1[[#This Row],[جمع حقوق]]+Table1[[#This Row],[بن مصرفی]]</f>
        <v>0</v>
      </c>
      <c r="J22" s="2">
        <f>Table1[[#This Row],[مجموع ساعت کاری]]*Table1[[#This Row],[حقوق پایه]]*24+Table1[[#This Row],[ثابت]]+Table1[[#This Row],[پاداش]]</f>
        <v>0</v>
      </c>
      <c r="L22" s="2">
        <f>Table1[[#This Row],[مجموع ساعت کاری]]*125000*24</f>
        <v>0</v>
      </c>
      <c r="P22" s="5"/>
      <c r="Q22" s="5"/>
      <c r="R22" s="1" t="s">
        <v>34</v>
      </c>
      <c r="T22" s="14" t="s">
        <v>59</v>
      </c>
    </row>
    <row r="23" spans="1:20" x14ac:dyDescent="0.25">
      <c r="A23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C23" s="7"/>
      <c r="D23" s="11"/>
      <c r="E23" s="11">
        <f>Table1[[#This Row],[مصرف ماه]]-Table1[[#This Row],[بن مصرفی]]</f>
        <v>0</v>
      </c>
      <c r="F23" s="11"/>
      <c r="G23" s="11"/>
      <c r="H23" s="11">
        <f>Table1[[#This Row],[بیمه]]+Table1[[#This Row],[مساعده]]+Table1[[#This Row],[به حساب]]+Table1[[#This Row],[وام]]+Table1[[#This Row],[جریمه تاخیر]]</f>
        <v>0</v>
      </c>
      <c r="I23" s="11">
        <f>Table1[[#This Row],[جمع حقوق]]+Table1[[#This Row],[بن مصرفی]]</f>
        <v>0</v>
      </c>
      <c r="J23" s="11">
        <f>Table1[[#This Row],[مجموع ساعت کاری]]*Table1[[#This Row],[حقوق پایه]]*24+Table1[[#This Row],[ثابت]]+Table1[[#This Row],[پاداش]]</f>
        <v>0</v>
      </c>
      <c r="K23" s="11"/>
      <c r="L23" s="11">
        <f>Table1[[#This Row],[مجموع ساعت کاری]]*125000*24</f>
        <v>0</v>
      </c>
      <c r="M23" s="11"/>
      <c r="N23" s="11"/>
      <c r="O23" s="11"/>
      <c r="P23" s="12"/>
      <c r="Q23" s="12"/>
      <c r="R23" s="1" t="s">
        <v>36</v>
      </c>
      <c r="T23" s="14" t="s">
        <v>58</v>
      </c>
    </row>
    <row r="24" spans="1:20" x14ac:dyDescent="0.25">
      <c r="A24" s="11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B24" s="11"/>
      <c r="D24" s="11"/>
      <c r="E24" s="11">
        <f>Table1[[#This Row],[مصرف ماه]]-Table1[[#This Row],[بن مصرفی]]</f>
        <v>0</v>
      </c>
      <c r="F24" s="11"/>
      <c r="G24" s="11"/>
      <c r="H24" s="11">
        <f>Table1[[#This Row],[بیمه]]+Table1[[#This Row],[مساعده]]+Table1[[#This Row],[به حساب]]+Table1[[#This Row],[وام]]+Table1[[#This Row],[جریمه تاخیر]]</f>
        <v>0</v>
      </c>
      <c r="I24" s="11">
        <f>Table1[[#This Row],[جمع حقوق]]+Table1[[#This Row],[بن مصرفی]]</f>
        <v>0</v>
      </c>
      <c r="J24" s="11">
        <f>Table1[[#This Row],[مجموع ساعت کاری]]*Table1[[#This Row],[حقوق پایه]]*24+Table1[[#This Row],[ثابت]]+Table1[[#This Row],[پاداش]]</f>
        <v>0</v>
      </c>
      <c r="K24" s="11"/>
      <c r="L24" s="11">
        <f>Table1[[#This Row],[مجموع ساعت کاری]]*125000*24</f>
        <v>0</v>
      </c>
      <c r="M24" s="11"/>
      <c r="N24" s="11"/>
      <c r="O24" s="11"/>
      <c r="P24" s="12"/>
      <c r="Q24" s="12"/>
      <c r="R24" s="1" t="s">
        <v>35</v>
      </c>
      <c r="T24" s="14" t="s">
        <v>64</v>
      </c>
    </row>
    <row r="25" spans="1:20" x14ac:dyDescent="0.25">
      <c r="A25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C25" s="11"/>
      <c r="D25" s="11"/>
      <c r="E25" s="11">
        <f>Table1[[#This Row],[مصرف ماه]]-Table1[[#This Row],[بن مصرفی]]</f>
        <v>0</v>
      </c>
      <c r="F25" s="11"/>
      <c r="G25" s="11"/>
      <c r="H25" s="11">
        <f>Table1[[#This Row],[بیمه]]+Table1[[#This Row],[مساعده]]+Table1[[#This Row],[به حساب]]+Table1[[#This Row],[وام]]+Table1[[#This Row],[جریمه تاخیر]]</f>
        <v>0</v>
      </c>
      <c r="I25" s="11">
        <f>Table1[[#This Row],[جمع حقوق]]+Table1[[#This Row],[بن مصرفی]]</f>
        <v>0</v>
      </c>
      <c r="J25" s="11">
        <f>Table1[[#This Row],[مجموع ساعت کاری]]*Table1[[#This Row],[حقوق پایه]]*24+Table1[[#This Row],[ثابت]]+Table1[[#This Row],[پاداش]]</f>
        <v>0</v>
      </c>
      <c r="K25" s="11"/>
      <c r="L25" s="11">
        <f>Table1[[#This Row],[مجموع ساعت کاری]]*125000*24</f>
        <v>0</v>
      </c>
      <c r="M25" s="11"/>
      <c r="N25" s="11"/>
      <c r="O25" s="11"/>
      <c r="P25" s="12"/>
      <c r="Q25" s="12"/>
      <c r="R25" s="1" t="s">
        <v>38</v>
      </c>
      <c r="T25" s="14" t="s">
        <v>61</v>
      </c>
    </row>
    <row r="26" spans="1:20" x14ac:dyDescent="0.25">
      <c r="A26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C26" s="3"/>
      <c r="E26" s="2">
        <f>Table1[[#This Row],[مصرف ماه]]-Table1[[#This Row],[بن مصرفی]]</f>
        <v>0</v>
      </c>
      <c r="H26" s="2">
        <f>Table1[[#This Row],[بیمه]]+Table1[[#This Row],[مساعده]]+Table1[[#This Row],[به حساب]]+Table1[[#This Row],[وام]]+Table1[[#This Row],[جریمه تاخیر]]</f>
        <v>0</v>
      </c>
      <c r="I26" s="2">
        <f>Table1[[#This Row],[جمع حقوق]]+Table1[[#This Row],[بن مصرفی]]</f>
        <v>0</v>
      </c>
      <c r="J26" s="2">
        <f>Table1[[#This Row],[مجموع ساعت کاری]]*Table1[[#This Row],[حقوق پایه]]*24+Table1[[#This Row],[ثابت]]+Table1[[#This Row],[پاداش]]</f>
        <v>0</v>
      </c>
      <c r="L26" s="2">
        <f>Table1[[#This Row],[مجموع ساعت کاری]]*125000*24</f>
        <v>0</v>
      </c>
      <c r="P26" s="5"/>
      <c r="Q26" s="5"/>
      <c r="R26" s="1" t="s">
        <v>39</v>
      </c>
      <c r="T26" s="14" t="s">
        <v>63</v>
      </c>
    </row>
    <row r="27" spans="1:20" x14ac:dyDescent="0.25">
      <c r="A27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E27" s="2">
        <f>Table1[[#This Row],[مصرف ماه]]-Table1[[#This Row],[بن مصرفی]]</f>
        <v>0</v>
      </c>
      <c r="H27" s="2">
        <f>Table1[[#This Row],[بیمه]]+Table1[[#This Row],[مساعده]]+Table1[[#This Row],[به حساب]]+Table1[[#This Row],[وام]]+Table1[[#This Row],[جریمه تاخیر]]</f>
        <v>0</v>
      </c>
      <c r="I27" s="2">
        <f>Table1[[#This Row],[جمع حقوق]]+Table1[[#This Row],[بن مصرفی]]</f>
        <v>0</v>
      </c>
      <c r="J27" s="2">
        <f>Table1[[#This Row],[مجموع ساعت کاری]]*Table1[[#This Row],[حقوق پایه]]*24+Table1[[#This Row],[ثابت]]+Table1[[#This Row],[پاداش]]</f>
        <v>0</v>
      </c>
      <c r="L27" s="2">
        <f>Table1[[#This Row],[مجموع ساعت کاری]]*125000*24</f>
        <v>0</v>
      </c>
      <c r="P27" s="5"/>
      <c r="Q27" s="5"/>
    </row>
    <row r="28" spans="1:20" ht="21.75" customHeight="1" x14ac:dyDescent="0.25">
      <c r="A28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C28" s="7"/>
      <c r="D28" s="3"/>
      <c r="E28" s="3">
        <f>Table1[[#This Row],[مصرف ماه]]-Table1[[#This Row],[بن مصرفی]]</f>
        <v>0</v>
      </c>
      <c r="F28" s="3"/>
      <c r="G28" s="3"/>
      <c r="H28" s="3">
        <f>Table1[[#This Row],[بیمه]]+Table1[[#This Row],[مساعده]]+Table1[[#This Row],[به حساب]]+Table1[[#This Row],[وام]]+Table1[[#This Row],[جریمه تاخیر]]</f>
        <v>0</v>
      </c>
      <c r="I28" s="3">
        <f>Table1[[#This Row],[جمع حقوق]]+Table1[[#This Row],[بن مصرفی]]</f>
        <v>0</v>
      </c>
      <c r="J28" s="2">
        <f>Table1[[#This Row],[مجموع ساعت کاری]]*Table1[[#This Row],[حقوق پایه]]*24+Table1[[#This Row],[ثابت]]+Table1[[#This Row],[پاداش]]</f>
        <v>0</v>
      </c>
      <c r="L28" s="2">
        <f>Table1[[#This Row],[مجموع ساعت کاری]]*125000*24</f>
        <v>0</v>
      </c>
      <c r="N28" s="3"/>
      <c r="O28" s="3"/>
      <c r="P28" s="6"/>
      <c r="Q28" s="6"/>
    </row>
    <row r="29" spans="1:20" ht="21.75" customHeight="1" x14ac:dyDescent="0.25">
      <c r="A29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E29" s="2">
        <f>Table1[[#This Row],[مصرف ماه]]-Table1[[#This Row],[بن مصرفی]]</f>
        <v>0</v>
      </c>
      <c r="H29" s="2">
        <f>Table1[[#This Row],[بیمه]]+Table1[[#This Row],[مساعده]]+Table1[[#This Row],[به حساب]]+Table1[[#This Row],[وام]]+Table1[[#This Row],[جریمه تاخیر]]</f>
        <v>0</v>
      </c>
      <c r="I29" s="2">
        <f>Table1[[#This Row],[جمع حقوق]]+Table1[[#This Row],[بن مصرفی]]</f>
        <v>0</v>
      </c>
      <c r="J29" s="2">
        <f>Table1[[#This Row],[مجموع ساعت کاری]]*Table1[[#This Row],[حقوق پایه]]*24+Table1[[#This Row],[ثابت]]+Table1[[#This Row],[پاداش]]</f>
        <v>0</v>
      </c>
      <c r="L29" s="2">
        <f>Table1[[#This Row],[مجموع ساعت کاری]]*125000*24</f>
        <v>0</v>
      </c>
      <c r="P29" s="5"/>
      <c r="Q29" s="5"/>
    </row>
    <row r="30" spans="1:20" x14ac:dyDescent="0.25">
      <c r="A30" s="2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C30" s="7"/>
      <c r="D30" s="7"/>
      <c r="E30" s="7">
        <f>Table1[[#This Row],[مصرف ماه]]-Table1[[#This Row],[بن مصرفی]]</f>
        <v>0</v>
      </c>
      <c r="F30" s="7"/>
      <c r="G30" s="7"/>
      <c r="H30" s="7">
        <f>Table1[[#This Row],[بیمه]]+Table1[[#This Row],[مساعده]]+Table1[[#This Row],[به حساب]]+Table1[[#This Row],[وام]]+Table1[[#This Row],[جریمه تاخیر]]</f>
        <v>0</v>
      </c>
      <c r="I30" s="7">
        <f>Table1[[#This Row],[جمع حقوق]]+Table1[[#This Row],[بن مصرفی]]</f>
        <v>0</v>
      </c>
      <c r="J30" s="7">
        <f>Table1[[#This Row],[مجموع ساعت کاری]]*Table1[[#This Row],[حقوق پایه]]*24+Table1[[#This Row],[ثابت]]+Table1[[#This Row],[پاداش]]</f>
        <v>0</v>
      </c>
      <c r="K30" s="7"/>
      <c r="L30" s="7">
        <f>Table1[[#This Row],[مجموع ساعت کاری]]*125000*24</f>
        <v>0</v>
      </c>
      <c r="M30" s="7"/>
      <c r="N30" s="7"/>
      <c r="O30" s="7"/>
      <c r="P30" s="9"/>
      <c r="Q30" s="9"/>
    </row>
    <row r="31" spans="1:20" x14ac:dyDescent="0.25">
      <c r="A31" s="11">
        <f>Table1[[#This Row],[جمع حقوق]]-Table1[[#This Row],[مساعده]]-Table1[[#This Row],[به حساب]]-Table1[[#This Row],[وام]]-Table1[[#This Row],[بیمه]]-Table1[[#This Row],[جریمه تاخیر]]+Table1[[#This Row],[پاداش وقت شناسی]]</f>
        <v>0</v>
      </c>
      <c r="B31" s="11"/>
      <c r="D31" s="11"/>
      <c r="E31" s="11">
        <f>Table1[[#This Row],[مصرف ماه]]-Table1[[#This Row],[بن مصرفی]]</f>
        <v>0</v>
      </c>
      <c r="F31" s="11"/>
      <c r="G31" s="11"/>
      <c r="H31" s="11">
        <f>Table1[[#This Row],[بیمه]]+Table1[[#This Row],[مساعده]]+Table1[[#This Row],[به حساب]]+Table1[[#This Row],[وام]]+Table1[[#This Row],[جریمه تاخیر]]</f>
        <v>0</v>
      </c>
      <c r="I31" s="11">
        <f>Table1[[#This Row],[جمع حقوق]]+Table1[[#This Row],[بن مصرفی]]</f>
        <v>0</v>
      </c>
      <c r="J31" s="11">
        <f>Table1[[#This Row],[مجموع ساعت کاری]]*Table1[[#This Row],[حقوق پایه]]*24+Table1[[#This Row],[ثابت]]+Table1[[#This Row],[پاداش]]</f>
        <v>0</v>
      </c>
      <c r="K31" s="11"/>
      <c r="L31" s="11">
        <f>Table1[[#This Row],[مجموع ساعت کاری]]*125000*24</f>
        <v>0</v>
      </c>
      <c r="M31" s="11"/>
      <c r="N31" s="11"/>
      <c r="O31" s="11"/>
      <c r="P31" s="12"/>
      <c r="Q31" s="12"/>
      <c r="R31" s="13"/>
    </row>
    <row r="32" spans="1:20" x14ac:dyDescent="0.25">
      <c r="A32" s="10">
        <f>SUM(A2:A31)</f>
        <v>0</v>
      </c>
      <c r="B32" s="10"/>
      <c r="C32" s="10">
        <f>SUM(C31)</f>
        <v>0</v>
      </c>
      <c r="D32" s="7"/>
      <c r="E32" s="7">
        <f>Table1[[#This Row],[مصرف ماه]]-Table1[[#This Row],[بن مصرفی]]</f>
        <v>0</v>
      </c>
      <c r="F32" s="7"/>
      <c r="G32" s="7"/>
      <c r="H32" s="7">
        <f>Table1[[#This Row],[بیمه]]+Table1[[#This Row],[مساعده]]+Table1[[#This Row],[به حساب]]+Table1[[#This Row],[وام]]+Table1[[#This Row],[جریمه تاخیر]]</f>
        <v>0</v>
      </c>
      <c r="I32" s="7">
        <f>Table1[[#This Row],[جمع حقوق]]+Table1[[#This Row],[بن مصرفی]]</f>
        <v>0</v>
      </c>
      <c r="J32" s="10">
        <f>SUM(J2:J30)</f>
        <v>0</v>
      </c>
      <c r="K32" s="10"/>
      <c r="L32" s="10">
        <f>Table1[[#This Row],[مجموع ساعت کاری]]*125000*24</f>
        <v>0</v>
      </c>
      <c r="M32" s="10"/>
      <c r="N32" s="7"/>
      <c r="O32" s="7"/>
      <c r="P32" s="9"/>
      <c r="Q32" s="9"/>
      <c r="R32" s="8"/>
    </row>
  </sheetData>
  <phoneticPr fontId="5" type="noConversion"/>
  <pageMargins left="0.7" right="0.7" top="0.75" bottom="0.75" header="0.3" footer="0.3"/>
  <pageSetup orientation="portrait" r:id="rId1"/>
  <ignoredErrors>
    <ignoredError sqref="A2 A3:A32 J2:J32" calculatedColumn="1"/>
    <ignoredError sqref="T2:T26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Rood</dc:creator>
  <cp:lastModifiedBy>Kacha</cp:lastModifiedBy>
  <dcterms:created xsi:type="dcterms:W3CDTF">2022-01-23T08:11:32Z</dcterms:created>
  <dcterms:modified xsi:type="dcterms:W3CDTF">2025-06-16T06:18:03Z</dcterms:modified>
</cp:coreProperties>
</file>