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lsrvcdf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hidePivotFieldList="1"/>
  <xr:revisionPtr revIDLastSave="0" documentId="8_{E2A5FFF8-395D-4E3A-AF15-20B955D1CA4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Data" sheetId="1" state="hidden" r:id="rId1"/>
    <sheet name="Controller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91028"/>
  <pivotCaches>
    <pivotCache cacheId="7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<sst xmlns="http://schemas.openxmlformats.org/spreadsheetml/2006/main" count="256" uniqueCount="81">
  <si>
    <t>Data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</si>
  <si>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</si>
  <si>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</si>
  <si>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</si>
  <si>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</si>
  <si>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</si>
  <si>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</si>
  <si>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</si>
  <si>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</si>
  <si>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</si>
  <si>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</si>
  <si>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</si>
  <si>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</si>
  <si>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</si>
  <si>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</si>
  <si>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</si>
  <si>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</si>
  <si>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</si>
  <si>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</si>
  <si>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</si>
  <si>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</si>
  <si>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</si>
  <si>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</si>
  <si>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</si>
  <si>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</si>
  <si>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</si>
  <si>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</si>
  <si>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</si>
  <si>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</si>
  <si>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</si>
  <si>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</si>
  <si>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</si>
  <si>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</si>
  <si>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</si>
  <si>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</si>
  <si>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</si>
  <si>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</si>
  <si>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</si>
  <si>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</si>
  <si>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</si>
  <si>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</si>
  <si>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</si>
  <si>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</si>
  <si>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</si>
  <si>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</si>
  <si>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</si>
  <si>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</si>
  <si>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</si>
  <si>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</si>
  <si>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</si>
  <si>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</si>
  <si>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</si>
  <si>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</si>
  <si>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</si>
  <si>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</si>
  <si>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</si>
  <si>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</si>
  <si>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</si>
  <si>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</si>
  <si>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</si>
  <si>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</si>
  <si>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</si>
  <si>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</si>
  <si>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</si>
  <si>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</si>
  <si>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</si>
  <si>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</si>
  <si>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</si>
  <si>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</si>
  <si>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</si>
  <si>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</si>
  <si>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</si>
  <si>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</si>
  <si>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quanto tive de saída por categoria, sumarizado em reais</t>
  </si>
  <si>
    <t>Soma de Valor</t>
  </si>
  <si>
    <t>Total Geral</t>
  </si>
  <si>
    <t>Total reservado</t>
  </si>
  <si>
    <t>Meta de reserva</t>
  </si>
  <si>
    <t>Data de lançamento</t>
  </si>
  <si>
    <t>Depósito reservado</t>
  </si>
  <si>
    <t>Pesquisar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</si>
</sst>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3F3F76"/>
      <name val="Calibri"/>
      <scheme val="minor"/>
    </font>
    <font>
      <u/>
      <sz val="11"/>
      <color theme="10"/>
      <name val="Aptos Narrow"/>
      <family val="2"/>
      <scheme val="minor"/>
    </font>
    <font>
      <sz val="11"/>
      <color rgb="FFFB6F5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6F5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4" borderId="4" applyNumberFormat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64" fontId="0" fillId="0" borderId="0" xfId="0" applyNumberFormat="1"/>
    <xf numFmtId="164" fontId="0" fillId="0" borderId="0" xfId="1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pivotButton="1"/>
    <xf numFmtId="0" fontId="0" fillId="2" borderId="0" xfId="0" applyFill="1"/>
    <xf numFmtId="0" fontId="0" fillId="3" borderId="0" xfId="0" applyFill="1"/>
    <xf numFmtId="1" fontId="0" fillId="0" borderId="0" xfId="0" applyNumberFormat="1" applyAlignment="1">
      <alignment horizontal="center" wrapText="1"/>
    </xf>
    <xf numFmtId="1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2" fillId="3" borderId="0" xfId="0" applyFont="1" applyFill="1" applyBorder="1" applyAlignment="1"/>
    <xf numFmtId="0" fontId="4" fillId="3" borderId="0" xfId="3" applyFill="1"/>
    <xf numFmtId="0" fontId="5" fillId="0" borderId="0" xfId="0" applyFont="1"/>
    <xf numFmtId="14" fontId="0" fillId="0" borderId="0" xfId="0" applyNumberFormat="1"/>
    <xf numFmtId="0" fontId="3" fillId="4" borderId="4" xfId="2"/>
  </cellXfs>
  <cellStyles count="4">
    <cellStyle name="Entrada" xfId="2" builtinId="20"/>
    <cellStyle name="Hyperlink" xfId="3" xr:uid="{00000000-000B-0000-0000-000008000000}"/>
    <cellStyle name="Moeda" xfId="1" builtinId="4"/>
    <cellStyle name="Normal" xfId="0" builtinId="0"/>
  </cellStyles>
  <dxfs count="12">
    <dxf>
      <numFmt numFmtId="164" formatCode="&quot;R$&quot;\ #,##0.00"/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B6F54"/>
        <name val="Aptos Narrow"/>
        <family val="2"/>
        <scheme val="minor"/>
      </font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&quot;R$&quot;\ #,##0.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FB6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[DIO-Caixa-IA-Organizacao_Financeira.xlsx]Controller!Tabela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F476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F47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Controller!$C$6:$C$16</c:f>
              <c:strCache>
                <c:ptCount val="10"/>
                <c:pt idx="0">
                  <c:v>Alimentação</c:v>
                </c:pt>
                <c:pt idx="1">
                  <c:v>Educação</c:v>
                </c:pt>
                <c:pt idx="2">
                  <c:v>Eletrônicos</c:v>
                </c:pt>
                <c:pt idx="3">
                  <c:v>Lazer</c:v>
                </c:pt>
                <c:pt idx="4">
                  <c:v>Presentes</c:v>
                </c:pt>
                <c:pt idx="5">
                  <c:v>Saúde</c:v>
                </c:pt>
                <c:pt idx="6">
                  <c:v>Serviços</c:v>
                </c:pt>
                <c:pt idx="7">
                  <c:v>Transporte</c:v>
                </c:pt>
                <c:pt idx="8">
                  <c:v>Utilidades Dom.</c:v>
                </c:pt>
                <c:pt idx="9">
                  <c:v>Vestuário</c:v>
                </c:pt>
              </c:strCache>
            </c:strRef>
          </c:cat>
          <c:val>
            <c:numRef>
              <c:f>Controller!$D$6:$D$16</c:f>
              <c:numCache>
                <c:formatCode>"R$"\ #,##0.00</c:formatCode>
                <c:ptCount val="10"/>
                <c:pt idx="0">
                  <c:v>450</c:v>
                </c:pt>
                <c:pt idx="1">
                  <c:v>350</c:v>
                </c:pt>
                <c:pt idx="2">
                  <c:v>1500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300</c:v>
                </c:pt>
                <c:pt idx="8">
                  <c:v>250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C-4196-8B70-AB3CCB38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7"/>
        <c:overlap val="-27"/>
        <c:axId val="1785875976"/>
        <c:axId val="787789831"/>
      </c:barChart>
      <c:catAx>
        <c:axId val="1785875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89831"/>
        <c:crosses val="autoZero"/>
        <c:auto val="1"/>
        <c:lblAlgn val="ctr"/>
        <c:lblOffset val="100"/>
        <c:noMultiLvlLbl val="0"/>
      </c:catAx>
      <c:valAx>
        <c:axId val="78778983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785875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[DIO-Caixa-IA-Organizacao_Financeira.xlsx]Controller!Tabela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B6F54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 w="25400">
              <a:noFill/>
            </a:ln>
            <a:effectLst/>
          </c:spPr>
          <c:invertIfNegative val="0"/>
          <c:cat>
            <c:strRef>
              <c:f>Controller!$G$4:$G$6</c:f>
              <c:strCache>
                <c:ptCount val="2"/>
                <c:pt idx="0">
                  <c:v>Freelance</c:v>
                </c:pt>
                <c:pt idx="1">
                  <c:v>Renda Fixa</c:v>
                </c:pt>
              </c:strCache>
            </c:strRef>
          </c:cat>
          <c:val>
            <c:numRef>
              <c:f>Controller!$H$4:$H$6</c:f>
              <c:numCache>
                <c:formatCode>"R$"\ #,##0.00</c:formatCode>
                <c:ptCount val="2"/>
                <c:pt idx="0">
                  <c:v>1200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4-44C5-A3A9-1E4CA0D3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-27"/>
        <c:axId val="1086235143"/>
        <c:axId val="1086237191"/>
      </c:barChart>
      <c:catAx>
        <c:axId val="1086235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E8E8E8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237191"/>
        <c:crosses val="autoZero"/>
        <c:auto val="1"/>
        <c:lblAlgn val="ctr"/>
        <c:lblOffset val="100"/>
        <c:noMultiLvlLbl val="0"/>
      </c:catAx>
      <c:valAx>
        <c:axId val="1086237191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086235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rgbClr val="F2F2F2"/>
            </a:solidFill>
            <a:ln>
              <a:noFill/>
            </a:ln>
            <a:effectLst/>
          </c:spPr>
          <c:invertIfNegative val="0"/>
          <c:val>
            <c:numRef>
              <c:f>Caixinha!$D$3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5-4288-B55D-5C393F790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5406983"/>
        <c:axId val="985413127"/>
      </c:barChart>
      <c:barChart>
        <c:barDir val="col"/>
        <c:grouping val="stacked"/>
        <c:varyColors val="0"/>
        <c:ser>
          <c:idx val="0"/>
          <c:order val="0"/>
          <c:spPr>
            <a:solidFill>
              <a:srgbClr val="F5C6AB"/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Caixinha!$D$2</c:f>
              <c:numCache>
                <c:formatCode>"R$"\ #,##0.00</c:formatCode>
                <c:ptCount val="1"/>
                <c:pt idx="0">
                  <c:v>3473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5-4288-B55D-5C393F790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70984"/>
        <c:axId val="985414151"/>
      </c:barChart>
      <c:catAx>
        <c:axId val="985406983"/>
        <c:scaling>
          <c:orientation val="minMax"/>
        </c:scaling>
        <c:delete val="1"/>
        <c:axPos val="b"/>
        <c:majorTickMark val="none"/>
        <c:minorTickMark val="none"/>
        <c:tickLblPos val="nextTo"/>
        <c:crossAx val="985413127"/>
        <c:crosses val="autoZero"/>
        <c:auto val="1"/>
        <c:lblAlgn val="ctr"/>
        <c:lblOffset val="100"/>
        <c:noMultiLvlLbl val="0"/>
      </c:catAx>
      <c:valAx>
        <c:axId val="985413127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985406983"/>
        <c:crosses val="autoZero"/>
        <c:crossBetween val="between"/>
      </c:valAx>
      <c:valAx>
        <c:axId val="985414151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70984"/>
        <c:crosses val="max"/>
        <c:crossBetween val="between"/>
      </c:valAx>
      <c:catAx>
        <c:axId val="695870984"/>
        <c:scaling>
          <c:orientation val="minMax"/>
        </c:scaling>
        <c:delete val="1"/>
        <c:axPos val="b"/>
        <c:majorTickMark val="out"/>
        <c:minorTickMark val="none"/>
        <c:tickLblPos val="nextTo"/>
        <c:crossAx val="9854141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xlsrvcdf"/><Relationship Id="rId7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xlsrvcdf"/><Relationship Id="rId5" Type="http://schemas.openxmlformats.org/officeDocument/2006/relationships/image" Target="../media/image3.xlsrvcdf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123825</xdr:rowOff>
    </xdr:from>
    <xdr:to>
      <xdr:col>10</xdr:col>
      <xdr:colOff>590550</xdr:colOff>
      <xdr:row>16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ês">
              <a:extLst>
                <a:ext uri="{FF2B5EF4-FFF2-40B4-BE49-F238E27FC236}">
                  <a16:creationId xmlns:a16="http://schemas.microsoft.com/office/drawing/2014/main" id="{345D22B9-20CA-8F03-1E7E-F57CB0883D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3150" y="2019300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35</xdr:row>
      <xdr:rowOff>123825</xdr:rowOff>
    </xdr:from>
    <xdr:to>
      <xdr:col>15</xdr:col>
      <xdr:colOff>285750</xdr:colOff>
      <xdr:row>51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1A0119-4F35-4346-81BC-95D2E422BF00}"/>
            </a:ext>
            <a:ext uri="{147F2762-F138-4A5C-976F-8EAC2B608ADB}">
              <a16:predDERef xmlns:a16="http://schemas.microsoft.com/office/drawing/2014/main" pred="{4CDC874E-DAD0-75D6-BA74-6CC9B92BB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18</xdr:row>
      <xdr:rowOff>171450</xdr:rowOff>
    </xdr:from>
    <xdr:to>
      <xdr:col>10</xdr:col>
      <xdr:colOff>114300</xdr:colOff>
      <xdr:row>31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EB12CF-E4E7-4593-997F-957A16D6D1A0}"/>
            </a:ext>
            <a:ext uri="{147F2762-F138-4A5C-976F-8EAC2B608ADB}">
              <a16:predDERef xmlns:a16="http://schemas.microsoft.com/office/drawing/2014/main" pred="{DF1A0119-4F35-4346-81BC-95D2E422B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</xdr:colOff>
      <xdr:row>16</xdr:row>
      <xdr:rowOff>47625</xdr:rowOff>
    </xdr:from>
    <xdr:to>
      <xdr:col>10</xdr:col>
      <xdr:colOff>114300</xdr:colOff>
      <xdr:row>19</xdr:row>
      <xdr:rowOff>38100</xdr:rowOff>
    </xdr:to>
    <xdr:sp macro="" textlink="">
      <xdr:nvSpPr>
        <xdr:cNvPr id="7" name="Retângulo com Canto Redondo do Mesmo Lado 6">
          <a:extLst>
            <a:ext uri="{FF2B5EF4-FFF2-40B4-BE49-F238E27FC236}">
              <a16:creationId xmlns:a16="http://schemas.microsoft.com/office/drawing/2014/main" id="{A3102278-7FB5-761A-83E0-AE64F951026D}"/>
            </a:ext>
            <a:ext uri="{147F2762-F138-4A5C-976F-8EAC2B608ADB}">
              <a16:predDERef xmlns:a16="http://schemas.microsoft.com/office/drawing/2014/main" pred="{1CEB12CF-E4E7-4593-997F-957A16D6D1A0}"/>
            </a:ext>
          </a:extLst>
        </xdr:cNvPr>
        <xdr:cNvSpPr/>
      </xdr:nvSpPr>
      <xdr:spPr>
        <a:xfrm>
          <a:off x="2428875" y="3133725"/>
          <a:ext cx="4953000" cy="561975"/>
        </a:xfrm>
        <a:prstGeom prst="round2SameRect">
          <a:avLst/>
        </a:prstGeom>
        <a:solidFill>
          <a:srgbClr val="FB6F5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38100</xdr:colOff>
      <xdr:row>33</xdr:row>
      <xdr:rowOff>38100</xdr:rowOff>
    </xdr:from>
    <xdr:to>
      <xdr:col>15</xdr:col>
      <xdr:colOff>295275</xdr:colOff>
      <xdr:row>35</xdr:row>
      <xdr:rowOff>171450</xdr:rowOff>
    </xdr:to>
    <xdr:sp macro="" textlink="">
      <xdr:nvSpPr>
        <xdr:cNvPr id="8" name="Retângulo com Canto Redondo do Mesmo Lado 7">
          <a:extLst>
            <a:ext uri="{FF2B5EF4-FFF2-40B4-BE49-F238E27FC236}">
              <a16:creationId xmlns:a16="http://schemas.microsoft.com/office/drawing/2014/main" id="{2DD2CE9C-CFB0-1083-CFE9-721AC3D4DA27}"/>
            </a:ext>
            <a:ext uri="{147F2762-F138-4A5C-976F-8EAC2B608ADB}">
              <a16:predDERef xmlns:a16="http://schemas.microsoft.com/office/drawing/2014/main" pred="{A3102278-7FB5-761A-83E0-AE64F951026D}"/>
            </a:ext>
          </a:extLst>
        </xdr:cNvPr>
        <xdr:cNvSpPr/>
      </xdr:nvSpPr>
      <xdr:spPr>
        <a:xfrm>
          <a:off x="2428875" y="6362700"/>
          <a:ext cx="8181975" cy="514350"/>
        </a:xfrm>
        <a:prstGeom prst="round2SameRect">
          <a:avLst/>
        </a:prstGeom>
        <a:solidFill>
          <a:srgbClr val="FB6F5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228600</xdr:colOff>
      <xdr:row>16</xdr:row>
      <xdr:rowOff>133350</xdr:rowOff>
    </xdr:from>
    <xdr:to>
      <xdr:col>4</xdr:col>
      <xdr:colOff>600075</xdr:colOff>
      <xdr:row>21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C3BB86-C795-ED96-E26F-E407B126B8F8}"/>
            </a:ext>
            <a:ext uri="{147F2762-F138-4A5C-976F-8EAC2B608ADB}">
              <a16:predDERef xmlns:a16="http://schemas.microsoft.com/office/drawing/2014/main" pred="{2DD2CE9C-CFB0-1083-CFE9-721AC3D4DA27}"/>
            </a:ext>
          </a:extLst>
        </xdr:cNvPr>
        <xdr:cNvSpPr txBox="1"/>
      </xdr:nvSpPr>
      <xdr:spPr>
        <a:xfrm>
          <a:off x="2619375" y="3219450"/>
          <a:ext cx="1590675" cy="9525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Entradas</a:t>
          </a:r>
        </a:p>
      </xdr:txBody>
    </xdr:sp>
    <xdr:clientData/>
  </xdr:twoCellAnchor>
  <xdr:twoCellAnchor>
    <xdr:from>
      <xdr:col>2</xdr:col>
      <xdr:colOff>323850</xdr:colOff>
      <xdr:row>33</xdr:row>
      <xdr:rowOff>114300</xdr:rowOff>
    </xdr:from>
    <xdr:to>
      <xdr:col>5</xdr:col>
      <xdr:colOff>266700</xdr:colOff>
      <xdr:row>35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55AAB3D-63CA-1F6A-0840-6F9680A1B140}"/>
            </a:ext>
            <a:ext uri="{147F2762-F138-4A5C-976F-8EAC2B608ADB}">
              <a16:predDERef xmlns:a16="http://schemas.microsoft.com/office/drawing/2014/main" pred="{07C3BB86-C795-ED96-E26F-E407B126B8F8}"/>
            </a:ext>
          </a:extLst>
        </xdr:cNvPr>
        <xdr:cNvSpPr txBox="1"/>
      </xdr:nvSpPr>
      <xdr:spPr>
        <a:xfrm>
          <a:off x="2714625" y="6438900"/>
          <a:ext cx="1771650" cy="4000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Gastos</a:t>
          </a:r>
        </a:p>
      </xdr:txBody>
    </xdr:sp>
    <xdr:clientData/>
  </xdr:twoCellAnchor>
  <xdr:twoCellAnchor editAs="oneCell">
    <xdr:from>
      <xdr:col>0</xdr:col>
      <xdr:colOff>85725</xdr:colOff>
      <xdr:row>5</xdr:row>
      <xdr:rowOff>133350</xdr:rowOff>
    </xdr:from>
    <xdr:to>
      <xdr:col>0</xdr:col>
      <xdr:colOff>1676400</xdr:colOff>
      <xdr:row>12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Mês 1">
              <a:extLst>
                <a:ext uri="{FF2B5EF4-FFF2-40B4-BE49-F238E27FC236}">
                  <a16:creationId xmlns:a16="http://schemas.microsoft.com/office/drawing/2014/main" id="{40CC30FE-BDC5-DC78-230B-596A9B381884}"/>
                </a:ext>
                <a:ext uri="{147F2762-F138-4A5C-976F-8EAC2B608ADB}">
                  <a16:predDERef xmlns:a16="http://schemas.microsoft.com/office/drawing/2014/main" pred="{955AAB3D-63CA-1F6A-0840-6F9680A1B1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581025"/>
              <a:ext cx="1590675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581025</xdr:colOff>
      <xdr:row>0</xdr:row>
      <xdr:rowOff>161925</xdr:rowOff>
    </xdr:from>
    <xdr:to>
      <xdr:col>16</xdr:col>
      <xdr:colOff>342900</xdr:colOff>
      <xdr:row>5</xdr:row>
      <xdr:rowOff>123825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89E1454-B10F-25BA-FDA7-37CBB3E2B78E}"/>
            </a:ext>
            <a:ext uri="{147F2762-F138-4A5C-976F-8EAC2B608ADB}">
              <a16:predDERef xmlns:a16="http://schemas.microsoft.com/office/drawing/2014/main" pred="{40CC30FE-BDC5-DC78-230B-596A9B381884}"/>
            </a:ext>
          </a:extLst>
        </xdr:cNvPr>
        <xdr:cNvSpPr/>
      </xdr:nvSpPr>
      <xdr:spPr>
        <a:xfrm>
          <a:off x="2362200" y="161925"/>
          <a:ext cx="8905875" cy="952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257175</xdr:colOff>
      <xdr:row>1</xdr:row>
      <xdr:rowOff>66675</xdr:rowOff>
    </xdr:from>
    <xdr:to>
      <xdr:col>3</xdr:col>
      <xdr:colOff>323850</xdr:colOff>
      <xdr:row>4</xdr:row>
      <xdr:rowOff>171450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76F46622-5776-A77E-C340-B9767127D5CF}"/>
            </a:ext>
            <a:ext uri="{147F2762-F138-4A5C-976F-8EAC2B608ADB}">
              <a16:predDERef xmlns:a16="http://schemas.microsoft.com/office/drawing/2014/main" pred="{589E1454-B10F-25BA-FDA7-37CBB3E2B78E}"/>
            </a:ext>
          </a:extLst>
        </xdr:cNvPr>
        <xdr:cNvSpPr/>
      </xdr:nvSpPr>
      <xdr:spPr>
        <a:xfrm>
          <a:off x="2647950" y="295275"/>
          <a:ext cx="676275" cy="676275"/>
        </a:xfrm>
        <a:prstGeom prst="rect">
          <a:avLst/>
        </a:prstGeom>
        <a:solidFill>
          <a:srgbClr val="FB6F5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514350</xdr:colOff>
      <xdr:row>1</xdr:row>
      <xdr:rowOff>76200</xdr:rowOff>
    </xdr:from>
    <xdr:to>
      <xdr:col>8</xdr:col>
      <xdr:colOff>257175</xdr:colOff>
      <xdr:row>3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EF53080-2ED8-FB33-FC79-EF3BA5537DAE}"/>
            </a:ext>
            <a:ext uri="{147F2762-F138-4A5C-976F-8EAC2B608ADB}">
              <a16:predDERef xmlns:a16="http://schemas.microsoft.com/office/drawing/2014/main" pred="{76F46622-5776-A77E-C340-B9767127D5CF}"/>
            </a:ext>
          </a:extLst>
        </xdr:cNvPr>
        <xdr:cNvSpPr txBox="1"/>
      </xdr:nvSpPr>
      <xdr:spPr>
        <a:xfrm>
          <a:off x="3514725" y="304800"/>
          <a:ext cx="2790825" cy="4095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u="none" strike="noStrike">
              <a:solidFill>
                <a:srgbClr val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Hello, Ariane</a:t>
          </a:r>
        </a:p>
      </xdr:txBody>
    </xdr:sp>
    <xdr:clientData/>
  </xdr:twoCellAnchor>
  <xdr:twoCellAnchor>
    <xdr:from>
      <xdr:col>3</xdr:col>
      <xdr:colOff>533400</xdr:colOff>
      <xdr:row>3</xdr:row>
      <xdr:rowOff>57150</xdr:rowOff>
    </xdr:from>
    <xdr:to>
      <xdr:col>10</xdr:col>
      <xdr:colOff>190500</xdr:colOff>
      <xdr:row>5</xdr:row>
      <xdr:rowOff>85725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7796E09-3658-47B1-965B-AE8F785E7FED}"/>
            </a:ext>
            <a:ext uri="{147F2762-F138-4A5C-976F-8EAC2B608ADB}">
              <a16:predDERef xmlns:a16="http://schemas.microsoft.com/office/drawing/2014/main" pred="{0EF53080-2ED8-FB33-FC79-EF3BA5537DAE}"/>
            </a:ext>
          </a:extLst>
        </xdr:cNvPr>
        <xdr:cNvSpPr txBox="1"/>
      </xdr:nvSpPr>
      <xdr:spPr>
        <a:xfrm>
          <a:off x="3533775" y="666750"/>
          <a:ext cx="3924300" cy="4095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Acompanhamento Financeiro</a:t>
          </a:r>
        </a:p>
      </xdr:txBody>
    </xdr:sp>
    <xdr:clientData/>
  </xdr:twoCellAnchor>
  <xdr:twoCellAnchor>
    <xdr:from>
      <xdr:col>9</xdr:col>
      <xdr:colOff>361950</xdr:colOff>
      <xdr:row>1</xdr:row>
      <xdr:rowOff>142875</xdr:rowOff>
    </xdr:from>
    <xdr:to>
      <xdr:col>15</xdr:col>
      <xdr:colOff>104775</xdr:colOff>
      <xdr:row>3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34708B08-AF44-4FF1-AFB7-F0D3C2E24FF4}"/>
            </a:ext>
            <a:ext uri="{147F2762-F138-4A5C-976F-8EAC2B608ADB}">
              <a16:predDERef xmlns:a16="http://schemas.microsoft.com/office/drawing/2014/main" pred="{47796E09-3658-47B1-965B-AE8F785E7FED}"/>
            </a:ext>
          </a:extLst>
        </xdr:cNvPr>
        <xdr:cNvSpPr/>
      </xdr:nvSpPr>
      <xdr:spPr>
        <a:xfrm>
          <a:off x="7019925" y="371475"/>
          <a:ext cx="3400425" cy="247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bg1">
                  <a:lumMod val="65000"/>
                </a:schemeClr>
              </a:solidFill>
              <a:latin typeface="Aptos Narrow" panose="020B0004020202020204" pitchFamily="34" charset="0"/>
            </a:rPr>
            <a:t>Pesquisar dados</a:t>
          </a:r>
        </a:p>
      </xdr:txBody>
    </xdr:sp>
    <xdr:clientData/>
  </xdr:twoCellAnchor>
  <xdr:twoCellAnchor editAs="oneCell">
    <xdr:from>
      <xdr:col>14</xdr:col>
      <xdr:colOff>400050</xdr:colOff>
      <xdr:row>1</xdr:row>
      <xdr:rowOff>152400</xdr:rowOff>
    </xdr:from>
    <xdr:to>
      <xdr:col>14</xdr:col>
      <xdr:colOff>542925</xdr:colOff>
      <xdr:row>3</xdr:row>
      <xdr:rowOff>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CA45C63-E6C4-3C81-B50F-05873A803370}"/>
            </a:ext>
            <a:ext uri="{147F2762-F138-4A5C-976F-8EAC2B608ADB}">
              <a16:predDERef xmlns:a16="http://schemas.microsoft.com/office/drawing/2014/main" pred="{34708B08-AF44-4FF1-AFB7-F0D3C2E2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6025" y="381000"/>
          <a:ext cx="142875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0</xdr:row>
      <xdr:rowOff>142875</xdr:rowOff>
    </xdr:from>
    <xdr:to>
      <xdr:col>3</xdr:col>
      <xdr:colOff>390525</xdr:colOff>
      <xdr:row>5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8B71C918-AE09-0D91-791C-E338100464F5}"/>
            </a:ext>
            <a:ext uri="{147F2762-F138-4A5C-976F-8EAC2B608ADB}">
              <a16:predDERef xmlns:a16="http://schemas.microsoft.com/office/drawing/2014/main" pred="{BCA45C63-E6C4-3C81-B50F-05873A803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 l="18421" r="20526" b="50189"/>
        <a:stretch/>
      </xdr:blipFill>
      <xdr:spPr>
        <a:xfrm>
          <a:off x="2638425" y="142875"/>
          <a:ext cx="752475" cy="8477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133350</xdr:rowOff>
    </xdr:from>
    <xdr:to>
      <xdr:col>0</xdr:col>
      <xdr:colOff>1771650</xdr:colOff>
      <xdr:row>3</xdr:row>
      <xdr:rowOff>95250</xdr:rowOff>
    </xdr:to>
    <xdr:sp macro="" textlink="">
      <xdr:nvSpPr>
        <xdr:cNvPr id="23" name="Retângulo Arredondado 22">
          <a:extLst>
            <a:ext uri="{FF2B5EF4-FFF2-40B4-BE49-F238E27FC236}">
              <a16:creationId xmlns:a16="http://schemas.microsoft.com/office/drawing/2014/main" id="{AEE28AE7-7CB2-4C44-1BD5-9087A0C38E25}"/>
            </a:ext>
            <a:ext uri="{147F2762-F138-4A5C-976F-8EAC2B608ADB}">
              <a16:predDERef xmlns:a16="http://schemas.microsoft.com/office/drawing/2014/main" pred="{8B71C918-AE09-0D91-791C-E338100464F5}"/>
            </a:ext>
          </a:extLst>
        </xdr:cNvPr>
        <xdr:cNvSpPr/>
      </xdr:nvSpPr>
      <xdr:spPr>
        <a:xfrm>
          <a:off x="0" y="133350"/>
          <a:ext cx="1771650" cy="571500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4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Money App</a:t>
          </a:r>
        </a:p>
      </xdr:txBody>
    </xdr:sp>
    <xdr:clientData/>
  </xdr:twoCellAnchor>
  <xdr:twoCellAnchor editAs="oneCell">
    <xdr:from>
      <xdr:col>0</xdr:col>
      <xdr:colOff>1066800</xdr:colOff>
      <xdr:row>1</xdr:row>
      <xdr:rowOff>19050</xdr:rowOff>
    </xdr:from>
    <xdr:to>
      <xdr:col>0</xdr:col>
      <xdr:colOff>1714500</xdr:colOff>
      <xdr:row>2</xdr:row>
      <xdr:rowOff>180975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9F4C3F29-E6DD-C392-65D0-117C9FCE3A06}"/>
            </a:ext>
            <a:ext uri="{147F2762-F138-4A5C-976F-8EAC2B608ADB}">
              <a16:predDERef xmlns:a16="http://schemas.microsoft.com/office/drawing/2014/main" pred="{AEE28AE7-7CB2-4C44-1BD5-9087A0C38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" y="247650"/>
          <a:ext cx="647700" cy="352425"/>
        </a:xfrm>
        <a:prstGeom prst="rect">
          <a:avLst/>
        </a:prstGeom>
      </xdr:spPr>
    </xdr:pic>
    <xdr:clientData/>
  </xdr:twoCellAnchor>
  <xdr:twoCellAnchor>
    <xdr:from>
      <xdr:col>10</xdr:col>
      <xdr:colOff>552450</xdr:colOff>
      <xdr:row>16</xdr:row>
      <xdr:rowOff>76200</xdr:rowOff>
    </xdr:from>
    <xdr:to>
      <xdr:col>16</xdr:col>
      <xdr:colOff>323850</xdr:colOff>
      <xdr:row>18</xdr:row>
      <xdr:rowOff>180975</xdr:rowOff>
    </xdr:to>
    <xdr:sp macro="" textlink="">
      <xdr:nvSpPr>
        <xdr:cNvPr id="25" name="Retângulo com Canto Redondo do Mesmo Lado 24">
          <a:extLst>
            <a:ext uri="{FF2B5EF4-FFF2-40B4-BE49-F238E27FC236}">
              <a16:creationId xmlns:a16="http://schemas.microsoft.com/office/drawing/2014/main" id="{E47E4EBE-DD6C-71CD-7DB4-A53E54534EC0}"/>
            </a:ext>
            <a:ext uri="{147F2762-F138-4A5C-976F-8EAC2B608ADB}">
              <a16:predDERef xmlns:a16="http://schemas.microsoft.com/office/drawing/2014/main" pred="{9F4C3F29-E6DD-C392-65D0-117C9FCE3A06}"/>
            </a:ext>
          </a:extLst>
        </xdr:cNvPr>
        <xdr:cNvSpPr/>
      </xdr:nvSpPr>
      <xdr:spPr>
        <a:xfrm>
          <a:off x="7820025" y="3162300"/>
          <a:ext cx="3429000" cy="485775"/>
        </a:xfrm>
        <a:prstGeom prst="round2SameRect">
          <a:avLst/>
        </a:prstGeom>
        <a:solidFill>
          <a:srgbClr val="FB6F5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57150</xdr:colOff>
      <xdr:row>16</xdr:row>
      <xdr:rowOff>114300</xdr:rowOff>
    </xdr:from>
    <xdr:to>
      <xdr:col>14</xdr:col>
      <xdr:colOff>428625</xdr:colOff>
      <xdr:row>19</xdr:row>
      <xdr:rowOff>47625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693A2B1-238C-4B1F-98F9-528348DF8FCD}"/>
            </a:ext>
            <a:ext uri="{147F2762-F138-4A5C-976F-8EAC2B608ADB}">
              <a16:predDERef xmlns:a16="http://schemas.microsoft.com/office/drawing/2014/main" pred="{E47E4EBE-DD6C-71CD-7DB4-A53E54534EC0}"/>
            </a:ext>
          </a:extLst>
        </xdr:cNvPr>
        <xdr:cNvSpPr txBox="1"/>
      </xdr:nvSpPr>
      <xdr:spPr>
        <a:xfrm>
          <a:off x="8543925" y="3200400"/>
          <a:ext cx="1590675" cy="504825"/>
        </a:xfrm>
        <a:prstGeom prst="rect">
          <a:avLst/>
        </a:prstGeom>
        <a:noFill/>
        <a:ln w="9525" cmpd="sng">
          <a:noFill/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Economias</a:t>
          </a:r>
        </a:p>
      </xdr:txBody>
    </xdr:sp>
    <xdr:clientData/>
  </xdr:twoCellAnchor>
  <xdr:twoCellAnchor editAs="oneCell">
    <xdr:from>
      <xdr:col>11</xdr:col>
      <xdr:colOff>104775</xdr:colOff>
      <xdr:row>16</xdr:row>
      <xdr:rowOff>133350</xdr:rowOff>
    </xdr:from>
    <xdr:to>
      <xdr:col>11</xdr:col>
      <xdr:colOff>600075</xdr:colOff>
      <xdr:row>18</xdr:row>
      <xdr:rowOff>161925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76CB6A3-8C1C-BC5C-4A51-CB364473BD25}"/>
            </a:ext>
            <a:ext uri="{147F2762-F138-4A5C-976F-8EAC2B608ADB}">
              <a16:predDERef xmlns:a16="http://schemas.microsoft.com/office/drawing/2014/main" pred="{C693A2B1-238C-4B1F-98F9-528348DF8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3219450"/>
          <a:ext cx="495300" cy="409575"/>
        </a:xfrm>
        <a:prstGeom prst="rect">
          <a:avLst/>
        </a:prstGeom>
      </xdr:spPr>
    </xdr:pic>
    <xdr:clientData/>
  </xdr:twoCellAnchor>
  <xdr:twoCellAnchor>
    <xdr:from>
      <xdr:col>10</xdr:col>
      <xdr:colOff>552450</xdr:colOff>
      <xdr:row>18</xdr:row>
      <xdr:rowOff>171450</xdr:rowOff>
    </xdr:from>
    <xdr:to>
      <xdr:col>16</xdr:col>
      <xdr:colOff>314325</xdr:colOff>
      <xdr:row>31</xdr:row>
      <xdr:rowOff>152400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D88F88E4-A474-4FC9-A544-067E4B589600}"/>
            </a:ext>
            <a:ext uri="{147F2762-F138-4A5C-976F-8EAC2B608ADB}">
              <a16:predDERef xmlns:a16="http://schemas.microsoft.com/office/drawing/2014/main" pred="{A76CB6A3-8C1C-BC5C-4A51-CB364473B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5.757738657405" createdVersion="8" refreshedVersion="8" minRefreshableVersion="3" recordCount="44" xr:uid="{18F5A996-E04F-44D6-A6EC-BDB992F8D72E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16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3446052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E79FE-0C5A-453D-AC1B-31BBD5BB98E3}" name="Tabela dinâmica1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G3:H6" firstHeaderRow="1" firstDataRow="1" firstDataCol="1" rowPageCount="1" colPageCount="1"/>
  <pivotFields count="8">
    <pivotField compact="0" numFmtId="14" outline="0" showAll="0"/>
    <pivotField compact="0" numFmtId="1" outline="0" showAll="0">
      <items count="4">
        <item h="1" x="0"/>
        <item x="1"/>
        <item h="1" x="2"/>
        <item t="default"/>
      </items>
    </pivotField>
    <pivotField axis="axisPage" compact="0" outline="0" showAll="0">
      <items count="3">
        <item x="0"/>
        <item h="1" x="1"/>
        <item t="default"/>
      </items>
    </pivotField>
    <pivotField axis="axisRow" compact="0" outline="0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compact="0" outline="0" showAll="0"/>
    <pivotField dataField="1" compact="0" numFmtId="164" outline="0" showAll="0"/>
    <pivotField compact="0" outline="0" showAll="0"/>
    <pivotField compact="0" outline="0" showAll="0"/>
  </pivotFields>
  <rowFields count="1">
    <field x="3"/>
  </rowFields>
  <rowItems count="3">
    <i>
      <x v="4"/>
    </i>
    <i>
      <x v="10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4E0DC-C4AD-4BC5-91D7-49BEBBF74864}" name="Tabela dinâmica2" cacheId="7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1">
  <location ref="C5:D16" firstHeaderRow="1" firstDataRow="1" firstDataCol="1" rowPageCount="1" colPageCount="1"/>
  <pivotFields count="8">
    <pivotField compact="0" numFmtId="14" outline="0" showAll="0"/>
    <pivotField compact="0" numFmtId="1" outline="0" showAll="0">
      <items count="4">
        <item h="1" x="0"/>
        <item x="1"/>
        <item h="1" x="2"/>
        <item t="default"/>
      </items>
    </pivotField>
    <pivotField axis="axisPage" compact="0" outline="0" showAll="0">
      <items count="3">
        <item h="1" x="0"/>
        <item x="1"/>
        <item t="default"/>
      </items>
    </pivotField>
    <pivotField axis="axisRow" compact="0" outline="0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compact="0" outline="0" showAll="0"/>
    <pivotField dataField="1" compact="0" numFmtId="164" outline="0" showAll="0"/>
    <pivotField compact="0" outline="0" showAll="0"/>
    <pivotField compact="0" outline="0" showAll="0"/>
  </pivotFields>
  <rowFields count="1">
    <field x="3"/>
  </rowFields>
  <rowItems count="11">
    <i>
      <x/>
    </i>
    <i>
      <x v="2"/>
    </i>
    <i>
      <x v="3"/>
    </i>
    <i>
      <x v="7"/>
    </i>
    <i>
      <x v="9"/>
    </i>
    <i>
      <x v="11"/>
    </i>
    <i>
      <x v="12"/>
    </i>
    <i>
      <x v="13"/>
    </i>
    <i>
      <x v="14"/>
    </i>
    <i>
      <x v="17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164"/>
  </dataFields>
  <chartFormats count="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DFEE6528-31B3-4721-93CF-A82946E4B7B3}" sourceName="Mês">
  <pivotTables>
    <pivotTable tabId="2" name="Tabela dinâmica2"/>
    <pivotTable tabId="2" name="Tabela dinâmica1"/>
  </pivotTables>
  <data>
    <tabular pivotCacheId="344605230">
      <items count="3"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7FF5104C-C018-4023-9605-1112ABBAB1F6}" cache="SegmentaçãodeDados_Mês" caption="Mês" style="SlicerStyleDark2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4F776863-7D50-464B-8A9F-4D531A8CAFEA}" cache="SegmentaçãodeDados_Mês" caption="Mês" style="SlicerStyleDark2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86A2A-C530-49F1-BC6B-0EC136EF2F1C}" name="tbl_operations" displayName="tbl_operations" ref="A1:H45" totalsRowShown="0" dataDxfId="11">
  <autoFilter ref="A1:H45" xr:uid="{4D586A2A-C530-49F1-BC6B-0EC136EF2F1C}"/>
  <tableColumns count="8">
    <tableColumn id="1" xr3:uid="{7AE402A7-390A-44F0-A47F-0D15CD240AB1}" name="Data" dataDxfId="10"/>
    <tableColumn id="8" xr3:uid="{A6F66B95-280A-41D6-938C-3B8EB05BDE01}" name="Mês" dataDxfId="9">
      <calculatedColumnFormula>MONTH(tbl_operations[[#This Row],[Data]])</calculatedColumnFormula>
    </tableColumn>
    <tableColumn id="2" xr3:uid="{FBE65F11-F0D8-4603-A17F-2FAE3EB6EF2B}" name="Tipo" dataDxfId="8"/>
    <tableColumn id="3" xr3:uid="{362E8B26-EF75-4915-9664-7FC8FD105030}" name="Categoria" dataDxfId="7"/>
    <tableColumn id="4" xr3:uid="{A86F0A3C-FADB-4887-A0B9-704B10D58545}" name="Descrição" dataDxfId="6"/>
    <tableColumn id="5" xr3:uid="{83ADB06F-D11B-4404-A5AB-C1BE65C3C057}" name="Valor" dataDxfId="5" dataCellStyle="Moeda"/>
    <tableColumn id="6" xr3:uid="{97FC7324-EEE5-4C77-8D8A-48F811FA1905}" name="Operação Bancária" dataDxfId="4"/>
    <tableColumn id="7" xr3:uid="{258050C2-E64F-4FED-AF5B-C2E2A30AFDD7}" name="Status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671774-225A-4228-B55F-EDCC7E469911}" name="Tabela2" displayName="Tabela2" ref="C5:D18" totalsRowCount="1" headerRowDxfId="2">
  <autoFilter ref="C5:D17" xr:uid="{03671774-225A-4228-B55F-EDCC7E469911}"/>
  <tableColumns count="2">
    <tableColumn id="1" xr3:uid="{D965F9A3-4C35-4ECE-8292-16E8D90CED43}" name="Data de lançamento"/>
    <tableColumn id="2" xr3:uid="{49E06CD9-B275-4514-B5AD-C6A1A6E56546}" name="Depósito reservado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45"/>
  <sheetViews>
    <sheetView workbookViewId="0"/>
  </sheetViews>
  <sheetFormatPr defaultRowHeight="15"/>
  <cols>
    <col min="1" max="1" width="15.42578125" customWidth="1"/>
    <col min="2" max="2" width="15.42578125" style="11" customWidth="1"/>
    <col min="3" max="3" width="14" customWidth="1"/>
    <col min="4" max="4" width="15.85546875" customWidth="1"/>
    <col min="5" max="5" width="16.28515625" style="6" customWidth="1"/>
    <col min="6" max="6" width="13.85546875" style="4" customWidth="1"/>
    <col min="7" max="7" width="20" bestFit="1" customWidth="1"/>
    <col min="8" max="8" width="14" customWidth="1"/>
  </cols>
  <sheetData>
    <row r="1" spans="1:8">
      <c r="A1" t="s">
        <v>0</v>
      </c>
      <c r="B1" s="11" t="s">
        <v>1</v>
      </c>
      <c r="C1" t="s">
        <v>2</v>
      </c>
      <c r="D1" t="s">
        <v>3</v>
      </c>
      <c r="E1" s="6" t="s">
        <v>4</v>
      </c>
      <c r="F1" s="4" t="s">
        <v>5</v>
      </c>
      <c r="G1" t="s">
        <v>6</v>
      </c>
      <c r="H1" t="s">
        <v>7</v>
      </c>
    </row>
    <row r="2" spans="1:8" ht="22.5" customHeight="1">
      <c r="A2" s="1">
        <v>45505</v>
      </c>
      <c r="B2" s="10">
        <f>MONTH(tbl_operations[[#This Row],[Data]])</f>
        <v>8</v>
      </c>
      <c r="C2" s="2" t="s">
        <v>8</v>
      </c>
      <c r="D2" s="2" t="s">
        <v>9</v>
      </c>
      <c r="E2" s="2" t="s">
        <v>10</v>
      </c>
      <c r="F2" s="5">
        <v>5000</v>
      </c>
      <c r="G2" s="2" t="s">
        <v>11</v>
      </c>
      <c r="H2" s="2" t="s">
        <v>12</v>
      </c>
    </row>
    <row r="3" spans="1:8" ht="22.5" customHeight="1">
      <c r="A3" s="1">
        <v>45505</v>
      </c>
      <c r="B3" s="10">
        <f>MONTH(tbl_operations[[#This Row],[Data]])</f>
        <v>8</v>
      </c>
      <c r="C3" s="2" t="s">
        <v>13</v>
      </c>
      <c r="D3" s="2" t="s">
        <v>14</v>
      </c>
      <c r="E3" s="2" t="s">
        <v>15</v>
      </c>
      <c r="F3" s="5">
        <v>550</v>
      </c>
      <c r="G3" s="2" t="s">
        <v>16</v>
      </c>
      <c r="H3" s="2" t="s">
        <v>17</v>
      </c>
    </row>
    <row r="4" spans="1:8" ht="22.5" customHeight="1">
      <c r="A4" s="1">
        <v>45507</v>
      </c>
      <c r="B4" s="10">
        <f>MONTH(tbl_operations[[#This Row],[Data]])</f>
        <v>8</v>
      </c>
      <c r="C4" s="2" t="s">
        <v>13</v>
      </c>
      <c r="D4" s="2" t="s">
        <v>18</v>
      </c>
      <c r="E4" s="2" t="s">
        <v>19</v>
      </c>
      <c r="F4" s="5">
        <v>300</v>
      </c>
      <c r="G4" s="2" t="s">
        <v>20</v>
      </c>
      <c r="H4" s="2" t="s">
        <v>21</v>
      </c>
    </row>
    <row r="5" spans="1:8" ht="22.5" customHeight="1">
      <c r="A5" s="1">
        <v>45509</v>
      </c>
      <c r="B5" s="10">
        <f>MONTH(tbl_operations[[#This Row],[Data]])</f>
        <v>8</v>
      </c>
      <c r="C5" s="2" t="s">
        <v>13</v>
      </c>
      <c r="D5" s="2" t="s">
        <v>22</v>
      </c>
      <c r="E5" s="2" t="s">
        <v>23</v>
      </c>
      <c r="F5" s="5">
        <v>120</v>
      </c>
      <c r="G5" s="2" t="s">
        <v>20</v>
      </c>
      <c r="H5" s="2" t="s">
        <v>21</v>
      </c>
    </row>
    <row r="6" spans="1:8" ht="22.5" customHeight="1">
      <c r="A6" s="1">
        <v>45511</v>
      </c>
      <c r="B6" s="10">
        <f>MONTH(tbl_operations[[#This Row],[Data]])</f>
        <v>8</v>
      </c>
      <c r="C6" s="2" t="s">
        <v>13</v>
      </c>
      <c r="D6" s="2" t="s">
        <v>24</v>
      </c>
      <c r="E6" s="2" t="s">
        <v>25</v>
      </c>
      <c r="F6" s="5">
        <v>250</v>
      </c>
      <c r="G6" s="2" t="s">
        <v>11</v>
      </c>
      <c r="H6" s="2" t="s">
        <v>21</v>
      </c>
    </row>
    <row r="7" spans="1:8" ht="22.5" customHeight="1">
      <c r="A7" s="1">
        <v>45514</v>
      </c>
      <c r="B7" s="10">
        <f>MONTH(tbl_operations[[#This Row],[Data]])</f>
        <v>8</v>
      </c>
      <c r="C7" s="2" t="s">
        <v>13</v>
      </c>
      <c r="D7" s="2" t="s">
        <v>26</v>
      </c>
      <c r="E7" s="2" t="s">
        <v>27</v>
      </c>
      <c r="F7" s="5">
        <v>400</v>
      </c>
      <c r="G7" s="2" t="s">
        <v>16</v>
      </c>
      <c r="H7" s="2" t="s">
        <v>17</v>
      </c>
    </row>
    <row r="8" spans="1:8" ht="22.5" customHeight="1">
      <c r="A8" s="1">
        <v>45516</v>
      </c>
      <c r="B8" s="10">
        <f>MONTH(tbl_operations[[#This Row],[Data]])</f>
        <v>8</v>
      </c>
      <c r="C8" s="2" t="s">
        <v>13</v>
      </c>
      <c r="D8" s="2" t="s">
        <v>28</v>
      </c>
      <c r="E8" s="2" t="s">
        <v>29</v>
      </c>
      <c r="F8" s="5">
        <v>600</v>
      </c>
      <c r="G8" s="2" t="s">
        <v>20</v>
      </c>
      <c r="H8" s="2" t="s">
        <v>17</v>
      </c>
    </row>
    <row r="9" spans="1:8" ht="22.5" customHeight="1">
      <c r="A9" s="1">
        <v>45519</v>
      </c>
      <c r="B9" s="10">
        <f>MONTH(tbl_operations[[#This Row],[Data]])</f>
        <v>8</v>
      </c>
      <c r="C9" s="2" t="s">
        <v>8</v>
      </c>
      <c r="D9" s="2" t="s">
        <v>30</v>
      </c>
      <c r="E9" s="2" t="s">
        <v>31</v>
      </c>
      <c r="F9" s="5">
        <v>800</v>
      </c>
      <c r="G9" s="2" t="s">
        <v>11</v>
      </c>
      <c r="H9" s="2" t="s">
        <v>12</v>
      </c>
    </row>
    <row r="10" spans="1:8" ht="22.5" customHeight="1">
      <c r="A10" s="1">
        <v>45519</v>
      </c>
      <c r="B10" s="10">
        <f>MONTH(tbl_operations[[#This Row],[Data]])</f>
        <v>8</v>
      </c>
      <c r="C10" s="2" t="s">
        <v>13</v>
      </c>
      <c r="D10" s="2" t="s">
        <v>32</v>
      </c>
      <c r="E10" s="2" t="s">
        <v>33</v>
      </c>
      <c r="F10" s="5">
        <v>150</v>
      </c>
      <c r="G10" s="2" t="s">
        <v>11</v>
      </c>
      <c r="H10" s="2" t="s">
        <v>21</v>
      </c>
    </row>
    <row r="11" spans="1:8" ht="22.5" customHeight="1">
      <c r="A11" s="1">
        <v>45522</v>
      </c>
      <c r="B11" s="10">
        <f>MONTH(tbl_operations[[#This Row],[Data]])</f>
        <v>8</v>
      </c>
      <c r="C11" s="2" t="s">
        <v>13</v>
      </c>
      <c r="D11" s="2" t="s">
        <v>34</v>
      </c>
      <c r="E11" s="2" t="s">
        <v>35</v>
      </c>
      <c r="F11" s="5">
        <v>1200</v>
      </c>
      <c r="G11" s="2" t="s">
        <v>20</v>
      </c>
      <c r="H11" s="2" t="s">
        <v>17</v>
      </c>
    </row>
    <row r="12" spans="1:8" ht="22.5" customHeight="1">
      <c r="A12" s="1">
        <v>45524</v>
      </c>
      <c r="B12" s="10">
        <f>MONTH(tbl_operations[[#This Row],[Data]])</f>
        <v>8</v>
      </c>
      <c r="C12" s="2" t="s">
        <v>13</v>
      </c>
      <c r="D12" s="2" t="s">
        <v>36</v>
      </c>
      <c r="E12" s="2" t="s">
        <v>37</v>
      </c>
      <c r="F12" s="5">
        <v>450</v>
      </c>
      <c r="G12" s="2" t="s">
        <v>16</v>
      </c>
      <c r="H12" s="2" t="s">
        <v>21</v>
      </c>
    </row>
    <row r="13" spans="1:8" ht="22.5" customHeight="1">
      <c r="A13" s="1">
        <v>45526</v>
      </c>
      <c r="B13" s="10">
        <f>MONTH(tbl_operations[[#This Row],[Data]])</f>
        <v>8</v>
      </c>
      <c r="C13" s="2" t="s">
        <v>13</v>
      </c>
      <c r="D13" s="2" t="s">
        <v>38</v>
      </c>
      <c r="E13" s="2" t="s">
        <v>39</v>
      </c>
      <c r="F13" s="5">
        <v>180</v>
      </c>
      <c r="G13" s="2" t="s">
        <v>11</v>
      </c>
      <c r="H13" s="2" t="s">
        <v>17</v>
      </c>
    </row>
    <row r="14" spans="1:8" ht="22.5" customHeight="1">
      <c r="A14" s="1">
        <v>45528</v>
      </c>
      <c r="B14" s="10">
        <f>MONTH(tbl_operations[[#This Row],[Data]])</f>
        <v>8</v>
      </c>
      <c r="C14" s="2" t="s">
        <v>13</v>
      </c>
      <c r="D14" s="2" t="s">
        <v>40</v>
      </c>
      <c r="E14" s="2" t="s">
        <v>41</v>
      </c>
      <c r="F14" s="5">
        <v>80</v>
      </c>
      <c r="G14" s="2" t="s">
        <v>16</v>
      </c>
      <c r="H14" s="2" t="s">
        <v>21</v>
      </c>
    </row>
    <row r="15" spans="1:8" ht="22.5" customHeight="1">
      <c r="A15" s="1">
        <v>45532</v>
      </c>
      <c r="B15" s="10">
        <f>MONTH(tbl_operations[[#This Row],[Data]])</f>
        <v>8</v>
      </c>
      <c r="C15" s="2" t="s">
        <v>13</v>
      </c>
      <c r="D15" s="2" t="s">
        <v>42</v>
      </c>
      <c r="E15" s="2" t="s">
        <v>43</v>
      </c>
      <c r="F15" s="5">
        <v>200</v>
      </c>
      <c r="G15" s="2" t="s">
        <v>16</v>
      </c>
      <c r="H15" s="2" t="s">
        <v>21</v>
      </c>
    </row>
    <row r="16" spans="1:8" ht="22.5" customHeight="1">
      <c r="A16" s="1">
        <v>45534</v>
      </c>
      <c r="B16" s="10">
        <f>MONTH(tbl_operations[[#This Row],[Data]])</f>
        <v>8</v>
      </c>
      <c r="C16" s="2" t="s">
        <v>13</v>
      </c>
      <c r="D16" s="2" t="s">
        <v>44</v>
      </c>
      <c r="E16" s="2" t="s">
        <v>45</v>
      </c>
      <c r="F16" s="5">
        <v>750</v>
      </c>
      <c r="G16" s="2" t="s">
        <v>11</v>
      </c>
      <c r="H16" s="2" t="s">
        <v>17</v>
      </c>
    </row>
    <row r="17" spans="1:8" ht="22.5" customHeight="1">
      <c r="A17" s="1">
        <v>45535</v>
      </c>
      <c r="B17" s="10">
        <f>MONTH(tbl_operations[[#This Row],[Data]])</f>
        <v>8</v>
      </c>
      <c r="C17" s="2" t="s">
        <v>13</v>
      </c>
      <c r="D17" s="2" t="s">
        <v>46</v>
      </c>
      <c r="E17" s="2" t="s">
        <v>47</v>
      </c>
      <c r="F17" s="5">
        <v>350</v>
      </c>
      <c r="G17" s="2" t="s">
        <v>20</v>
      </c>
      <c r="H17" s="2" t="s">
        <v>21</v>
      </c>
    </row>
    <row r="18" spans="1:8" ht="22.5" customHeight="1">
      <c r="A18" s="1">
        <v>45536</v>
      </c>
      <c r="B18" s="10">
        <f>MONTH(tbl_operations[[#This Row],[Data]])</f>
        <v>9</v>
      </c>
      <c r="C18" s="2" t="s">
        <v>8</v>
      </c>
      <c r="D18" s="2" t="s">
        <v>9</v>
      </c>
      <c r="E18" s="2" t="s">
        <v>10</v>
      </c>
      <c r="F18" s="5">
        <v>5000</v>
      </c>
      <c r="G18" s="2" t="s">
        <v>11</v>
      </c>
      <c r="H18" s="2" t="s">
        <v>12</v>
      </c>
    </row>
    <row r="19" spans="1:8" ht="22.5" customHeight="1">
      <c r="A19" s="1">
        <v>45537</v>
      </c>
      <c r="B19" s="10">
        <f>MONTH(tbl_operations[[#This Row],[Data]])</f>
        <v>9</v>
      </c>
      <c r="C19" s="2" t="s">
        <v>13</v>
      </c>
      <c r="D19" s="2" t="s">
        <v>14</v>
      </c>
      <c r="E19" s="3" t="s">
        <v>15</v>
      </c>
      <c r="F19" s="5">
        <v>450</v>
      </c>
      <c r="G19" s="2" t="s">
        <v>16</v>
      </c>
      <c r="H19" s="2" t="s">
        <v>17</v>
      </c>
    </row>
    <row r="20" spans="1:8" ht="22.5" customHeight="1">
      <c r="A20" s="1">
        <v>45540</v>
      </c>
      <c r="B20" s="10">
        <f>MONTH(tbl_operations[[#This Row],[Data]])</f>
        <v>9</v>
      </c>
      <c r="C20" s="2" t="s">
        <v>13</v>
      </c>
      <c r="D20" s="2" t="s">
        <v>18</v>
      </c>
      <c r="E20" s="3" t="s">
        <v>19</v>
      </c>
      <c r="F20" s="5">
        <v>300</v>
      </c>
      <c r="G20" s="2" t="s">
        <v>16</v>
      </c>
      <c r="H20" s="2" t="s">
        <v>21</v>
      </c>
    </row>
    <row r="21" spans="1:8" ht="22.5" customHeight="1">
      <c r="A21" s="1">
        <v>45543</v>
      </c>
      <c r="B21" s="10">
        <f>MONTH(tbl_operations[[#This Row],[Data]])</f>
        <v>9</v>
      </c>
      <c r="C21" s="2" t="s">
        <v>13</v>
      </c>
      <c r="D21" s="2" t="s">
        <v>22</v>
      </c>
      <c r="E21" s="3" t="s">
        <v>48</v>
      </c>
      <c r="F21" s="5">
        <v>200</v>
      </c>
      <c r="G21" s="2" t="s">
        <v>11</v>
      </c>
      <c r="H21" s="2" t="s">
        <v>21</v>
      </c>
    </row>
    <row r="22" spans="1:8" ht="22.5" customHeight="1">
      <c r="A22" s="1">
        <v>45546</v>
      </c>
      <c r="B22" s="10">
        <f>MONTH(tbl_operations[[#This Row],[Data]])</f>
        <v>9</v>
      </c>
      <c r="C22" s="2" t="s">
        <v>13</v>
      </c>
      <c r="D22" s="2" t="s">
        <v>24</v>
      </c>
      <c r="E22" s="3" t="s">
        <v>49</v>
      </c>
      <c r="F22" s="5">
        <v>600</v>
      </c>
      <c r="G22" s="2" t="s">
        <v>16</v>
      </c>
      <c r="H22" s="2" t="s">
        <v>17</v>
      </c>
    </row>
    <row r="23" spans="1:8" ht="22.5" customHeight="1">
      <c r="A23" s="1">
        <v>45549</v>
      </c>
      <c r="B23" s="10">
        <f>MONTH(tbl_operations[[#This Row],[Data]])</f>
        <v>9</v>
      </c>
      <c r="C23" s="2" t="s">
        <v>13</v>
      </c>
      <c r="D23" s="2" t="s">
        <v>26</v>
      </c>
      <c r="E23" s="3" t="s">
        <v>27</v>
      </c>
      <c r="F23" s="5">
        <v>350</v>
      </c>
      <c r="G23" s="2" t="s">
        <v>11</v>
      </c>
      <c r="H23" s="2" t="s">
        <v>21</v>
      </c>
    </row>
    <row r="24" spans="1:8" ht="22.5" customHeight="1">
      <c r="A24" s="1">
        <v>45552</v>
      </c>
      <c r="B24" s="10">
        <f>MONTH(tbl_operations[[#This Row],[Data]])</f>
        <v>9</v>
      </c>
      <c r="C24" s="2" t="s">
        <v>13</v>
      </c>
      <c r="D24" s="2" t="s">
        <v>28</v>
      </c>
      <c r="E24" s="3" t="s">
        <v>50</v>
      </c>
      <c r="F24" s="5">
        <v>500</v>
      </c>
      <c r="G24" s="2" t="s">
        <v>20</v>
      </c>
      <c r="H24" s="2" t="s">
        <v>17</v>
      </c>
    </row>
    <row r="25" spans="1:8" ht="22.5" customHeight="1">
      <c r="A25" s="1">
        <v>45555</v>
      </c>
      <c r="B25" s="10">
        <f>MONTH(tbl_operations[[#This Row],[Data]])</f>
        <v>9</v>
      </c>
      <c r="C25" s="2" t="s">
        <v>8</v>
      </c>
      <c r="D25" s="2" t="s">
        <v>51</v>
      </c>
      <c r="E25" s="2" t="s">
        <v>52</v>
      </c>
      <c r="F25" s="5">
        <v>1200</v>
      </c>
      <c r="G25" s="2" t="s">
        <v>11</v>
      </c>
      <c r="H25" s="2" t="s">
        <v>12</v>
      </c>
    </row>
    <row r="26" spans="1:8" ht="22.5" customHeight="1">
      <c r="A26" s="1">
        <v>45555</v>
      </c>
      <c r="B26" s="10">
        <f>MONTH(tbl_operations[[#This Row],[Data]])</f>
        <v>9</v>
      </c>
      <c r="C26" s="2" t="s">
        <v>13</v>
      </c>
      <c r="D26" s="2" t="s">
        <v>32</v>
      </c>
      <c r="E26" s="3" t="s">
        <v>53</v>
      </c>
      <c r="F26" s="5">
        <v>800</v>
      </c>
      <c r="G26" s="2" t="s">
        <v>11</v>
      </c>
      <c r="H26" s="2" t="s">
        <v>21</v>
      </c>
    </row>
    <row r="27" spans="1:8" ht="22.5" customHeight="1">
      <c r="A27" s="1">
        <v>45558</v>
      </c>
      <c r="B27" s="10">
        <f>MONTH(tbl_operations[[#This Row],[Data]])</f>
        <v>9</v>
      </c>
      <c r="C27" s="2" t="s">
        <v>13</v>
      </c>
      <c r="D27" s="2" t="s">
        <v>34</v>
      </c>
      <c r="E27" s="3" t="s">
        <v>54</v>
      </c>
      <c r="F27" s="5">
        <v>1500</v>
      </c>
      <c r="G27" s="2" t="s">
        <v>20</v>
      </c>
      <c r="H27" s="2" t="s">
        <v>17</v>
      </c>
    </row>
    <row r="28" spans="1:8" ht="22.5" customHeight="1">
      <c r="A28" s="1">
        <v>45561</v>
      </c>
      <c r="B28" s="10">
        <f>MONTH(tbl_operations[[#This Row],[Data]])</f>
        <v>9</v>
      </c>
      <c r="C28" s="2" t="s">
        <v>13</v>
      </c>
      <c r="D28" s="2" t="s">
        <v>55</v>
      </c>
      <c r="E28" s="3" t="s">
        <v>56</v>
      </c>
      <c r="F28" s="5">
        <v>250</v>
      </c>
      <c r="G28" s="2" t="s">
        <v>16</v>
      </c>
      <c r="H28" s="2" t="s">
        <v>21</v>
      </c>
    </row>
    <row r="29" spans="1:8" ht="22.5" customHeight="1">
      <c r="A29" s="1">
        <v>45564</v>
      </c>
      <c r="B29" s="10">
        <f>MONTH(tbl_operations[[#This Row],[Data]])</f>
        <v>9</v>
      </c>
      <c r="C29" s="2" t="s">
        <v>13</v>
      </c>
      <c r="D29" s="2" t="s">
        <v>38</v>
      </c>
      <c r="E29" s="3" t="s">
        <v>57</v>
      </c>
      <c r="F29" s="5">
        <v>400</v>
      </c>
      <c r="G29" s="2" t="s">
        <v>20</v>
      </c>
      <c r="H29" s="2" t="s">
        <v>17</v>
      </c>
    </row>
    <row r="30" spans="1:8" ht="22.5" customHeight="1">
      <c r="A30" s="1">
        <v>45566</v>
      </c>
      <c r="B30" s="10">
        <f>MONTH(tbl_operations[[#This Row],[Data]])</f>
        <v>10</v>
      </c>
      <c r="C30" s="2" t="s">
        <v>8</v>
      </c>
      <c r="D30" s="2" t="s">
        <v>9</v>
      </c>
      <c r="E30" s="2" t="s">
        <v>10</v>
      </c>
      <c r="F30" s="5">
        <v>5000</v>
      </c>
      <c r="G30" s="2" t="s">
        <v>11</v>
      </c>
      <c r="H30" s="2" t="s">
        <v>12</v>
      </c>
    </row>
    <row r="31" spans="1:8" ht="22.5" customHeight="1">
      <c r="A31" s="1">
        <v>45566</v>
      </c>
      <c r="B31" s="10">
        <f>MONTH(tbl_operations[[#This Row],[Data]])</f>
        <v>10</v>
      </c>
      <c r="C31" s="2" t="s">
        <v>13</v>
      </c>
      <c r="D31" s="2" t="s">
        <v>14</v>
      </c>
      <c r="E31" s="2" t="s">
        <v>15</v>
      </c>
      <c r="F31" s="5">
        <v>600</v>
      </c>
      <c r="G31" s="2" t="s">
        <v>16</v>
      </c>
      <c r="H31" s="2" t="s">
        <v>17</v>
      </c>
    </row>
    <row r="32" spans="1:8" ht="22.5" customHeight="1">
      <c r="A32" s="1">
        <v>45568</v>
      </c>
      <c r="B32" s="10">
        <f>MONTH(tbl_operations[[#This Row],[Data]])</f>
        <v>10</v>
      </c>
      <c r="C32" s="2" t="s">
        <v>13</v>
      </c>
      <c r="D32" s="2" t="s">
        <v>18</v>
      </c>
      <c r="E32" s="2" t="s">
        <v>58</v>
      </c>
      <c r="F32" s="5">
        <v>200</v>
      </c>
      <c r="G32" s="2" t="s">
        <v>20</v>
      </c>
      <c r="H32" s="2" t="s">
        <v>21</v>
      </c>
    </row>
    <row r="33" spans="1:8" ht="22.5" customHeight="1">
      <c r="A33" s="1">
        <v>45570</v>
      </c>
      <c r="B33" s="10">
        <f>MONTH(tbl_operations[[#This Row],[Data]])</f>
        <v>10</v>
      </c>
      <c r="C33" s="2" t="s">
        <v>13</v>
      </c>
      <c r="D33" s="2" t="s">
        <v>22</v>
      </c>
      <c r="E33" s="2" t="s">
        <v>59</v>
      </c>
      <c r="F33" s="5">
        <v>180</v>
      </c>
      <c r="G33" s="2" t="s">
        <v>11</v>
      </c>
      <c r="H33" s="2" t="s">
        <v>21</v>
      </c>
    </row>
    <row r="34" spans="1:8" ht="22.5" customHeight="1">
      <c r="A34" s="1">
        <v>45573</v>
      </c>
      <c r="B34" s="10">
        <f>MONTH(tbl_operations[[#This Row],[Data]])</f>
        <v>10</v>
      </c>
      <c r="C34" s="2" t="s">
        <v>13</v>
      </c>
      <c r="D34" s="2" t="s">
        <v>24</v>
      </c>
      <c r="E34" s="2" t="s">
        <v>60</v>
      </c>
      <c r="F34" s="5">
        <v>120</v>
      </c>
      <c r="G34" s="2" t="s">
        <v>16</v>
      </c>
      <c r="H34" s="2" t="s">
        <v>17</v>
      </c>
    </row>
    <row r="35" spans="1:8" ht="22.5" customHeight="1">
      <c r="A35" s="1">
        <v>45575</v>
      </c>
      <c r="B35" s="10">
        <f>MONTH(tbl_operations[[#This Row],[Data]])</f>
        <v>10</v>
      </c>
      <c r="C35" s="2" t="s">
        <v>13</v>
      </c>
      <c r="D35" s="2" t="s">
        <v>26</v>
      </c>
      <c r="E35" s="2" t="s">
        <v>61</v>
      </c>
      <c r="F35" s="5">
        <v>350</v>
      </c>
      <c r="G35" s="2" t="s">
        <v>20</v>
      </c>
      <c r="H35" s="2" t="s">
        <v>17</v>
      </c>
    </row>
    <row r="36" spans="1:8" ht="22.5" customHeight="1">
      <c r="A36" s="1">
        <v>45578</v>
      </c>
      <c r="B36" s="10">
        <f>MONTH(tbl_operations[[#This Row],[Data]])</f>
        <v>10</v>
      </c>
      <c r="C36" s="2" t="s">
        <v>13</v>
      </c>
      <c r="D36" s="2" t="s">
        <v>28</v>
      </c>
      <c r="E36" s="2" t="s">
        <v>62</v>
      </c>
      <c r="F36" s="5">
        <v>400</v>
      </c>
      <c r="G36" s="2" t="s">
        <v>11</v>
      </c>
      <c r="H36" s="2" t="s">
        <v>21</v>
      </c>
    </row>
    <row r="37" spans="1:8" ht="22.5" customHeight="1">
      <c r="A37" s="1">
        <v>45580</v>
      </c>
      <c r="B37" s="10">
        <f>MONTH(tbl_operations[[#This Row],[Data]])</f>
        <v>10</v>
      </c>
      <c r="C37" s="2" t="s">
        <v>13</v>
      </c>
      <c r="D37" s="2" t="s">
        <v>32</v>
      </c>
      <c r="E37" s="2" t="s">
        <v>63</v>
      </c>
      <c r="F37" s="5">
        <v>450</v>
      </c>
      <c r="G37" s="2" t="s">
        <v>16</v>
      </c>
      <c r="H37" s="2" t="s">
        <v>21</v>
      </c>
    </row>
    <row r="38" spans="1:8" ht="22.5" customHeight="1">
      <c r="A38" s="1">
        <v>45583</v>
      </c>
      <c r="B38" s="10">
        <f>MONTH(tbl_operations[[#This Row],[Data]])</f>
        <v>10</v>
      </c>
      <c r="C38" s="2" t="s">
        <v>8</v>
      </c>
      <c r="D38" s="2" t="s">
        <v>64</v>
      </c>
      <c r="E38" s="2" t="s">
        <v>65</v>
      </c>
      <c r="F38" s="5">
        <v>1500</v>
      </c>
      <c r="G38" s="2" t="s">
        <v>11</v>
      </c>
      <c r="H38" s="2" t="s">
        <v>12</v>
      </c>
    </row>
    <row r="39" spans="1:8" ht="22.5" customHeight="1">
      <c r="A39" s="1">
        <v>45583</v>
      </c>
      <c r="B39" s="10">
        <f>MONTH(tbl_operations[[#This Row],[Data]])</f>
        <v>10</v>
      </c>
      <c r="C39" s="2" t="s">
        <v>13</v>
      </c>
      <c r="D39" s="2" t="s">
        <v>34</v>
      </c>
      <c r="E39" s="2" t="s">
        <v>66</v>
      </c>
      <c r="F39" s="5">
        <v>300</v>
      </c>
      <c r="G39" s="2" t="s">
        <v>20</v>
      </c>
      <c r="H39" s="2" t="s">
        <v>17</v>
      </c>
    </row>
    <row r="40" spans="1:8" ht="22.5" customHeight="1">
      <c r="A40" s="1">
        <v>45585</v>
      </c>
      <c r="B40" s="10">
        <f>MONTH(tbl_operations[[#This Row],[Data]])</f>
        <v>10</v>
      </c>
      <c r="C40" s="2" t="s">
        <v>13</v>
      </c>
      <c r="D40" s="2" t="s">
        <v>36</v>
      </c>
      <c r="E40" s="2" t="s">
        <v>67</v>
      </c>
      <c r="F40" s="5">
        <v>800</v>
      </c>
      <c r="G40" s="2" t="s">
        <v>11</v>
      </c>
      <c r="H40" s="2" t="s">
        <v>21</v>
      </c>
    </row>
    <row r="41" spans="1:8" ht="22.5" customHeight="1">
      <c r="A41" s="1">
        <v>45587</v>
      </c>
      <c r="B41" s="10">
        <f>MONTH(tbl_operations[[#This Row],[Data]])</f>
        <v>10</v>
      </c>
      <c r="C41" s="2" t="s">
        <v>13</v>
      </c>
      <c r="D41" s="2" t="s">
        <v>38</v>
      </c>
      <c r="E41" s="2" t="s">
        <v>68</v>
      </c>
      <c r="F41" s="5">
        <v>250</v>
      </c>
      <c r="G41" s="2" t="s">
        <v>20</v>
      </c>
      <c r="H41" s="2" t="s">
        <v>17</v>
      </c>
    </row>
    <row r="42" spans="1:8" ht="22.5" customHeight="1">
      <c r="A42" s="1">
        <v>45589</v>
      </c>
      <c r="B42" s="10">
        <f>MONTH(tbl_operations[[#This Row],[Data]])</f>
        <v>10</v>
      </c>
      <c r="C42" s="2" t="s">
        <v>13</v>
      </c>
      <c r="D42" s="2" t="s">
        <v>42</v>
      </c>
      <c r="E42" s="2" t="s">
        <v>69</v>
      </c>
      <c r="F42" s="5">
        <v>150</v>
      </c>
      <c r="G42" s="2" t="s">
        <v>16</v>
      </c>
      <c r="H42" s="2" t="s">
        <v>21</v>
      </c>
    </row>
    <row r="43" spans="1:8" ht="22.5" customHeight="1">
      <c r="A43" s="1">
        <v>45591</v>
      </c>
      <c r="B43" s="10">
        <f>MONTH(tbl_operations[[#This Row],[Data]])</f>
        <v>10</v>
      </c>
      <c r="C43" s="2" t="s">
        <v>13</v>
      </c>
      <c r="D43" s="2" t="s">
        <v>40</v>
      </c>
      <c r="E43" s="2" t="s">
        <v>70</v>
      </c>
      <c r="F43" s="5">
        <v>250</v>
      </c>
      <c r="G43" s="2" t="s">
        <v>11</v>
      </c>
      <c r="H43" s="2" t="s">
        <v>17</v>
      </c>
    </row>
    <row r="44" spans="1:8" ht="22.5" customHeight="1">
      <c r="A44" s="1">
        <v>45595</v>
      </c>
      <c r="B44" s="10">
        <f>MONTH(tbl_operations[[#This Row],[Data]])</f>
        <v>10</v>
      </c>
      <c r="C44" s="2" t="s">
        <v>13</v>
      </c>
      <c r="D44" s="2" t="s">
        <v>46</v>
      </c>
      <c r="E44" s="2" t="s">
        <v>71</v>
      </c>
      <c r="F44" s="5">
        <v>220</v>
      </c>
      <c r="G44" s="2" t="s">
        <v>11</v>
      </c>
      <c r="H44" s="2" t="s">
        <v>17</v>
      </c>
    </row>
    <row r="45" spans="1:8" ht="22.5" customHeight="1">
      <c r="A45" s="1">
        <v>45596</v>
      </c>
      <c r="B45" s="10">
        <f>MONTH(tbl_operations[[#This Row],[Data]])</f>
        <v>10</v>
      </c>
      <c r="C45" s="2" t="s">
        <v>13</v>
      </c>
      <c r="D45" s="2" t="s">
        <v>44</v>
      </c>
      <c r="E45" s="2" t="s">
        <v>72</v>
      </c>
      <c r="F45" s="5">
        <v>500</v>
      </c>
      <c r="G45" s="2" t="s">
        <v>20</v>
      </c>
      <c r="H45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1FD4-58AD-48C2-AA07-ECB6B569C022}">
  <sheetPr>
    <tabColor rgb="FF0070C0"/>
  </sheetPr>
  <dimension ref="C1:H16"/>
  <sheetViews>
    <sheetView topLeftCell="A2" workbookViewId="0">
      <selection activeCell="B21" sqref="B21"/>
    </sheetView>
  </sheetViews>
  <sheetFormatPr defaultRowHeight="15"/>
  <cols>
    <col min="3" max="3" width="14.5703125" bestFit="1" customWidth="1"/>
    <col min="4" max="4" width="13.5703125" bestFit="1" customWidth="1"/>
    <col min="5" max="6" width="9.5703125" bestFit="1" customWidth="1"/>
    <col min="7" max="7" width="12.5703125" bestFit="1" customWidth="1"/>
    <col min="8" max="8" width="13.5703125" bestFit="1" customWidth="1"/>
    <col min="9" max="19" width="9.5703125" bestFit="1" customWidth="1"/>
    <col min="20" max="22" width="11.140625" bestFit="1" customWidth="1"/>
    <col min="23" max="23" width="10.42578125" bestFit="1" customWidth="1"/>
  </cols>
  <sheetData>
    <row r="1" spans="3:8">
      <c r="G1" s="7" t="s">
        <v>2</v>
      </c>
      <c r="H1" t="s">
        <v>8</v>
      </c>
    </row>
    <row r="2" spans="3:8" ht="29.25">
      <c r="C2" s="6" t="s">
        <v>73</v>
      </c>
    </row>
    <row r="3" spans="3:8">
      <c r="C3" s="7" t="s">
        <v>2</v>
      </c>
      <c r="D3" t="s">
        <v>13</v>
      </c>
      <c r="G3" s="7" t="s">
        <v>3</v>
      </c>
      <c r="H3" t="s">
        <v>74</v>
      </c>
    </row>
    <row r="4" spans="3:8">
      <c r="G4" t="s">
        <v>51</v>
      </c>
      <c r="H4" s="4">
        <v>1200</v>
      </c>
    </row>
    <row r="5" spans="3:8">
      <c r="C5" s="7" t="s">
        <v>3</v>
      </c>
      <c r="D5" t="s">
        <v>74</v>
      </c>
      <c r="G5" t="s">
        <v>9</v>
      </c>
      <c r="H5" s="4">
        <v>5000</v>
      </c>
    </row>
    <row r="6" spans="3:8">
      <c r="C6" t="s">
        <v>14</v>
      </c>
      <c r="D6" s="4">
        <v>450</v>
      </c>
      <c r="G6" t="s">
        <v>75</v>
      </c>
      <c r="H6" s="4">
        <v>6200</v>
      </c>
    </row>
    <row r="7" spans="3:8">
      <c r="C7" t="s">
        <v>26</v>
      </c>
      <c r="D7" s="4">
        <v>350</v>
      </c>
    </row>
    <row r="8" spans="3:8">
      <c r="C8" t="s">
        <v>34</v>
      </c>
      <c r="D8" s="4">
        <v>1500</v>
      </c>
    </row>
    <row r="9" spans="3:8">
      <c r="C9" t="s">
        <v>22</v>
      </c>
      <c r="D9" s="4">
        <v>200</v>
      </c>
    </row>
    <row r="10" spans="3:8">
      <c r="C10" t="s">
        <v>38</v>
      </c>
      <c r="D10" s="4">
        <v>400</v>
      </c>
    </row>
    <row r="11" spans="3:8">
      <c r="C11" t="s">
        <v>24</v>
      </c>
      <c r="D11" s="4">
        <v>600</v>
      </c>
    </row>
    <row r="12" spans="3:8">
      <c r="C12" t="s">
        <v>32</v>
      </c>
      <c r="D12" s="4">
        <v>800</v>
      </c>
    </row>
    <row r="13" spans="3:8">
      <c r="C13" t="s">
        <v>18</v>
      </c>
      <c r="D13" s="4">
        <v>300</v>
      </c>
    </row>
    <row r="14" spans="3:8">
      <c r="C14" t="s">
        <v>55</v>
      </c>
      <c r="D14" s="4">
        <v>250</v>
      </c>
    </row>
    <row r="15" spans="3:8">
      <c r="C15" t="s">
        <v>28</v>
      </c>
      <c r="D15" s="4">
        <v>500</v>
      </c>
    </row>
    <row r="16" spans="3:8">
      <c r="C16" t="s">
        <v>75</v>
      </c>
      <c r="D16" s="4">
        <v>5350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ECFD-88EF-4663-86BA-796B9EE76998}">
  <sheetPr>
    <tabColor rgb="FF00B0F0"/>
  </sheetPr>
  <dimension ref="B1:D28"/>
  <sheetViews>
    <sheetView workbookViewId="0">
      <selection activeCell="D3" sqref="D3"/>
    </sheetView>
  </sheetViews>
  <sheetFormatPr defaultRowHeight="15"/>
  <cols>
    <col min="3" max="3" width="21" bestFit="1" customWidth="1"/>
    <col min="4" max="4" width="20.28515625" bestFit="1" customWidth="1"/>
  </cols>
  <sheetData>
    <row r="1" spans="2:4" s="8" customFormat="1" ht="53.25" customHeight="1"/>
    <row r="2" spans="2:4">
      <c r="C2" s="20" t="s">
        <v>76</v>
      </c>
      <c r="D2" s="4">
        <f>SUM(Tabela2[Depósito reservado])</f>
        <v>3473</v>
      </c>
    </row>
    <row r="3" spans="2:4">
      <c r="C3" s="20" t="s">
        <v>77</v>
      </c>
      <c r="D3" s="4">
        <v>20000</v>
      </c>
    </row>
    <row r="4" spans="2:4">
      <c r="B4" s="18"/>
      <c r="C4" s="18"/>
      <c r="D4" s="18"/>
    </row>
    <row r="5" spans="2:4">
      <c r="B5" s="18"/>
      <c r="C5" s="18" t="s">
        <v>78</v>
      </c>
      <c r="D5" s="18" t="s">
        <v>79</v>
      </c>
    </row>
    <row r="6" spans="2:4">
      <c r="C6" s="19">
        <v>45603</v>
      </c>
      <c r="D6" s="4">
        <v>50</v>
      </c>
    </row>
    <row r="7" spans="2:4">
      <c r="C7" s="19">
        <v>45604</v>
      </c>
      <c r="D7" s="4">
        <v>336</v>
      </c>
    </row>
    <row r="8" spans="2:4">
      <c r="C8" s="19">
        <v>45605</v>
      </c>
      <c r="D8" s="4">
        <v>499</v>
      </c>
    </row>
    <row r="9" spans="2:4">
      <c r="C9" s="19">
        <v>45606</v>
      </c>
      <c r="D9" s="4">
        <v>257</v>
      </c>
    </row>
    <row r="10" spans="2:4">
      <c r="C10" s="19">
        <v>45607</v>
      </c>
      <c r="D10" s="4">
        <v>69</v>
      </c>
    </row>
    <row r="11" spans="2:4">
      <c r="C11" s="19">
        <v>45608</v>
      </c>
      <c r="D11" s="4">
        <v>153</v>
      </c>
    </row>
    <row r="12" spans="2:4">
      <c r="C12" s="19">
        <v>45609</v>
      </c>
      <c r="D12" s="4">
        <v>239</v>
      </c>
    </row>
    <row r="13" spans="2:4">
      <c r="C13" s="19">
        <v>45610</v>
      </c>
      <c r="D13" s="4">
        <v>435</v>
      </c>
    </row>
    <row r="14" spans="2:4">
      <c r="C14" s="19">
        <v>45611</v>
      </c>
      <c r="D14" s="4">
        <v>447</v>
      </c>
    </row>
    <row r="15" spans="2:4">
      <c r="C15" s="19">
        <v>45612</v>
      </c>
      <c r="D15" s="4">
        <v>308</v>
      </c>
    </row>
    <row r="16" spans="2:4">
      <c r="C16" s="19">
        <v>45613</v>
      </c>
      <c r="D16" s="4">
        <v>426</v>
      </c>
    </row>
    <row r="17" spans="3:4">
      <c r="C17" s="19">
        <v>45614</v>
      </c>
      <c r="D17" s="4">
        <v>254</v>
      </c>
    </row>
    <row r="18" spans="3:4">
      <c r="D18" s="4"/>
    </row>
    <row r="19" spans="3:4">
      <c r="D19" s="4"/>
    </row>
    <row r="20" spans="3:4">
      <c r="D20" s="4"/>
    </row>
    <row r="21" spans="3:4">
      <c r="D21" s="4"/>
    </row>
    <row r="22" spans="3:4">
      <c r="D22" s="4"/>
    </row>
    <row r="23" spans="3:4">
      <c r="D23" s="4"/>
    </row>
    <row r="24" spans="3:4">
      <c r="D24" s="4"/>
    </row>
    <row r="25" spans="3:4">
      <c r="D25" s="4"/>
    </row>
    <row r="26" spans="3:4">
      <c r="D26" s="4"/>
    </row>
    <row r="27" spans="3:4">
      <c r="D27" s="4"/>
    </row>
    <row r="28" spans="3:4">
      <c r="D28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1A90-A9CE-4A78-B170-90F52353B421}">
  <dimension ref="A1:U20"/>
  <sheetViews>
    <sheetView showGridLines="0" showRowColHeaders="0" tabSelected="1" topLeftCell="A17" workbookViewId="0">
      <selection activeCell="N24" sqref="N24"/>
    </sheetView>
  </sheetViews>
  <sheetFormatPr defaultColWidth="0" defaultRowHeight="15"/>
  <cols>
    <col min="1" max="1" width="26.7109375" style="8" customWidth="1"/>
    <col min="2" max="17" width="9.140625" style="9" customWidth="1"/>
    <col min="18" max="18" width="20.140625" style="9" customWidth="1"/>
    <col min="19" max="19" width="13.5703125" style="9" customWidth="1"/>
    <col min="20" max="21" width="9.140625" style="9" customWidth="1"/>
  </cols>
  <sheetData>
    <row r="1" spans="13:20" ht="18" customHeight="1"/>
    <row r="2" spans="13:20">
      <c r="Q2" s="16"/>
      <c r="R2" s="16"/>
      <c r="S2" s="16"/>
    </row>
    <row r="3" spans="13:20">
      <c r="Q3" s="16"/>
      <c r="R3" s="16"/>
      <c r="S3" s="16"/>
    </row>
    <row r="4" spans="13:20">
      <c r="Q4" s="16"/>
      <c r="R4"/>
      <c r="S4"/>
    </row>
    <row r="5" spans="13:20">
      <c r="O5" s="12"/>
      <c r="Q5" s="16"/>
      <c r="R5"/>
      <c r="S5"/>
    </row>
    <row r="6" spans="13:20">
      <c r="O6" s="13"/>
      <c r="Q6" s="16"/>
      <c r="R6"/>
      <c r="S6"/>
    </row>
    <row r="7" spans="13:20">
      <c r="O7" s="13"/>
      <c r="Q7" s="16"/>
      <c r="R7"/>
      <c r="S7"/>
    </row>
    <row r="8" spans="13:20">
      <c r="O8" s="14"/>
      <c r="Q8" s="16"/>
      <c r="R8"/>
      <c r="S8"/>
    </row>
    <row r="9" spans="13:20">
      <c r="M9" s="17" t="s">
        <v>80</v>
      </c>
      <c r="Q9" s="16"/>
      <c r="R9"/>
      <c r="S9"/>
    </row>
    <row r="10" spans="13:20">
      <c r="Q10" s="16"/>
      <c r="R10"/>
      <c r="S10"/>
    </row>
    <row r="11" spans="13:20">
      <c r="Q11" s="16"/>
      <c r="R11"/>
      <c r="S11"/>
    </row>
    <row r="12" spans="13:20">
      <c r="Q12" s="16"/>
      <c r="R12"/>
      <c r="S12"/>
    </row>
    <row r="13" spans="13:20">
      <c r="Q13" s="16"/>
      <c r="R13"/>
      <c r="S13"/>
    </row>
    <row r="14" spans="13:20">
      <c r="Q14" s="16"/>
      <c r="R14"/>
      <c r="S14"/>
      <c r="T14" s="15"/>
    </row>
    <row r="15" spans="13:20">
      <c r="Q15" s="16"/>
      <c r="R15"/>
      <c r="S15"/>
      <c r="T15" s="15"/>
    </row>
    <row r="16" spans="13:20">
      <c r="Q16" s="16"/>
      <c r="R16"/>
      <c r="S16"/>
      <c r="T16" s="15"/>
    </row>
    <row r="17" spans="17:19">
      <c r="Q17" s="16"/>
      <c r="R17"/>
      <c r="S17"/>
    </row>
    <row r="18" spans="17:19">
      <c r="Q18" s="16"/>
      <c r="R18"/>
      <c r="S18"/>
    </row>
    <row r="19" spans="17:19">
      <c r="Q19" s="16"/>
      <c r="R19"/>
      <c r="S19"/>
    </row>
    <row r="20" spans="17:19">
      <c r="Q20" s="16"/>
      <c r="R20"/>
      <c r="S20"/>
    </row>
  </sheetData>
  <hyperlinks>
    <hyperlink ref="M9" location="tbl_operations" display="Pesquisar dados" xr:uid="{E282E54B-3F3B-4D93-92F2-C5785ABAF933}"/>
  </hyperlink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2025-01-24T22:17:42Z</dcterms:created>
  <dcterms:modified xsi:type="dcterms:W3CDTF">2025-01-31T21:32:11Z</dcterms:modified>
  <cp:category/>
  <cp:contentStatus/>
</cp:coreProperties>
</file>