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E:\SKRIPSI\bismillah\skripsi\"/>
    </mc:Choice>
  </mc:AlternateContent>
  <xr:revisionPtr revIDLastSave="0" documentId="13_ncr:1_{0A6C65F2-2A59-4E6F-985A-4C798CF457BF}" xr6:coauthVersionLast="47" xr6:coauthVersionMax="47" xr10:uidLastSave="{00000000-0000-0000-0000-000000000000}"/>
  <bookViews>
    <workbookView xWindow="-495" yWindow="0" windowWidth="9795" windowHeight="7875" firstSheet="2" activeTab="3" xr2:uid="{00000000-000D-0000-FFFF-FFFF00000000}"/>
  </bookViews>
  <sheets>
    <sheet name="data" sheetId="4" r:id="rId1"/>
    <sheet name="normalisasi han" sheetId="1" r:id="rId2"/>
    <sheet name="Sheet2" sheetId="2" r:id="rId3"/>
    <sheet name="normalisasi nova" sheetId="3" r:id="rId4"/>
    <sheet name="Sheet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6ZBI+oS/iaAxChyZ+qSBVuGh5kg=="/>
    </ext>
  </extLst>
</workbook>
</file>

<file path=xl/calcChain.xml><?xml version="1.0" encoding="utf-8"?>
<calcChain xmlns="http://schemas.openxmlformats.org/spreadsheetml/2006/main">
  <c r="D272" i="3" l="1"/>
  <c r="E272" i="3"/>
  <c r="F272" i="3"/>
  <c r="G272" i="3"/>
  <c r="H272" i="3"/>
  <c r="I272" i="3"/>
  <c r="J272" i="3"/>
  <c r="K272" i="3"/>
  <c r="L272" i="3"/>
  <c r="D273" i="3"/>
  <c r="E273" i="3"/>
  <c r="F273" i="3"/>
  <c r="G273" i="3"/>
  <c r="H273" i="3"/>
  <c r="I273" i="3"/>
  <c r="J273" i="3"/>
  <c r="K273" i="3"/>
  <c r="L273" i="3"/>
  <c r="D274" i="3"/>
  <c r="E274" i="3"/>
  <c r="F274" i="3"/>
  <c r="G274" i="3"/>
  <c r="H274" i="3"/>
  <c r="I274" i="3"/>
  <c r="J274" i="3"/>
  <c r="K274" i="3"/>
  <c r="L274" i="3"/>
  <c r="D275" i="3"/>
  <c r="E275" i="3"/>
  <c r="F275" i="3"/>
  <c r="G275" i="3"/>
  <c r="H275" i="3"/>
  <c r="I275" i="3"/>
  <c r="J275" i="3"/>
  <c r="K275" i="3"/>
  <c r="L275" i="3"/>
  <c r="D276" i="3"/>
  <c r="E276" i="3"/>
  <c r="F276" i="3"/>
  <c r="G276" i="3"/>
  <c r="H276" i="3"/>
  <c r="I276" i="3"/>
  <c r="J276" i="3"/>
  <c r="K276" i="3"/>
  <c r="L276" i="3"/>
  <c r="D277" i="3"/>
  <c r="E277" i="3"/>
  <c r="F277" i="3"/>
  <c r="G277" i="3"/>
  <c r="H277" i="3"/>
  <c r="I277" i="3"/>
  <c r="J277" i="3"/>
  <c r="K277" i="3"/>
  <c r="L277" i="3"/>
  <c r="D278" i="3"/>
  <c r="E278" i="3"/>
  <c r="F278" i="3"/>
  <c r="G278" i="3"/>
  <c r="H278" i="3"/>
  <c r="I278" i="3"/>
  <c r="J278" i="3"/>
  <c r="K278" i="3"/>
  <c r="L278" i="3"/>
  <c r="D279" i="3"/>
  <c r="E279" i="3"/>
  <c r="F279" i="3"/>
  <c r="G279" i="3"/>
  <c r="H279" i="3"/>
  <c r="I279" i="3"/>
  <c r="J279" i="3"/>
  <c r="K279" i="3"/>
  <c r="L279" i="3"/>
  <c r="D280" i="3"/>
  <c r="E280" i="3"/>
  <c r="F280" i="3"/>
  <c r="G280" i="3"/>
  <c r="H280" i="3"/>
  <c r="I280" i="3"/>
  <c r="J280" i="3"/>
  <c r="K280" i="3"/>
  <c r="L280" i="3"/>
  <c r="D281" i="3"/>
  <c r="E281" i="3"/>
  <c r="F281" i="3"/>
  <c r="G281" i="3"/>
  <c r="H281" i="3"/>
  <c r="I281" i="3"/>
  <c r="J281" i="3"/>
  <c r="K281" i="3"/>
  <c r="L281" i="3"/>
  <c r="D282" i="3"/>
  <c r="E282" i="3"/>
  <c r="F282" i="3"/>
  <c r="G282" i="3"/>
  <c r="H282" i="3"/>
  <c r="I282" i="3"/>
  <c r="J282" i="3"/>
  <c r="K282" i="3"/>
  <c r="L282" i="3"/>
  <c r="D283" i="3"/>
  <c r="E283" i="3"/>
  <c r="F283" i="3"/>
  <c r="G283" i="3"/>
  <c r="H283" i="3"/>
  <c r="I283" i="3"/>
  <c r="J283" i="3"/>
  <c r="K283" i="3"/>
  <c r="L283" i="3"/>
  <c r="D284" i="3"/>
  <c r="E284" i="3"/>
  <c r="F284" i="3"/>
  <c r="G284" i="3"/>
  <c r="H284" i="3"/>
  <c r="I284" i="3"/>
  <c r="J284" i="3"/>
  <c r="K284" i="3"/>
  <c r="L284" i="3"/>
  <c r="D285" i="3"/>
  <c r="E285" i="3"/>
  <c r="F285" i="3"/>
  <c r="G285" i="3"/>
  <c r="H285" i="3"/>
  <c r="I285" i="3"/>
  <c r="J285" i="3"/>
  <c r="K285" i="3"/>
  <c r="L285" i="3"/>
  <c r="D286" i="3"/>
  <c r="E286" i="3"/>
  <c r="F286" i="3"/>
  <c r="G286" i="3"/>
  <c r="H286" i="3"/>
  <c r="I286" i="3"/>
  <c r="J286" i="3"/>
  <c r="K286" i="3"/>
  <c r="L286" i="3"/>
  <c r="D287" i="3"/>
  <c r="E287" i="3"/>
  <c r="F287" i="3"/>
  <c r="G287" i="3"/>
  <c r="H287" i="3"/>
  <c r="I287" i="3"/>
  <c r="J287" i="3"/>
  <c r="K287" i="3"/>
  <c r="L287" i="3"/>
  <c r="D288" i="3"/>
  <c r="E288" i="3"/>
  <c r="F288" i="3"/>
  <c r="G288" i="3"/>
  <c r="H288" i="3"/>
  <c r="I288" i="3"/>
  <c r="J288" i="3"/>
  <c r="K288" i="3"/>
  <c r="L288" i="3"/>
  <c r="D289" i="3"/>
  <c r="E289" i="3"/>
  <c r="F289" i="3"/>
  <c r="G289" i="3"/>
  <c r="H289" i="3"/>
  <c r="I289" i="3"/>
  <c r="J289" i="3"/>
  <c r="K289" i="3"/>
  <c r="L289" i="3"/>
  <c r="D290" i="3"/>
  <c r="E290" i="3"/>
  <c r="F290" i="3"/>
  <c r="G290" i="3"/>
  <c r="H290" i="3"/>
  <c r="I290" i="3"/>
  <c r="J290" i="3"/>
  <c r="K290" i="3"/>
  <c r="L290" i="3"/>
  <c r="D291" i="3"/>
  <c r="E291" i="3"/>
  <c r="F291" i="3"/>
  <c r="G291" i="3"/>
  <c r="H291" i="3"/>
  <c r="I291" i="3"/>
  <c r="J291" i="3"/>
  <c r="K291" i="3"/>
  <c r="L291" i="3"/>
  <c r="D292" i="3"/>
  <c r="E292" i="3"/>
  <c r="F292" i="3"/>
  <c r="G292" i="3"/>
  <c r="H292" i="3"/>
  <c r="I292" i="3"/>
  <c r="J292" i="3"/>
  <c r="K292" i="3"/>
  <c r="L292" i="3"/>
  <c r="D293" i="3"/>
  <c r="E293" i="3"/>
  <c r="F293" i="3"/>
  <c r="G293" i="3"/>
  <c r="H293" i="3"/>
  <c r="I293" i="3"/>
  <c r="J293" i="3"/>
  <c r="K293" i="3"/>
  <c r="L293" i="3"/>
  <c r="D294" i="3"/>
  <c r="E294" i="3"/>
  <c r="F294" i="3"/>
  <c r="G294" i="3"/>
  <c r="H294" i="3"/>
  <c r="I294" i="3"/>
  <c r="J294" i="3"/>
  <c r="K294" i="3"/>
  <c r="L294" i="3"/>
  <c r="D295" i="3"/>
  <c r="E295" i="3"/>
  <c r="F295" i="3"/>
  <c r="G295" i="3"/>
  <c r="H295" i="3"/>
  <c r="I295" i="3"/>
  <c r="J295" i="3"/>
  <c r="K295" i="3"/>
  <c r="L295" i="3"/>
  <c r="D296" i="3"/>
  <c r="E296" i="3"/>
  <c r="F296" i="3"/>
  <c r="G296" i="3"/>
  <c r="H296" i="3"/>
  <c r="I296" i="3"/>
  <c r="J296" i="3"/>
  <c r="K296" i="3"/>
  <c r="L296" i="3"/>
  <c r="D297" i="3"/>
  <c r="E297" i="3"/>
  <c r="F297" i="3"/>
  <c r="G297" i="3"/>
  <c r="H297" i="3"/>
  <c r="I297" i="3"/>
  <c r="J297" i="3"/>
  <c r="K297" i="3"/>
  <c r="L297" i="3"/>
  <c r="D298" i="3"/>
  <c r="E298" i="3"/>
  <c r="F298" i="3"/>
  <c r="G298" i="3"/>
  <c r="H298" i="3"/>
  <c r="I298" i="3"/>
  <c r="J298" i="3"/>
  <c r="K298" i="3"/>
  <c r="L298" i="3"/>
  <c r="D299" i="3"/>
  <c r="E299" i="3"/>
  <c r="F299" i="3"/>
  <c r="G299" i="3"/>
  <c r="H299" i="3"/>
  <c r="I299" i="3"/>
  <c r="J299" i="3"/>
  <c r="K299" i="3"/>
  <c r="L299" i="3"/>
  <c r="D300" i="3"/>
  <c r="E300" i="3"/>
  <c r="F300" i="3"/>
  <c r="G300" i="3"/>
  <c r="H300" i="3"/>
  <c r="I300" i="3"/>
  <c r="J300" i="3"/>
  <c r="K300" i="3"/>
  <c r="L300" i="3"/>
  <c r="D301" i="3"/>
  <c r="E301" i="3"/>
  <c r="F301" i="3"/>
  <c r="G301" i="3"/>
  <c r="H301" i="3"/>
  <c r="I301" i="3"/>
  <c r="J301" i="3"/>
  <c r="K301" i="3"/>
  <c r="L301" i="3"/>
  <c r="D302" i="3"/>
  <c r="E302" i="3"/>
  <c r="F302" i="3"/>
  <c r="G302" i="3"/>
  <c r="H302" i="3"/>
  <c r="I302" i="3"/>
  <c r="J302" i="3"/>
  <c r="K302" i="3"/>
  <c r="L302" i="3"/>
  <c r="D303" i="3"/>
  <c r="E303" i="3"/>
  <c r="F303" i="3"/>
  <c r="G303" i="3"/>
  <c r="H303" i="3"/>
  <c r="I303" i="3"/>
  <c r="J303" i="3"/>
  <c r="K303" i="3"/>
  <c r="L303" i="3"/>
  <c r="D304" i="3"/>
  <c r="E304" i="3"/>
  <c r="F304" i="3"/>
  <c r="G304" i="3"/>
  <c r="H304" i="3"/>
  <c r="I304" i="3"/>
  <c r="J304" i="3"/>
  <c r="K304" i="3"/>
  <c r="L304" i="3"/>
  <c r="D305" i="3"/>
  <c r="E305" i="3"/>
  <c r="F305" i="3"/>
  <c r="G305" i="3"/>
  <c r="H305" i="3"/>
  <c r="I305" i="3"/>
  <c r="J305" i="3"/>
  <c r="K305" i="3"/>
  <c r="L305" i="3"/>
  <c r="D306" i="3"/>
  <c r="E306" i="3"/>
  <c r="F306" i="3"/>
  <c r="G306" i="3"/>
  <c r="H306" i="3"/>
  <c r="I306" i="3"/>
  <c r="J306" i="3"/>
  <c r="K306" i="3"/>
  <c r="L306" i="3"/>
  <c r="D307" i="3"/>
  <c r="E307" i="3"/>
  <c r="F307" i="3"/>
  <c r="G307" i="3"/>
  <c r="H307" i="3"/>
  <c r="I307" i="3"/>
  <c r="J307" i="3"/>
  <c r="K307" i="3"/>
  <c r="L307" i="3"/>
  <c r="D308" i="3"/>
  <c r="E308" i="3"/>
  <c r="F308" i="3"/>
  <c r="G308" i="3"/>
  <c r="H308" i="3"/>
  <c r="I308" i="3"/>
  <c r="J308" i="3"/>
  <c r="K308" i="3"/>
  <c r="L308" i="3"/>
  <c r="D309" i="3"/>
  <c r="E309" i="3"/>
  <c r="F309" i="3"/>
  <c r="G309" i="3"/>
  <c r="H309" i="3"/>
  <c r="I309" i="3"/>
  <c r="J309" i="3"/>
  <c r="K309" i="3"/>
  <c r="L309" i="3"/>
  <c r="D310" i="3"/>
  <c r="E310" i="3"/>
  <c r="F310" i="3"/>
  <c r="G310" i="3"/>
  <c r="H310" i="3"/>
  <c r="I310" i="3"/>
  <c r="J310" i="3"/>
  <c r="K310" i="3"/>
  <c r="L310" i="3"/>
  <c r="D311" i="3"/>
  <c r="E311" i="3"/>
  <c r="F311" i="3"/>
  <c r="G311" i="3"/>
  <c r="H311" i="3"/>
  <c r="I311" i="3"/>
  <c r="J311" i="3"/>
  <c r="K311" i="3"/>
  <c r="L311" i="3"/>
  <c r="D312" i="3"/>
  <c r="E312" i="3"/>
  <c r="F312" i="3"/>
  <c r="G312" i="3"/>
  <c r="H312" i="3"/>
  <c r="I312" i="3"/>
  <c r="J312" i="3"/>
  <c r="K312" i="3"/>
  <c r="L312" i="3"/>
  <c r="D313" i="3"/>
  <c r="E313" i="3"/>
  <c r="F313" i="3"/>
  <c r="G313" i="3"/>
  <c r="H313" i="3"/>
  <c r="I313" i="3"/>
  <c r="J313" i="3"/>
  <c r="K313" i="3"/>
  <c r="L313" i="3"/>
  <c r="D314" i="3"/>
  <c r="E314" i="3"/>
  <c r="F314" i="3"/>
  <c r="G314" i="3"/>
  <c r="H314" i="3"/>
  <c r="I314" i="3"/>
  <c r="J314" i="3"/>
  <c r="K314" i="3"/>
  <c r="L314" i="3"/>
  <c r="D315" i="3"/>
  <c r="E315" i="3"/>
  <c r="F315" i="3"/>
  <c r="G315" i="3"/>
  <c r="H315" i="3"/>
  <c r="I315" i="3"/>
  <c r="J315" i="3"/>
  <c r="K315" i="3"/>
  <c r="L315" i="3"/>
  <c r="D316" i="3"/>
  <c r="E316" i="3"/>
  <c r="F316" i="3"/>
  <c r="G316" i="3"/>
  <c r="H316" i="3"/>
  <c r="I316" i="3"/>
  <c r="J316" i="3"/>
  <c r="K316" i="3"/>
  <c r="L316" i="3"/>
  <c r="D317" i="3"/>
  <c r="E317" i="3"/>
  <c r="F317" i="3"/>
  <c r="G317" i="3"/>
  <c r="H317" i="3"/>
  <c r="I317" i="3"/>
  <c r="J317" i="3"/>
  <c r="K317" i="3"/>
  <c r="L317" i="3"/>
  <c r="D318" i="3"/>
  <c r="E318" i="3"/>
  <c r="F318" i="3"/>
  <c r="G318" i="3"/>
  <c r="H318" i="3"/>
  <c r="I318" i="3"/>
  <c r="J318" i="3"/>
  <c r="K318" i="3"/>
  <c r="L318" i="3"/>
  <c r="D319" i="3"/>
  <c r="E319" i="3"/>
  <c r="F319" i="3"/>
  <c r="G319" i="3"/>
  <c r="H319" i="3"/>
  <c r="I319" i="3"/>
  <c r="J319" i="3"/>
  <c r="K319" i="3"/>
  <c r="L319" i="3"/>
  <c r="D320" i="3"/>
  <c r="E320" i="3"/>
  <c r="F320" i="3"/>
  <c r="G320" i="3"/>
  <c r="H320" i="3"/>
  <c r="I320" i="3"/>
  <c r="J320" i="3"/>
  <c r="K320" i="3"/>
  <c r="L320" i="3"/>
  <c r="D321" i="3"/>
  <c r="E321" i="3"/>
  <c r="F321" i="3"/>
  <c r="G321" i="3"/>
  <c r="H321" i="3"/>
  <c r="I321" i="3"/>
  <c r="J321" i="3"/>
  <c r="K321" i="3"/>
  <c r="L321" i="3"/>
  <c r="D322" i="3"/>
  <c r="E322" i="3"/>
  <c r="F322" i="3"/>
  <c r="G322" i="3"/>
  <c r="H322" i="3"/>
  <c r="I322" i="3"/>
  <c r="J322" i="3"/>
  <c r="K322" i="3"/>
  <c r="L322" i="3"/>
  <c r="D323" i="3"/>
  <c r="E323" i="3"/>
  <c r="F323" i="3"/>
  <c r="G323" i="3"/>
  <c r="H323" i="3"/>
  <c r="I323" i="3"/>
  <c r="J323" i="3"/>
  <c r="K323" i="3"/>
  <c r="L323" i="3"/>
  <c r="D324" i="3"/>
  <c r="E324" i="3"/>
  <c r="F324" i="3"/>
  <c r="G324" i="3"/>
  <c r="H324" i="3"/>
  <c r="I324" i="3"/>
  <c r="J324" i="3"/>
  <c r="K324" i="3"/>
  <c r="L324" i="3"/>
  <c r="D325" i="3"/>
  <c r="E325" i="3"/>
  <c r="F325" i="3"/>
  <c r="G325" i="3"/>
  <c r="H325" i="3"/>
  <c r="I325" i="3"/>
  <c r="J325" i="3"/>
  <c r="K325" i="3"/>
  <c r="L325" i="3"/>
  <c r="D326" i="3"/>
  <c r="E326" i="3"/>
  <c r="F326" i="3"/>
  <c r="G326" i="3"/>
  <c r="H326" i="3"/>
  <c r="I326" i="3"/>
  <c r="J326" i="3"/>
  <c r="K326" i="3"/>
  <c r="L326" i="3"/>
  <c r="D327" i="3"/>
  <c r="E327" i="3"/>
  <c r="F327" i="3"/>
  <c r="G327" i="3"/>
  <c r="H327" i="3"/>
  <c r="I327" i="3"/>
  <c r="J327" i="3"/>
  <c r="K327" i="3"/>
  <c r="L327" i="3"/>
  <c r="D328" i="3"/>
  <c r="E328" i="3"/>
  <c r="F328" i="3"/>
  <c r="G328" i="3"/>
  <c r="H328" i="3"/>
  <c r="I328" i="3"/>
  <c r="J328" i="3"/>
  <c r="K328" i="3"/>
  <c r="L328" i="3"/>
  <c r="D329" i="3"/>
  <c r="E329" i="3"/>
  <c r="F329" i="3"/>
  <c r="G329" i="3"/>
  <c r="H329" i="3"/>
  <c r="I329" i="3"/>
  <c r="J329" i="3"/>
  <c r="K329" i="3"/>
  <c r="L329" i="3"/>
  <c r="D330" i="3"/>
  <c r="E330" i="3"/>
  <c r="F330" i="3"/>
  <c r="G330" i="3"/>
  <c r="H330" i="3"/>
  <c r="I330" i="3"/>
  <c r="J330" i="3"/>
  <c r="K330" i="3"/>
  <c r="L330" i="3"/>
  <c r="D331" i="3"/>
  <c r="E331" i="3"/>
  <c r="F331" i="3"/>
  <c r="G331" i="3"/>
  <c r="H331" i="3"/>
  <c r="I331" i="3"/>
  <c r="J331" i="3"/>
  <c r="K331" i="3"/>
  <c r="L331" i="3"/>
  <c r="D332" i="3"/>
  <c r="E332" i="3"/>
  <c r="F332" i="3"/>
  <c r="G332" i="3"/>
  <c r="H332" i="3"/>
  <c r="I332" i="3"/>
  <c r="J332" i="3"/>
  <c r="K332" i="3"/>
  <c r="L332" i="3"/>
  <c r="D333" i="3"/>
  <c r="E333" i="3"/>
  <c r="F333" i="3"/>
  <c r="G333" i="3"/>
  <c r="H333" i="3"/>
  <c r="I333" i="3"/>
  <c r="J333" i="3"/>
  <c r="K333" i="3"/>
  <c r="L333" i="3"/>
  <c r="D334" i="3"/>
  <c r="E334" i="3"/>
  <c r="F334" i="3"/>
  <c r="G334" i="3"/>
  <c r="H334" i="3"/>
  <c r="I334" i="3"/>
  <c r="J334" i="3"/>
  <c r="K334" i="3"/>
  <c r="L334" i="3"/>
  <c r="D335" i="3"/>
  <c r="E335" i="3"/>
  <c r="F335" i="3"/>
  <c r="G335" i="3"/>
  <c r="H335" i="3"/>
  <c r="I335" i="3"/>
  <c r="J335" i="3"/>
  <c r="K335" i="3"/>
  <c r="L335" i="3"/>
  <c r="D336" i="3"/>
  <c r="E336" i="3"/>
  <c r="F336" i="3"/>
  <c r="G336" i="3"/>
  <c r="H336" i="3"/>
  <c r="I336" i="3"/>
  <c r="J336" i="3"/>
  <c r="K336" i="3"/>
  <c r="L336" i="3"/>
  <c r="D337" i="3"/>
  <c r="E337" i="3"/>
  <c r="F337" i="3"/>
  <c r="G337" i="3"/>
  <c r="H337" i="3"/>
  <c r="I337" i="3"/>
  <c r="J337" i="3"/>
  <c r="K337" i="3"/>
  <c r="L337" i="3"/>
  <c r="D338" i="3"/>
  <c r="E338" i="3"/>
  <c r="F338" i="3"/>
  <c r="G338" i="3"/>
  <c r="H338" i="3"/>
  <c r="I338" i="3"/>
  <c r="J338" i="3"/>
  <c r="K338" i="3"/>
  <c r="L338" i="3"/>
  <c r="D339" i="3"/>
  <c r="E339" i="3"/>
  <c r="F339" i="3"/>
  <c r="G339" i="3"/>
  <c r="H339" i="3"/>
  <c r="I339" i="3"/>
  <c r="J339" i="3"/>
  <c r="K339" i="3"/>
  <c r="L339" i="3"/>
  <c r="D340" i="3"/>
  <c r="E340" i="3"/>
  <c r="F340" i="3"/>
  <c r="G340" i="3"/>
  <c r="H340" i="3"/>
  <c r="I340" i="3"/>
  <c r="J340" i="3"/>
  <c r="K340" i="3"/>
  <c r="L340" i="3"/>
  <c r="D341" i="3"/>
  <c r="E341" i="3"/>
  <c r="F341" i="3"/>
  <c r="G341" i="3"/>
  <c r="H341" i="3"/>
  <c r="I341" i="3"/>
  <c r="J341" i="3"/>
  <c r="K341" i="3"/>
  <c r="L341" i="3"/>
  <c r="D342" i="3"/>
  <c r="E342" i="3"/>
  <c r="F342" i="3"/>
  <c r="G342" i="3"/>
  <c r="H342" i="3"/>
  <c r="I342" i="3"/>
  <c r="J342" i="3"/>
  <c r="K342" i="3"/>
  <c r="L342" i="3"/>
  <c r="D343" i="3"/>
  <c r="E343" i="3"/>
  <c r="F343" i="3"/>
  <c r="G343" i="3"/>
  <c r="H343" i="3"/>
  <c r="I343" i="3"/>
  <c r="J343" i="3"/>
  <c r="K343" i="3"/>
  <c r="L343" i="3"/>
  <c r="D344" i="3"/>
  <c r="E344" i="3"/>
  <c r="F344" i="3"/>
  <c r="G344" i="3"/>
  <c r="H344" i="3"/>
  <c r="I344" i="3"/>
  <c r="J344" i="3"/>
  <c r="K344" i="3"/>
  <c r="L344" i="3"/>
  <c r="D345" i="3"/>
  <c r="E345" i="3"/>
  <c r="F345" i="3"/>
  <c r="G345" i="3"/>
  <c r="H345" i="3"/>
  <c r="I345" i="3"/>
  <c r="J345" i="3"/>
  <c r="K345" i="3"/>
  <c r="L345" i="3"/>
  <c r="D346" i="3"/>
  <c r="E346" i="3"/>
  <c r="F346" i="3"/>
  <c r="G346" i="3"/>
  <c r="H346" i="3"/>
  <c r="I346" i="3"/>
  <c r="J346" i="3"/>
  <c r="K346" i="3"/>
  <c r="L346" i="3"/>
  <c r="D347" i="3"/>
  <c r="E347" i="3"/>
  <c r="F347" i="3"/>
  <c r="G347" i="3"/>
  <c r="H347" i="3"/>
  <c r="I347" i="3"/>
  <c r="J347" i="3"/>
  <c r="K347" i="3"/>
  <c r="L347" i="3"/>
  <c r="D348" i="3"/>
  <c r="E348" i="3"/>
  <c r="F348" i="3"/>
  <c r="G348" i="3"/>
  <c r="H348" i="3"/>
  <c r="I348" i="3"/>
  <c r="J348" i="3"/>
  <c r="K348" i="3"/>
  <c r="L348" i="3"/>
  <c r="D349" i="3"/>
  <c r="E349" i="3"/>
  <c r="F349" i="3"/>
  <c r="G349" i="3"/>
  <c r="H349" i="3"/>
  <c r="I349" i="3"/>
  <c r="J349" i="3"/>
  <c r="K349" i="3"/>
  <c r="L349" i="3"/>
  <c r="D350" i="3"/>
  <c r="E350" i="3"/>
  <c r="F350" i="3"/>
  <c r="G350" i="3"/>
  <c r="H350" i="3"/>
  <c r="I350" i="3"/>
  <c r="J350" i="3"/>
  <c r="K350" i="3"/>
  <c r="L350" i="3"/>
  <c r="D351" i="3"/>
  <c r="E351" i="3"/>
  <c r="F351" i="3"/>
  <c r="G351" i="3"/>
  <c r="H351" i="3"/>
  <c r="I351" i="3"/>
  <c r="J351" i="3"/>
  <c r="K351" i="3"/>
  <c r="L351" i="3"/>
  <c r="D352" i="3"/>
  <c r="E352" i="3"/>
  <c r="F352" i="3"/>
  <c r="G352" i="3"/>
  <c r="H352" i="3"/>
  <c r="I352" i="3"/>
  <c r="J352" i="3"/>
  <c r="K352" i="3"/>
  <c r="L352" i="3"/>
  <c r="D353" i="3"/>
  <c r="E353" i="3"/>
  <c r="F353" i="3"/>
  <c r="G353" i="3"/>
  <c r="H353" i="3"/>
  <c r="I353" i="3"/>
  <c r="J353" i="3"/>
  <c r="K353" i="3"/>
  <c r="L353" i="3"/>
  <c r="D354" i="3"/>
  <c r="E354" i="3"/>
  <c r="F354" i="3"/>
  <c r="G354" i="3"/>
  <c r="H354" i="3"/>
  <c r="I354" i="3"/>
  <c r="J354" i="3"/>
  <c r="K354" i="3"/>
  <c r="L354" i="3"/>
  <c r="D355" i="3"/>
  <c r="E355" i="3"/>
  <c r="F355" i="3"/>
  <c r="G355" i="3"/>
  <c r="H355" i="3"/>
  <c r="I355" i="3"/>
  <c r="J355" i="3"/>
  <c r="K355" i="3"/>
  <c r="L355" i="3"/>
  <c r="D356" i="3"/>
  <c r="E356" i="3"/>
  <c r="F356" i="3"/>
  <c r="G356" i="3"/>
  <c r="H356" i="3"/>
  <c r="I356" i="3"/>
  <c r="J356" i="3"/>
  <c r="K356" i="3"/>
  <c r="L356" i="3"/>
  <c r="D357" i="3"/>
  <c r="E357" i="3"/>
  <c r="F357" i="3"/>
  <c r="G357" i="3"/>
  <c r="H357" i="3"/>
  <c r="I357" i="3"/>
  <c r="J357" i="3"/>
  <c r="K357" i="3"/>
  <c r="L357" i="3"/>
  <c r="D358" i="3"/>
  <c r="E358" i="3"/>
  <c r="F358" i="3"/>
  <c r="G358" i="3"/>
  <c r="H358" i="3"/>
  <c r="I358" i="3"/>
  <c r="J358" i="3"/>
  <c r="K358" i="3"/>
  <c r="L358" i="3"/>
  <c r="D359" i="3"/>
  <c r="E359" i="3"/>
  <c r="F359" i="3"/>
  <c r="G359" i="3"/>
  <c r="H359" i="3"/>
  <c r="I359" i="3"/>
  <c r="J359" i="3"/>
  <c r="K359" i="3"/>
  <c r="L359" i="3"/>
  <c r="D360" i="3"/>
  <c r="E360" i="3"/>
  <c r="F360" i="3"/>
  <c r="G360" i="3"/>
  <c r="H360" i="3"/>
  <c r="I360" i="3"/>
  <c r="J360" i="3"/>
  <c r="K360" i="3"/>
  <c r="L360" i="3"/>
  <c r="D361" i="3"/>
  <c r="E361" i="3"/>
  <c r="F361" i="3"/>
  <c r="G361" i="3"/>
  <c r="H361" i="3"/>
  <c r="I361" i="3"/>
  <c r="J361" i="3"/>
  <c r="K361" i="3"/>
  <c r="L361" i="3"/>
  <c r="D362" i="3"/>
  <c r="E362" i="3"/>
  <c r="F362" i="3"/>
  <c r="G362" i="3"/>
  <c r="H362" i="3"/>
  <c r="I362" i="3"/>
  <c r="J362" i="3"/>
  <c r="K362" i="3"/>
  <c r="L362" i="3"/>
  <c r="D363" i="3"/>
  <c r="E363" i="3"/>
  <c r="F363" i="3"/>
  <c r="G363" i="3"/>
  <c r="H363" i="3"/>
  <c r="I363" i="3"/>
  <c r="J363" i="3"/>
  <c r="K363" i="3"/>
  <c r="L363" i="3"/>
  <c r="D364" i="3"/>
  <c r="E364" i="3"/>
  <c r="F364" i="3"/>
  <c r="G364" i="3"/>
  <c r="H364" i="3"/>
  <c r="I364" i="3"/>
  <c r="J364" i="3"/>
  <c r="K364" i="3"/>
  <c r="L364" i="3"/>
  <c r="D365" i="3"/>
  <c r="E365" i="3"/>
  <c r="F365" i="3"/>
  <c r="G365" i="3"/>
  <c r="H365" i="3"/>
  <c r="I365" i="3"/>
  <c r="J365" i="3"/>
  <c r="K365" i="3"/>
  <c r="L365" i="3"/>
  <c r="D366" i="3"/>
  <c r="E366" i="3"/>
  <c r="F366" i="3"/>
  <c r="G366" i="3"/>
  <c r="H366" i="3"/>
  <c r="I366" i="3"/>
  <c r="J366" i="3"/>
  <c r="K366" i="3"/>
  <c r="L366" i="3"/>
  <c r="D367" i="3"/>
  <c r="E367" i="3"/>
  <c r="F367" i="3"/>
  <c r="G367" i="3"/>
  <c r="H367" i="3"/>
  <c r="I367" i="3"/>
  <c r="J367" i="3"/>
  <c r="K367" i="3"/>
  <c r="L367" i="3"/>
  <c r="D368" i="3"/>
  <c r="E368" i="3"/>
  <c r="F368" i="3"/>
  <c r="G368" i="3"/>
  <c r="H368" i="3"/>
  <c r="I368" i="3"/>
  <c r="J368" i="3"/>
  <c r="K368" i="3"/>
  <c r="L368" i="3"/>
  <c r="D369" i="3"/>
  <c r="E369" i="3"/>
  <c r="F369" i="3"/>
  <c r="G369" i="3"/>
  <c r="H369" i="3"/>
  <c r="I369" i="3"/>
  <c r="J369" i="3"/>
  <c r="K369" i="3"/>
  <c r="L369" i="3"/>
  <c r="D370" i="3"/>
  <c r="E370" i="3"/>
  <c r="F370" i="3"/>
  <c r="G370" i="3"/>
  <c r="H370" i="3"/>
  <c r="I370" i="3"/>
  <c r="J370" i="3"/>
  <c r="K370" i="3"/>
  <c r="L370" i="3"/>
  <c r="D371" i="3"/>
  <c r="E371" i="3"/>
  <c r="F371" i="3"/>
  <c r="G371" i="3"/>
  <c r="H371" i="3"/>
  <c r="I371" i="3"/>
  <c r="J371" i="3"/>
  <c r="K371" i="3"/>
  <c r="L371" i="3"/>
  <c r="D372" i="3"/>
  <c r="E372" i="3"/>
  <c r="F372" i="3"/>
  <c r="G372" i="3"/>
  <c r="H372" i="3"/>
  <c r="I372" i="3"/>
  <c r="J372" i="3"/>
  <c r="K372" i="3"/>
  <c r="L372" i="3"/>
  <c r="D373" i="3"/>
  <c r="E373" i="3"/>
  <c r="F373" i="3"/>
  <c r="G373" i="3"/>
  <c r="H373" i="3"/>
  <c r="I373" i="3"/>
  <c r="J373" i="3"/>
  <c r="K373" i="3"/>
  <c r="L373" i="3"/>
  <c r="D374" i="3"/>
  <c r="E374" i="3"/>
  <c r="F374" i="3"/>
  <c r="G374" i="3"/>
  <c r="H374" i="3"/>
  <c r="I374" i="3"/>
  <c r="J374" i="3"/>
  <c r="K374" i="3"/>
  <c r="L374" i="3"/>
  <c r="D375" i="3"/>
  <c r="E375" i="3"/>
  <c r="F375" i="3"/>
  <c r="G375" i="3"/>
  <c r="H375" i="3"/>
  <c r="I375" i="3"/>
  <c r="J375" i="3"/>
  <c r="K375" i="3"/>
  <c r="L375" i="3"/>
  <c r="D376" i="3"/>
  <c r="E376" i="3"/>
  <c r="F376" i="3"/>
  <c r="G376" i="3"/>
  <c r="H376" i="3"/>
  <c r="I376" i="3"/>
  <c r="J376" i="3"/>
  <c r="K376" i="3"/>
  <c r="L376" i="3"/>
  <c r="D377" i="3"/>
  <c r="E377" i="3"/>
  <c r="F377" i="3"/>
  <c r="G377" i="3"/>
  <c r="H377" i="3"/>
  <c r="I377" i="3"/>
  <c r="J377" i="3"/>
  <c r="K377" i="3"/>
  <c r="L377" i="3"/>
  <c r="D378" i="3"/>
  <c r="E378" i="3"/>
  <c r="F378" i="3"/>
  <c r="G378" i="3"/>
  <c r="H378" i="3"/>
  <c r="I378" i="3"/>
  <c r="J378" i="3"/>
  <c r="K378" i="3"/>
  <c r="L378" i="3"/>
  <c r="D379" i="3"/>
  <c r="E379" i="3"/>
  <c r="F379" i="3"/>
  <c r="G379" i="3"/>
  <c r="H379" i="3"/>
  <c r="I379" i="3"/>
  <c r="J379" i="3"/>
  <c r="K379" i="3"/>
  <c r="L379" i="3"/>
  <c r="D380" i="3"/>
  <c r="E380" i="3"/>
  <c r="F380" i="3"/>
  <c r="G380" i="3"/>
  <c r="H380" i="3"/>
  <c r="I380" i="3"/>
  <c r="J380" i="3"/>
  <c r="K380" i="3"/>
  <c r="L380" i="3"/>
  <c r="D381" i="3"/>
  <c r="E381" i="3"/>
  <c r="F381" i="3"/>
  <c r="G381" i="3"/>
  <c r="H381" i="3"/>
  <c r="I381" i="3"/>
  <c r="J381" i="3"/>
  <c r="K381" i="3"/>
  <c r="L381" i="3"/>
  <c r="D382" i="3"/>
  <c r="E382" i="3"/>
  <c r="F382" i="3"/>
  <c r="G382" i="3"/>
  <c r="H382" i="3"/>
  <c r="I382" i="3"/>
  <c r="J382" i="3"/>
  <c r="K382" i="3"/>
  <c r="L382" i="3"/>
  <c r="D383" i="3"/>
  <c r="E383" i="3"/>
  <c r="F383" i="3"/>
  <c r="G383" i="3"/>
  <c r="H383" i="3"/>
  <c r="I383" i="3"/>
  <c r="J383" i="3"/>
  <c r="K383" i="3"/>
  <c r="L383" i="3"/>
  <c r="D384" i="3"/>
  <c r="E384" i="3"/>
  <c r="F384" i="3"/>
  <c r="G384" i="3"/>
  <c r="H384" i="3"/>
  <c r="I384" i="3"/>
  <c r="J384" i="3"/>
  <c r="K384" i="3"/>
  <c r="L384" i="3"/>
  <c r="D385" i="3"/>
  <c r="E385" i="3"/>
  <c r="F385" i="3"/>
  <c r="G385" i="3"/>
  <c r="H385" i="3"/>
  <c r="I385" i="3"/>
  <c r="J385" i="3"/>
  <c r="K385" i="3"/>
  <c r="L385" i="3"/>
  <c r="D386" i="3"/>
  <c r="E386" i="3"/>
  <c r="F386" i="3"/>
  <c r="G386" i="3"/>
  <c r="H386" i="3"/>
  <c r="I386" i="3"/>
  <c r="J386" i="3"/>
  <c r="K386" i="3"/>
  <c r="L386" i="3"/>
  <c r="D387" i="3"/>
  <c r="E387" i="3"/>
  <c r="F387" i="3"/>
  <c r="G387" i="3"/>
  <c r="H387" i="3"/>
  <c r="I387" i="3"/>
  <c r="J387" i="3"/>
  <c r="K387" i="3"/>
  <c r="L387" i="3"/>
  <c r="D388" i="3"/>
  <c r="E388" i="3"/>
  <c r="F388" i="3"/>
  <c r="G388" i="3"/>
  <c r="H388" i="3"/>
  <c r="I388" i="3"/>
  <c r="J388" i="3"/>
  <c r="K388" i="3"/>
  <c r="L388" i="3"/>
  <c r="D389" i="3"/>
  <c r="E389" i="3"/>
  <c r="F389" i="3"/>
  <c r="G389" i="3"/>
  <c r="H389" i="3"/>
  <c r="I389" i="3"/>
  <c r="J389" i="3"/>
  <c r="K389" i="3"/>
  <c r="L389" i="3"/>
  <c r="D390" i="3"/>
  <c r="E390" i="3"/>
  <c r="F390" i="3"/>
  <c r="G390" i="3"/>
  <c r="H390" i="3"/>
  <c r="I390" i="3"/>
  <c r="J390" i="3"/>
  <c r="K390" i="3"/>
  <c r="L390" i="3"/>
  <c r="D391" i="3"/>
  <c r="E391" i="3"/>
  <c r="F391" i="3"/>
  <c r="G391" i="3"/>
  <c r="H391" i="3"/>
  <c r="I391" i="3"/>
  <c r="J391" i="3"/>
  <c r="K391" i="3"/>
  <c r="L391" i="3"/>
  <c r="D392" i="3"/>
  <c r="E392" i="3"/>
  <c r="F392" i="3"/>
  <c r="G392" i="3"/>
  <c r="H392" i="3"/>
  <c r="I392" i="3"/>
  <c r="J392" i="3"/>
  <c r="K392" i="3"/>
  <c r="L392" i="3"/>
  <c r="D393" i="3"/>
  <c r="E393" i="3"/>
  <c r="F393" i="3"/>
  <c r="G393" i="3"/>
  <c r="H393" i="3"/>
  <c r="I393" i="3"/>
  <c r="J393" i="3"/>
  <c r="K393" i="3"/>
  <c r="L393" i="3"/>
  <c r="D394" i="3"/>
  <c r="E394" i="3"/>
  <c r="F394" i="3"/>
  <c r="G394" i="3"/>
  <c r="H394" i="3"/>
  <c r="I394" i="3"/>
  <c r="J394" i="3"/>
  <c r="K394" i="3"/>
  <c r="L394" i="3"/>
  <c r="D395" i="3"/>
  <c r="E395" i="3"/>
  <c r="F395" i="3"/>
  <c r="G395" i="3"/>
  <c r="H395" i="3"/>
  <c r="I395" i="3"/>
  <c r="J395" i="3"/>
  <c r="K395" i="3"/>
  <c r="L395" i="3"/>
  <c r="D396" i="3"/>
  <c r="E396" i="3"/>
  <c r="F396" i="3"/>
  <c r="G396" i="3"/>
  <c r="H396" i="3"/>
  <c r="I396" i="3"/>
  <c r="J396" i="3"/>
  <c r="K396" i="3"/>
  <c r="L396" i="3"/>
  <c r="D397" i="3"/>
  <c r="E397" i="3"/>
  <c r="F397" i="3"/>
  <c r="G397" i="3"/>
  <c r="H397" i="3"/>
  <c r="I397" i="3"/>
  <c r="J397" i="3"/>
  <c r="K397" i="3"/>
  <c r="L397" i="3"/>
  <c r="E270" i="3"/>
  <c r="F270" i="3"/>
  <c r="G270" i="3"/>
  <c r="H270" i="3"/>
  <c r="I270" i="3"/>
  <c r="J270" i="3"/>
  <c r="K270" i="3"/>
  <c r="L270" i="3"/>
  <c r="E271" i="3"/>
  <c r="F271" i="3"/>
  <c r="G271" i="3"/>
  <c r="H271" i="3"/>
  <c r="I271" i="3"/>
  <c r="J271" i="3"/>
  <c r="K271" i="3"/>
  <c r="L271" i="3"/>
  <c r="D271" i="3"/>
  <c r="D270" i="3"/>
  <c r="E267" i="3"/>
  <c r="F267" i="3"/>
  <c r="G267" i="3"/>
  <c r="H267" i="3"/>
  <c r="I267" i="3"/>
  <c r="J267" i="3"/>
  <c r="K267" i="3"/>
  <c r="L267" i="3"/>
  <c r="E266" i="3"/>
  <c r="F266" i="3"/>
  <c r="G266" i="3"/>
  <c r="H266" i="3"/>
  <c r="I266" i="3"/>
  <c r="J266" i="3"/>
  <c r="K266" i="3"/>
  <c r="L266" i="3"/>
  <c r="D267" i="3"/>
  <c r="D266" i="3"/>
  <c r="W136" i="3"/>
  <c r="Y136" i="3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133" i="3"/>
  <c r="K133" i="3"/>
  <c r="I133" i="3"/>
  <c r="H133" i="3"/>
  <c r="G133" i="3"/>
  <c r="F133" i="3"/>
  <c r="E133" i="3"/>
  <c r="D133" i="3"/>
  <c r="L132" i="3"/>
  <c r="K132" i="3"/>
  <c r="K152" i="3" s="1"/>
  <c r="I132" i="3"/>
  <c r="I153" i="3" s="1"/>
  <c r="H132" i="3"/>
  <c r="H163" i="3" s="1"/>
  <c r="G132" i="3"/>
  <c r="F132" i="3"/>
  <c r="F175" i="3" s="1"/>
  <c r="E132" i="3"/>
  <c r="E167" i="3" s="1"/>
  <c r="D132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D136" i="1"/>
  <c r="D137" i="1"/>
  <c r="D138" i="1"/>
  <c r="D139" i="1"/>
  <c r="D140" i="1"/>
  <c r="E136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E147" i="1"/>
  <c r="F147" i="1"/>
  <c r="G147" i="1"/>
  <c r="H147" i="1"/>
  <c r="I147" i="1"/>
  <c r="J147" i="1"/>
  <c r="K147" i="1"/>
  <c r="L147" i="1"/>
  <c r="M147" i="1"/>
  <c r="N147" i="1"/>
  <c r="E148" i="1"/>
  <c r="F148" i="1"/>
  <c r="G148" i="1"/>
  <c r="H148" i="1"/>
  <c r="I148" i="1"/>
  <c r="J148" i="1"/>
  <c r="K148" i="1"/>
  <c r="L148" i="1"/>
  <c r="M148" i="1"/>
  <c r="N148" i="1"/>
  <c r="E149" i="1"/>
  <c r="F149" i="1"/>
  <c r="G149" i="1"/>
  <c r="H149" i="1"/>
  <c r="I149" i="1"/>
  <c r="J149" i="1"/>
  <c r="K149" i="1"/>
  <c r="L149" i="1"/>
  <c r="M149" i="1"/>
  <c r="N149" i="1"/>
  <c r="E150" i="1"/>
  <c r="F150" i="1"/>
  <c r="G150" i="1"/>
  <c r="H150" i="1"/>
  <c r="I150" i="1"/>
  <c r="J150" i="1"/>
  <c r="K150" i="1"/>
  <c r="L150" i="1"/>
  <c r="M150" i="1"/>
  <c r="N150" i="1"/>
  <c r="E151" i="1"/>
  <c r="F151" i="1"/>
  <c r="G151" i="1"/>
  <c r="H151" i="1"/>
  <c r="I151" i="1"/>
  <c r="J151" i="1"/>
  <c r="K151" i="1"/>
  <c r="L151" i="1"/>
  <c r="M151" i="1"/>
  <c r="N151" i="1"/>
  <c r="E152" i="1"/>
  <c r="F152" i="1"/>
  <c r="G152" i="1"/>
  <c r="H152" i="1"/>
  <c r="I152" i="1"/>
  <c r="J152" i="1"/>
  <c r="K152" i="1"/>
  <c r="L152" i="1"/>
  <c r="M152" i="1"/>
  <c r="N152" i="1"/>
  <c r="E153" i="1"/>
  <c r="F153" i="1"/>
  <c r="G153" i="1"/>
  <c r="H153" i="1"/>
  <c r="I153" i="1"/>
  <c r="J153" i="1"/>
  <c r="K153" i="1"/>
  <c r="L153" i="1"/>
  <c r="M153" i="1"/>
  <c r="N153" i="1"/>
  <c r="E154" i="1"/>
  <c r="F154" i="1"/>
  <c r="G154" i="1"/>
  <c r="H154" i="1"/>
  <c r="I154" i="1"/>
  <c r="J154" i="1"/>
  <c r="K154" i="1"/>
  <c r="L154" i="1"/>
  <c r="M154" i="1"/>
  <c r="N154" i="1"/>
  <c r="E155" i="1"/>
  <c r="F155" i="1"/>
  <c r="G155" i="1"/>
  <c r="H155" i="1"/>
  <c r="I155" i="1"/>
  <c r="J155" i="1"/>
  <c r="K155" i="1"/>
  <c r="L155" i="1"/>
  <c r="M155" i="1"/>
  <c r="N155" i="1"/>
  <c r="E156" i="1"/>
  <c r="F156" i="1"/>
  <c r="G156" i="1"/>
  <c r="H156" i="1"/>
  <c r="I156" i="1"/>
  <c r="J156" i="1"/>
  <c r="K156" i="1"/>
  <c r="L156" i="1"/>
  <c r="M156" i="1"/>
  <c r="N156" i="1"/>
  <c r="E157" i="1"/>
  <c r="F157" i="1"/>
  <c r="G157" i="1"/>
  <c r="H157" i="1"/>
  <c r="I157" i="1"/>
  <c r="J157" i="1"/>
  <c r="K157" i="1"/>
  <c r="L157" i="1"/>
  <c r="M157" i="1"/>
  <c r="N157" i="1"/>
  <c r="E158" i="1"/>
  <c r="F158" i="1"/>
  <c r="G158" i="1"/>
  <c r="H158" i="1"/>
  <c r="I158" i="1"/>
  <c r="J158" i="1"/>
  <c r="K158" i="1"/>
  <c r="L158" i="1"/>
  <c r="M158" i="1"/>
  <c r="N158" i="1"/>
  <c r="E159" i="1"/>
  <c r="F159" i="1"/>
  <c r="G159" i="1"/>
  <c r="H159" i="1"/>
  <c r="I159" i="1"/>
  <c r="J159" i="1"/>
  <c r="K159" i="1"/>
  <c r="L159" i="1"/>
  <c r="M159" i="1"/>
  <c r="N159" i="1"/>
  <c r="E160" i="1"/>
  <c r="F160" i="1"/>
  <c r="G160" i="1"/>
  <c r="H160" i="1"/>
  <c r="I160" i="1"/>
  <c r="J160" i="1"/>
  <c r="K160" i="1"/>
  <c r="L160" i="1"/>
  <c r="M160" i="1"/>
  <c r="N160" i="1"/>
  <c r="E161" i="1"/>
  <c r="F161" i="1"/>
  <c r="G161" i="1"/>
  <c r="H161" i="1"/>
  <c r="I161" i="1"/>
  <c r="J161" i="1"/>
  <c r="K161" i="1"/>
  <c r="L161" i="1"/>
  <c r="M161" i="1"/>
  <c r="N161" i="1"/>
  <c r="E162" i="1"/>
  <c r="F162" i="1"/>
  <c r="G162" i="1"/>
  <c r="H162" i="1"/>
  <c r="I162" i="1"/>
  <c r="J162" i="1"/>
  <c r="K162" i="1"/>
  <c r="L162" i="1"/>
  <c r="M162" i="1"/>
  <c r="N162" i="1"/>
  <c r="E163" i="1"/>
  <c r="F163" i="1"/>
  <c r="G163" i="1"/>
  <c r="H163" i="1"/>
  <c r="I163" i="1"/>
  <c r="J163" i="1"/>
  <c r="K163" i="1"/>
  <c r="L163" i="1"/>
  <c r="M163" i="1"/>
  <c r="N163" i="1"/>
  <c r="E164" i="1"/>
  <c r="F164" i="1"/>
  <c r="G164" i="1"/>
  <c r="H164" i="1"/>
  <c r="I164" i="1"/>
  <c r="J164" i="1"/>
  <c r="K164" i="1"/>
  <c r="L164" i="1"/>
  <c r="M164" i="1"/>
  <c r="N164" i="1"/>
  <c r="E165" i="1"/>
  <c r="F165" i="1"/>
  <c r="G165" i="1"/>
  <c r="H165" i="1"/>
  <c r="I165" i="1"/>
  <c r="J165" i="1"/>
  <c r="K165" i="1"/>
  <c r="L165" i="1"/>
  <c r="M165" i="1"/>
  <c r="N165" i="1"/>
  <c r="E166" i="1"/>
  <c r="F166" i="1"/>
  <c r="G166" i="1"/>
  <c r="H166" i="1"/>
  <c r="I166" i="1"/>
  <c r="J166" i="1"/>
  <c r="K166" i="1"/>
  <c r="L166" i="1"/>
  <c r="M166" i="1"/>
  <c r="N166" i="1"/>
  <c r="E167" i="1"/>
  <c r="F167" i="1"/>
  <c r="G167" i="1"/>
  <c r="H167" i="1"/>
  <c r="I167" i="1"/>
  <c r="J167" i="1"/>
  <c r="K167" i="1"/>
  <c r="L167" i="1"/>
  <c r="M167" i="1"/>
  <c r="N167" i="1"/>
  <c r="E168" i="1"/>
  <c r="F168" i="1"/>
  <c r="G168" i="1"/>
  <c r="H168" i="1"/>
  <c r="I168" i="1"/>
  <c r="J168" i="1"/>
  <c r="K168" i="1"/>
  <c r="L168" i="1"/>
  <c r="M168" i="1"/>
  <c r="N168" i="1"/>
  <c r="E169" i="1"/>
  <c r="F169" i="1"/>
  <c r="G169" i="1"/>
  <c r="H169" i="1"/>
  <c r="I169" i="1"/>
  <c r="J169" i="1"/>
  <c r="K169" i="1"/>
  <c r="L169" i="1"/>
  <c r="M169" i="1"/>
  <c r="N169" i="1"/>
  <c r="E170" i="1"/>
  <c r="F170" i="1"/>
  <c r="G170" i="1"/>
  <c r="H170" i="1"/>
  <c r="I170" i="1"/>
  <c r="J170" i="1"/>
  <c r="K170" i="1"/>
  <c r="L170" i="1"/>
  <c r="M170" i="1"/>
  <c r="N170" i="1"/>
  <c r="E171" i="1"/>
  <c r="F171" i="1"/>
  <c r="G171" i="1"/>
  <c r="H171" i="1"/>
  <c r="I171" i="1"/>
  <c r="J171" i="1"/>
  <c r="K171" i="1"/>
  <c r="L171" i="1"/>
  <c r="M171" i="1"/>
  <c r="N171" i="1"/>
  <c r="E172" i="1"/>
  <c r="F172" i="1"/>
  <c r="G172" i="1"/>
  <c r="H172" i="1"/>
  <c r="I172" i="1"/>
  <c r="J172" i="1"/>
  <c r="K172" i="1"/>
  <c r="L172" i="1"/>
  <c r="M172" i="1"/>
  <c r="N172" i="1"/>
  <c r="E173" i="1"/>
  <c r="F173" i="1"/>
  <c r="G173" i="1"/>
  <c r="H173" i="1"/>
  <c r="I173" i="1"/>
  <c r="J173" i="1"/>
  <c r="K173" i="1"/>
  <c r="L173" i="1"/>
  <c r="M173" i="1"/>
  <c r="N173" i="1"/>
  <c r="E174" i="1"/>
  <c r="F174" i="1"/>
  <c r="G174" i="1"/>
  <c r="H174" i="1"/>
  <c r="I174" i="1"/>
  <c r="J174" i="1"/>
  <c r="K174" i="1"/>
  <c r="L174" i="1"/>
  <c r="M174" i="1"/>
  <c r="N174" i="1"/>
  <c r="E175" i="1"/>
  <c r="F175" i="1"/>
  <c r="G175" i="1"/>
  <c r="H175" i="1"/>
  <c r="I175" i="1"/>
  <c r="J175" i="1"/>
  <c r="K175" i="1"/>
  <c r="L175" i="1"/>
  <c r="M175" i="1"/>
  <c r="N175" i="1"/>
  <c r="E176" i="1"/>
  <c r="F176" i="1"/>
  <c r="G176" i="1"/>
  <c r="H176" i="1"/>
  <c r="I176" i="1"/>
  <c r="J176" i="1"/>
  <c r="K176" i="1"/>
  <c r="L176" i="1"/>
  <c r="M176" i="1"/>
  <c r="N176" i="1"/>
  <c r="E177" i="1"/>
  <c r="F177" i="1"/>
  <c r="G177" i="1"/>
  <c r="H177" i="1"/>
  <c r="I177" i="1"/>
  <c r="J177" i="1"/>
  <c r="K177" i="1"/>
  <c r="L177" i="1"/>
  <c r="M177" i="1"/>
  <c r="N177" i="1"/>
  <c r="E178" i="1"/>
  <c r="F178" i="1"/>
  <c r="G178" i="1"/>
  <c r="H178" i="1"/>
  <c r="I178" i="1"/>
  <c r="J178" i="1"/>
  <c r="K178" i="1"/>
  <c r="L178" i="1"/>
  <c r="M178" i="1"/>
  <c r="N178" i="1"/>
  <c r="E179" i="1"/>
  <c r="F179" i="1"/>
  <c r="G179" i="1"/>
  <c r="H179" i="1"/>
  <c r="I179" i="1"/>
  <c r="J179" i="1"/>
  <c r="K179" i="1"/>
  <c r="L179" i="1"/>
  <c r="M179" i="1"/>
  <c r="N179" i="1"/>
  <c r="E180" i="1"/>
  <c r="F180" i="1"/>
  <c r="G180" i="1"/>
  <c r="H180" i="1"/>
  <c r="I180" i="1"/>
  <c r="J180" i="1"/>
  <c r="K180" i="1"/>
  <c r="L180" i="1"/>
  <c r="M180" i="1"/>
  <c r="N180" i="1"/>
  <c r="E181" i="1"/>
  <c r="F181" i="1"/>
  <c r="G181" i="1"/>
  <c r="H181" i="1"/>
  <c r="I181" i="1"/>
  <c r="J181" i="1"/>
  <c r="K181" i="1"/>
  <c r="L181" i="1"/>
  <c r="M181" i="1"/>
  <c r="N181" i="1"/>
  <c r="E182" i="1"/>
  <c r="F182" i="1"/>
  <c r="G182" i="1"/>
  <c r="H182" i="1"/>
  <c r="I182" i="1"/>
  <c r="J182" i="1"/>
  <c r="K182" i="1"/>
  <c r="L182" i="1"/>
  <c r="M182" i="1"/>
  <c r="N182" i="1"/>
  <c r="E183" i="1"/>
  <c r="F183" i="1"/>
  <c r="G183" i="1"/>
  <c r="H183" i="1"/>
  <c r="I183" i="1"/>
  <c r="J183" i="1"/>
  <c r="K183" i="1"/>
  <c r="L183" i="1"/>
  <c r="M183" i="1"/>
  <c r="N183" i="1"/>
  <c r="E184" i="1"/>
  <c r="F184" i="1"/>
  <c r="G184" i="1"/>
  <c r="H184" i="1"/>
  <c r="I184" i="1"/>
  <c r="J184" i="1"/>
  <c r="K184" i="1"/>
  <c r="L184" i="1"/>
  <c r="M184" i="1"/>
  <c r="N184" i="1"/>
  <c r="E185" i="1"/>
  <c r="F185" i="1"/>
  <c r="G185" i="1"/>
  <c r="H185" i="1"/>
  <c r="I185" i="1"/>
  <c r="J185" i="1"/>
  <c r="K185" i="1"/>
  <c r="L185" i="1"/>
  <c r="M185" i="1"/>
  <c r="N185" i="1"/>
  <c r="E186" i="1"/>
  <c r="F186" i="1"/>
  <c r="G186" i="1"/>
  <c r="H186" i="1"/>
  <c r="I186" i="1"/>
  <c r="J186" i="1"/>
  <c r="K186" i="1"/>
  <c r="L186" i="1"/>
  <c r="M186" i="1"/>
  <c r="N186" i="1"/>
  <c r="E187" i="1"/>
  <c r="F187" i="1"/>
  <c r="G187" i="1"/>
  <c r="H187" i="1"/>
  <c r="I187" i="1"/>
  <c r="J187" i="1"/>
  <c r="K187" i="1"/>
  <c r="L187" i="1"/>
  <c r="M187" i="1"/>
  <c r="N187" i="1"/>
  <c r="E188" i="1"/>
  <c r="F188" i="1"/>
  <c r="G188" i="1"/>
  <c r="H188" i="1"/>
  <c r="I188" i="1"/>
  <c r="J188" i="1"/>
  <c r="K188" i="1"/>
  <c r="L188" i="1"/>
  <c r="M188" i="1"/>
  <c r="N188" i="1"/>
  <c r="E189" i="1"/>
  <c r="F189" i="1"/>
  <c r="G189" i="1"/>
  <c r="H189" i="1"/>
  <c r="I189" i="1"/>
  <c r="J189" i="1"/>
  <c r="K189" i="1"/>
  <c r="L189" i="1"/>
  <c r="M189" i="1"/>
  <c r="N189" i="1"/>
  <c r="E190" i="1"/>
  <c r="F190" i="1"/>
  <c r="G190" i="1"/>
  <c r="H190" i="1"/>
  <c r="I190" i="1"/>
  <c r="J190" i="1"/>
  <c r="K190" i="1"/>
  <c r="L190" i="1"/>
  <c r="M190" i="1"/>
  <c r="N190" i="1"/>
  <c r="E191" i="1"/>
  <c r="F191" i="1"/>
  <c r="G191" i="1"/>
  <c r="H191" i="1"/>
  <c r="I191" i="1"/>
  <c r="J191" i="1"/>
  <c r="K191" i="1"/>
  <c r="L191" i="1"/>
  <c r="M191" i="1"/>
  <c r="N191" i="1"/>
  <c r="E192" i="1"/>
  <c r="F192" i="1"/>
  <c r="G192" i="1"/>
  <c r="H192" i="1"/>
  <c r="I192" i="1"/>
  <c r="J192" i="1"/>
  <c r="K192" i="1"/>
  <c r="L192" i="1"/>
  <c r="M192" i="1"/>
  <c r="N192" i="1"/>
  <c r="E193" i="1"/>
  <c r="F193" i="1"/>
  <c r="G193" i="1"/>
  <c r="H193" i="1"/>
  <c r="I193" i="1"/>
  <c r="J193" i="1"/>
  <c r="K193" i="1"/>
  <c r="L193" i="1"/>
  <c r="M193" i="1"/>
  <c r="N193" i="1"/>
  <c r="E194" i="1"/>
  <c r="F194" i="1"/>
  <c r="G194" i="1"/>
  <c r="H194" i="1"/>
  <c r="I194" i="1"/>
  <c r="J194" i="1"/>
  <c r="K194" i="1"/>
  <c r="L194" i="1"/>
  <c r="M194" i="1"/>
  <c r="N194" i="1"/>
  <c r="E195" i="1"/>
  <c r="F195" i="1"/>
  <c r="G195" i="1"/>
  <c r="H195" i="1"/>
  <c r="I195" i="1"/>
  <c r="J195" i="1"/>
  <c r="K195" i="1"/>
  <c r="L195" i="1"/>
  <c r="M195" i="1"/>
  <c r="N195" i="1"/>
  <c r="E196" i="1"/>
  <c r="F196" i="1"/>
  <c r="G196" i="1"/>
  <c r="H196" i="1"/>
  <c r="I196" i="1"/>
  <c r="J196" i="1"/>
  <c r="K196" i="1"/>
  <c r="L196" i="1"/>
  <c r="M196" i="1"/>
  <c r="N196" i="1"/>
  <c r="E197" i="1"/>
  <c r="F197" i="1"/>
  <c r="G197" i="1"/>
  <c r="H197" i="1"/>
  <c r="I197" i="1"/>
  <c r="J197" i="1"/>
  <c r="K197" i="1"/>
  <c r="L197" i="1"/>
  <c r="M197" i="1"/>
  <c r="N197" i="1"/>
  <c r="E198" i="1"/>
  <c r="F198" i="1"/>
  <c r="G198" i="1"/>
  <c r="H198" i="1"/>
  <c r="I198" i="1"/>
  <c r="J198" i="1"/>
  <c r="K198" i="1"/>
  <c r="L198" i="1"/>
  <c r="M198" i="1"/>
  <c r="N198" i="1"/>
  <c r="E199" i="1"/>
  <c r="F199" i="1"/>
  <c r="G199" i="1"/>
  <c r="H199" i="1"/>
  <c r="I199" i="1"/>
  <c r="J199" i="1"/>
  <c r="K199" i="1"/>
  <c r="L199" i="1"/>
  <c r="M199" i="1"/>
  <c r="N199" i="1"/>
  <c r="E200" i="1"/>
  <c r="F200" i="1"/>
  <c r="G200" i="1"/>
  <c r="H200" i="1"/>
  <c r="I200" i="1"/>
  <c r="J200" i="1"/>
  <c r="K200" i="1"/>
  <c r="L200" i="1"/>
  <c r="M200" i="1"/>
  <c r="N200" i="1"/>
  <c r="E201" i="1"/>
  <c r="F201" i="1"/>
  <c r="G201" i="1"/>
  <c r="H201" i="1"/>
  <c r="I201" i="1"/>
  <c r="J201" i="1"/>
  <c r="K201" i="1"/>
  <c r="L201" i="1"/>
  <c r="M201" i="1"/>
  <c r="N201" i="1"/>
  <c r="E202" i="1"/>
  <c r="F202" i="1"/>
  <c r="G202" i="1"/>
  <c r="H202" i="1"/>
  <c r="I202" i="1"/>
  <c r="J202" i="1"/>
  <c r="K202" i="1"/>
  <c r="L202" i="1"/>
  <c r="M202" i="1"/>
  <c r="N202" i="1"/>
  <c r="E203" i="1"/>
  <c r="F203" i="1"/>
  <c r="G203" i="1"/>
  <c r="H203" i="1"/>
  <c r="I203" i="1"/>
  <c r="J203" i="1"/>
  <c r="K203" i="1"/>
  <c r="L203" i="1"/>
  <c r="M203" i="1"/>
  <c r="N203" i="1"/>
  <c r="E204" i="1"/>
  <c r="F204" i="1"/>
  <c r="G204" i="1"/>
  <c r="H204" i="1"/>
  <c r="I204" i="1"/>
  <c r="J204" i="1"/>
  <c r="K204" i="1"/>
  <c r="L204" i="1"/>
  <c r="M204" i="1"/>
  <c r="N204" i="1"/>
  <c r="E205" i="1"/>
  <c r="F205" i="1"/>
  <c r="G205" i="1"/>
  <c r="H205" i="1"/>
  <c r="I205" i="1"/>
  <c r="J205" i="1"/>
  <c r="K205" i="1"/>
  <c r="L205" i="1"/>
  <c r="M205" i="1"/>
  <c r="N205" i="1"/>
  <c r="E206" i="1"/>
  <c r="F206" i="1"/>
  <c r="G206" i="1"/>
  <c r="H206" i="1"/>
  <c r="I206" i="1"/>
  <c r="J206" i="1"/>
  <c r="K206" i="1"/>
  <c r="L206" i="1"/>
  <c r="M206" i="1"/>
  <c r="N206" i="1"/>
  <c r="E207" i="1"/>
  <c r="F207" i="1"/>
  <c r="G207" i="1"/>
  <c r="H207" i="1"/>
  <c r="I207" i="1"/>
  <c r="J207" i="1"/>
  <c r="K207" i="1"/>
  <c r="L207" i="1"/>
  <c r="M207" i="1"/>
  <c r="N207" i="1"/>
  <c r="E208" i="1"/>
  <c r="F208" i="1"/>
  <c r="G208" i="1"/>
  <c r="H208" i="1"/>
  <c r="I208" i="1"/>
  <c r="J208" i="1"/>
  <c r="K208" i="1"/>
  <c r="L208" i="1"/>
  <c r="M208" i="1"/>
  <c r="N208" i="1"/>
  <c r="E209" i="1"/>
  <c r="F209" i="1"/>
  <c r="G209" i="1"/>
  <c r="H209" i="1"/>
  <c r="I209" i="1"/>
  <c r="J209" i="1"/>
  <c r="K209" i="1"/>
  <c r="L209" i="1"/>
  <c r="M209" i="1"/>
  <c r="N209" i="1"/>
  <c r="E210" i="1"/>
  <c r="F210" i="1"/>
  <c r="G210" i="1"/>
  <c r="H210" i="1"/>
  <c r="I210" i="1"/>
  <c r="J210" i="1"/>
  <c r="K210" i="1"/>
  <c r="L210" i="1"/>
  <c r="M210" i="1"/>
  <c r="N210" i="1"/>
  <c r="E211" i="1"/>
  <c r="F211" i="1"/>
  <c r="G211" i="1"/>
  <c r="H211" i="1"/>
  <c r="I211" i="1"/>
  <c r="J211" i="1"/>
  <c r="K211" i="1"/>
  <c r="L211" i="1"/>
  <c r="M211" i="1"/>
  <c r="N211" i="1"/>
  <c r="E212" i="1"/>
  <c r="F212" i="1"/>
  <c r="G212" i="1"/>
  <c r="H212" i="1"/>
  <c r="I212" i="1"/>
  <c r="J212" i="1"/>
  <c r="K212" i="1"/>
  <c r="L212" i="1"/>
  <c r="M212" i="1"/>
  <c r="N212" i="1"/>
  <c r="E213" i="1"/>
  <c r="F213" i="1"/>
  <c r="G213" i="1"/>
  <c r="H213" i="1"/>
  <c r="I213" i="1"/>
  <c r="J213" i="1"/>
  <c r="K213" i="1"/>
  <c r="L213" i="1"/>
  <c r="M213" i="1"/>
  <c r="N213" i="1"/>
  <c r="E214" i="1"/>
  <c r="F214" i="1"/>
  <c r="G214" i="1"/>
  <c r="H214" i="1"/>
  <c r="I214" i="1"/>
  <c r="J214" i="1"/>
  <c r="K214" i="1"/>
  <c r="L214" i="1"/>
  <c r="M214" i="1"/>
  <c r="N214" i="1"/>
  <c r="E215" i="1"/>
  <c r="F215" i="1"/>
  <c r="G215" i="1"/>
  <c r="H215" i="1"/>
  <c r="I215" i="1"/>
  <c r="J215" i="1"/>
  <c r="K215" i="1"/>
  <c r="L215" i="1"/>
  <c r="M215" i="1"/>
  <c r="N215" i="1"/>
  <c r="E216" i="1"/>
  <c r="F216" i="1"/>
  <c r="G216" i="1"/>
  <c r="H216" i="1"/>
  <c r="I216" i="1"/>
  <c r="J216" i="1"/>
  <c r="K216" i="1"/>
  <c r="L216" i="1"/>
  <c r="M216" i="1"/>
  <c r="N216" i="1"/>
  <c r="E217" i="1"/>
  <c r="F217" i="1"/>
  <c r="G217" i="1"/>
  <c r="H217" i="1"/>
  <c r="I217" i="1"/>
  <c r="J217" i="1"/>
  <c r="K217" i="1"/>
  <c r="L217" i="1"/>
  <c r="M217" i="1"/>
  <c r="N217" i="1"/>
  <c r="E218" i="1"/>
  <c r="F218" i="1"/>
  <c r="G218" i="1"/>
  <c r="H218" i="1"/>
  <c r="I218" i="1"/>
  <c r="J218" i="1"/>
  <c r="K218" i="1"/>
  <c r="L218" i="1"/>
  <c r="M218" i="1"/>
  <c r="N218" i="1"/>
  <c r="E219" i="1"/>
  <c r="F219" i="1"/>
  <c r="G219" i="1"/>
  <c r="H219" i="1"/>
  <c r="I219" i="1"/>
  <c r="J219" i="1"/>
  <c r="K219" i="1"/>
  <c r="L219" i="1"/>
  <c r="M219" i="1"/>
  <c r="N219" i="1"/>
  <c r="E220" i="1"/>
  <c r="F220" i="1"/>
  <c r="G220" i="1"/>
  <c r="H220" i="1"/>
  <c r="I220" i="1"/>
  <c r="J220" i="1"/>
  <c r="K220" i="1"/>
  <c r="L220" i="1"/>
  <c r="M220" i="1"/>
  <c r="N220" i="1"/>
  <c r="E221" i="1"/>
  <c r="F221" i="1"/>
  <c r="G221" i="1"/>
  <c r="H221" i="1"/>
  <c r="I221" i="1"/>
  <c r="J221" i="1"/>
  <c r="K221" i="1"/>
  <c r="L221" i="1"/>
  <c r="M221" i="1"/>
  <c r="N221" i="1"/>
  <c r="E222" i="1"/>
  <c r="F222" i="1"/>
  <c r="G222" i="1"/>
  <c r="H222" i="1"/>
  <c r="I222" i="1"/>
  <c r="J222" i="1"/>
  <c r="K222" i="1"/>
  <c r="L222" i="1"/>
  <c r="M222" i="1"/>
  <c r="N222" i="1"/>
  <c r="E223" i="1"/>
  <c r="F223" i="1"/>
  <c r="G223" i="1"/>
  <c r="H223" i="1"/>
  <c r="I223" i="1"/>
  <c r="J223" i="1"/>
  <c r="K223" i="1"/>
  <c r="L223" i="1"/>
  <c r="M223" i="1"/>
  <c r="N223" i="1"/>
  <c r="E224" i="1"/>
  <c r="F224" i="1"/>
  <c r="G224" i="1"/>
  <c r="H224" i="1"/>
  <c r="I224" i="1"/>
  <c r="J224" i="1"/>
  <c r="K224" i="1"/>
  <c r="L224" i="1"/>
  <c r="M224" i="1"/>
  <c r="N224" i="1"/>
  <c r="E225" i="1"/>
  <c r="F225" i="1"/>
  <c r="G225" i="1"/>
  <c r="H225" i="1"/>
  <c r="I225" i="1"/>
  <c r="J225" i="1"/>
  <c r="K225" i="1"/>
  <c r="L225" i="1"/>
  <c r="M225" i="1"/>
  <c r="N225" i="1"/>
  <c r="E226" i="1"/>
  <c r="F226" i="1"/>
  <c r="G226" i="1"/>
  <c r="H226" i="1"/>
  <c r="I226" i="1"/>
  <c r="J226" i="1"/>
  <c r="K226" i="1"/>
  <c r="L226" i="1"/>
  <c r="M226" i="1"/>
  <c r="N226" i="1"/>
  <c r="E227" i="1"/>
  <c r="F227" i="1"/>
  <c r="G227" i="1"/>
  <c r="H227" i="1"/>
  <c r="I227" i="1"/>
  <c r="J227" i="1"/>
  <c r="K227" i="1"/>
  <c r="L227" i="1"/>
  <c r="M227" i="1"/>
  <c r="N227" i="1"/>
  <c r="E228" i="1"/>
  <c r="F228" i="1"/>
  <c r="G228" i="1"/>
  <c r="H228" i="1"/>
  <c r="I228" i="1"/>
  <c r="J228" i="1"/>
  <c r="K228" i="1"/>
  <c r="L228" i="1"/>
  <c r="M228" i="1"/>
  <c r="N228" i="1"/>
  <c r="E229" i="1"/>
  <c r="F229" i="1"/>
  <c r="G229" i="1"/>
  <c r="H229" i="1"/>
  <c r="I229" i="1"/>
  <c r="J229" i="1"/>
  <c r="K229" i="1"/>
  <c r="L229" i="1"/>
  <c r="M229" i="1"/>
  <c r="N229" i="1"/>
  <c r="E230" i="1"/>
  <c r="F230" i="1"/>
  <c r="G230" i="1"/>
  <c r="H230" i="1"/>
  <c r="I230" i="1"/>
  <c r="J230" i="1"/>
  <c r="K230" i="1"/>
  <c r="L230" i="1"/>
  <c r="M230" i="1"/>
  <c r="N230" i="1"/>
  <c r="E231" i="1"/>
  <c r="F231" i="1"/>
  <c r="G231" i="1"/>
  <c r="H231" i="1"/>
  <c r="I231" i="1"/>
  <c r="J231" i="1"/>
  <c r="K231" i="1"/>
  <c r="L231" i="1"/>
  <c r="M231" i="1"/>
  <c r="N231" i="1"/>
  <c r="E232" i="1"/>
  <c r="F232" i="1"/>
  <c r="G232" i="1"/>
  <c r="H232" i="1"/>
  <c r="I232" i="1"/>
  <c r="J232" i="1"/>
  <c r="K232" i="1"/>
  <c r="L232" i="1"/>
  <c r="M232" i="1"/>
  <c r="N232" i="1"/>
  <c r="E233" i="1"/>
  <c r="F233" i="1"/>
  <c r="G233" i="1"/>
  <c r="H233" i="1"/>
  <c r="I233" i="1"/>
  <c r="J233" i="1"/>
  <c r="K233" i="1"/>
  <c r="L233" i="1"/>
  <c r="M233" i="1"/>
  <c r="N233" i="1"/>
  <c r="E234" i="1"/>
  <c r="F234" i="1"/>
  <c r="G234" i="1"/>
  <c r="H234" i="1"/>
  <c r="I234" i="1"/>
  <c r="J234" i="1"/>
  <c r="K234" i="1"/>
  <c r="L234" i="1"/>
  <c r="M234" i="1"/>
  <c r="N234" i="1"/>
  <c r="E235" i="1"/>
  <c r="F235" i="1"/>
  <c r="G235" i="1"/>
  <c r="H235" i="1"/>
  <c r="I235" i="1"/>
  <c r="J235" i="1"/>
  <c r="K235" i="1"/>
  <c r="L235" i="1"/>
  <c r="M235" i="1"/>
  <c r="N235" i="1"/>
  <c r="E236" i="1"/>
  <c r="F236" i="1"/>
  <c r="G236" i="1"/>
  <c r="H236" i="1"/>
  <c r="I236" i="1"/>
  <c r="J236" i="1"/>
  <c r="K236" i="1"/>
  <c r="L236" i="1"/>
  <c r="M236" i="1"/>
  <c r="N236" i="1"/>
  <c r="E237" i="1"/>
  <c r="F237" i="1"/>
  <c r="G237" i="1"/>
  <c r="H237" i="1"/>
  <c r="I237" i="1"/>
  <c r="J237" i="1"/>
  <c r="K237" i="1"/>
  <c r="L237" i="1"/>
  <c r="M237" i="1"/>
  <c r="N237" i="1"/>
  <c r="E238" i="1"/>
  <c r="F238" i="1"/>
  <c r="G238" i="1"/>
  <c r="H238" i="1"/>
  <c r="I238" i="1"/>
  <c r="J238" i="1"/>
  <c r="K238" i="1"/>
  <c r="L238" i="1"/>
  <c r="M238" i="1"/>
  <c r="N238" i="1"/>
  <c r="E239" i="1"/>
  <c r="F239" i="1"/>
  <c r="G239" i="1"/>
  <c r="H239" i="1"/>
  <c r="I239" i="1"/>
  <c r="J239" i="1"/>
  <c r="K239" i="1"/>
  <c r="L239" i="1"/>
  <c r="M239" i="1"/>
  <c r="N239" i="1"/>
  <c r="E240" i="1"/>
  <c r="F240" i="1"/>
  <c r="G240" i="1"/>
  <c r="H240" i="1"/>
  <c r="I240" i="1"/>
  <c r="J240" i="1"/>
  <c r="K240" i="1"/>
  <c r="L240" i="1"/>
  <c r="M240" i="1"/>
  <c r="N240" i="1"/>
  <c r="E241" i="1"/>
  <c r="F241" i="1"/>
  <c r="G241" i="1"/>
  <c r="H241" i="1"/>
  <c r="I241" i="1"/>
  <c r="J241" i="1"/>
  <c r="K241" i="1"/>
  <c r="L241" i="1"/>
  <c r="M241" i="1"/>
  <c r="N241" i="1"/>
  <c r="E242" i="1"/>
  <c r="F242" i="1"/>
  <c r="G242" i="1"/>
  <c r="H242" i="1"/>
  <c r="I242" i="1"/>
  <c r="J242" i="1"/>
  <c r="K242" i="1"/>
  <c r="L242" i="1"/>
  <c r="M242" i="1"/>
  <c r="N242" i="1"/>
  <c r="E243" i="1"/>
  <c r="F243" i="1"/>
  <c r="G243" i="1"/>
  <c r="H243" i="1"/>
  <c r="I243" i="1"/>
  <c r="J243" i="1"/>
  <c r="K243" i="1"/>
  <c r="L243" i="1"/>
  <c r="M243" i="1"/>
  <c r="N243" i="1"/>
  <c r="E244" i="1"/>
  <c r="F244" i="1"/>
  <c r="G244" i="1"/>
  <c r="H244" i="1"/>
  <c r="I244" i="1"/>
  <c r="J244" i="1"/>
  <c r="K244" i="1"/>
  <c r="L244" i="1"/>
  <c r="M244" i="1"/>
  <c r="N244" i="1"/>
  <c r="E245" i="1"/>
  <c r="F245" i="1"/>
  <c r="G245" i="1"/>
  <c r="H245" i="1"/>
  <c r="I245" i="1"/>
  <c r="J245" i="1"/>
  <c r="K245" i="1"/>
  <c r="L245" i="1"/>
  <c r="M245" i="1"/>
  <c r="N245" i="1"/>
  <c r="E246" i="1"/>
  <c r="F246" i="1"/>
  <c r="G246" i="1"/>
  <c r="H246" i="1"/>
  <c r="I246" i="1"/>
  <c r="J246" i="1"/>
  <c r="K246" i="1"/>
  <c r="L246" i="1"/>
  <c r="M246" i="1"/>
  <c r="N246" i="1"/>
  <c r="E247" i="1"/>
  <c r="F247" i="1"/>
  <c r="G247" i="1"/>
  <c r="H247" i="1"/>
  <c r="I247" i="1"/>
  <c r="J247" i="1"/>
  <c r="K247" i="1"/>
  <c r="L247" i="1"/>
  <c r="M247" i="1"/>
  <c r="N247" i="1"/>
  <c r="E248" i="1"/>
  <c r="F248" i="1"/>
  <c r="G248" i="1"/>
  <c r="H248" i="1"/>
  <c r="I248" i="1"/>
  <c r="J248" i="1"/>
  <c r="K248" i="1"/>
  <c r="L248" i="1"/>
  <c r="M248" i="1"/>
  <c r="N248" i="1"/>
  <c r="E249" i="1"/>
  <c r="F249" i="1"/>
  <c r="G249" i="1"/>
  <c r="H249" i="1"/>
  <c r="I249" i="1"/>
  <c r="J249" i="1"/>
  <c r="K249" i="1"/>
  <c r="L249" i="1"/>
  <c r="M249" i="1"/>
  <c r="N249" i="1"/>
  <c r="E250" i="1"/>
  <c r="F250" i="1"/>
  <c r="G250" i="1"/>
  <c r="H250" i="1"/>
  <c r="I250" i="1"/>
  <c r="J250" i="1"/>
  <c r="K250" i="1"/>
  <c r="L250" i="1"/>
  <c r="M250" i="1"/>
  <c r="N250" i="1"/>
  <c r="E251" i="1"/>
  <c r="F251" i="1"/>
  <c r="G251" i="1"/>
  <c r="H251" i="1"/>
  <c r="I251" i="1"/>
  <c r="J251" i="1"/>
  <c r="K251" i="1"/>
  <c r="L251" i="1"/>
  <c r="M251" i="1"/>
  <c r="N251" i="1"/>
  <c r="E252" i="1"/>
  <c r="F252" i="1"/>
  <c r="G252" i="1"/>
  <c r="H252" i="1"/>
  <c r="I252" i="1"/>
  <c r="J252" i="1"/>
  <c r="K252" i="1"/>
  <c r="L252" i="1"/>
  <c r="M252" i="1"/>
  <c r="N252" i="1"/>
  <c r="E253" i="1"/>
  <c r="F253" i="1"/>
  <c r="G253" i="1"/>
  <c r="H253" i="1"/>
  <c r="I253" i="1"/>
  <c r="J253" i="1"/>
  <c r="K253" i="1"/>
  <c r="L253" i="1"/>
  <c r="M253" i="1"/>
  <c r="N253" i="1"/>
  <c r="E254" i="1"/>
  <c r="F254" i="1"/>
  <c r="G254" i="1"/>
  <c r="H254" i="1"/>
  <c r="I254" i="1"/>
  <c r="J254" i="1"/>
  <c r="K254" i="1"/>
  <c r="L254" i="1"/>
  <c r="M254" i="1"/>
  <c r="N254" i="1"/>
  <c r="E255" i="1"/>
  <c r="F255" i="1"/>
  <c r="G255" i="1"/>
  <c r="H255" i="1"/>
  <c r="I255" i="1"/>
  <c r="J255" i="1"/>
  <c r="K255" i="1"/>
  <c r="L255" i="1"/>
  <c r="M255" i="1"/>
  <c r="N255" i="1"/>
  <c r="E256" i="1"/>
  <c r="F256" i="1"/>
  <c r="G256" i="1"/>
  <c r="H256" i="1"/>
  <c r="I256" i="1"/>
  <c r="J256" i="1"/>
  <c r="K256" i="1"/>
  <c r="L256" i="1"/>
  <c r="M256" i="1"/>
  <c r="N256" i="1"/>
  <c r="E257" i="1"/>
  <c r="F257" i="1"/>
  <c r="G257" i="1"/>
  <c r="H257" i="1"/>
  <c r="I257" i="1"/>
  <c r="J257" i="1"/>
  <c r="K257" i="1"/>
  <c r="L257" i="1"/>
  <c r="M257" i="1"/>
  <c r="N257" i="1"/>
  <c r="E258" i="1"/>
  <c r="F258" i="1"/>
  <c r="G258" i="1"/>
  <c r="H258" i="1"/>
  <c r="I258" i="1"/>
  <c r="J258" i="1"/>
  <c r="K258" i="1"/>
  <c r="L258" i="1"/>
  <c r="M258" i="1"/>
  <c r="N258" i="1"/>
  <c r="E259" i="1"/>
  <c r="F259" i="1"/>
  <c r="G259" i="1"/>
  <c r="H259" i="1"/>
  <c r="I259" i="1"/>
  <c r="J259" i="1"/>
  <c r="K259" i="1"/>
  <c r="L259" i="1"/>
  <c r="M259" i="1"/>
  <c r="N259" i="1"/>
  <c r="E260" i="1"/>
  <c r="F260" i="1"/>
  <c r="G260" i="1"/>
  <c r="H260" i="1"/>
  <c r="I260" i="1"/>
  <c r="J260" i="1"/>
  <c r="K260" i="1"/>
  <c r="L260" i="1"/>
  <c r="M260" i="1"/>
  <c r="N260" i="1"/>
  <c r="E261" i="1"/>
  <c r="F261" i="1"/>
  <c r="G261" i="1"/>
  <c r="H261" i="1"/>
  <c r="I261" i="1"/>
  <c r="J261" i="1"/>
  <c r="K261" i="1"/>
  <c r="L261" i="1"/>
  <c r="M261" i="1"/>
  <c r="N261" i="1"/>
  <c r="E262" i="1"/>
  <c r="F262" i="1"/>
  <c r="G262" i="1"/>
  <c r="H262" i="1"/>
  <c r="I262" i="1"/>
  <c r="J262" i="1"/>
  <c r="K262" i="1"/>
  <c r="L262" i="1"/>
  <c r="M262" i="1"/>
  <c r="N262" i="1"/>
  <c r="E263" i="1"/>
  <c r="F263" i="1"/>
  <c r="G263" i="1"/>
  <c r="H263" i="1"/>
  <c r="I263" i="1"/>
  <c r="J263" i="1"/>
  <c r="K263" i="1"/>
  <c r="L263" i="1"/>
  <c r="M263" i="1"/>
  <c r="N263" i="1"/>
  <c r="G137" i="1"/>
  <c r="H137" i="1"/>
  <c r="I137" i="1"/>
  <c r="J137" i="1"/>
  <c r="K137" i="1"/>
  <c r="L137" i="1"/>
  <c r="M137" i="1"/>
  <c r="N137" i="1"/>
  <c r="G138" i="1"/>
  <c r="H138" i="1"/>
  <c r="I138" i="1"/>
  <c r="J138" i="1"/>
  <c r="K138" i="1"/>
  <c r="L138" i="1"/>
  <c r="M138" i="1"/>
  <c r="N138" i="1"/>
  <c r="G139" i="1"/>
  <c r="H139" i="1"/>
  <c r="I139" i="1"/>
  <c r="J139" i="1"/>
  <c r="K139" i="1"/>
  <c r="L139" i="1"/>
  <c r="M139" i="1"/>
  <c r="N139" i="1"/>
  <c r="G140" i="1"/>
  <c r="H140" i="1"/>
  <c r="I140" i="1"/>
  <c r="J140" i="1"/>
  <c r="K140" i="1"/>
  <c r="L140" i="1"/>
  <c r="M140" i="1"/>
  <c r="N140" i="1"/>
  <c r="G141" i="1"/>
  <c r="H141" i="1"/>
  <c r="I141" i="1"/>
  <c r="J141" i="1"/>
  <c r="K141" i="1"/>
  <c r="L141" i="1"/>
  <c r="M141" i="1"/>
  <c r="N141" i="1"/>
  <c r="G142" i="1"/>
  <c r="H142" i="1"/>
  <c r="I142" i="1"/>
  <c r="J142" i="1"/>
  <c r="K142" i="1"/>
  <c r="L142" i="1"/>
  <c r="M142" i="1"/>
  <c r="N142" i="1"/>
  <c r="G143" i="1"/>
  <c r="H143" i="1"/>
  <c r="I143" i="1"/>
  <c r="J143" i="1"/>
  <c r="K143" i="1"/>
  <c r="L143" i="1"/>
  <c r="M143" i="1"/>
  <c r="N143" i="1"/>
  <c r="G144" i="1"/>
  <c r="H144" i="1"/>
  <c r="I144" i="1"/>
  <c r="J144" i="1"/>
  <c r="K144" i="1"/>
  <c r="L144" i="1"/>
  <c r="M144" i="1"/>
  <c r="N144" i="1"/>
  <c r="G145" i="1"/>
  <c r="H145" i="1"/>
  <c r="I145" i="1"/>
  <c r="J145" i="1"/>
  <c r="K145" i="1"/>
  <c r="L145" i="1"/>
  <c r="M145" i="1"/>
  <c r="N145" i="1"/>
  <c r="G146" i="1"/>
  <c r="H146" i="1"/>
  <c r="I146" i="1"/>
  <c r="J146" i="1"/>
  <c r="K146" i="1"/>
  <c r="L146" i="1"/>
  <c r="M146" i="1"/>
  <c r="N146" i="1"/>
  <c r="G136" i="1"/>
  <c r="H136" i="1"/>
  <c r="I136" i="1"/>
  <c r="J136" i="1"/>
  <c r="K136" i="1"/>
  <c r="L136" i="1"/>
  <c r="M136" i="1"/>
  <c r="N136" i="1"/>
  <c r="F137" i="1"/>
  <c r="F138" i="1"/>
  <c r="F139" i="1"/>
  <c r="F140" i="1"/>
  <c r="F141" i="1"/>
  <c r="F142" i="1"/>
  <c r="F143" i="1"/>
  <c r="F144" i="1"/>
  <c r="F145" i="1"/>
  <c r="F146" i="1"/>
  <c r="F136" i="1"/>
  <c r="E137" i="1"/>
  <c r="E138" i="1"/>
  <c r="E139" i="1"/>
  <c r="E140" i="1"/>
  <c r="E141" i="1"/>
  <c r="E142" i="1"/>
  <c r="E143" i="1"/>
  <c r="E144" i="1"/>
  <c r="E145" i="1"/>
  <c r="E146" i="1"/>
  <c r="E133" i="1"/>
  <c r="F133" i="1"/>
  <c r="G133" i="1"/>
  <c r="H133" i="1"/>
  <c r="I133" i="1"/>
  <c r="J133" i="1"/>
  <c r="K133" i="1"/>
  <c r="L133" i="1"/>
  <c r="M133" i="1"/>
  <c r="N133" i="1"/>
  <c r="H132" i="1"/>
  <c r="I132" i="1"/>
  <c r="J132" i="1"/>
  <c r="K132" i="1"/>
  <c r="L132" i="1"/>
  <c r="M132" i="1"/>
  <c r="N132" i="1"/>
  <c r="E132" i="1"/>
  <c r="F132" i="1"/>
  <c r="G132" i="1"/>
  <c r="D133" i="1"/>
  <c r="D132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D137" i="3" l="1"/>
  <c r="D139" i="3"/>
  <c r="D141" i="3"/>
  <c r="D143" i="3"/>
  <c r="D145" i="3"/>
  <c r="D147" i="3"/>
  <c r="D149" i="3"/>
  <c r="D151" i="3"/>
  <c r="D153" i="3"/>
  <c r="D155" i="3"/>
  <c r="D157" i="3"/>
  <c r="D159" i="3"/>
  <c r="D161" i="3"/>
  <c r="D163" i="3"/>
  <c r="D165" i="3"/>
  <c r="D167" i="3"/>
  <c r="D169" i="3"/>
  <c r="D138" i="3"/>
  <c r="D146" i="3"/>
  <c r="D154" i="3"/>
  <c r="D164" i="3"/>
  <c r="D168" i="3"/>
  <c r="D140" i="3"/>
  <c r="D142" i="3"/>
  <c r="D150" i="3"/>
  <c r="D158" i="3"/>
  <c r="D162" i="3"/>
  <c r="D166" i="3"/>
  <c r="D170" i="3"/>
  <c r="D144" i="3"/>
  <c r="D148" i="3"/>
  <c r="D174" i="3"/>
  <c r="D178" i="3"/>
  <c r="D182" i="3"/>
  <c r="D186" i="3"/>
  <c r="D190" i="3"/>
  <c r="D194" i="3"/>
  <c r="D152" i="3"/>
  <c r="D171" i="3"/>
  <c r="D175" i="3"/>
  <c r="D179" i="3"/>
  <c r="D183" i="3"/>
  <c r="D187" i="3"/>
  <c r="D191" i="3"/>
  <c r="D195" i="3"/>
  <c r="D197" i="3"/>
  <c r="D199" i="3"/>
  <c r="D201" i="3"/>
  <c r="D203" i="3"/>
  <c r="D205" i="3"/>
  <c r="D207" i="3"/>
  <c r="D209" i="3"/>
  <c r="D211" i="3"/>
  <c r="D173" i="3"/>
  <c r="D181" i="3"/>
  <c r="D189" i="3"/>
  <c r="D198" i="3"/>
  <c r="D202" i="3"/>
  <c r="D206" i="3"/>
  <c r="D210" i="3"/>
  <c r="D212" i="3"/>
  <c r="D214" i="3"/>
  <c r="D216" i="3"/>
  <c r="D218" i="3"/>
  <c r="D220" i="3"/>
  <c r="D222" i="3"/>
  <c r="D224" i="3"/>
  <c r="D226" i="3"/>
  <c r="D228" i="3"/>
  <c r="G137" i="3"/>
  <c r="G139" i="3"/>
  <c r="G141" i="3"/>
  <c r="G143" i="3"/>
  <c r="G145" i="3"/>
  <c r="G147" i="3"/>
  <c r="G149" i="3"/>
  <c r="G151" i="3"/>
  <c r="G153" i="3"/>
  <c r="G155" i="3"/>
  <c r="G157" i="3"/>
  <c r="G159" i="3"/>
  <c r="G161" i="3"/>
  <c r="G163" i="3"/>
  <c r="G165" i="3"/>
  <c r="G167" i="3"/>
  <c r="G169" i="3"/>
  <c r="G144" i="3"/>
  <c r="G152" i="3"/>
  <c r="G160" i="3"/>
  <c r="G162" i="3"/>
  <c r="G166" i="3"/>
  <c r="G170" i="3"/>
  <c r="G138" i="3"/>
  <c r="G140" i="3"/>
  <c r="G148" i="3"/>
  <c r="G156" i="3"/>
  <c r="G164" i="3"/>
  <c r="G168" i="3"/>
  <c r="G150" i="3"/>
  <c r="G154" i="3"/>
  <c r="G172" i="3"/>
  <c r="G176" i="3"/>
  <c r="G180" i="3"/>
  <c r="G184" i="3"/>
  <c r="G188" i="3"/>
  <c r="G192" i="3"/>
  <c r="G142" i="3"/>
  <c r="G158" i="3"/>
  <c r="G173" i="3"/>
  <c r="G177" i="3"/>
  <c r="G181" i="3"/>
  <c r="G185" i="3"/>
  <c r="G189" i="3"/>
  <c r="G193" i="3"/>
  <c r="G195" i="3"/>
  <c r="G197" i="3"/>
  <c r="G199" i="3"/>
  <c r="G201" i="3"/>
  <c r="G203" i="3"/>
  <c r="G205" i="3"/>
  <c r="G207" i="3"/>
  <c r="G209" i="3"/>
  <c r="G211" i="3"/>
  <c r="G146" i="3"/>
  <c r="G171" i="3"/>
  <c r="G179" i="3"/>
  <c r="G187" i="3"/>
  <c r="G196" i="3"/>
  <c r="G200" i="3"/>
  <c r="G204" i="3"/>
  <c r="G208" i="3"/>
  <c r="G212" i="3"/>
  <c r="G214" i="3"/>
  <c r="G216" i="3"/>
  <c r="G218" i="3"/>
  <c r="G220" i="3"/>
  <c r="G222" i="3"/>
  <c r="G224" i="3"/>
  <c r="G226" i="3"/>
  <c r="G228" i="3"/>
  <c r="L137" i="3"/>
  <c r="L139" i="3"/>
  <c r="L141" i="3"/>
  <c r="L143" i="3"/>
  <c r="L145" i="3"/>
  <c r="L147" i="3"/>
  <c r="L149" i="3"/>
  <c r="L151" i="3"/>
  <c r="L153" i="3"/>
  <c r="L155" i="3"/>
  <c r="L157" i="3"/>
  <c r="L159" i="3"/>
  <c r="L138" i="3"/>
  <c r="L140" i="3"/>
  <c r="L142" i="3"/>
  <c r="L144" i="3"/>
  <c r="L146" i="3"/>
  <c r="L148" i="3"/>
  <c r="L150" i="3"/>
  <c r="L152" i="3"/>
  <c r="L154" i="3"/>
  <c r="L156" i="3"/>
  <c r="L158" i="3"/>
  <c r="L160" i="3"/>
  <c r="L162" i="3"/>
  <c r="L164" i="3"/>
  <c r="L166" i="3"/>
  <c r="L168" i="3"/>
  <c r="L170" i="3"/>
  <c r="L171" i="3"/>
  <c r="L173" i="3"/>
  <c r="L175" i="3"/>
  <c r="L177" i="3"/>
  <c r="L179" i="3"/>
  <c r="L181" i="3"/>
  <c r="L183" i="3"/>
  <c r="L185" i="3"/>
  <c r="L187" i="3"/>
  <c r="L189" i="3"/>
  <c r="L191" i="3"/>
  <c r="L193" i="3"/>
  <c r="L172" i="3"/>
  <c r="L174" i="3"/>
  <c r="L176" i="3"/>
  <c r="L178" i="3"/>
  <c r="L180" i="3"/>
  <c r="L182" i="3"/>
  <c r="L184" i="3"/>
  <c r="L186" i="3"/>
  <c r="L188" i="3"/>
  <c r="L190" i="3"/>
  <c r="L192" i="3"/>
  <c r="L165" i="3"/>
  <c r="L194" i="3"/>
  <c r="L196" i="3"/>
  <c r="L198" i="3"/>
  <c r="L200" i="3"/>
  <c r="L202" i="3"/>
  <c r="L204" i="3"/>
  <c r="L206" i="3"/>
  <c r="L208" i="3"/>
  <c r="L210" i="3"/>
  <c r="L167" i="3"/>
  <c r="K136" i="3"/>
  <c r="G136" i="3"/>
  <c r="L263" i="3"/>
  <c r="H263" i="3"/>
  <c r="E263" i="3"/>
  <c r="L261" i="3"/>
  <c r="H261" i="3"/>
  <c r="E261" i="3"/>
  <c r="L259" i="3"/>
  <c r="H259" i="3"/>
  <c r="E259" i="3"/>
  <c r="L257" i="3"/>
  <c r="H257" i="3"/>
  <c r="E257" i="3"/>
  <c r="L255" i="3"/>
  <c r="H255" i="3"/>
  <c r="E255" i="3"/>
  <c r="L253" i="3"/>
  <c r="H253" i="3"/>
  <c r="E253" i="3"/>
  <c r="L251" i="3"/>
  <c r="H251" i="3"/>
  <c r="E251" i="3"/>
  <c r="L249" i="3"/>
  <c r="H249" i="3"/>
  <c r="E249" i="3"/>
  <c r="L247" i="3"/>
  <c r="H247" i="3"/>
  <c r="E247" i="3"/>
  <c r="L245" i="3"/>
  <c r="H245" i="3"/>
  <c r="E245" i="3"/>
  <c r="L243" i="3"/>
  <c r="H243" i="3"/>
  <c r="E243" i="3"/>
  <c r="L241" i="3"/>
  <c r="H241" i="3"/>
  <c r="E241" i="3"/>
  <c r="L239" i="3"/>
  <c r="H239" i="3"/>
  <c r="E239" i="3"/>
  <c r="L237" i="3"/>
  <c r="H237" i="3"/>
  <c r="E237" i="3"/>
  <c r="L235" i="3"/>
  <c r="H235" i="3"/>
  <c r="E235" i="3"/>
  <c r="L233" i="3"/>
  <c r="H233" i="3"/>
  <c r="E233" i="3"/>
  <c r="L231" i="3"/>
  <c r="H231" i="3"/>
  <c r="E231" i="3"/>
  <c r="L229" i="3"/>
  <c r="H229" i="3"/>
  <c r="E229" i="3"/>
  <c r="I228" i="3"/>
  <c r="E228" i="3"/>
  <c r="H227" i="3"/>
  <c r="D227" i="3"/>
  <c r="H226" i="3"/>
  <c r="L225" i="3"/>
  <c r="G225" i="3"/>
  <c r="L224" i="3"/>
  <c r="K223" i="3"/>
  <c r="F222" i="3"/>
  <c r="E221" i="3"/>
  <c r="I220" i="3"/>
  <c r="E220" i="3"/>
  <c r="H219" i="3"/>
  <c r="D219" i="3"/>
  <c r="H218" i="3"/>
  <c r="L217" i="3"/>
  <c r="G217" i="3"/>
  <c r="L216" i="3"/>
  <c r="K215" i="3"/>
  <c r="F214" i="3"/>
  <c r="E213" i="3"/>
  <c r="I212" i="3"/>
  <c r="E212" i="3"/>
  <c r="H211" i="3"/>
  <c r="G210" i="3"/>
  <c r="H209" i="3"/>
  <c r="F207" i="3"/>
  <c r="E205" i="3"/>
  <c r="D204" i="3"/>
  <c r="E203" i="3"/>
  <c r="L201" i="3"/>
  <c r="K200" i="3"/>
  <c r="L199" i="3"/>
  <c r="I197" i="3"/>
  <c r="H195" i="3"/>
  <c r="G194" i="3"/>
  <c r="K192" i="3"/>
  <c r="G190" i="3"/>
  <c r="F188" i="3"/>
  <c r="G186" i="3"/>
  <c r="D184" i="3"/>
  <c r="K181" i="3"/>
  <c r="D180" i="3"/>
  <c r="I177" i="3"/>
  <c r="G175" i="3"/>
  <c r="I173" i="3"/>
  <c r="F171" i="3"/>
  <c r="D156" i="3"/>
  <c r="E137" i="3"/>
  <c r="E139" i="3"/>
  <c r="E141" i="3"/>
  <c r="E143" i="3"/>
  <c r="E145" i="3"/>
  <c r="E147" i="3"/>
  <c r="E149" i="3"/>
  <c r="E151" i="3"/>
  <c r="E153" i="3"/>
  <c r="E155" i="3"/>
  <c r="E157" i="3"/>
  <c r="E159" i="3"/>
  <c r="E161" i="3"/>
  <c r="E138" i="3"/>
  <c r="E140" i="3"/>
  <c r="E142" i="3"/>
  <c r="E144" i="3"/>
  <c r="E146" i="3"/>
  <c r="E148" i="3"/>
  <c r="E150" i="3"/>
  <c r="E152" i="3"/>
  <c r="E154" i="3"/>
  <c r="E156" i="3"/>
  <c r="E158" i="3"/>
  <c r="E160" i="3"/>
  <c r="E162" i="3"/>
  <c r="E164" i="3"/>
  <c r="E166" i="3"/>
  <c r="E168" i="3"/>
  <c r="E170" i="3"/>
  <c r="E171" i="3"/>
  <c r="E173" i="3"/>
  <c r="E175" i="3"/>
  <c r="E177" i="3"/>
  <c r="E179" i="3"/>
  <c r="E181" i="3"/>
  <c r="E183" i="3"/>
  <c r="E185" i="3"/>
  <c r="E187" i="3"/>
  <c r="E189" i="3"/>
  <c r="E191" i="3"/>
  <c r="E193" i="3"/>
  <c r="E172" i="3"/>
  <c r="E174" i="3"/>
  <c r="E176" i="3"/>
  <c r="E178" i="3"/>
  <c r="E180" i="3"/>
  <c r="E182" i="3"/>
  <c r="E184" i="3"/>
  <c r="E186" i="3"/>
  <c r="E188" i="3"/>
  <c r="E190" i="3"/>
  <c r="E192" i="3"/>
  <c r="E194" i="3"/>
  <c r="E169" i="3"/>
  <c r="E196" i="3"/>
  <c r="E198" i="3"/>
  <c r="E200" i="3"/>
  <c r="E202" i="3"/>
  <c r="E204" i="3"/>
  <c r="E206" i="3"/>
  <c r="E208" i="3"/>
  <c r="E210" i="3"/>
  <c r="E163" i="3"/>
  <c r="H137" i="3"/>
  <c r="H139" i="3"/>
  <c r="H141" i="3"/>
  <c r="H143" i="3"/>
  <c r="H145" i="3"/>
  <c r="H147" i="3"/>
  <c r="H149" i="3"/>
  <c r="H151" i="3"/>
  <c r="H153" i="3"/>
  <c r="H155" i="3"/>
  <c r="H157" i="3"/>
  <c r="H159" i="3"/>
  <c r="H138" i="3"/>
  <c r="H140" i="3"/>
  <c r="H142" i="3"/>
  <c r="H144" i="3"/>
  <c r="H146" i="3"/>
  <c r="H148" i="3"/>
  <c r="H150" i="3"/>
  <c r="H152" i="3"/>
  <c r="H154" i="3"/>
  <c r="H156" i="3"/>
  <c r="H158" i="3"/>
  <c r="H160" i="3"/>
  <c r="H162" i="3"/>
  <c r="H164" i="3"/>
  <c r="H166" i="3"/>
  <c r="H168" i="3"/>
  <c r="H170" i="3"/>
  <c r="H171" i="3"/>
  <c r="H173" i="3"/>
  <c r="H175" i="3"/>
  <c r="H177" i="3"/>
  <c r="H179" i="3"/>
  <c r="H181" i="3"/>
  <c r="H183" i="3"/>
  <c r="H185" i="3"/>
  <c r="H187" i="3"/>
  <c r="H189" i="3"/>
  <c r="H191" i="3"/>
  <c r="H193" i="3"/>
  <c r="H172" i="3"/>
  <c r="H174" i="3"/>
  <c r="H176" i="3"/>
  <c r="H178" i="3"/>
  <c r="H180" i="3"/>
  <c r="H182" i="3"/>
  <c r="H184" i="3"/>
  <c r="H186" i="3"/>
  <c r="H188" i="3"/>
  <c r="H190" i="3"/>
  <c r="H192" i="3"/>
  <c r="H167" i="3"/>
  <c r="H194" i="3"/>
  <c r="H196" i="3"/>
  <c r="H198" i="3"/>
  <c r="H200" i="3"/>
  <c r="H202" i="3"/>
  <c r="H204" i="3"/>
  <c r="H206" i="3"/>
  <c r="H208" i="3"/>
  <c r="H210" i="3"/>
  <c r="H161" i="3"/>
  <c r="H169" i="3"/>
  <c r="H165" i="3"/>
  <c r="K263" i="3"/>
  <c r="G263" i="3"/>
  <c r="D263" i="3"/>
  <c r="I262" i="3"/>
  <c r="F262" i="3"/>
  <c r="K261" i="3"/>
  <c r="G261" i="3"/>
  <c r="D261" i="3"/>
  <c r="I260" i="3"/>
  <c r="F260" i="3"/>
  <c r="K259" i="3"/>
  <c r="G259" i="3"/>
  <c r="D259" i="3"/>
  <c r="I258" i="3"/>
  <c r="F258" i="3"/>
  <c r="K257" i="3"/>
  <c r="G257" i="3"/>
  <c r="D257" i="3"/>
  <c r="I256" i="3"/>
  <c r="F256" i="3"/>
  <c r="K255" i="3"/>
  <c r="G255" i="3"/>
  <c r="D255" i="3"/>
  <c r="I254" i="3"/>
  <c r="F254" i="3"/>
  <c r="K253" i="3"/>
  <c r="G253" i="3"/>
  <c r="D253" i="3"/>
  <c r="I252" i="3"/>
  <c r="F252" i="3"/>
  <c r="K251" i="3"/>
  <c r="G251" i="3"/>
  <c r="D251" i="3"/>
  <c r="I250" i="3"/>
  <c r="F250" i="3"/>
  <c r="K249" i="3"/>
  <c r="G249" i="3"/>
  <c r="D249" i="3"/>
  <c r="I248" i="3"/>
  <c r="F248" i="3"/>
  <c r="K247" i="3"/>
  <c r="G247" i="3"/>
  <c r="D247" i="3"/>
  <c r="I246" i="3"/>
  <c r="F246" i="3"/>
  <c r="K245" i="3"/>
  <c r="G245" i="3"/>
  <c r="D245" i="3"/>
  <c r="I244" i="3"/>
  <c r="F244" i="3"/>
  <c r="K243" i="3"/>
  <c r="G243" i="3"/>
  <c r="D243" i="3"/>
  <c r="I242" i="3"/>
  <c r="F242" i="3"/>
  <c r="K241" i="3"/>
  <c r="G241" i="3"/>
  <c r="D241" i="3"/>
  <c r="I240" i="3"/>
  <c r="F240" i="3"/>
  <c r="K239" i="3"/>
  <c r="G239" i="3"/>
  <c r="D239" i="3"/>
  <c r="I238" i="3"/>
  <c r="F238" i="3"/>
  <c r="K237" i="3"/>
  <c r="G237" i="3"/>
  <c r="D237" i="3"/>
  <c r="I236" i="3"/>
  <c r="F236" i="3"/>
  <c r="K235" i="3"/>
  <c r="G235" i="3"/>
  <c r="D235" i="3"/>
  <c r="I234" i="3"/>
  <c r="F234" i="3"/>
  <c r="K233" i="3"/>
  <c r="G233" i="3"/>
  <c r="D233" i="3"/>
  <c r="I232" i="3"/>
  <c r="F232" i="3"/>
  <c r="K231" i="3"/>
  <c r="G231" i="3"/>
  <c r="D231" i="3"/>
  <c r="I230" i="3"/>
  <c r="F230" i="3"/>
  <c r="K229" i="3"/>
  <c r="G229" i="3"/>
  <c r="D229" i="3"/>
  <c r="H228" i="3"/>
  <c r="L227" i="3"/>
  <c r="G227" i="3"/>
  <c r="L226" i="3"/>
  <c r="K225" i="3"/>
  <c r="F224" i="3"/>
  <c r="E223" i="3"/>
  <c r="I222" i="3"/>
  <c r="E222" i="3"/>
  <c r="H221" i="3"/>
  <c r="D221" i="3"/>
  <c r="H220" i="3"/>
  <c r="L219" i="3"/>
  <c r="G219" i="3"/>
  <c r="L218" i="3"/>
  <c r="K217" i="3"/>
  <c r="F216" i="3"/>
  <c r="E215" i="3"/>
  <c r="I214" i="3"/>
  <c r="E214" i="3"/>
  <c r="H213" i="3"/>
  <c r="D213" i="3"/>
  <c r="H212" i="3"/>
  <c r="L211" i="3"/>
  <c r="F211" i="3"/>
  <c r="E209" i="3"/>
  <c r="D208" i="3"/>
  <c r="E207" i="3"/>
  <c r="L205" i="3"/>
  <c r="K204" i="3"/>
  <c r="L203" i="3"/>
  <c r="I201" i="3"/>
  <c r="H199" i="3"/>
  <c r="G198" i="3"/>
  <c r="H197" i="3"/>
  <c r="F195" i="3"/>
  <c r="D192" i="3"/>
  <c r="K189" i="3"/>
  <c r="D188" i="3"/>
  <c r="I185" i="3"/>
  <c r="G183" i="3"/>
  <c r="I181" i="3"/>
  <c r="F179" i="3"/>
  <c r="D177" i="3"/>
  <c r="K172" i="3"/>
  <c r="L161" i="3"/>
  <c r="F138" i="3"/>
  <c r="F140" i="3"/>
  <c r="F142" i="3"/>
  <c r="F144" i="3"/>
  <c r="F146" i="3"/>
  <c r="F148" i="3"/>
  <c r="F150" i="3"/>
  <c r="F152" i="3"/>
  <c r="F154" i="3"/>
  <c r="F156" i="3"/>
  <c r="F158" i="3"/>
  <c r="F160" i="3"/>
  <c r="F162" i="3"/>
  <c r="F164" i="3"/>
  <c r="F166" i="3"/>
  <c r="F168" i="3"/>
  <c r="F170" i="3"/>
  <c r="F137" i="3"/>
  <c r="F139" i="3"/>
  <c r="F141" i="3"/>
  <c r="F149" i="3"/>
  <c r="F157" i="3"/>
  <c r="F163" i="3"/>
  <c r="F167" i="3"/>
  <c r="F145" i="3"/>
  <c r="F153" i="3"/>
  <c r="F161" i="3"/>
  <c r="F165" i="3"/>
  <c r="F169" i="3"/>
  <c r="F147" i="3"/>
  <c r="F151" i="3"/>
  <c r="F173" i="3"/>
  <c r="F177" i="3"/>
  <c r="F181" i="3"/>
  <c r="F185" i="3"/>
  <c r="F189" i="3"/>
  <c r="F193" i="3"/>
  <c r="F155" i="3"/>
  <c r="F174" i="3"/>
  <c r="F178" i="3"/>
  <c r="F182" i="3"/>
  <c r="F186" i="3"/>
  <c r="F190" i="3"/>
  <c r="F194" i="3"/>
  <c r="F196" i="3"/>
  <c r="F198" i="3"/>
  <c r="F200" i="3"/>
  <c r="F202" i="3"/>
  <c r="F204" i="3"/>
  <c r="F206" i="3"/>
  <c r="F208" i="3"/>
  <c r="F210" i="3"/>
  <c r="F176" i="3"/>
  <c r="F184" i="3"/>
  <c r="F192" i="3"/>
  <c r="F197" i="3"/>
  <c r="F201" i="3"/>
  <c r="F205" i="3"/>
  <c r="F209" i="3"/>
  <c r="F213" i="3"/>
  <c r="F215" i="3"/>
  <c r="F217" i="3"/>
  <c r="F219" i="3"/>
  <c r="F221" i="3"/>
  <c r="F223" i="3"/>
  <c r="F225" i="3"/>
  <c r="F227" i="3"/>
  <c r="I138" i="3"/>
  <c r="I140" i="3"/>
  <c r="I142" i="3"/>
  <c r="I144" i="3"/>
  <c r="I146" i="3"/>
  <c r="I148" i="3"/>
  <c r="I150" i="3"/>
  <c r="I152" i="3"/>
  <c r="I154" i="3"/>
  <c r="I156" i="3"/>
  <c r="I158" i="3"/>
  <c r="I160" i="3"/>
  <c r="I162" i="3"/>
  <c r="I164" i="3"/>
  <c r="I166" i="3"/>
  <c r="I168" i="3"/>
  <c r="I170" i="3"/>
  <c r="I137" i="3"/>
  <c r="I139" i="3"/>
  <c r="I147" i="3"/>
  <c r="I155" i="3"/>
  <c r="I161" i="3"/>
  <c r="I165" i="3"/>
  <c r="I169" i="3"/>
  <c r="I143" i="3"/>
  <c r="I151" i="3"/>
  <c r="I159" i="3"/>
  <c r="I163" i="3"/>
  <c r="I167" i="3"/>
  <c r="I141" i="3"/>
  <c r="I157" i="3"/>
  <c r="I171" i="3"/>
  <c r="I175" i="3"/>
  <c r="I179" i="3"/>
  <c r="I183" i="3"/>
  <c r="I187" i="3"/>
  <c r="I191" i="3"/>
  <c r="I145" i="3"/>
  <c r="I172" i="3"/>
  <c r="I176" i="3"/>
  <c r="I180" i="3"/>
  <c r="I184" i="3"/>
  <c r="I188" i="3"/>
  <c r="I192" i="3"/>
  <c r="I194" i="3"/>
  <c r="I196" i="3"/>
  <c r="I198" i="3"/>
  <c r="I200" i="3"/>
  <c r="I202" i="3"/>
  <c r="I204" i="3"/>
  <c r="I206" i="3"/>
  <c r="I208" i="3"/>
  <c r="I210" i="3"/>
  <c r="I149" i="3"/>
  <c r="I174" i="3"/>
  <c r="I182" i="3"/>
  <c r="I190" i="3"/>
  <c r="I195" i="3"/>
  <c r="I199" i="3"/>
  <c r="I203" i="3"/>
  <c r="I207" i="3"/>
  <c r="I211" i="3"/>
  <c r="I213" i="3"/>
  <c r="I215" i="3"/>
  <c r="I217" i="3"/>
  <c r="I219" i="3"/>
  <c r="I221" i="3"/>
  <c r="I223" i="3"/>
  <c r="I225" i="3"/>
  <c r="I227" i="3"/>
  <c r="D136" i="3"/>
  <c r="I136" i="3"/>
  <c r="F136" i="3"/>
  <c r="L262" i="3"/>
  <c r="H262" i="3"/>
  <c r="E262" i="3"/>
  <c r="L260" i="3"/>
  <c r="H260" i="3"/>
  <c r="E260" i="3"/>
  <c r="L258" i="3"/>
  <c r="H258" i="3"/>
  <c r="E258" i="3"/>
  <c r="L256" i="3"/>
  <c r="H256" i="3"/>
  <c r="E256" i="3"/>
  <c r="L254" i="3"/>
  <c r="H254" i="3"/>
  <c r="E254" i="3"/>
  <c r="L252" i="3"/>
  <c r="H252" i="3"/>
  <c r="E252" i="3"/>
  <c r="L250" i="3"/>
  <c r="H250" i="3"/>
  <c r="E250" i="3"/>
  <c r="L248" i="3"/>
  <c r="H248" i="3"/>
  <c r="E248" i="3"/>
  <c r="L246" i="3"/>
  <c r="H246" i="3"/>
  <c r="E246" i="3"/>
  <c r="L244" i="3"/>
  <c r="H244" i="3"/>
  <c r="E244" i="3"/>
  <c r="L242" i="3"/>
  <c r="H242" i="3"/>
  <c r="E242" i="3"/>
  <c r="L240" i="3"/>
  <c r="H240" i="3"/>
  <c r="E240" i="3"/>
  <c r="L238" i="3"/>
  <c r="H238" i="3"/>
  <c r="E238" i="3"/>
  <c r="L236" i="3"/>
  <c r="H236" i="3"/>
  <c r="E236" i="3"/>
  <c r="L234" i="3"/>
  <c r="H234" i="3"/>
  <c r="E234" i="3"/>
  <c r="L232" i="3"/>
  <c r="H232" i="3"/>
  <c r="E232" i="3"/>
  <c r="L230" i="3"/>
  <c r="H230" i="3"/>
  <c r="E230" i="3"/>
  <c r="L228" i="3"/>
  <c r="K227" i="3"/>
  <c r="F226" i="3"/>
  <c r="E225" i="3"/>
  <c r="I224" i="3"/>
  <c r="E224" i="3"/>
  <c r="H223" i="3"/>
  <c r="D223" i="3"/>
  <c r="H222" i="3"/>
  <c r="L221" i="3"/>
  <c r="G221" i="3"/>
  <c r="L220" i="3"/>
  <c r="K219" i="3"/>
  <c r="F218" i="3"/>
  <c r="E217" i="3"/>
  <c r="I216" i="3"/>
  <c r="E216" i="3"/>
  <c r="H215" i="3"/>
  <c r="D215" i="3"/>
  <c r="H214" i="3"/>
  <c r="L213" i="3"/>
  <c r="G213" i="3"/>
  <c r="L212" i="3"/>
  <c r="K211" i="3"/>
  <c r="E211" i="3"/>
  <c r="L209" i="3"/>
  <c r="K208" i="3"/>
  <c r="L207" i="3"/>
  <c r="I205" i="3"/>
  <c r="H203" i="3"/>
  <c r="G202" i="3"/>
  <c r="H201" i="3"/>
  <c r="F199" i="3"/>
  <c r="E197" i="3"/>
  <c r="D196" i="3"/>
  <c r="E195" i="3"/>
  <c r="I193" i="3"/>
  <c r="G191" i="3"/>
  <c r="I189" i="3"/>
  <c r="F187" i="3"/>
  <c r="D185" i="3"/>
  <c r="F183" i="3"/>
  <c r="K180" i="3"/>
  <c r="I178" i="3"/>
  <c r="K176" i="3"/>
  <c r="G174" i="3"/>
  <c r="F172" i="3"/>
  <c r="L169" i="3"/>
  <c r="E165" i="3"/>
  <c r="D160" i="3"/>
  <c r="K137" i="3"/>
  <c r="K139" i="3"/>
  <c r="K141" i="3"/>
  <c r="K143" i="3"/>
  <c r="K145" i="3"/>
  <c r="K147" i="3"/>
  <c r="K149" i="3"/>
  <c r="K151" i="3"/>
  <c r="K153" i="3"/>
  <c r="K155" i="3"/>
  <c r="K157" i="3"/>
  <c r="K159" i="3"/>
  <c r="K161" i="3"/>
  <c r="K163" i="3"/>
  <c r="K165" i="3"/>
  <c r="K167" i="3"/>
  <c r="K169" i="3"/>
  <c r="K142" i="3"/>
  <c r="K150" i="3"/>
  <c r="K158" i="3"/>
  <c r="K164" i="3"/>
  <c r="K168" i="3"/>
  <c r="K138" i="3"/>
  <c r="K146" i="3"/>
  <c r="K154" i="3"/>
  <c r="K162" i="3"/>
  <c r="K166" i="3"/>
  <c r="K170" i="3"/>
  <c r="K140" i="3"/>
  <c r="K144" i="3"/>
  <c r="K160" i="3"/>
  <c r="K174" i="3"/>
  <c r="K178" i="3"/>
  <c r="K182" i="3"/>
  <c r="K186" i="3"/>
  <c r="K190" i="3"/>
  <c r="K148" i="3"/>
  <c r="K171" i="3"/>
  <c r="K175" i="3"/>
  <c r="K179" i="3"/>
  <c r="K183" i="3"/>
  <c r="K187" i="3"/>
  <c r="K191" i="3"/>
  <c r="K195" i="3"/>
  <c r="K197" i="3"/>
  <c r="K199" i="3"/>
  <c r="K201" i="3"/>
  <c r="K203" i="3"/>
  <c r="K205" i="3"/>
  <c r="K207" i="3"/>
  <c r="K209" i="3"/>
  <c r="K156" i="3"/>
  <c r="K177" i="3"/>
  <c r="K185" i="3"/>
  <c r="K193" i="3"/>
  <c r="K194" i="3"/>
  <c r="K198" i="3"/>
  <c r="K202" i="3"/>
  <c r="K206" i="3"/>
  <c r="K210" i="3"/>
  <c r="K212" i="3"/>
  <c r="K214" i="3"/>
  <c r="K216" i="3"/>
  <c r="K218" i="3"/>
  <c r="K220" i="3"/>
  <c r="K222" i="3"/>
  <c r="K224" i="3"/>
  <c r="K226" i="3"/>
  <c r="K228" i="3"/>
  <c r="L136" i="3"/>
  <c r="H136" i="3"/>
  <c r="E136" i="3"/>
  <c r="I263" i="3"/>
  <c r="F263" i="3"/>
  <c r="K262" i="3"/>
  <c r="G262" i="3"/>
  <c r="D262" i="3"/>
  <c r="I261" i="3"/>
  <c r="F261" i="3"/>
  <c r="K260" i="3"/>
  <c r="G260" i="3"/>
  <c r="D260" i="3"/>
  <c r="I259" i="3"/>
  <c r="F259" i="3"/>
  <c r="K258" i="3"/>
  <c r="G258" i="3"/>
  <c r="D258" i="3"/>
  <c r="I257" i="3"/>
  <c r="F257" i="3"/>
  <c r="K256" i="3"/>
  <c r="G256" i="3"/>
  <c r="D256" i="3"/>
  <c r="I255" i="3"/>
  <c r="F255" i="3"/>
  <c r="K254" i="3"/>
  <c r="G254" i="3"/>
  <c r="D254" i="3"/>
  <c r="I253" i="3"/>
  <c r="F253" i="3"/>
  <c r="K252" i="3"/>
  <c r="G252" i="3"/>
  <c r="D252" i="3"/>
  <c r="I251" i="3"/>
  <c r="F251" i="3"/>
  <c r="K250" i="3"/>
  <c r="G250" i="3"/>
  <c r="D250" i="3"/>
  <c r="I249" i="3"/>
  <c r="F249" i="3"/>
  <c r="K248" i="3"/>
  <c r="G248" i="3"/>
  <c r="D248" i="3"/>
  <c r="I247" i="3"/>
  <c r="F247" i="3"/>
  <c r="K246" i="3"/>
  <c r="G246" i="3"/>
  <c r="D246" i="3"/>
  <c r="I245" i="3"/>
  <c r="F245" i="3"/>
  <c r="K244" i="3"/>
  <c r="G244" i="3"/>
  <c r="D244" i="3"/>
  <c r="I243" i="3"/>
  <c r="F243" i="3"/>
  <c r="K242" i="3"/>
  <c r="G242" i="3"/>
  <c r="D242" i="3"/>
  <c r="I241" i="3"/>
  <c r="F241" i="3"/>
  <c r="K240" i="3"/>
  <c r="G240" i="3"/>
  <c r="D240" i="3"/>
  <c r="I239" i="3"/>
  <c r="F239" i="3"/>
  <c r="K238" i="3"/>
  <c r="G238" i="3"/>
  <c r="D238" i="3"/>
  <c r="I237" i="3"/>
  <c r="F237" i="3"/>
  <c r="K236" i="3"/>
  <c r="G236" i="3"/>
  <c r="D236" i="3"/>
  <c r="I235" i="3"/>
  <c r="F235" i="3"/>
  <c r="K234" i="3"/>
  <c r="G234" i="3"/>
  <c r="D234" i="3"/>
  <c r="I233" i="3"/>
  <c r="F233" i="3"/>
  <c r="K232" i="3"/>
  <c r="G232" i="3"/>
  <c r="D232" i="3"/>
  <c r="I231" i="3"/>
  <c r="F231" i="3"/>
  <c r="K230" i="3"/>
  <c r="G230" i="3"/>
  <c r="D230" i="3"/>
  <c r="I229" i="3"/>
  <c r="F229" i="3"/>
  <c r="F228" i="3"/>
  <c r="E227" i="3"/>
  <c r="I226" i="3"/>
  <c r="E226" i="3"/>
  <c r="H225" i="3"/>
  <c r="D225" i="3"/>
  <c r="H224" i="3"/>
  <c r="L223" i="3"/>
  <c r="G223" i="3"/>
  <c r="L222" i="3"/>
  <c r="K221" i="3"/>
  <c r="F220" i="3"/>
  <c r="E219" i="3"/>
  <c r="I218" i="3"/>
  <c r="E218" i="3"/>
  <c r="H217" i="3"/>
  <c r="D217" i="3"/>
  <c r="H216" i="3"/>
  <c r="L215" i="3"/>
  <c r="G215" i="3"/>
  <c r="L214" i="3"/>
  <c r="K213" i="3"/>
  <c r="F212" i="3"/>
  <c r="I209" i="3"/>
  <c r="H207" i="3"/>
  <c r="G206" i="3"/>
  <c r="H205" i="3"/>
  <c r="F203" i="3"/>
  <c r="E201" i="3"/>
  <c r="D200" i="3"/>
  <c r="E199" i="3"/>
  <c r="L197" i="3"/>
  <c r="K196" i="3"/>
  <c r="L195" i="3"/>
  <c r="D193" i="3"/>
  <c r="F191" i="3"/>
  <c r="K188" i="3"/>
  <c r="I186" i="3"/>
  <c r="K184" i="3"/>
  <c r="G182" i="3"/>
  <c r="F180" i="3"/>
  <c r="G178" i="3"/>
  <c r="D176" i="3"/>
  <c r="K173" i="3"/>
  <c r="D172" i="3"/>
  <c r="L163" i="3"/>
  <c r="F159" i="3"/>
  <c r="F143" i="3"/>
  <c r="J132" i="3"/>
  <c r="J137" i="3" s="1"/>
  <c r="J133" i="3"/>
  <c r="V137" i="3" l="1"/>
  <c r="W137" i="3" s="1"/>
  <c r="J175" i="3"/>
  <c r="J178" i="3"/>
  <c r="J158" i="3"/>
  <c r="J142" i="3"/>
  <c r="V142" i="3" s="1"/>
  <c r="W142" i="3" s="1"/>
  <c r="J197" i="3"/>
  <c r="J181" i="3"/>
  <c r="J165" i="3"/>
  <c r="J180" i="3"/>
  <c r="J164" i="3"/>
  <c r="J256" i="3"/>
  <c r="J240" i="3"/>
  <c r="J224" i="3"/>
  <c r="J208" i="3"/>
  <c r="J152" i="3"/>
  <c r="J136" i="3"/>
  <c r="V136" i="3" s="1"/>
  <c r="J251" i="3"/>
  <c r="J235" i="3"/>
  <c r="J219" i="3"/>
  <c r="J139" i="3"/>
  <c r="V139" i="3" s="1"/>
  <c r="W139" i="3" s="1"/>
  <c r="J250" i="3"/>
  <c r="J234" i="3"/>
  <c r="J218" i="3"/>
  <c r="J202" i="3"/>
  <c r="J138" i="3"/>
  <c r="V138" i="3" s="1"/>
  <c r="W138" i="3" s="1"/>
  <c r="J249" i="3"/>
  <c r="J233" i="3"/>
  <c r="J217" i="3"/>
  <c r="J149" i="3"/>
  <c r="J207" i="3"/>
  <c r="J159" i="3"/>
  <c r="J209" i="3"/>
  <c r="J193" i="3"/>
  <c r="J177" i="3"/>
  <c r="J161" i="3"/>
  <c r="J192" i="3"/>
  <c r="J176" i="3"/>
  <c r="J160" i="3"/>
  <c r="J252" i="3"/>
  <c r="J236" i="3"/>
  <c r="J220" i="3"/>
  <c r="J204" i="3"/>
  <c r="J148" i="3"/>
  <c r="J263" i="3"/>
  <c r="J247" i="3"/>
  <c r="J231" i="3"/>
  <c r="J215" i="3"/>
  <c r="J262" i="3"/>
  <c r="J246" i="3"/>
  <c r="J230" i="3"/>
  <c r="J214" i="3"/>
  <c r="J198" i="3"/>
  <c r="J261" i="3"/>
  <c r="J245" i="3"/>
  <c r="J229" i="3"/>
  <c r="J213" i="3"/>
  <c r="J145" i="3"/>
  <c r="J203" i="3"/>
  <c r="J171" i="3"/>
  <c r="J190" i="3"/>
  <c r="J199" i="3"/>
  <c r="J183" i="3"/>
  <c r="J167" i="3"/>
  <c r="J151" i="3"/>
  <c r="J186" i="3"/>
  <c r="J170" i="3"/>
  <c r="J150" i="3"/>
  <c r="J205" i="3"/>
  <c r="J189" i="3"/>
  <c r="J173" i="3"/>
  <c r="J188" i="3"/>
  <c r="J172" i="3"/>
  <c r="J156" i="3"/>
  <c r="J248" i="3"/>
  <c r="J232" i="3"/>
  <c r="J216" i="3"/>
  <c r="J200" i="3"/>
  <c r="J144" i="3"/>
  <c r="J259" i="3"/>
  <c r="J243" i="3"/>
  <c r="J227" i="3"/>
  <c r="J211" i="3"/>
  <c r="J258" i="3"/>
  <c r="J242" i="3"/>
  <c r="J226" i="3"/>
  <c r="J210" i="3"/>
  <c r="J194" i="3"/>
  <c r="J257" i="3"/>
  <c r="J241" i="3"/>
  <c r="J225" i="3"/>
  <c r="J157" i="3"/>
  <c r="J141" i="3"/>
  <c r="V141" i="3" s="1"/>
  <c r="W141" i="3" s="1"/>
  <c r="J191" i="3"/>
  <c r="J187" i="3"/>
  <c r="J155" i="3"/>
  <c r="J174" i="3"/>
  <c r="J154" i="3"/>
  <c r="J195" i="3"/>
  <c r="J179" i="3"/>
  <c r="J163" i="3"/>
  <c r="J147" i="3"/>
  <c r="J182" i="3"/>
  <c r="J162" i="3"/>
  <c r="J146" i="3"/>
  <c r="J201" i="3"/>
  <c r="J185" i="3"/>
  <c r="J169" i="3"/>
  <c r="J184" i="3"/>
  <c r="J168" i="3"/>
  <c r="J260" i="3"/>
  <c r="J244" i="3"/>
  <c r="J228" i="3"/>
  <c r="J212" i="3"/>
  <c r="J196" i="3"/>
  <c r="J140" i="3"/>
  <c r="V140" i="3" s="1"/>
  <c r="W140" i="3" s="1"/>
  <c r="J255" i="3"/>
  <c r="J239" i="3"/>
  <c r="J223" i="3"/>
  <c r="J143" i="3"/>
  <c r="V143" i="3" s="1"/>
  <c r="W143" i="3" s="1"/>
  <c r="J254" i="3"/>
  <c r="J238" i="3"/>
  <c r="J222" i="3"/>
  <c r="J206" i="3"/>
  <c r="J166" i="3"/>
  <c r="J253" i="3"/>
  <c r="J237" i="3"/>
  <c r="J221" i="3"/>
  <c r="J153" i="3"/>
  <c r="W146" i="3" l="1"/>
  <c r="X14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AFA7245F-0F48-4CF1-8834-94C884F54D26}">
      <text>
        <r>
          <rPr>
            <sz val="10"/>
            <color rgb="FF000000"/>
            <rFont val="Arial"/>
            <family val="2"/>
            <scheme val="minor"/>
          </rPr>
          <t>======
ID#AAAAVvwNgys
Okta Qomaruddin Aziz    (2022-03-17 06:15:54)
Ini rata2 per tahun?</t>
        </r>
      </text>
    </comment>
    <comment ref="L1" authorId="0" shapeId="0" xr:uid="{F6D79F89-EBAA-49D3-9EF7-CC2317FF3A2F}">
      <text>
        <r>
          <rPr>
            <sz val="10"/>
            <color rgb="FF000000"/>
            <rFont val="Arial"/>
            <family val="2"/>
            <scheme val="minor"/>
          </rPr>
          <t>======
ID#AAAAVvwNgyk
Okta Qomaruddin Aziz    (2022-03-17 06:14:32)
ini yang nilainya sama berarti apa ya?</t>
        </r>
      </text>
    </comment>
    <comment ref="J3" authorId="0" shapeId="0" xr:uid="{B3F2C984-3CF0-49EC-8042-7FFF08C3AB14}">
      <text>
        <r>
          <rPr>
            <sz val="10"/>
            <color rgb="FF000000"/>
            <rFont val="Arial"/>
            <family val="2"/>
            <scheme val="minor"/>
          </rPr>
          <t>======
ID#AAAAVvwNgyo
Okta Qomaruddin Aziz    (2022-03-17 06:15:33)
kalau menghitung per daerah kecamatan, maka jaraknya dihitung dari pusat kecamatannya.</t>
        </r>
      </text>
    </comment>
    <comment ref="B41" authorId="0" shapeId="0" xr:uid="{89926657-55C8-4A28-987E-D3A2FB3A0E2B}">
      <text>
        <r>
          <rPr>
            <sz val="10"/>
            <color rgb="FF000000"/>
            <rFont val="Arial"/>
            <family val="2"/>
            <scheme val="minor"/>
          </rPr>
          <t>======
ID#AAAAVvwNgy0
Okta Qomaruddin Aziz    (2022-03-17 06:17:17)
ada tambahan kecamatan lainnya?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======
ID#AAAAVvwNgys
Okta Qomaruddin Aziz    (2022-03-17 06:15:54)
Ini rata2 per tahun?</t>
        </r>
      </text>
    </comment>
    <comment ref="L1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>======
ID#AAAAVvwNgyk
Okta Qomaruddin Aziz    (2022-03-17 06:14:32)
ini yang nilainya sama berarti apa ya?</t>
        </r>
      </text>
    </comment>
    <comment ref="J3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======
ID#AAAAVvwNgyo
Okta Qomaruddin Aziz    (2022-03-17 06:15:33)
kalau menghitung per daerah kecamatan, maka jaraknya dihitung dari pusat kecamatannya.</t>
        </r>
      </text>
    </comment>
    <comment ref="B4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======
ID#AAAAVvwNgy0
Okta Qomaruddin Aziz    (2022-03-17 06:17:17)
ada tambahan kecamatan lainnya?</t>
        </r>
      </text>
    </comment>
    <comment ref="B174" authorId="0" shapeId="0" xr:uid="{5901086E-4CC6-483F-AC4F-96A6DD8C0826}">
      <text>
        <r>
          <rPr>
            <sz val="10"/>
            <color rgb="FF000000"/>
            <rFont val="Arial"/>
            <family val="2"/>
            <scheme val="minor"/>
          </rPr>
          <t>======
ID#AAAAVvwNgy0
Okta Qomaruddin Aziz    (2022-03-17 06:17:17)
ada tambahan kecamatan lainnya?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lcD+JazcriWg516gWVWPkmTJV1g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2B175F93-23BF-4D33-AFCE-6E9102A4ADEB}">
      <text>
        <r>
          <rPr>
            <sz val="10"/>
            <color rgb="FF000000"/>
            <rFont val="Arial"/>
            <family val="2"/>
            <scheme val="minor"/>
          </rPr>
          <t>======
ID#AAAAVvwNgyk
Okta Qomaruddin Aziz    (2022-03-17 06:14:32)
ini yang nilainya sama berarti apa ya?</t>
        </r>
      </text>
    </comment>
    <comment ref="B192" authorId="0" shapeId="0" xr:uid="{66C74A0A-73E6-4163-8F39-DDC3CBF8A97D}">
      <text>
        <r>
          <rPr>
            <sz val="10"/>
            <color rgb="FF000000"/>
            <rFont val="Arial"/>
            <family val="2"/>
            <scheme val="minor"/>
          </rPr>
          <t>======
ID#AAAAVvwNgy0
Okta Qomaruddin Aziz    (2022-03-17 06:17:17)
ada tambahan kecamatan lainnya?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3C3C2DD-21AE-48D3-BD6F-D925A518B4FC}">
      <text>
        <r>
          <rPr>
            <sz val="10"/>
            <color rgb="FF000000"/>
            <rFont val="Arial"/>
            <family val="2"/>
            <scheme val="minor"/>
          </rPr>
          <t>======
ID#AAAAVvwNgyk
Okta Qomaruddin Aziz    (2022-03-17 06:14:32)
ini yang nilainya sama berarti apa ya?</t>
        </r>
      </text>
    </comment>
    <comment ref="H3" authorId="0" shapeId="0" xr:uid="{EBABE2AB-0C4A-46F3-A38C-2E8AD14F5515}">
      <text>
        <r>
          <rPr>
            <sz val="10"/>
            <color rgb="FF000000"/>
            <rFont val="Arial"/>
            <family val="2"/>
            <scheme val="minor"/>
          </rPr>
          <t>======
ID#AAAAVvwNgyo
Okta Qomaruddin Aziz    (2022-03-17 06:15:33)
kalau menghitung per daerah kecamatan, maka jaraknya dihitung dari pusat kecamatannya.</t>
        </r>
      </text>
    </comment>
    <comment ref="B41" authorId="0" shapeId="0" xr:uid="{759C1787-D7C4-4F92-8BDA-5CDED40DA158}">
      <text>
        <r>
          <rPr>
            <sz val="10"/>
            <color rgb="FF000000"/>
            <rFont val="Arial"/>
            <family val="2"/>
            <scheme val="minor"/>
          </rPr>
          <t>======
ID#AAAAVvwNgy0
Okta Qomaruddin Aziz    (2022-03-17 06:17:17)
ada tambahan kecamatan lainnya?</t>
        </r>
      </text>
    </comment>
    <comment ref="B174" authorId="0" shapeId="0" xr:uid="{D258379B-37D4-4D6F-AB43-3124D44396F2}">
      <text>
        <r>
          <rPr>
            <sz val="10"/>
            <color rgb="FF000000"/>
            <rFont val="Arial"/>
            <family val="2"/>
            <scheme val="minor"/>
          </rPr>
          <t>======
ID#AAAAVvwNgy0
Okta Qomaruddin Aziz    (2022-03-17 06:17:17)
ada tambahan kecamatan lainnya?</t>
        </r>
      </text>
    </comment>
    <comment ref="B308" authorId="0" shapeId="0" xr:uid="{1AFF9FCA-48B9-41B2-BC74-28C26947540C}">
      <text>
        <r>
          <rPr>
            <sz val="10"/>
            <color rgb="FF000000"/>
            <rFont val="Arial"/>
            <family val="2"/>
            <scheme val="minor"/>
          </rPr>
          <t>======
ID#AAAAVvwNgy0
Okta Qomaruddin Aziz    (2022-03-17 06:17:17)
ada tambahan kecamatan lainnya?</t>
        </r>
      </text>
    </comment>
  </commentList>
</comments>
</file>

<file path=xl/sharedStrings.xml><?xml version="1.0" encoding="utf-8"?>
<sst xmlns="http://schemas.openxmlformats.org/spreadsheetml/2006/main" count="919" uniqueCount="159">
  <si>
    <t>No</t>
  </si>
  <si>
    <t>Wilayah</t>
  </si>
  <si>
    <t>Nama Daerah</t>
  </si>
  <si>
    <t>suhu rata-rata (°C)</t>
  </si>
  <si>
    <t>kelembapan udara (%)</t>
  </si>
  <si>
    <t>kecepatan angin (km/jam)</t>
  </si>
  <si>
    <t>ketinggian (mdpl)</t>
  </si>
  <si>
    <t>jumlah sungai/waduk/sumber/coban</t>
  </si>
  <si>
    <t>luas lahan hijau (ha)</t>
  </si>
  <si>
    <t>jarak dari laut (km)</t>
  </si>
  <si>
    <t>jumlah gunung</t>
  </si>
  <si>
    <t>ketersediaan air (juta m3/thn)</t>
  </si>
  <si>
    <t>Luas Wilayah (km2)</t>
  </si>
  <si>
    <t>curah hujan (mm/Tahun)</t>
  </si>
  <si>
    <t>kab malang</t>
  </si>
  <si>
    <t>ampelgading</t>
  </si>
  <si>
    <t>bantur</t>
  </si>
  <si>
    <t>bululawang</t>
  </si>
  <si>
    <t>dampit</t>
  </si>
  <si>
    <t>dau</t>
  </si>
  <si>
    <t>donomulyo</t>
  </si>
  <si>
    <t>gedangan</t>
  </si>
  <si>
    <t>gondanglegi</t>
  </si>
  <si>
    <t>jabung</t>
  </si>
  <si>
    <t>kalipare</t>
  </si>
  <si>
    <t>karangploso</t>
  </si>
  <si>
    <t>kepanjen</t>
  </si>
  <si>
    <t>kromengan</t>
  </si>
  <si>
    <t>lawang</t>
  </si>
  <si>
    <t>ngajum</t>
  </si>
  <si>
    <t>ngantang</t>
  </si>
  <si>
    <t>pagak</t>
  </si>
  <si>
    <t>pagelaran</t>
  </si>
  <si>
    <t>pakis</t>
  </si>
  <si>
    <t>pakisaji</t>
  </si>
  <si>
    <t>poncokusumo</t>
  </si>
  <si>
    <t>pujon</t>
  </si>
  <si>
    <t>singosari</t>
  </si>
  <si>
    <t>sumbermanjing</t>
  </si>
  <si>
    <t>sumberpucung</t>
  </si>
  <si>
    <t>tajinan</t>
  </si>
  <si>
    <t>tirtoyudo</t>
  </si>
  <si>
    <t>tumpang</t>
  </si>
  <si>
    <t>turen</t>
  </si>
  <si>
    <t>wagir</t>
  </si>
  <si>
    <t>wajak</t>
  </si>
  <si>
    <t>wonosari</t>
  </si>
  <si>
    <t>Kasembon</t>
  </si>
  <si>
    <t>kota malang</t>
  </si>
  <si>
    <t>blimbing</t>
  </si>
  <si>
    <t>kedungkandang</t>
  </si>
  <si>
    <t>klojen</t>
  </si>
  <si>
    <t>lowokwaru</t>
  </si>
  <si>
    <t>sukun</t>
  </si>
  <si>
    <t>kota batu</t>
  </si>
  <si>
    <t>batu</t>
  </si>
  <si>
    <t>bumiaji</t>
  </si>
  <si>
    <t>junrejo</t>
  </si>
  <si>
    <t>Kab Pasuruan</t>
  </si>
  <si>
    <t>Purwodadi</t>
  </si>
  <si>
    <t>Tutur</t>
  </si>
  <si>
    <t>Puspo</t>
  </si>
  <si>
    <t>Tosari</t>
  </si>
  <si>
    <t>Lumbang</t>
  </si>
  <si>
    <t>Pasrepan</t>
  </si>
  <si>
    <t>Kejayan</t>
  </si>
  <si>
    <t>Wonorejo</t>
  </si>
  <si>
    <t>Purwosari</t>
  </si>
  <si>
    <t>Prigen</t>
  </si>
  <si>
    <t>Sukorejo</t>
  </si>
  <si>
    <t>Pandaan</t>
  </si>
  <si>
    <t>Gempol</t>
  </si>
  <si>
    <t>Beji</t>
  </si>
  <si>
    <t>Bangil</t>
  </si>
  <si>
    <t>Rembang</t>
  </si>
  <si>
    <t>Kraton</t>
  </si>
  <si>
    <t>Pohjentrek</t>
  </si>
  <si>
    <t>Gondangwetan</t>
  </si>
  <si>
    <t>Rejoso</t>
  </si>
  <si>
    <t>Winongan</t>
  </si>
  <si>
    <t>Grati</t>
  </si>
  <si>
    <t>Lekok</t>
  </si>
  <si>
    <t>Nguling</t>
  </si>
  <si>
    <t>Kota Pasuruan</t>
  </si>
  <si>
    <t>Gadingrejo</t>
  </si>
  <si>
    <t>Purworejo</t>
  </si>
  <si>
    <t>Bugulkidul</t>
  </si>
  <si>
    <t>Panggungrejo</t>
  </si>
  <si>
    <t>Kota Madiun</t>
  </si>
  <si>
    <t>Manguharjo</t>
  </si>
  <si>
    <t>Taman</t>
  </si>
  <si>
    <t>Kartoharjo</t>
  </si>
  <si>
    <t>kab madiun</t>
  </si>
  <si>
    <t>Kebonsari</t>
  </si>
  <si>
    <t>Geger</t>
  </si>
  <si>
    <t>Dolopo</t>
  </si>
  <si>
    <t>Dagangan</t>
  </si>
  <si>
    <t>Wungu</t>
  </si>
  <si>
    <t>Kare</t>
  </si>
  <si>
    <t>Gemarang</t>
  </si>
  <si>
    <t>Saradan</t>
  </si>
  <si>
    <t>Pilangkenceng</t>
  </si>
  <si>
    <t>Mejayan</t>
  </si>
  <si>
    <t>Wonoasri</t>
  </si>
  <si>
    <t>Balerejo</t>
  </si>
  <si>
    <t>Madiun</t>
  </si>
  <si>
    <t>Sawahan</t>
  </si>
  <si>
    <t>Jiwan</t>
  </si>
  <si>
    <t>Kab Tulungagung</t>
  </si>
  <si>
    <t>Besuki</t>
  </si>
  <si>
    <t>Bandung</t>
  </si>
  <si>
    <t>Pakel</t>
  </si>
  <si>
    <t>Campurdarat</t>
  </si>
  <si>
    <t>Tanggung gunung</t>
  </si>
  <si>
    <t>Kalidawir</t>
  </si>
  <si>
    <t>Pucanglaban</t>
  </si>
  <si>
    <t>Rejotangan</t>
  </si>
  <si>
    <t>Ngunut</t>
  </si>
  <si>
    <t>Sumbergempol</t>
  </si>
  <si>
    <t>Boyolangu</t>
  </si>
  <si>
    <t>Tulungagung</t>
  </si>
  <si>
    <t>Kedungwaru</t>
  </si>
  <si>
    <t>Ngantru</t>
  </si>
  <si>
    <t>Karangrejo</t>
  </si>
  <si>
    <t>Kauman</t>
  </si>
  <si>
    <t>Gondang</t>
  </si>
  <si>
    <t>Pagerwojo</t>
  </si>
  <si>
    <t>Sendang</t>
  </si>
  <si>
    <t>kab blitar</t>
  </si>
  <si>
    <t>Bakung</t>
  </si>
  <si>
    <t>Wonotirto</t>
  </si>
  <si>
    <t>Wates</t>
  </si>
  <si>
    <t>Binangun</t>
  </si>
  <si>
    <t>Sutojayan</t>
  </si>
  <si>
    <t>Kademangan</t>
  </si>
  <si>
    <t>Kanigoro</t>
  </si>
  <si>
    <t>Talun</t>
  </si>
  <si>
    <t>Selopuro</t>
  </si>
  <si>
    <t>Kesamben</t>
  </si>
  <si>
    <t>Selorejo</t>
  </si>
  <si>
    <t>Doko</t>
  </si>
  <si>
    <t>Wlingi</t>
  </si>
  <si>
    <t>Gandusari</t>
  </si>
  <si>
    <t>Garum</t>
  </si>
  <si>
    <t>Nglegok</t>
  </si>
  <si>
    <t>Sanankulon</t>
  </si>
  <si>
    <t>Ponggok</t>
  </si>
  <si>
    <t>Srengat</t>
  </si>
  <si>
    <t>Wonodadi</t>
  </si>
  <si>
    <t>Udanawu</t>
  </si>
  <si>
    <t>min</t>
  </si>
  <si>
    <t>max</t>
  </si>
  <si>
    <t>normalisasi</t>
  </si>
  <si>
    <t>W1 =</t>
  </si>
  <si>
    <t>W2</t>
  </si>
  <si>
    <t>-0,6</t>
  </si>
  <si>
    <t>-0,2</t>
  </si>
  <si>
    <t>0.000777</t>
  </si>
  <si>
    <t>denormalisasi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</si>
</sst>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0.0"/>
    <numFmt numFmtId="173" formatCode="0.0000"/>
  </numFmts>
  <fonts count="9" x14ac:knownFonts="1"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/>
    </xf>
    <xf numFmtId="0" fontId="4" fillId="0" borderId="0" xfId="0" applyFont="1" applyAlignment="1"/>
    <xf numFmtId="2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 vertical="top"/>
    </xf>
    <xf numFmtId="2" fontId="6" fillId="0" borderId="0" xfId="0" applyNumberFormat="1" applyFont="1"/>
    <xf numFmtId="3" fontId="3" fillId="0" borderId="0" xfId="0" applyNumberFormat="1" applyFont="1"/>
    <xf numFmtId="0" fontId="5" fillId="0" borderId="0" xfId="0" applyFont="1" applyAlignment="1"/>
    <xf numFmtId="0" fontId="7" fillId="0" borderId="0" xfId="0" applyFont="1" applyAlignment="1">
      <alignment horizontal="right"/>
    </xf>
    <xf numFmtId="0" fontId="3" fillId="0" borderId="0" xfId="0" applyFont="1"/>
    <xf numFmtId="0" fontId="5" fillId="0" borderId="0" xfId="0" applyFont="1" applyAlignment="1">
      <alignment horizontal="center"/>
    </xf>
    <xf numFmtId="4" fontId="5" fillId="0" borderId="0" xfId="0" applyNumberFormat="1" applyFont="1" applyAlignment="1">
      <alignment horizontal="center"/>
    </xf>
    <xf numFmtId="0" fontId="3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4" fillId="0" borderId="1" xfId="0" applyFont="1" applyBorder="1" applyAlignment="1">
      <alignment horizontal="right"/>
    </xf>
    <xf numFmtId="0" fontId="4" fillId="0" borderId="1" xfId="0" applyFont="1" applyBorder="1" applyAlignment="1"/>
    <xf numFmtId="2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center" vertical="top"/>
    </xf>
    <xf numFmtId="2" fontId="6" fillId="0" borderId="1" xfId="0" applyNumberFormat="1" applyFont="1" applyBorder="1"/>
    <xf numFmtId="0" fontId="5" fillId="0" borderId="1" xfId="0" applyFont="1" applyBorder="1" applyAlignment="1"/>
    <xf numFmtId="0" fontId="0" fillId="0" borderId="1" xfId="0" applyFont="1" applyBorder="1" applyAlignment="1"/>
    <xf numFmtId="2" fontId="6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" fontId="0" fillId="0" borderId="0" xfId="0" applyNumberFormat="1" applyFont="1" applyAlignment="1"/>
    <xf numFmtId="0" fontId="8" fillId="0" borderId="0" xfId="0" applyFont="1" applyAlignment="1"/>
    <xf numFmtId="2" fontId="2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1" fontId="2" fillId="0" borderId="1" xfId="0" applyNumberFormat="1" applyFont="1" applyBorder="1" applyAlignment="1">
      <alignment horizontal="center" vertical="center" wrapText="1"/>
    </xf>
    <xf numFmtId="1" fontId="0" fillId="0" borderId="1" xfId="0" applyNumberFormat="1" applyFont="1" applyBorder="1" applyAlignme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center" vertical="center" wrapText="1"/>
    </xf>
    <xf numFmtId="171" fontId="8" fillId="0" borderId="0" xfId="0" quotePrefix="1" applyNumberFormat="1" applyFont="1" applyAlignment="1">
      <alignment horizontal="center"/>
    </xf>
    <xf numFmtId="171" fontId="0" fillId="0" borderId="0" xfId="0" applyNumberFormat="1" applyFont="1" applyAlignment="1">
      <alignment horizontal="center"/>
    </xf>
    <xf numFmtId="171" fontId="8" fillId="0" borderId="0" xfId="0" applyNumberFormat="1" applyFont="1" applyAlignment="1">
      <alignment horizontal="center"/>
    </xf>
    <xf numFmtId="173" fontId="0" fillId="0" borderId="0" xfId="0" applyNumberFormat="1" applyFont="1" applyAlignment="1"/>
    <xf numFmtId="0" fontId="8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04DCE-E4E6-4E86-9D4A-DBCEAB65DA7C}">
  <dimension ref="A1:N130"/>
  <sheetViews>
    <sheetView topLeftCell="A97" workbookViewId="0">
      <selection activeCell="A104" sqref="A104"/>
    </sheetView>
  </sheetViews>
  <sheetFormatPr defaultRowHeight="12.75" x14ac:dyDescent="0.2"/>
  <cols>
    <col min="1" max="1" width="4.7109375" customWidth="1"/>
    <col min="2" max="2" width="15.42578125" bestFit="1" customWidth="1"/>
    <col min="3" max="3" width="15.7109375" bestFit="1" customWidth="1"/>
  </cols>
  <sheetData>
    <row r="1" spans="1:14" x14ac:dyDescent="0.2">
      <c r="A1" s="35" t="s">
        <v>0</v>
      </c>
      <c r="B1" s="35" t="s">
        <v>1</v>
      </c>
      <c r="C1" s="35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6" t="s">
        <v>7</v>
      </c>
      <c r="I1" s="33" t="s">
        <v>8</v>
      </c>
      <c r="J1" s="36" t="s">
        <v>9</v>
      </c>
      <c r="K1" s="36" t="s">
        <v>10</v>
      </c>
      <c r="L1" s="37" t="s">
        <v>11</v>
      </c>
      <c r="M1" s="36" t="s">
        <v>12</v>
      </c>
      <c r="N1" s="36" t="s">
        <v>13</v>
      </c>
    </row>
    <row r="2" spans="1:14" x14ac:dyDescent="0.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</row>
    <row r="3" spans="1:14" ht="15" x14ac:dyDescent="0.25">
      <c r="A3" s="17">
        <v>1</v>
      </c>
      <c r="B3" s="18" t="s">
        <v>14</v>
      </c>
      <c r="C3" s="18" t="s">
        <v>15</v>
      </c>
      <c r="D3" s="19">
        <v>25.491669999999999</v>
      </c>
      <c r="E3" s="19">
        <v>81.916669999999996</v>
      </c>
      <c r="F3" s="19">
        <v>3.391667</v>
      </c>
      <c r="G3" s="19">
        <v>516</v>
      </c>
      <c r="H3" s="20">
        <v>5</v>
      </c>
      <c r="I3" s="19">
        <v>3853</v>
      </c>
      <c r="J3" s="19">
        <v>15.46</v>
      </c>
      <c r="K3" s="20">
        <v>2</v>
      </c>
      <c r="L3" s="21">
        <f t="shared" ref="L3:L130" si="0">M3*N3</f>
        <v>28804.92858</v>
      </c>
      <c r="M3" s="19">
        <v>192.6</v>
      </c>
      <c r="N3" s="22">
        <v>149.5583</v>
      </c>
    </row>
    <row r="4" spans="1:14" ht="15" x14ac:dyDescent="0.25">
      <c r="A4" s="17">
        <v>2</v>
      </c>
      <c r="B4" s="23"/>
      <c r="C4" s="18" t="s">
        <v>16</v>
      </c>
      <c r="D4" s="19">
        <v>25.491669999999999</v>
      </c>
      <c r="E4" s="19">
        <v>81.916669999999996</v>
      </c>
      <c r="F4" s="19">
        <v>3.391667</v>
      </c>
      <c r="G4" s="19">
        <v>317</v>
      </c>
      <c r="H4" s="20">
        <v>1</v>
      </c>
      <c r="I4" s="19">
        <v>3054</v>
      </c>
      <c r="J4" s="19">
        <v>10.34</v>
      </c>
      <c r="K4" s="20">
        <v>2</v>
      </c>
      <c r="L4" s="21">
        <f t="shared" si="0"/>
        <v>15761.949237000001</v>
      </c>
      <c r="M4" s="19">
        <v>105.39</v>
      </c>
      <c r="N4" s="22">
        <v>149.5583</v>
      </c>
    </row>
    <row r="5" spans="1:14" ht="15" x14ac:dyDescent="0.25">
      <c r="A5" s="17">
        <v>3</v>
      </c>
      <c r="B5" s="23"/>
      <c r="C5" s="18" t="s">
        <v>17</v>
      </c>
      <c r="D5" s="19">
        <v>25.491669999999999</v>
      </c>
      <c r="E5" s="19">
        <v>81.916669999999996</v>
      </c>
      <c r="F5" s="19">
        <v>3.391667</v>
      </c>
      <c r="G5" s="19">
        <v>406</v>
      </c>
      <c r="H5" s="20">
        <v>1</v>
      </c>
      <c r="I5" s="19">
        <v>4263</v>
      </c>
      <c r="J5" s="19">
        <v>37.630000000000003</v>
      </c>
      <c r="K5" s="20">
        <v>1</v>
      </c>
      <c r="L5" s="21">
        <f t="shared" si="0"/>
        <v>13472.211664</v>
      </c>
      <c r="M5" s="19">
        <v>90.08</v>
      </c>
      <c r="N5" s="22">
        <v>149.5583</v>
      </c>
    </row>
    <row r="6" spans="1:14" ht="15" x14ac:dyDescent="0.25">
      <c r="A6" s="17">
        <v>4</v>
      </c>
      <c r="B6" s="23"/>
      <c r="C6" s="18" t="s">
        <v>18</v>
      </c>
      <c r="D6" s="19">
        <v>25.491669999999999</v>
      </c>
      <c r="E6" s="19">
        <v>81.916669999999996</v>
      </c>
      <c r="F6" s="19">
        <v>3.391667</v>
      </c>
      <c r="G6" s="19">
        <v>427</v>
      </c>
      <c r="H6" s="20">
        <v>3</v>
      </c>
      <c r="I6" s="19">
        <v>3636</v>
      </c>
      <c r="J6" s="19">
        <v>37.6</v>
      </c>
      <c r="K6" s="20">
        <v>2</v>
      </c>
      <c r="L6" s="21">
        <f t="shared" si="0"/>
        <v>23802.203445000003</v>
      </c>
      <c r="M6" s="19">
        <v>159.15</v>
      </c>
      <c r="N6" s="22">
        <v>149.5583</v>
      </c>
    </row>
    <row r="7" spans="1:14" ht="15" x14ac:dyDescent="0.25">
      <c r="A7" s="17">
        <v>5</v>
      </c>
      <c r="B7" s="23"/>
      <c r="C7" s="18" t="s">
        <v>19</v>
      </c>
      <c r="D7" s="19">
        <v>21.908329999999999</v>
      </c>
      <c r="E7" s="19">
        <v>97.166669999999996</v>
      </c>
      <c r="F7" s="19">
        <v>3.391667</v>
      </c>
      <c r="G7" s="19">
        <v>583</v>
      </c>
      <c r="H7" s="20">
        <v>3</v>
      </c>
      <c r="I7" s="19">
        <v>13320</v>
      </c>
      <c r="J7" s="19">
        <v>49.59</v>
      </c>
      <c r="K7" s="20">
        <v>3</v>
      </c>
      <c r="L7" s="21">
        <f t="shared" si="0"/>
        <v>19524.836065000003</v>
      </c>
      <c r="M7" s="19">
        <v>130.55000000000001</v>
      </c>
      <c r="N7" s="22">
        <v>149.5583</v>
      </c>
    </row>
    <row r="8" spans="1:14" ht="15" x14ac:dyDescent="0.25">
      <c r="A8" s="17">
        <v>6</v>
      </c>
      <c r="B8" s="23"/>
      <c r="C8" s="18" t="s">
        <v>20</v>
      </c>
      <c r="D8" s="19">
        <v>25.491669999999999</v>
      </c>
      <c r="E8" s="19">
        <v>81.916669999999996</v>
      </c>
      <c r="F8" s="19">
        <v>3.391667</v>
      </c>
      <c r="G8" s="19">
        <v>423</v>
      </c>
      <c r="H8" s="20">
        <v>2</v>
      </c>
      <c r="I8" s="19">
        <v>2164</v>
      </c>
      <c r="J8" s="19">
        <v>11.47</v>
      </c>
      <c r="K8" s="20">
        <v>2</v>
      </c>
      <c r="L8" s="21">
        <f t="shared" si="0"/>
        <v>35817.717267</v>
      </c>
      <c r="M8" s="19">
        <v>239.49</v>
      </c>
      <c r="N8" s="22">
        <v>149.5583</v>
      </c>
    </row>
    <row r="9" spans="1:14" ht="15" x14ac:dyDescent="0.25">
      <c r="A9" s="17">
        <v>7</v>
      </c>
      <c r="B9" s="23"/>
      <c r="C9" s="18" t="s">
        <v>21</v>
      </c>
      <c r="D9" s="19">
        <v>25.491669999999999</v>
      </c>
      <c r="E9" s="19">
        <v>81.916669999999996</v>
      </c>
      <c r="F9" s="19">
        <v>3.391667</v>
      </c>
      <c r="G9" s="19">
        <v>494</v>
      </c>
      <c r="H9" s="20">
        <v>2</v>
      </c>
      <c r="I9" s="19">
        <v>3144</v>
      </c>
      <c r="J9" s="19">
        <v>9.68</v>
      </c>
      <c r="K9" s="20">
        <v>1</v>
      </c>
      <c r="L9" s="21">
        <f t="shared" si="0"/>
        <v>20236.733573000001</v>
      </c>
      <c r="M9" s="19">
        <v>135.31</v>
      </c>
      <c r="N9" s="22">
        <v>149.5583</v>
      </c>
    </row>
    <row r="10" spans="1:14" ht="15" x14ac:dyDescent="0.25">
      <c r="A10" s="17">
        <v>8</v>
      </c>
      <c r="B10" s="23"/>
      <c r="C10" s="18" t="s">
        <v>22</v>
      </c>
      <c r="D10" s="19">
        <v>25.491669999999999</v>
      </c>
      <c r="E10" s="19">
        <v>81.916669999999996</v>
      </c>
      <c r="F10" s="19">
        <v>3.391667</v>
      </c>
      <c r="G10" s="19">
        <v>360</v>
      </c>
      <c r="H10" s="20">
        <v>2</v>
      </c>
      <c r="I10" s="19">
        <v>4312</v>
      </c>
      <c r="J10" s="19">
        <v>27.75</v>
      </c>
      <c r="K10" s="20">
        <v>0</v>
      </c>
      <c r="L10" s="21">
        <f t="shared" si="0"/>
        <v>21231.296268000002</v>
      </c>
      <c r="M10" s="19">
        <v>141.96</v>
      </c>
      <c r="N10" s="22">
        <v>149.5583</v>
      </c>
    </row>
    <row r="11" spans="1:14" ht="15" x14ac:dyDescent="0.25">
      <c r="A11" s="17">
        <v>9</v>
      </c>
      <c r="B11" s="23"/>
      <c r="C11" s="18" t="s">
        <v>23</v>
      </c>
      <c r="D11" s="19">
        <v>25.491669999999999</v>
      </c>
      <c r="E11" s="19">
        <v>81.916669999999996</v>
      </c>
      <c r="F11" s="19">
        <v>3.391667</v>
      </c>
      <c r="G11" s="19">
        <v>519</v>
      </c>
      <c r="H11" s="20">
        <v>2</v>
      </c>
      <c r="I11" s="19">
        <v>9568</v>
      </c>
      <c r="J11" s="19">
        <v>41.03</v>
      </c>
      <c r="K11" s="20">
        <v>0</v>
      </c>
      <c r="L11" s="21">
        <f t="shared" si="0"/>
        <v>11904.840679999999</v>
      </c>
      <c r="M11" s="19">
        <v>79.599999999999994</v>
      </c>
      <c r="N11" s="22">
        <v>149.5583</v>
      </c>
    </row>
    <row r="12" spans="1:14" ht="15" x14ac:dyDescent="0.25">
      <c r="A12" s="17">
        <v>10</v>
      </c>
      <c r="B12" s="23"/>
      <c r="C12" s="18" t="s">
        <v>24</v>
      </c>
      <c r="D12" s="19">
        <v>25.491669999999999</v>
      </c>
      <c r="E12" s="19">
        <v>81.916669999999996</v>
      </c>
      <c r="F12" s="19">
        <v>3.391667</v>
      </c>
      <c r="G12" s="19">
        <v>303</v>
      </c>
      <c r="H12" s="20">
        <v>1</v>
      </c>
      <c r="I12" s="19">
        <v>2390</v>
      </c>
      <c r="J12" s="19">
        <v>20.260000000000002</v>
      </c>
      <c r="K12" s="20">
        <v>1</v>
      </c>
      <c r="L12" s="21">
        <f t="shared" si="0"/>
        <v>15403.009317</v>
      </c>
      <c r="M12" s="19">
        <v>102.99</v>
      </c>
      <c r="N12" s="22">
        <v>149.5583</v>
      </c>
    </row>
    <row r="13" spans="1:14" ht="15" x14ac:dyDescent="0.25">
      <c r="A13" s="17">
        <v>11</v>
      </c>
      <c r="B13" s="23"/>
      <c r="C13" s="18" t="s">
        <v>25</v>
      </c>
      <c r="D13" s="19">
        <v>21.908329999999999</v>
      </c>
      <c r="E13" s="19">
        <v>97.166669999999996</v>
      </c>
      <c r="F13" s="19">
        <v>3.391667</v>
      </c>
      <c r="G13" s="19">
        <v>630</v>
      </c>
      <c r="H13" s="20">
        <v>1</v>
      </c>
      <c r="I13" s="19">
        <v>13188</v>
      </c>
      <c r="J13" s="19">
        <v>46.72</v>
      </c>
      <c r="K13" s="20">
        <v>0</v>
      </c>
      <c r="L13" s="21">
        <f t="shared" si="0"/>
        <v>14142.232848000001</v>
      </c>
      <c r="M13" s="19">
        <v>94.56</v>
      </c>
      <c r="N13" s="22">
        <v>149.5583</v>
      </c>
    </row>
    <row r="14" spans="1:14" ht="15" x14ac:dyDescent="0.25">
      <c r="A14" s="17">
        <v>12</v>
      </c>
      <c r="B14" s="23"/>
      <c r="C14" s="18" t="s">
        <v>26</v>
      </c>
      <c r="D14" s="19">
        <v>25.491669999999999</v>
      </c>
      <c r="E14" s="19">
        <v>81.916669999999996</v>
      </c>
      <c r="F14" s="19">
        <v>3.391667</v>
      </c>
      <c r="G14" s="19">
        <v>336</v>
      </c>
      <c r="H14" s="20">
        <v>2</v>
      </c>
      <c r="I14" s="19">
        <v>4714</v>
      </c>
      <c r="J14" s="19">
        <v>29.88</v>
      </c>
      <c r="K14" s="20">
        <v>1</v>
      </c>
      <c r="L14" s="21">
        <f t="shared" si="0"/>
        <v>9556.7753699999994</v>
      </c>
      <c r="M14" s="19">
        <v>63.9</v>
      </c>
      <c r="N14" s="22">
        <v>149.5583</v>
      </c>
    </row>
    <row r="15" spans="1:14" ht="15" x14ac:dyDescent="0.25">
      <c r="A15" s="17">
        <v>13</v>
      </c>
      <c r="B15" s="23"/>
      <c r="C15" s="18" t="s">
        <v>27</v>
      </c>
      <c r="D15" s="19">
        <v>25.491669999999999</v>
      </c>
      <c r="E15" s="19">
        <v>81.916669999999996</v>
      </c>
      <c r="F15" s="19">
        <v>3.391667</v>
      </c>
      <c r="G15" s="19">
        <v>329</v>
      </c>
      <c r="H15" s="20">
        <v>1</v>
      </c>
      <c r="I15" s="19">
        <v>5147</v>
      </c>
      <c r="J15" s="19">
        <v>28.93</v>
      </c>
      <c r="K15" s="20">
        <v>1</v>
      </c>
      <c r="L15" s="21">
        <f t="shared" si="0"/>
        <v>7382.1976880000002</v>
      </c>
      <c r="M15" s="19">
        <v>49.36</v>
      </c>
      <c r="N15" s="22">
        <v>149.5583</v>
      </c>
    </row>
    <row r="16" spans="1:14" ht="15" x14ac:dyDescent="0.25">
      <c r="A16" s="17">
        <v>14</v>
      </c>
      <c r="B16" s="23"/>
      <c r="C16" s="18" t="s">
        <v>28</v>
      </c>
      <c r="D16" s="19">
        <v>21.908329999999999</v>
      </c>
      <c r="E16" s="19">
        <v>97.166669999999996</v>
      </c>
      <c r="F16" s="19">
        <v>3.391667</v>
      </c>
      <c r="G16" s="19">
        <v>501</v>
      </c>
      <c r="H16" s="20">
        <v>3</v>
      </c>
      <c r="I16" s="19">
        <v>10360</v>
      </c>
      <c r="J16" s="19">
        <v>34.700000000000003</v>
      </c>
      <c r="K16" s="20">
        <v>1</v>
      </c>
      <c r="L16" s="21">
        <f t="shared" si="0"/>
        <v>11925.778842</v>
      </c>
      <c r="M16" s="19">
        <v>79.739999999999995</v>
      </c>
      <c r="N16" s="22">
        <v>149.5583</v>
      </c>
    </row>
    <row r="17" spans="1:14" ht="15" x14ac:dyDescent="0.25">
      <c r="A17" s="17">
        <v>15</v>
      </c>
      <c r="B17" s="23"/>
      <c r="C17" s="18" t="s">
        <v>29</v>
      </c>
      <c r="D17" s="19">
        <v>25.491669999999999</v>
      </c>
      <c r="E17" s="19">
        <v>81.916669999999996</v>
      </c>
      <c r="F17" s="19">
        <v>3.391667</v>
      </c>
      <c r="G17" s="19">
        <v>372</v>
      </c>
      <c r="H17" s="20">
        <v>4</v>
      </c>
      <c r="I17" s="19">
        <v>5203</v>
      </c>
      <c r="J17" s="19">
        <v>35.26</v>
      </c>
      <c r="K17" s="20">
        <v>1</v>
      </c>
      <c r="L17" s="21">
        <f t="shared" si="0"/>
        <v>6854.2568890000002</v>
      </c>
      <c r="M17" s="19">
        <v>45.83</v>
      </c>
      <c r="N17" s="22">
        <v>149.5583</v>
      </c>
    </row>
    <row r="18" spans="1:14" ht="15" x14ac:dyDescent="0.25">
      <c r="A18" s="17">
        <v>16</v>
      </c>
      <c r="B18" s="23"/>
      <c r="C18" s="18" t="s">
        <v>30</v>
      </c>
      <c r="D18" s="19">
        <v>21.908329999999999</v>
      </c>
      <c r="E18" s="19">
        <v>97.166669999999996</v>
      </c>
      <c r="F18" s="19">
        <v>3.391667</v>
      </c>
      <c r="G18" s="19">
        <v>651</v>
      </c>
      <c r="H18" s="20">
        <v>1</v>
      </c>
      <c r="I18" s="19">
        <v>15099</v>
      </c>
      <c r="J18" s="19">
        <v>54.22</v>
      </c>
      <c r="K18" s="20">
        <v>1</v>
      </c>
      <c r="L18" s="21">
        <f t="shared" si="0"/>
        <v>6917.0713750000004</v>
      </c>
      <c r="M18" s="19">
        <v>46.25</v>
      </c>
      <c r="N18" s="22">
        <v>149.5583</v>
      </c>
    </row>
    <row r="19" spans="1:14" ht="15" x14ac:dyDescent="0.25">
      <c r="A19" s="17">
        <v>17</v>
      </c>
      <c r="B19" s="23"/>
      <c r="C19" s="18" t="s">
        <v>31</v>
      </c>
      <c r="D19" s="19">
        <v>25.491669999999999</v>
      </c>
      <c r="E19" s="19">
        <v>81.916669999999996</v>
      </c>
      <c r="F19" s="19">
        <v>3.391667</v>
      </c>
      <c r="G19" s="19">
        <v>521</v>
      </c>
      <c r="H19" s="20">
        <v>2</v>
      </c>
      <c r="I19" s="19">
        <v>3011</v>
      </c>
      <c r="J19" s="19">
        <v>19.53</v>
      </c>
      <c r="K19" s="20">
        <v>1</v>
      </c>
      <c r="L19" s="21">
        <f t="shared" si="0"/>
        <v>5369.1429699999999</v>
      </c>
      <c r="M19" s="19">
        <v>35.9</v>
      </c>
      <c r="N19" s="22">
        <v>149.5583</v>
      </c>
    </row>
    <row r="20" spans="1:14" ht="15" x14ac:dyDescent="0.25">
      <c r="A20" s="17">
        <v>18</v>
      </c>
      <c r="B20" s="23"/>
      <c r="C20" s="18" t="s">
        <v>32</v>
      </c>
      <c r="D20" s="19">
        <v>25.491669999999999</v>
      </c>
      <c r="E20" s="19">
        <v>81.916669999999996</v>
      </c>
      <c r="F20" s="19">
        <v>3.391667</v>
      </c>
      <c r="G20" s="19">
        <v>339</v>
      </c>
      <c r="H20" s="20">
        <v>3</v>
      </c>
      <c r="I20" s="19">
        <v>4661</v>
      </c>
      <c r="J20" s="19">
        <v>24.73</v>
      </c>
      <c r="K20" s="20">
        <v>1</v>
      </c>
      <c r="L20" s="21">
        <f t="shared" si="0"/>
        <v>5777.4371290000008</v>
      </c>
      <c r="M20" s="19">
        <v>38.630000000000003</v>
      </c>
      <c r="N20" s="22">
        <v>149.5583</v>
      </c>
    </row>
    <row r="21" spans="1:14" ht="15" x14ac:dyDescent="0.25">
      <c r="A21" s="17">
        <v>19</v>
      </c>
      <c r="B21" s="23"/>
      <c r="C21" s="18" t="s">
        <v>33</v>
      </c>
      <c r="D21" s="19">
        <v>25.491669999999999</v>
      </c>
      <c r="E21" s="19">
        <v>81.916669999999996</v>
      </c>
      <c r="F21" s="19">
        <v>3.391667</v>
      </c>
      <c r="G21" s="19">
        <v>490</v>
      </c>
      <c r="H21" s="20">
        <v>2</v>
      </c>
      <c r="I21" s="19">
        <v>8466</v>
      </c>
      <c r="J21" s="19">
        <v>52.38</v>
      </c>
      <c r="K21" s="20">
        <v>2</v>
      </c>
      <c r="L21" s="21">
        <f t="shared" si="0"/>
        <v>8991.4449960000002</v>
      </c>
      <c r="M21" s="19">
        <v>60.12</v>
      </c>
      <c r="N21" s="22">
        <v>149.5583</v>
      </c>
    </row>
    <row r="22" spans="1:14" ht="15" x14ac:dyDescent="0.25">
      <c r="A22" s="17">
        <v>20</v>
      </c>
      <c r="B22" s="23"/>
      <c r="C22" s="18" t="s">
        <v>34</v>
      </c>
      <c r="D22" s="19">
        <v>25.491669999999999</v>
      </c>
      <c r="E22" s="19">
        <v>81.916669999999996</v>
      </c>
      <c r="F22" s="19">
        <v>3.391667</v>
      </c>
      <c r="G22" s="19">
        <v>395</v>
      </c>
      <c r="H22" s="20">
        <v>2</v>
      </c>
      <c r="I22" s="19">
        <v>6599</v>
      </c>
      <c r="J22" s="19">
        <v>38.950000000000003</v>
      </c>
      <c r="K22" s="20">
        <v>2</v>
      </c>
      <c r="L22" s="21">
        <f t="shared" si="0"/>
        <v>7258.0642990000006</v>
      </c>
      <c r="M22" s="19">
        <v>48.53</v>
      </c>
      <c r="N22" s="22">
        <v>149.5583</v>
      </c>
    </row>
    <row r="23" spans="1:14" ht="15" x14ac:dyDescent="0.25">
      <c r="A23" s="17">
        <v>21</v>
      </c>
      <c r="B23" s="23"/>
      <c r="C23" s="18" t="s">
        <v>35</v>
      </c>
      <c r="D23" s="19">
        <v>25.491669999999999</v>
      </c>
      <c r="E23" s="19">
        <v>81.916669999999996</v>
      </c>
      <c r="F23" s="19">
        <v>3.391667</v>
      </c>
      <c r="G23" s="19">
        <v>685</v>
      </c>
      <c r="H23" s="20">
        <v>2</v>
      </c>
      <c r="I23" s="19">
        <v>3961</v>
      </c>
      <c r="J23" s="19">
        <v>36.07</v>
      </c>
      <c r="K23" s="20">
        <v>2</v>
      </c>
      <c r="L23" s="21">
        <f t="shared" si="0"/>
        <v>11281.182569000001</v>
      </c>
      <c r="M23" s="19">
        <v>75.430000000000007</v>
      </c>
      <c r="N23" s="22">
        <v>149.5583</v>
      </c>
    </row>
    <row r="24" spans="1:14" ht="15" x14ac:dyDescent="0.25">
      <c r="A24" s="17">
        <v>22</v>
      </c>
      <c r="B24" s="23"/>
      <c r="C24" s="18" t="s">
        <v>36</v>
      </c>
      <c r="D24" s="19">
        <v>21.908329999999999</v>
      </c>
      <c r="E24" s="19">
        <v>97.166669999999996</v>
      </c>
      <c r="F24" s="19">
        <v>3.391667</v>
      </c>
      <c r="G24" s="19">
        <v>1151</v>
      </c>
      <c r="H24" s="20">
        <v>8</v>
      </c>
      <c r="I24" s="19">
        <v>14199</v>
      </c>
      <c r="J24" s="19">
        <v>56.77</v>
      </c>
      <c r="K24" s="20">
        <v>2</v>
      </c>
      <c r="L24" s="21">
        <f t="shared" si="0"/>
        <v>5744.5343029999995</v>
      </c>
      <c r="M24" s="19">
        <v>38.409999999999997</v>
      </c>
      <c r="N24" s="22">
        <v>149.5583</v>
      </c>
    </row>
    <row r="25" spans="1:14" ht="15" x14ac:dyDescent="0.25">
      <c r="A25" s="17">
        <v>23</v>
      </c>
      <c r="B25" s="23"/>
      <c r="C25" s="18" t="s">
        <v>37</v>
      </c>
      <c r="D25" s="19">
        <v>21.908329999999999</v>
      </c>
      <c r="E25" s="19">
        <v>97.166669999999996</v>
      </c>
      <c r="F25" s="19">
        <v>3.391667</v>
      </c>
      <c r="G25" s="19">
        <v>494</v>
      </c>
      <c r="H25" s="20">
        <v>2</v>
      </c>
      <c r="I25" s="19">
        <v>12706</v>
      </c>
      <c r="J25" s="19">
        <v>40.71</v>
      </c>
      <c r="K25" s="20">
        <v>1</v>
      </c>
      <c r="L25" s="21">
        <f t="shared" si="0"/>
        <v>5998.7834130000001</v>
      </c>
      <c r="M25" s="19">
        <v>40.11</v>
      </c>
      <c r="N25" s="22">
        <v>149.5583</v>
      </c>
    </row>
    <row r="26" spans="1:14" ht="15" x14ac:dyDescent="0.25">
      <c r="A26" s="17">
        <v>24</v>
      </c>
      <c r="B26" s="23"/>
      <c r="C26" s="18" t="s">
        <v>38</v>
      </c>
      <c r="D26" s="19">
        <v>25.491669999999999</v>
      </c>
      <c r="E26" s="19">
        <v>81.916669999999996</v>
      </c>
      <c r="F26" s="19">
        <v>3.391667</v>
      </c>
      <c r="G26" s="19">
        <v>598</v>
      </c>
      <c r="H26" s="20">
        <v>2</v>
      </c>
      <c r="I26" s="19">
        <v>3316</v>
      </c>
      <c r="J26" s="19">
        <v>0.28000000000000003</v>
      </c>
      <c r="K26" s="20">
        <v>1</v>
      </c>
      <c r="L26" s="21">
        <f t="shared" si="0"/>
        <v>10781.657847</v>
      </c>
      <c r="M26" s="19">
        <v>72.09</v>
      </c>
      <c r="N26" s="22">
        <v>149.5583</v>
      </c>
    </row>
    <row r="27" spans="1:14" ht="15" x14ac:dyDescent="0.25">
      <c r="A27" s="17">
        <v>25</v>
      </c>
      <c r="B27" s="23"/>
      <c r="C27" s="18" t="s">
        <v>39</v>
      </c>
      <c r="D27" s="19">
        <v>25.491669999999999</v>
      </c>
      <c r="E27" s="19">
        <v>81.916669999999996</v>
      </c>
      <c r="F27" s="19">
        <v>3.391667</v>
      </c>
      <c r="G27" s="19">
        <v>304</v>
      </c>
      <c r="H27" s="20">
        <v>6</v>
      </c>
      <c r="I27" s="19">
        <v>5049</v>
      </c>
      <c r="J27" s="19">
        <v>23.77</v>
      </c>
      <c r="K27" s="20">
        <v>3</v>
      </c>
      <c r="L27" s="21">
        <f t="shared" si="0"/>
        <v>8019.3160459999999</v>
      </c>
      <c r="M27" s="19">
        <v>53.62</v>
      </c>
      <c r="N27" s="22">
        <v>149.5583</v>
      </c>
    </row>
    <row r="28" spans="1:14" ht="15" x14ac:dyDescent="0.25">
      <c r="A28" s="17">
        <v>26</v>
      </c>
      <c r="B28" s="23"/>
      <c r="C28" s="18" t="s">
        <v>40</v>
      </c>
      <c r="D28" s="19">
        <v>25.491669999999999</v>
      </c>
      <c r="E28" s="19">
        <v>81.916669999999996</v>
      </c>
      <c r="F28" s="19">
        <v>3.391667</v>
      </c>
      <c r="G28" s="19">
        <v>497</v>
      </c>
      <c r="H28" s="20">
        <v>2</v>
      </c>
      <c r="I28" s="19">
        <v>7100</v>
      </c>
      <c r="J28" s="19">
        <v>42.52</v>
      </c>
      <c r="K28" s="20">
        <v>1</v>
      </c>
      <c r="L28" s="21">
        <f t="shared" si="0"/>
        <v>20323.477386999999</v>
      </c>
      <c r="M28" s="19">
        <v>135.88999999999999</v>
      </c>
      <c r="N28" s="22">
        <v>149.5583</v>
      </c>
    </row>
    <row r="29" spans="1:14" ht="15" x14ac:dyDescent="0.25">
      <c r="A29" s="17">
        <v>27</v>
      </c>
      <c r="B29" s="23"/>
      <c r="C29" s="18" t="s">
        <v>41</v>
      </c>
      <c r="D29" s="19">
        <v>25.491669999999999</v>
      </c>
      <c r="E29" s="19">
        <v>81.916669999999996</v>
      </c>
      <c r="F29" s="19">
        <v>3.391667</v>
      </c>
      <c r="G29" s="19">
        <v>594</v>
      </c>
      <c r="H29" s="20">
        <v>1</v>
      </c>
      <c r="I29" s="19">
        <v>3832</v>
      </c>
      <c r="J29" s="19">
        <v>13.4</v>
      </c>
      <c r="K29" s="20">
        <v>1</v>
      </c>
      <c r="L29" s="21">
        <f t="shared" si="0"/>
        <v>10204.362809</v>
      </c>
      <c r="M29" s="19">
        <v>68.23</v>
      </c>
      <c r="N29" s="22">
        <v>149.5583</v>
      </c>
    </row>
    <row r="30" spans="1:14" ht="15" x14ac:dyDescent="0.25">
      <c r="A30" s="17">
        <v>28</v>
      </c>
      <c r="B30" s="23"/>
      <c r="C30" s="18" t="s">
        <v>42</v>
      </c>
      <c r="D30" s="19">
        <v>25.491669999999999</v>
      </c>
      <c r="E30" s="19">
        <v>81.916669999999996</v>
      </c>
      <c r="F30" s="19">
        <v>3.391667</v>
      </c>
      <c r="G30" s="19">
        <v>607</v>
      </c>
      <c r="H30" s="20">
        <v>5</v>
      </c>
      <c r="I30" s="19">
        <v>7774</v>
      </c>
      <c r="J30" s="19">
        <v>42.36</v>
      </c>
      <c r="K30" s="20">
        <v>1</v>
      </c>
      <c r="L30" s="21">
        <f t="shared" si="0"/>
        <v>17724.154133</v>
      </c>
      <c r="M30" s="19">
        <v>118.51</v>
      </c>
      <c r="N30" s="22">
        <v>149.5583</v>
      </c>
    </row>
    <row r="31" spans="1:14" ht="15" x14ac:dyDescent="0.25">
      <c r="A31" s="17">
        <v>29</v>
      </c>
      <c r="B31" s="23"/>
      <c r="C31" s="18" t="s">
        <v>43</v>
      </c>
      <c r="D31" s="19">
        <v>25.491669999999999</v>
      </c>
      <c r="E31" s="19">
        <v>81.916669999999996</v>
      </c>
      <c r="F31" s="19">
        <v>3.391667</v>
      </c>
      <c r="G31" s="19">
        <v>391</v>
      </c>
      <c r="H31" s="20">
        <v>2</v>
      </c>
      <c r="I31" s="19">
        <v>4051</v>
      </c>
      <c r="J31" s="19">
        <v>26.02</v>
      </c>
      <c r="K31" s="20">
        <v>1</v>
      </c>
      <c r="L31" s="21">
        <f t="shared" si="0"/>
        <v>8785.0545419999999</v>
      </c>
      <c r="M31" s="19">
        <v>58.74</v>
      </c>
      <c r="N31" s="22">
        <v>149.5583</v>
      </c>
    </row>
    <row r="32" spans="1:14" ht="15" x14ac:dyDescent="0.25">
      <c r="A32" s="17">
        <v>30</v>
      </c>
      <c r="B32" s="23"/>
      <c r="C32" s="18" t="s">
        <v>44</v>
      </c>
      <c r="D32" s="19">
        <v>25.491669999999999</v>
      </c>
      <c r="E32" s="19">
        <v>81.916669999999996</v>
      </c>
      <c r="F32" s="19">
        <v>3.391667</v>
      </c>
      <c r="G32" s="19">
        <v>544</v>
      </c>
      <c r="H32" s="20">
        <v>1</v>
      </c>
      <c r="I32" s="19">
        <v>5854</v>
      </c>
      <c r="J32" s="19">
        <v>43.75</v>
      </c>
      <c r="K32" s="20">
        <v>2</v>
      </c>
      <c r="L32" s="21">
        <f t="shared" si="0"/>
        <v>6275.4662680000001</v>
      </c>
      <c r="M32" s="19">
        <v>41.96</v>
      </c>
      <c r="N32" s="22">
        <v>149.5583</v>
      </c>
    </row>
    <row r="33" spans="1:14" ht="15" x14ac:dyDescent="0.25">
      <c r="A33" s="17">
        <v>31</v>
      </c>
      <c r="B33" s="23"/>
      <c r="C33" s="18" t="s">
        <v>45</v>
      </c>
      <c r="D33" s="19">
        <v>25.491669999999999</v>
      </c>
      <c r="E33" s="19">
        <v>81.916669999999996</v>
      </c>
      <c r="F33" s="19">
        <v>3.391667</v>
      </c>
      <c r="G33" s="19">
        <v>513</v>
      </c>
      <c r="H33" s="20">
        <v>1</v>
      </c>
      <c r="I33" s="19">
        <v>4040</v>
      </c>
      <c r="J33" s="19">
        <v>31.69</v>
      </c>
      <c r="K33" s="20">
        <v>1</v>
      </c>
      <c r="L33" s="21">
        <f t="shared" si="0"/>
        <v>19554.747725000001</v>
      </c>
      <c r="M33" s="19">
        <v>130.75</v>
      </c>
      <c r="N33" s="22">
        <v>149.5583</v>
      </c>
    </row>
    <row r="34" spans="1:14" ht="15" x14ac:dyDescent="0.25">
      <c r="A34" s="17">
        <v>32</v>
      </c>
      <c r="B34" s="23"/>
      <c r="C34" s="18" t="s">
        <v>46</v>
      </c>
      <c r="D34" s="19">
        <v>25.491669999999999</v>
      </c>
      <c r="E34" s="19">
        <v>81.916669999999996</v>
      </c>
      <c r="F34" s="19">
        <v>3.391667</v>
      </c>
      <c r="G34" s="19">
        <v>773</v>
      </c>
      <c r="H34" s="20">
        <v>1</v>
      </c>
      <c r="I34" s="19">
        <v>5498</v>
      </c>
      <c r="J34" s="19">
        <v>35.869999999999997</v>
      </c>
      <c r="K34" s="20">
        <v>1</v>
      </c>
      <c r="L34" s="21">
        <f t="shared" si="0"/>
        <v>22089.760909999997</v>
      </c>
      <c r="M34" s="19">
        <v>147.69999999999999</v>
      </c>
      <c r="N34" s="22">
        <v>149.5583</v>
      </c>
    </row>
    <row r="35" spans="1:14" ht="15" x14ac:dyDescent="0.25">
      <c r="A35" s="17">
        <v>33</v>
      </c>
      <c r="B35" s="23"/>
      <c r="C35" s="18" t="s">
        <v>47</v>
      </c>
      <c r="D35" s="19">
        <v>21.908329999999999</v>
      </c>
      <c r="E35" s="19">
        <v>97.166669999999996</v>
      </c>
      <c r="F35" s="19">
        <v>3.391667</v>
      </c>
      <c r="G35" s="19">
        <v>239</v>
      </c>
      <c r="H35" s="20">
        <v>1</v>
      </c>
      <c r="I35" s="19">
        <v>15317</v>
      </c>
      <c r="J35" s="19">
        <v>59.9</v>
      </c>
      <c r="K35" s="20">
        <v>1</v>
      </c>
      <c r="L35" s="21">
        <f t="shared" si="0"/>
        <v>8325.9105610000006</v>
      </c>
      <c r="M35" s="19">
        <v>55.67</v>
      </c>
      <c r="N35" s="22">
        <v>149.5583</v>
      </c>
    </row>
    <row r="36" spans="1:14" ht="15" x14ac:dyDescent="0.25">
      <c r="A36" s="17">
        <v>34</v>
      </c>
      <c r="B36" s="18" t="s">
        <v>48</v>
      </c>
      <c r="C36" s="18" t="s">
        <v>49</v>
      </c>
      <c r="D36" s="19">
        <v>23.991669999999999</v>
      </c>
      <c r="E36" s="19">
        <v>86.666669999999996</v>
      </c>
      <c r="F36" s="19">
        <v>6.0833329999999997</v>
      </c>
      <c r="G36" s="19">
        <v>466</v>
      </c>
      <c r="H36" s="20">
        <v>1</v>
      </c>
      <c r="I36" s="19">
        <v>2946</v>
      </c>
      <c r="J36" s="19">
        <v>50.63</v>
      </c>
      <c r="K36" s="20">
        <v>0</v>
      </c>
      <c r="L36" s="21">
        <f t="shared" si="0"/>
        <v>5112.7012999999997</v>
      </c>
      <c r="M36" s="19">
        <v>39.89</v>
      </c>
      <c r="N36" s="22">
        <v>128.16999999999999</v>
      </c>
    </row>
    <row r="37" spans="1:14" ht="15" x14ac:dyDescent="0.25">
      <c r="A37" s="17">
        <v>35</v>
      </c>
      <c r="B37" s="23"/>
      <c r="C37" s="18" t="s">
        <v>50</v>
      </c>
      <c r="D37" s="19">
        <v>23.991669999999999</v>
      </c>
      <c r="E37" s="19">
        <v>86.666669999999996</v>
      </c>
      <c r="F37" s="19">
        <v>6.0833329999999997</v>
      </c>
      <c r="G37" s="19">
        <v>455</v>
      </c>
      <c r="H37" s="20">
        <v>1</v>
      </c>
      <c r="I37" s="19">
        <v>1357</v>
      </c>
      <c r="J37" s="19">
        <v>49.1</v>
      </c>
      <c r="K37" s="20">
        <v>0</v>
      </c>
      <c r="L37" s="21">
        <f t="shared" si="0"/>
        <v>2271.1723999999995</v>
      </c>
      <c r="M37" s="19">
        <v>17.72</v>
      </c>
      <c r="N37" s="22">
        <v>128.16999999999999</v>
      </c>
    </row>
    <row r="38" spans="1:14" ht="15" x14ac:dyDescent="0.25">
      <c r="A38" s="17">
        <v>36</v>
      </c>
      <c r="B38" s="23"/>
      <c r="C38" s="18" t="s">
        <v>51</v>
      </c>
      <c r="D38" s="19">
        <v>23.991669999999999</v>
      </c>
      <c r="E38" s="19">
        <v>86.666669999999996</v>
      </c>
      <c r="F38" s="19">
        <v>6.0833329999999997</v>
      </c>
      <c r="G38" s="19">
        <v>455</v>
      </c>
      <c r="H38" s="20">
        <v>1</v>
      </c>
      <c r="I38" s="19">
        <v>6</v>
      </c>
      <c r="J38" s="19">
        <v>48.39</v>
      </c>
      <c r="K38" s="20">
        <v>0</v>
      </c>
      <c r="L38" s="21">
        <f t="shared" si="0"/>
        <v>1515.0514000000001</v>
      </c>
      <c r="M38" s="19">
        <v>8.83</v>
      </c>
      <c r="N38" s="22">
        <v>171.58</v>
      </c>
    </row>
    <row r="39" spans="1:14" ht="15" x14ac:dyDescent="0.25">
      <c r="A39" s="17">
        <v>37</v>
      </c>
      <c r="B39" s="23"/>
      <c r="C39" s="18" t="s">
        <v>52</v>
      </c>
      <c r="D39" s="19">
        <v>23.991669999999999</v>
      </c>
      <c r="E39" s="19">
        <v>86.666669999999996</v>
      </c>
      <c r="F39" s="19">
        <v>6.0833329999999997</v>
      </c>
      <c r="G39" s="19">
        <v>526</v>
      </c>
      <c r="H39" s="20">
        <v>1</v>
      </c>
      <c r="I39" s="19">
        <v>77</v>
      </c>
      <c r="J39" s="19">
        <v>52.94</v>
      </c>
      <c r="K39" s="20">
        <v>0</v>
      </c>
      <c r="L39" s="21">
        <f t="shared" si="0"/>
        <v>3877.7080000000005</v>
      </c>
      <c r="M39" s="19">
        <v>22.6</v>
      </c>
      <c r="N39" s="22">
        <v>171.58</v>
      </c>
    </row>
    <row r="40" spans="1:14" ht="15" x14ac:dyDescent="0.25">
      <c r="A40" s="17">
        <v>38</v>
      </c>
      <c r="B40" s="23"/>
      <c r="C40" s="18" t="s">
        <v>53</v>
      </c>
      <c r="D40" s="19">
        <v>23.991669999999999</v>
      </c>
      <c r="E40" s="19">
        <v>86.666669999999996</v>
      </c>
      <c r="F40" s="19">
        <v>6.0833329999999997</v>
      </c>
      <c r="G40" s="19">
        <v>455</v>
      </c>
      <c r="H40" s="20">
        <v>1</v>
      </c>
      <c r="I40" s="19">
        <v>398</v>
      </c>
      <c r="J40" s="19">
        <v>45.43</v>
      </c>
      <c r="K40" s="20">
        <v>0</v>
      </c>
      <c r="L40" s="21">
        <f t="shared" si="0"/>
        <v>3596.3168000000005</v>
      </c>
      <c r="M40" s="19">
        <v>20.96</v>
      </c>
      <c r="N40" s="22">
        <v>171.58</v>
      </c>
    </row>
    <row r="41" spans="1:14" ht="15" x14ac:dyDescent="0.25">
      <c r="A41" s="17">
        <v>39</v>
      </c>
      <c r="B41" s="18" t="s">
        <v>54</v>
      </c>
      <c r="C41" s="18" t="s">
        <v>55</v>
      </c>
      <c r="D41" s="19">
        <v>21</v>
      </c>
      <c r="E41" s="19">
        <v>94</v>
      </c>
      <c r="F41" s="19">
        <v>1.95</v>
      </c>
      <c r="G41" s="19">
        <v>897</v>
      </c>
      <c r="H41" s="20">
        <v>2</v>
      </c>
      <c r="I41" s="19">
        <v>3356.15</v>
      </c>
      <c r="J41" s="19">
        <v>55.75</v>
      </c>
      <c r="K41" s="20">
        <v>4</v>
      </c>
      <c r="L41" s="21">
        <f t="shared" si="0"/>
        <v>8627.7735000000011</v>
      </c>
      <c r="M41" s="19">
        <v>45.45</v>
      </c>
      <c r="N41" s="22">
        <v>189.83</v>
      </c>
    </row>
    <row r="42" spans="1:14" ht="15" x14ac:dyDescent="0.25">
      <c r="A42" s="17">
        <v>40</v>
      </c>
      <c r="B42" s="23"/>
      <c r="C42" s="18" t="s">
        <v>56</v>
      </c>
      <c r="D42" s="19">
        <v>21</v>
      </c>
      <c r="E42" s="19">
        <v>94</v>
      </c>
      <c r="F42" s="19">
        <v>1.95</v>
      </c>
      <c r="G42" s="19">
        <v>950</v>
      </c>
      <c r="H42" s="20">
        <v>4</v>
      </c>
      <c r="I42" s="19">
        <v>6182.1</v>
      </c>
      <c r="J42" s="19">
        <v>47.33</v>
      </c>
      <c r="K42" s="20">
        <v>1</v>
      </c>
      <c r="L42" s="21">
        <f t="shared" si="0"/>
        <v>20507.192500000001</v>
      </c>
      <c r="M42" s="19">
        <v>127.97</v>
      </c>
      <c r="N42" s="22">
        <v>160.25</v>
      </c>
    </row>
    <row r="43" spans="1:14" ht="15" x14ac:dyDescent="0.25">
      <c r="A43" s="17">
        <v>41</v>
      </c>
      <c r="B43" s="23"/>
      <c r="C43" s="18" t="s">
        <v>57</v>
      </c>
      <c r="D43" s="19">
        <v>23</v>
      </c>
      <c r="E43" s="19">
        <v>92</v>
      </c>
      <c r="F43" s="19">
        <v>1.95</v>
      </c>
      <c r="G43" s="19">
        <v>739</v>
      </c>
      <c r="H43" s="20">
        <v>2</v>
      </c>
      <c r="I43" s="19">
        <v>1274.8800000000001</v>
      </c>
      <c r="J43" s="19">
        <v>53.48</v>
      </c>
      <c r="K43" s="20">
        <v>0</v>
      </c>
      <c r="L43" s="21">
        <f t="shared" si="0"/>
        <v>4110.4124999999995</v>
      </c>
      <c r="M43" s="19">
        <v>25.65</v>
      </c>
      <c r="N43" s="22">
        <v>160.25</v>
      </c>
    </row>
    <row r="44" spans="1:14" ht="15" x14ac:dyDescent="0.25">
      <c r="A44" s="17">
        <v>42</v>
      </c>
      <c r="B44" s="23" t="s">
        <v>58</v>
      </c>
      <c r="C44" s="23" t="s">
        <v>59</v>
      </c>
      <c r="D44" s="19">
        <v>23.3</v>
      </c>
      <c r="E44" s="19">
        <v>86.9</v>
      </c>
      <c r="F44" s="19">
        <v>19</v>
      </c>
      <c r="G44" s="19">
        <v>750</v>
      </c>
      <c r="H44" s="20">
        <v>8</v>
      </c>
      <c r="I44" s="19">
        <v>1877.3</v>
      </c>
      <c r="J44" s="19">
        <v>28.43</v>
      </c>
      <c r="K44" s="20">
        <v>2</v>
      </c>
      <c r="L44" s="21">
        <f t="shared" si="0"/>
        <v>21550.045002519</v>
      </c>
      <c r="M44" s="19">
        <v>75.569999999999993</v>
      </c>
      <c r="N44" s="22">
        <v>285.16666670000001</v>
      </c>
    </row>
    <row r="45" spans="1:14" ht="15" x14ac:dyDescent="0.25">
      <c r="A45" s="17">
        <v>43</v>
      </c>
      <c r="B45" s="23"/>
      <c r="C45" s="23" t="s">
        <v>60</v>
      </c>
      <c r="D45" s="19">
        <v>23.3</v>
      </c>
      <c r="E45" s="19">
        <v>86.9</v>
      </c>
      <c r="F45" s="19">
        <v>19</v>
      </c>
      <c r="G45" s="19">
        <v>1055</v>
      </c>
      <c r="H45" s="20">
        <v>6</v>
      </c>
      <c r="I45" s="19">
        <v>6463.96</v>
      </c>
      <c r="J45" s="19">
        <v>33.93</v>
      </c>
      <c r="K45" s="20">
        <v>2</v>
      </c>
      <c r="L45" s="21">
        <f t="shared" si="0"/>
        <v>24799.737123000003</v>
      </c>
      <c r="M45" s="19">
        <v>86.31</v>
      </c>
      <c r="N45" s="22">
        <v>287.33330000000001</v>
      </c>
    </row>
    <row r="46" spans="1:14" ht="15" x14ac:dyDescent="0.25">
      <c r="A46" s="17">
        <v>44</v>
      </c>
      <c r="B46" s="23"/>
      <c r="C46" s="23" t="s">
        <v>61</v>
      </c>
      <c r="D46" s="19">
        <v>23.3</v>
      </c>
      <c r="E46" s="19">
        <v>86.9</v>
      </c>
      <c r="F46" s="19">
        <v>19</v>
      </c>
      <c r="G46" s="19">
        <v>750</v>
      </c>
      <c r="H46" s="20">
        <v>4</v>
      </c>
      <c r="I46" s="19">
        <v>3872.71</v>
      </c>
      <c r="J46" s="19">
        <v>24.65</v>
      </c>
      <c r="K46" s="20">
        <v>2</v>
      </c>
      <c r="L46" s="21">
        <f t="shared" si="0"/>
        <v>11222.449113000001</v>
      </c>
      <c r="M46" s="19">
        <v>48.39</v>
      </c>
      <c r="N46" s="22">
        <v>231.91669999999999</v>
      </c>
    </row>
    <row r="47" spans="1:14" ht="15" x14ac:dyDescent="0.25">
      <c r="A47" s="17">
        <v>45</v>
      </c>
      <c r="B47" s="23"/>
      <c r="C47" s="23" t="s">
        <v>62</v>
      </c>
      <c r="D47" s="19">
        <v>23.3</v>
      </c>
      <c r="E47" s="19">
        <v>86.9</v>
      </c>
      <c r="F47" s="19">
        <v>19</v>
      </c>
      <c r="G47" s="19">
        <v>1750</v>
      </c>
      <c r="H47" s="20">
        <v>4</v>
      </c>
      <c r="I47" s="19">
        <v>9567.9500000000007</v>
      </c>
      <c r="J47" s="19">
        <v>28.79</v>
      </c>
      <c r="K47" s="20">
        <v>4</v>
      </c>
      <c r="L47" s="21">
        <f t="shared" si="0"/>
        <v>9809.6902289999998</v>
      </c>
      <c r="M47" s="19">
        <v>93.13</v>
      </c>
      <c r="N47" s="22">
        <v>105.33329999999999</v>
      </c>
    </row>
    <row r="48" spans="1:14" ht="15" x14ac:dyDescent="0.25">
      <c r="A48" s="17">
        <v>46</v>
      </c>
      <c r="B48" s="23"/>
      <c r="C48" s="23" t="s">
        <v>63</v>
      </c>
      <c r="D48" s="19">
        <v>23.3</v>
      </c>
      <c r="E48" s="19">
        <v>86.9</v>
      </c>
      <c r="F48" s="19">
        <v>19</v>
      </c>
      <c r="G48" s="19">
        <v>300</v>
      </c>
      <c r="H48" s="20">
        <v>3</v>
      </c>
      <c r="I48" s="19">
        <v>11540.1</v>
      </c>
      <c r="J48" s="19">
        <v>18.649999999999999</v>
      </c>
      <c r="K48" s="20">
        <v>1</v>
      </c>
      <c r="L48" s="21">
        <f t="shared" si="0"/>
        <v>22887.424188000001</v>
      </c>
      <c r="M48" s="19">
        <v>125.64</v>
      </c>
      <c r="N48" s="22">
        <v>182.16669999999999</v>
      </c>
    </row>
    <row r="49" spans="1:14" ht="15" x14ac:dyDescent="0.25">
      <c r="A49" s="17">
        <v>47</v>
      </c>
      <c r="B49" s="23"/>
      <c r="C49" s="23" t="s">
        <v>64</v>
      </c>
      <c r="D49" s="19">
        <v>23.3</v>
      </c>
      <c r="E49" s="19">
        <v>86.9</v>
      </c>
      <c r="F49" s="19">
        <v>19</v>
      </c>
      <c r="G49" s="19">
        <v>300</v>
      </c>
      <c r="H49" s="20">
        <v>10</v>
      </c>
      <c r="I49" s="19">
        <v>5211.3500000000004</v>
      </c>
      <c r="J49" s="19">
        <v>18.96</v>
      </c>
      <c r="K49" s="20">
        <v>1</v>
      </c>
      <c r="L49" s="21">
        <f t="shared" si="0"/>
        <v>9864.69</v>
      </c>
      <c r="M49" s="19">
        <v>73.48</v>
      </c>
      <c r="N49" s="22">
        <v>134.25</v>
      </c>
    </row>
    <row r="50" spans="1:14" ht="15" x14ac:dyDescent="0.25">
      <c r="A50" s="17">
        <v>48</v>
      </c>
      <c r="B50" s="23"/>
      <c r="C50" s="23" t="s">
        <v>65</v>
      </c>
      <c r="D50" s="19">
        <v>23.3</v>
      </c>
      <c r="E50" s="19">
        <v>86.9</v>
      </c>
      <c r="F50" s="19">
        <v>19</v>
      </c>
      <c r="G50" s="19">
        <v>62.5</v>
      </c>
      <c r="H50" s="20">
        <v>4</v>
      </c>
      <c r="I50" s="19">
        <v>6456</v>
      </c>
      <c r="J50" s="19">
        <v>10.49</v>
      </c>
      <c r="K50" s="20">
        <v>0</v>
      </c>
      <c r="L50" s="21">
        <f t="shared" si="0"/>
        <v>4201.5455695000001</v>
      </c>
      <c r="M50" s="19">
        <v>79.150000000000006</v>
      </c>
      <c r="N50" s="22">
        <v>53.083329999999997</v>
      </c>
    </row>
    <row r="51" spans="1:14" ht="15" x14ac:dyDescent="0.25">
      <c r="A51" s="17">
        <v>49</v>
      </c>
      <c r="B51" s="23"/>
      <c r="C51" s="23" t="s">
        <v>66</v>
      </c>
      <c r="D51" s="19">
        <v>23.3</v>
      </c>
      <c r="E51" s="19">
        <v>86.9</v>
      </c>
      <c r="F51" s="19">
        <v>19</v>
      </c>
      <c r="G51" s="19">
        <v>62.5</v>
      </c>
      <c r="H51" s="20">
        <v>2</v>
      </c>
      <c r="I51" s="19">
        <v>3783.92</v>
      </c>
      <c r="J51" s="19">
        <v>16.690000000000001</v>
      </c>
      <c r="K51" s="20">
        <v>0</v>
      </c>
      <c r="L51" s="21">
        <f t="shared" si="0"/>
        <v>6371.7992999999997</v>
      </c>
      <c r="M51" s="19">
        <v>47.23</v>
      </c>
      <c r="N51" s="22">
        <v>134.91</v>
      </c>
    </row>
    <row r="52" spans="1:14" ht="15" x14ac:dyDescent="0.25">
      <c r="A52" s="17">
        <v>50</v>
      </c>
      <c r="B52" s="23"/>
      <c r="C52" s="23" t="s">
        <v>67</v>
      </c>
      <c r="D52" s="19">
        <v>23.3</v>
      </c>
      <c r="E52" s="19">
        <v>86.9</v>
      </c>
      <c r="F52" s="19">
        <v>19</v>
      </c>
      <c r="G52" s="19">
        <v>300</v>
      </c>
      <c r="H52" s="20">
        <v>15</v>
      </c>
      <c r="I52" s="19">
        <v>4496</v>
      </c>
      <c r="J52" s="19">
        <v>25.33</v>
      </c>
      <c r="K52" s="20">
        <v>1</v>
      </c>
      <c r="L52" s="21">
        <f t="shared" si="0"/>
        <v>17693.325000000001</v>
      </c>
      <c r="M52" s="19">
        <v>60.49</v>
      </c>
      <c r="N52" s="22">
        <v>292.5</v>
      </c>
    </row>
    <row r="53" spans="1:14" ht="15" x14ac:dyDescent="0.25">
      <c r="A53" s="17">
        <v>51</v>
      </c>
      <c r="B53" s="23"/>
      <c r="C53" s="23" t="s">
        <v>68</v>
      </c>
      <c r="D53" s="19">
        <v>23.3</v>
      </c>
      <c r="E53" s="19">
        <v>86.9</v>
      </c>
      <c r="F53" s="19">
        <v>19</v>
      </c>
      <c r="G53" s="19">
        <v>800</v>
      </c>
      <c r="H53" s="20">
        <v>6</v>
      </c>
      <c r="I53" s="19">
        <v>6655.7</v>
      </c>
      <c r="J53" s="19">
        <v>31.35</v>
      </c>
      <c r="K53" s="20">
        <v>4</v>
      </c>
      <c r="L53" s="21">
        <f t="shared" si="0"/>
        <v>30008.851362999998</v>
      </c>
      <c r="M53" s="19">
        <v>90.89</v>
      </c>
      <c r="N53" s="22">
        <v>330.16669999999999</v>
      </c>
    </row>
    <row r="54" spans="1:14" ht="15" x14ac:dyDescent="0.25">
      <c r="A54" s="17">
        <v>52</v>
      </c>
      <c r="B54" s="23"/>
      <c r="C54" s="23" t="s">
        <v>69</v>
      </c>
      <c r="D54" s="19">
        <v>23.3</v>
      </c>
      <c r="E54" s="19">
        <v>86.9</v>
      </c>
      <c r="F54" s="19">
        <v>19</v>
      </c>
      <c r="G54" s="19">
        <v>300</v>
      </c>
      <c r="H54" s="20">
        <v>2</v>
      </c>
      <c r="I54" s="19">
        <v>4269</v>
      </c>
      <c r="J54" s="19">
        <v>24.58</v>
      </c>
      <c r="K54" s="20">
        <v>0</v>
      </c>
      <c r="L54" s="21">
        <f t="shared" si="0"/>
        <v>14704.995000000001</v>
      </c>
      <c r="M54" s="19">
        <v>58.18</v>
      </c>
      <c r="N54" s="22">
        <v>252.75</v>
      </c>
    </row>
    <row r="55" spans="1:14" ht="15" x14ac:dyDescent="0.25">
      <c r="A55" s="17">
        <v>53</v>
      </c>
      <c r="B55" s="23"/>
      <c r="C55" s="23" t="s">
        <v>70</v>
      </c>
      <c r="D55" s="19">
        <v>23.3</v>
      </c>
      <c r="E55" s="19">
        <v>86.9</v>
      </c>
      <c r="F55" s="19">
        <v>19</v>
      </c>
      <c r="G55" s="19">
        <v>300</v>
      </c>
      <c r="H55" s="20">
        <v>11</v>
      </c>
      <c r="I55" s="19">
        <v>3152.28</v>
      </c>
      <c r="J55" s="19">
        <v>22.69</v>
      </c>
      <c r="K55" s="20">
        <v>1</v>
      </c>
      <c r="L55" s="21">
        <f t="shared" si="0"/>
        <v>13885.2675</v>
      </c>
      <c r="M55" s="19">
        <v>43.29</v>
      </c>
      <c r="N55" s="22">
        <v>320.75</v>
      </c>
    </row>
    <row r="56" spans="1:14" ht="15" x14ac:dyDescent="0.25">
      <c r="A56" s="17">
        <v>54</v>
      </c>
      <c r="B56" s="23"/>
      <c r="C56" s="23" t="s">
        <v>71</v>
      </c>
      <c r="D56" s="19">
        <v>23.3</v>
      </c>
      <c r="E56" s="19">
        <v>86.9</v>
      </c>
      <c r="F56" s="19">
        <v>19</v>
      </c>
      <c r="G56" s="19">
        <v>12.5</v>
      </c>
      <c r="H56" s="20">
        <v>10</v>
      </c>
      <c r="I56" s="19">
        <v>4117.1000000000004</v>
      </c>
      <c r="J56" s="19">
        <v>20.5</v>
      </c>
      <c r="K56" s="20">
        <v>0</v>
      </c>
      <c r="L56" s="21">
        <f t="shared" si="0"/>
        <v>20395.702163999998</v>
      </c>
      <c r="M56" s="19">
        <v>64.92</v>
      </c>
      <c r="N56" s="22">
        <v>314.16669999999999</v>
      </c>
    </row>
    <row r="57" spans="1:14" ht="15" x14ac:dyDescent="0.25">
      <c r="A57" s="17">
        <v>55</v>
      </c>
      <c r="B57" s="23"/>
      <c r="C57" s="23" t="s">
        <v>72</v>
      </c>
      <c r="D57" s="19">
        <v>23.3</v>
      </c>
      <c r="E57" s="19">
        <v>86.9</v>
      </c>
      <c r="F57" s="19">
        <v>19</v>
      </c>
      <c r="G57" s="19">
        <v>12.5</v>
      </c>
      <c r="H57" s="20">
        <v>6</v>
      </c>
      <c r="I57" s="19">
        <v>2410.2800000000002</v>
      </c>
      <c r="J57" s="19">
        <v>18.78</v>
      </c>
      <c r="K57" s="20">
        <v>0</v>
      </c>
      <c r="L57" s="21">
        <f t="shared" si="0"/>
        <v>9417.1230780000005</v>
      </c>
      <c r="M57" s="19">
        <v>42.34</v>
      </c>
      <c r="N57" s="22">
        <v>222.41669999999999</v>
      </c>
    </row>
    <row r="58" spans="1:14" ht="15" x14ac:dyDescent="0.25">
      <c r="A58" s="17">
        <v>56</v>
      </c>
      <c r="B58" s="23"/>
      <c r="C58" s="23" t="s">
        <v>73</v>
      </c>
      <c r="D58" s="19">
        <v>23.3</v>
      </c>
      <c r="E58" s="19">
        <v>86.9</v>
      </c>
      <c r="F58" s="19">
        <v>19</v>
      </c>
      <c r="G58" s="19">
        <v>12.5</v>
      </c>
      <c r="H58" s="20">
        <v>7</v>
      </c>
      <c r="I58" s="19">
        <v>2717.1</v>
      </c>
      <c r="J58" s="19">
        <v>12.98</v>
      </c>
      <c r="K58" s="20">
        <v>0</v>
      </c>
      <c r="L58" s="21">
        <f t="shared" si="0"/>
        <v>7354.4625000000005</v>
      </c>
      <c r="M58" s="19">
        <v>42.45</v>
      </c>
      <c r="N58" s="22">
        <v>173.25</v>
      </c>
    </row>
    <row r="59" spans="1:14" ht="15" x14ac:dyDescent="0.25">
      <c r="A59" s="17">
        <v>57</v>
      </c>
      <c r="B59" s="23"/>
      <c r="C59" s="23" t="s">
        <v>74</v>
      </c>
      <c r="D59" s="19">
        <v>23.3</v>
      </c>
      <c r="E59" s="19">
        <v>86.9</v>
      </c>
      <c r="F59" s="19">
        <v>19</v>
      </c>
      <c r="G59" s="19">
        <v>62.5</v>
      </c>
      <c r="H59" s="20">
        <v>2</v>
      </c>
      <c r="I59" s="19">
        <v>3362.27</v>
      </c>
      <c r="J59" s="19">
        <v>11.68</v>
      </c>
      <c r="K59" s="20">
        <v>0</v>
      </c>
      <c r="L59" s="21">
        <f t="shared" si="0"/>
        <v>7549.8518980000008</v>
      </c>
      <c r="M59" s="19">
        <v>43.06</v>
      </c>
      <c r="N59" s="22">
        <v>175.33330000000001</v>
      </c>
    </row>
    <row r="60" spans="1:14" ht="15" x14ac:dyDescent="0.25">
      <c r="A60" s="17">
        <v>58</v>
      </c>
      <c r="B60" s="23"/>
      <c r="C60" s="23" t="s">
        <v>75</v>
      </c>
      <c r="D60" s="19">
        <v>23.3</v>
      </c>
      <c r="E60" s="19">
        <v>86.9</v>
      </c>
      <c r="F60" s="19">
        <v>19</v>
      </c>
      <c r="G60" s="19">
        <v>12.5</v>
      </c>
      <c r="H60" s="20">
        <v>4</v>
      </c>
      <c r="I60" s="19">
        <v>3180.75</v>
      </c>
      <c r="J60" s="19">
        <v>10.09</v>
      </c>
      <c r="K60" s="20">
        <v>0</v>
      </c>
      <c r="L60" s="21">
        <f t="shared" si="0"/>
        <v>5227.139193</v>
      </c>
      <c r="M60" s="19">
        <v>50.79</v>
      </c>
      <c r="N60" s="22">
        <v>102.91670000000001</v>
      </c>
    </row>
    <row r="61" spans="1:14" ht="15" x14ac:dyDescent="0.25">
      <c r="A61" s="17">
        <v>59</v>
      </c>
      <c r="B61" s="23"/>
      <c r="C61" s="23" t="s">
        <v>76</v>
      </c>
      <c r="D61" s="19">
        <v>23.3</v>
      </c>
      <c r="E61" s="19">
        <v>86.9</v>
      </c>
      <c r="F61" s="19">
        <v>19</v>
      </c>
      <c r="G61" s="19">
        <v>12.5</v>
      </c>
      <c r="H61" s="20">
        <v>4</v>
      </c>
      <c r="I61" s="19">
        <v>902.44</v>
      </c>
      <c r="J61" s="19">
        <v>9.2200000000000006</v>
      </c>
      <c r="K61" s="20">
        <v>0</v>
      </c>
      <c r="L61" s="21">
        <f t="shared" si="0"/>
        <v>2839.32</v>
      </c>
      <c r="M61" s="19">
        <v>11.88</v>
      </c>
      <c r="N61" s="22">
        <v>239</v>
      </c>
    </row>
    <row r="62" spans="1:14" ht="15" x14ac:dyDescent="0.25">
      <c r="A62" s="17">
        <v>60</v>
      </c>
      <c r="B62" s="23"/>
      <c r="C62" s="23" t="s">
        <v>77</v>
      </c>
      <c r="D62" s="19">
        <v>23.3</v>
      </c>
      <c r="E62" s="19">
        <v>86.9</v>
      </c>
      <c r="F62" s="19">
        <v>19</v>
      </c>
      <c r="G62" s="19">
        <v>12.5</v>
      </c>
      <c r="H62" s="20">
        <v>3</v>
      </c>
      <c r="I62" s="19">
        <v>2250.46</v>
      </c>
      <c r="J62" s="19">
        <v>10.23</v>
      </c>
      <c r="K62" s="20">
        <v>0</v>
      </c>
      <c r="L62" s="21">
        <f t="shared" si="0"/>
        <v>2300.3284213000002</v>
      </c>
      <c r="M62" s="19">
        <v>26.39</v>
      </c>
      <c r="N62" s="22">
        <v>87.166669999999996</v>
      </c>
    </row>
    <row r="63" spans="1:14" ht="15" x14ac:dyDescent="0.25">
      <c r="A63" s="17">
        <v>61</v>
      </c>
      <c r="B63" s="23"/>
      <c r="C63" s="23" t="s">
        <v>78</v>
      </c>
      <c r="D63" s="19">
        <v>23.3</v>
      </c>
      <c r="E63" s="19">
        <v>86.9</v>
      </c>
      <c r="F63" s="19">
        <v>19</v>
      </c>
      <c r="G63" s="19">
        <v>12.5</v>
      </c>
      <c r="H63" s="20">
        <v>3</v>
      </c>
      <c r="I63" s="19">
        <v>2323.62</v>
      </c>
      <c r="J63" s="19">
        <v>6.64</v>
      </c>
      <c r="K63" s="20">
        <v>0</v>
      </c>
      <c r="L63" s="21">
        <f t="shared" si="0"/>
        <v>1737.0309517000001</v>
      </c>
      <c r="M63" s="19">
        <v>35.51</v>
      </c>
      <c r="N63" s="22">
        <v>48.916670000000003</v>
      </c>
    </row>
    <row r="64" spans="1:14" ht="15" x14ac:dyDescent="0.25">
      <c r="A64" s="17">
        <v>62</v>
      </c>
      <c r="B64" s="23"/>
      <c r="C64" s="23" t="s">
        <v>79</v>
      </c>
      <c r="D64" s="19">
        <v>23.3</v>
      </c>
      <c r="E64" s="19">
        <v>86.9</v>
      </c>
      <c r="F64" s="19">
        <v>19</v>
      </c>
      <c r="G64" s="19">
        <v>12.5</v>
      </c>
      <c r="H64" s="20">
        <v>11</v>
      </c>
      <c r="I64" s="19">
        <v>3167.45</v>
      </c>
      <c r="J64" s="19">
        <v>10.47</v>
      </c>
      <c r="K64" s="20">
        <v>1</v>
      </c>
      <c r="L64" s="21">
        <f t="shared" si="0"/>
        <v>1990.7851266</v>
      </c>
      <c r="M64" s="19">
        <v>37.979999999999997</v>
      </c>
      <c r="N64" s="22">
        <v>52.416670000000003</v>
      </c>
    </row>
    <row r="65" spans="1:14" ht="15" x14ac:dyDescent="0.25">
      <c r="A65" s="17">
        <v>63</v>
      </c>
      <c r="B65" s="23"/>
      <c r="C65" s="23" t="s">
        <v>80</v>
      </c>
      <c r="D65" s="19">
        <v>23.3</v>
      </c>
      <c r="E65" s="19">
        <v>86.9</v>
      </c>
      <c r="F65" s="19">
        <v>19</v>
      </c>
      <c r="G65" s="19">
        <v>62.5</v>
      </c>
      <c r="H65" s="20">
        <v>9</v>
      </c>
      <c r="I65" s="19">
        <v>4058.5</v>
      </c>
      <c r="J65" s="19">
        <v>11.22</v>
      </c>
      <c r="K65" s="20">
        <v>1</v>
      </c>
      <c r="L65" s="21">
        <f t="shared" si="0"/>
        <v>8251.1</v>
      </c>
      <c r="M65" s="19">
        <v>57.7</v>
      </c>
      <c r="N65" s="22">
        <v>143</v>
      </c>
    </row>
    <row r="66" spans="1:14" ht="15" x14ac:dyDescent="0.25">
      <c r="A66" s="17">
        <v>64</v>
      </c>
      <c r="B66" s="23"/>
      <c r="C66" s="23" t="s">
        <v>81</v>
      </c>
      <c r="D66" s="19">
        <v>23.3</v>
      </c>
      <c r="E66" s="19">
        <v>86.9</v>
      </c>
      <c r="F66" s="19">
        <v>19</v>
      </c>
      <c r="G66" s="19">
        <v>62.5</v>
      </c>
      <c r="H66" s="20">
        <v>2</v>
      </c>
      <c r="I66" s="19">
        <v>3637.37</v>
      </c>
      <c r="J66" s="19">
        <v>2.2799999999999998</v>
      </c>
      <c r="K66" s="20">
        <v>0</v>
      </c>
      <c r="L66" s="21">
        <f t="shared" si="0"/>
        <v>5988.8824999999997</v>
      </c>
      <c r="M66" s="19">
        <v>49.19</v>
      </c>
      <c r="N66" s="22">
        <v>121.75</v>
      </c>
    </row>
    <row r="67" spans="1:14" ht="15" x14ac:dyDescent="0.25">
      <c r="A67" s="17">
        <v>65</v>
      </c>
      <c r="B67" s="23"/>
      <c r="C67" s="23" t="s">
        <v>82</v>
      </c>
      <c r="D67" s="19">
        <v>23.3</v>
      </c>
      <c r="E67" s="19">
        <v>86.9</v>
      </c>
      <c r="F67" s="19">
        <v>19</v>
      </c>
      <c r="G67" s="19">
        <v>12.5</v>
      </c>
      <c r="H67" s="20">
        <v>2</v>
      </c>
      <c r="I67" s="19">
        <v>3585.83</v>
      </c>
      <c r="J67" s="19">
        <v>6.76</v>
      </c>
      <c r="K67" s="20">
        <v>0</v>
      </c>
      <c r="L67" s="21">
        <f t="shared" si="0"/>
        <v>8135.3674999999994</v>
      </c>
      <c r="M67" s="19">
        <v>47.23</v>
      </c>
      <c r="N67" s="22">
        <v>172.25</v>
      </c>
    </row>
    <row r="68" spans="1:14" ht="15" x14ac:dyDescent="0.25">
      <c r="A68" s="17">
        <v>66</v>
      </c>
      <c r="B68" s="23" t="s">
        <v>83</v>
      </c>
      <c r="C68" s="23" t="s">
        <v>84</v>
      </c>
      <c r="D68" s="19">
        <v>23.3</v>
      </c>
      <c r="E68" s="19">
        <v>86.9</v>
      </c>
      <c r="F68" s="19">
        <v>19</v>
      </c>
      <c r="G68" s="19">
        <v>4</v>
      </c>
      <c r="H68" s="20">
        <v>3</v>
      </c>
      <c r="I68" s="19">
        <v>357.5</v>
      </c>
      <c r="J68" s="19">
        <v>4.24</v>
      </c>
      <c r="K68" s="20">
        <v>0</v>
      </c>
      <c r="L68" s="21">
        <f t="shared" si="0"/>
        <v>576.64</v>
      </c>
      <c r="M68" s="19">
        <v>8.48</v>
      </c>
      <c r="N68" s="22">
        <v>68</v>
      </c>
    </row>
    <row r="69" spans="1:14" ht="15" x14ac:dyDescent="0.25">
      <c r="A69" s="17">
        <v>67</v>
      </c>
      <c r="B69" s="23"/>
      <c r="C69" s="23" t="s">
        <v>85</v>
      </c>
      <c r="D69" s="19">
        <v>23.3</v>
      </c>
      <c r="E69" s="19">
        <v>86.9</v>
      </c>
      <c r="F69" s="19">
        <v>19</v>
      </c>
      <c r="G69" s="19">
        <v>4</v>
      </c>
      <c r="H69" s="20">
        <v>4</v>
      </c>
      <c r="I69" s="19">
        <v>288.16000000000003</v>
      </c>
      <c r="J69" s="19">
        <v>5.84</v>
      </c>
      <c r="K69" s="20">
        <v>0</v>
      </c>
      <c r="L69" s="21">
        <f t="shared" si="0"/>
        <v>551.48</v>
      </c>
      <c r="M69" s="19">
        <v>8.11</v>
      </c>
      <c r="N69" s="22">
        <v>68</v>
      </c>
    </row>
    <row r="70" spans="1:14" ht="15" x14ac:dyDescent="0.25">
      <c r="A70" s="17">
        <v>68</v>
      </c>
      <c r="B70" s="23"/>
      <c r="C70" s="23" t="s">
        <v>86</v>
      </c>
      <c r="D70" s="19">
        <v>23.3</v>
      </c>
      <c r="E70" s="19">
        <v>86.9</v>
      </c>
      <c r="F70" s="19">
        <v>19</v>
      </c>
      <c r="G70" s="19">
        <v>4</v>
      </c>
      <c r="H70" s="20">
        <v>4</v>
      </c>
      <c r="I70" s="19">
        <v>454</v>
      </c>
      <c r="J70" s="19">
        <v>4.5</v>
      </c>
      <c r="K70" s="20">
        <v>0</v>
      </c>
      <c r="L70" s="21">
        <f t="shared" si="0"/>
        <v>755.48</v>
      </c>
      <c r="M70" s="19">
        <v>11.11</v>
      </c>
      <c r="N70" s="22">
        <v>68</v>
      </c>
    </row>
    <row r="71" spans="1:14" ht="15" x14ac:dyDescent="0.25">
      <c r="A71" s="17">
        <v>69</v>
      </c>
      <c r="B71" s="23"/>
      <c r="C71" s="23" t="s">
        <v>87</v>
      </c>
      <c r="D71" s="19">
        <v>23.3</v>
      </c>
      <c r="E71" s="19">
        <v>86.9</v>
      </c>
      <c r="F71" s="19">
        <v>19</v>
      </c>
      <c r="G71" s="19">
        <v>4</v>
      </c>
      <c r="H71" s="20">
        <v>5</v>
      </c>
      <c r="I71" s="19">
        <v>142.30000000000001</v>
      </c>
      <c r="J71" s="19">
        <v>2.82</v>
      </c>
      <c r="K71" s="20">
        <v>0</v>
      </c>
      <c r="L71" s="21">
        <f t="shared" si="0"/>
        <v>532.44000000000005</v>
      </c>
      <c r="M71" s="19">
        <v>7.83</v>
      </c>
      <c r="N71" s="22">
        <v>68</v>
      </c>
    </row>
    <row r="72" spans="1:14" ht="15" x14ac:dyDescent="0.25">
      <c r="A72" s="17">
        <v>70</v>
      </c>
      <c r="B72" s="23" t="s">
        <v>88</v>
      </c>
      <c r="C72" s="23" t="s">
        <v>89</v>
      </c>
      <c r="D72" s="19">
        <v>23.78</v>
      </c>
      <c r="E72" s="19">
        <v>82.5</v>
      </c>
      <c r="F72" s="19">
        <v>38.869999999999997</v>
      </c>
      <c r="G72" s="19">
        <v>76</v>
      </c>
      <c r="H72" s="20">
        <v>1</v>
      </c>
      <c r="I72" s="19">
        <v>406</v>
      </c>
      <c r="J72" s="19">
        <v>75.25</v>
      </c>
      <c r="K72" s="20">
        <v>0</v>
      </c>
      <c r="L72" s="21">
        <f t="shared" si="0"/>
        <v>1922.6599999999999</v>
      </c>
      <c r="M72" s="19">
        <v>10.039999999999999</v>
      </c>
      <c r="N72" s="22">
        <v>191.5</v>
      </c>
    </row>
    <row r="73" spans="1:14" ht="15" x14ac:dyDescent="0.25">
      <c r="A73" s="17">
        <v>71</v>
      </c>
      <c r="B73" s="23"/>
      <c r="C73" s="23" t="s">
        <v>90</v>
      </c>
      <c r="D73" s="19">
        <v>23.78</v>
      </c>
      <c r="E73" s="19">
        <v>82.5</v>
      </c>
      <c r="F73" s="19">
        <v>38.869999999999997</v>
      </c>
      <c r="G73" s="19">
        <v>77</v>
      </c>
      <c r="H73" s="20">
        <v>1</v>
      </c>
      <c r="I73" s="19">
        <v>457</v>
      </c>
      <c r="J73" s="19">
        <v>69.97</v>
      </c>
      <c r="K73" s="20">
        <v>0</v>
      </c>
      <c r="L73" s="21">
        <f t="shared" si="0"/>
        <v>2428.5786000000003</v>
      </c>
      <c r="M73" s="19">
        <v>12.46</v>
      </c>
      <c r="N73" s="22">
        <v>194.91</v>
      </c>
    </row>
    <row r="74" spans="1:14" ht="15" x14ac:dyDescent="0.25">
      <c r="A74" s="17">
        <v>72</v>
      </c>
      <c r="B74" s="23"/>
      <c r="C74" s="23" t="s">
        <v>91</v>
      </c>
      <c r="D74" s="19">
        <v>23.78</v>
      </c>
      <c r="E74" s="19">
        <v>82.5</v>
      </c>
      <c r="F74" s="19">
        <v>38.869999999999997</v>
      </c>
      <c r="G74" s="19">
        <v>68</v>
      </c>
      <c r="H74" s="20">
        <v>3</v>
      </c>
      <c r="I74" s="19">
        <v>449</v>
      </c>
      <c r="J74" s="19">
        <v>73.7</v>
      </c>
      <c r="K74" s="20">
        <v>0</v>
      </c>
      <c r="L74" s="21">
        <f t="shared" si="0"/>
        <v>2122.7159000000001</v>
      </c>
      <c r="M74" s="19">
        <v>10.73</v>
      </c>
      <c r="N74" s="22">
        <v>197.83</v>
      </c>
    </row>
    <row r="75" spans="1:14" ht="15" x14ac:dyDescent="0.25">
      <c r="A75" s="17">
        <v>73</v>
      </c>
      <c r="B75" s="23" t="s">
        <v>92</v>
      </c>
      <c r="C75" s="23" t="s">
        <v>93</v>
      </c>
      <c r="D75" s="19">
        <v>23.813330000000001</v>
      </c>
      <c r="E75" s="19">
        <v>85</v>
      </c>
      <c r="F75" s="19">
        <v>44</v>
      </c>
      <c r="G75" s="19">
        <v>85</v>
      </c>
      <c r="H75" s="20">
        <v>2</v>
      </c>
      <c r="I75" s="19">
        <v>3999</v>
      </c>
      <c r="J75" s="19">
        <v>57.57</v>
      </c>
      <c r="K75" s="20">
        <v>0</v>
      </c>
      <c r="L75" s="21">
        <f t="shared" si="0"/>
        <v>5096.6045000000004</v>
      </c>
      <c r="M75" s="19">
        <v>47.45</v>
      </c>
      <c r="N75" s="22">
        <v>107.41</v>
      </c>
    </row>
    <row r="76" spans="1:14" ht="15" x14ac:dyDescent="0.25">
      <c r="A76" s="17">
        <v>74</v>
      </c>
      <c r="B76" s="23"/>
      <c r="C76" s="23" t="s">
        <v>94</v>
      </c>
      <c r="D76" s="19">
        <v>23.813330000000001</v>
      </c>
      <c r="E76" s="19">
        <v>85</v>
      </c>
      <c r="F76" s="19">
        <v>44</v>
      </c>
      <c r="G76" s="19">
        <v>140</v>
      </c>
      <c r="H76" s="20">
        <v>2</v>
      </c>
      <c r="I76" s="19">
        <v>2411</v>
      </c>
      <c r="J76" s="19">
        <v>63.12</v>
      </c>
      <c r="K76" s="20">
        <v>0</v>
      </c>
      <c r="L76" s="21">
        <f t="shared" si="0"/>
        <v>8173.1824999999999</v>
      </c>
      <c r="M76" s="19">
        <v>36.61</v>
      </c>
      <c r="N76" s="22">
        <v>223.25</v>
      </c>
    </row>
    <row r="77" spans="1:14" ht="15" x14ac:dyDescent="0.25">
      <c r="A77" s="17">
        <v>75</v>
      </c>
      <c r="B77" s="23"/>
      <c r="C77" s="23" t="s">
        <v>95</v>
      </c>
      <c r="D77" s="19">
        <v>23.813330000000001</v>
      </c>
      <c r="E77" s="19">
        <v>85</v>
      </c>
      <c r="F77" s="19">
        <v>44</v>
      </c>
      <c r="G77" s="19">
        <v>137</v>
      </c>
      <c r="H77" s="20">
        <v>3</v>
      </c>
      <c r="I77" s="19">
        <v>2632</v>
      </c>
      <c r="J77" s="19">
        <v>56.17</v>
      </c>
      <c r="K77" s="20">
        <v>0</v>
      </c>
      <c r="L77" s="21">
        <f t="shared" si="0"/>
        <v>8426.625</v>
      </c>
      <c r="M77" s="19">
        <v>48.85</v>
      </c>
      <c r="N77" s="22">
        <v>172.5</v>
      </c>
    </row>
    <row r="78" spans="1:14" ht="15" x14ac:dyDescent="0.25">
      <c r="A78" s="17">
        <v>76</v>
      </c>
      <c r="B78" s="23"/>
      <c r="C78" s="23" t="s">
        <v>96</v>
      </c>
      <c r="D78" s="19">
        <v>23.813330000000001</v>
      </c>
      <c r="E78" s="19">
        <v>85</v>
      </c>
      <c r="F78" s="19">
        <v>44</v>
      </c>
      <c r="G78" s="19">
        <v>161</v>
      </c>
      <c r="H78" s="20">
        <v>3</v>
      </c>
      <c r="I78" s="19">
        <v>5511</v>
      </c>
      <c r="J78" s="19">
        <v>62.97</v>
      </c>
      <c r="K78" s="20">
        <v>1</v>
      </c>
      <c r="L78" s="21">
        <f t="shared" si="0"/>
        <v>5861.16</v>
      </c>
      <c r="M78" s="19">
        <v>72.36</v>
      </c>
      <c r="N78" s="22">
        <v>81</v>
      </c>
    </row>
    <row r="79" spans="1:14" ht="15" x14ac:dyDescent="0.25">
      <c r="A79" s="17">
        <v>77</v>
      </c>
      <c r="B79" s="23"/>
      <c r="C79" s="23" t="s">
        <v>97</v>
      </c>
      <c r="D79" s="19">
        <v>23.813330000000001</v>
      </c>
      <c r="E79" s="19">
        <v>85</v>
      </c>
      <c r="F79" s="19">
        <v>44</v>
      </c>
      <c r="G79" s="19">
        <v>210</v>
      </c>
      <c r="H79" s="20">
        <v>3</v>
      </c>
      <c r="I79" s="19">
        <v>3501</v>
      </c>
      <c r="J79" s="19">
        <v>69.349999999999994</v>
      </c>
      <c r="K79" s="20">
        <v>1</v>
      </c>
      <c r="L79" s="21">
        <f t="shared" si="0"/>
        <v>8405.7731999999996</v>
      </c>
      <c r="M79" s="19">
        <v>45.54</v>
      </c>
      <c r="N79" s="22">
        <v>184.58</v>
      </c>
    </row>
    <row r="80" spans="1:14" ht="15" x14ac:dyDescent="0.25">
      <c r="A80" s="17">
        <v>78</v>
      </c>
      <c r="B80" s="23"/>
      <c r="C80" s="23" t="s">
        <v>98</v>
      </c>
      <c r="D80" s="19">
        <v>23.813330000000001</v>
      </c>
      <c r="E80" s="19">
        <v>85</v>
      </c>
      <c r="F80" s="19">
        <v>44</v>
      </c>
      <c r="G80" s="19">
        <v>663</v>
      </c>
      <c r="H80" s="20">
        <v>5</v>
      </c>
      <c r="I80" s="19">
        <v>16775</v>
      </c>
      <c r="J80" s="19">
        <v>60.78</v>
      </c>
      <c r="K80" s="20">
        <v>1</v>
      </c>
      <c r="L80" s="21">
        <f t="shared" si="0"/>
        <v>40236.905500000001</v>
      </c>
      <c r="M80" s="19">
        <v>190.85</v>
      </c>
      <c r="N80" s="22">
        <v>210.83</v>
      </c>
    </row>
    <row r="81" spans="1:14" ht="15" x14ac:dyDescent="0.25">
      <c r="A81" s="17">
        <v>79</v>
      </c>
      <c r="B81" s="23"/>
      <c r="C81" s="23" t="s">
        <v>99</v>
      </c>
      <c r="D81" s="19">
        <v>23.813330000000001</v>
      </c>
      <c r="E81" s="19">
        <v>85</v>
      </c>
      <c r="F81" s="19">
        <v>44</v>
      </c>
      <c r="G81" s="19">
        <v>241</v>
      </c>
      <c r="H81" s="20">
        <v>1</v>
      </c>
      <c r="I81" s="19">
        <v>8658.02</v>
      </c>
      <c r="J81" s="19">
        <v>67.94</v>
      </c>
      <c r="K81" s="20">
        <v>1</v>
      </c>
      <c r="L81" s="21">
        <f t="shared" si="0"/>
        <v>13681.314899999999</v>
      </c>
      <c r="M81" s="19">
        <v>101.97</v>
      </c>
      <c r="N81" s="22">
        <v>134.16999999999999</v>
      </c>
    </row>
    <row r="82" spans="1:14" ht="15" x14ac:dyDescent="0.25">
      <c r="A82" s="17">
        <v>80</v>
      </c>
      <c r="B82" s="23"/>
      <c r="C82" s="23" t="s">
        <v>100</v>
      </c>
      <c r="D82" s="19">
        <v>23.813330000000001</v>
      </c>
      <c r="E82" s="19">
        <v>85</v>
      </c>
      <c r="F82" s="19">
        <v>44</v>
      </c>
      <c r="G82" s="19">
        <v>112</v>
      </c>
      <c r="H82" s="20">
        <v>3</v>
      </c>
      <c r="I82" s="19">
        <v>14213.78</v>
      </c>
      <c r="J82" s="19">
        <v>78.72</v>
      </c>
      <c r="K82" s="20">
        <v>0</v>
      </c>
      <c r="L82" s="21">
        <f t="shared" si="0"/>
        <v>24467.199999999997</v>
      </c>
      <c r="M82" s="19">
        <v>152.91999999999999</v>
      </c>
      <c r="N82" s="22">
        <v>160</v>
      </c>
    </row>
    <row r="83" spans="1:14" ht="15" x14ac:dyDescent="0.25">
      <c r="A83" s="17">
        <v>81</v>
      </c>
      <c r="B83" s="23"/>
      <c r="C83" s="23" t="s">
        <v>101</v>
      </c>
      <c r="D83" s="19">
        <v>23.813330000000001</v>
      </c>
      <c r="E83" s="19">
        <v>85</v>
      </c>
      <c r="F83" s="19">
        <v>44</v>
      </c>
      <c r="G83" s="19">
        <v>73</v>
      </c>
      <c r="H83" s="20">
        <v>4</v>
      </c>
      <c r="I83" s="19">
        <v>5930</v>
      </c>
      <c r="J83" s="19">
        <v>79.42</v>
      </c>
      <c r="K83" s="20">
        <v>0</v>
      </c>
      <c r="L83" s="21">
        <f t="shared" si="0"/>
        <v>14722.54</v>
      </c>
      <c r="M83" s="19">
        <v>81.34</v>
      </c>
      <c r="N83" s="22">
        <v>181</v>
      </c>
    </row>
    <row r="84" spans="1:14" ht="15" x14ac:dyDescent="0.25">
      <c r="A84" s="17">
        <v>82</v>
      </c>
      <c r="B84" s="23"/>
      <c r="C84" s="23" t="s">
        <v>102</v>
      </c>
      <c r="D84" s="19">
        <v>23.813330000000001</v>
      </c>
      <c r="E84" s="19">
        <v>85</v>
      </c>
      <c r="F84" s="19">
        <v>44</v>
      </c>
      <c r="G84" s="19">
        <v>83</v>
      </c>
      <c r="H84" s="20">
        <v>1</v>
      </c>
      <c r="I84" s="19">
        <v>4368</v>
      </c>
      <c r="J84" s="19">
        <v>80.349999999999994</v>
      </c>
      <c r="K84" s="20">
        <v>0</v>
      </c>
      <c r="L84" s="21">
        <f t="shared" si="0"/>
        <v>7095.7699999999995</v>
      </c>
      <c r="M84" s="19">
        <v>55.22</v>
      </c>
      <c r="N84" s="22">
        <v>128.5</v>
      </c>
    </row>
    <row r="85" spans="1:14" ht="15" x14ac:dyDescent="0.25">
      <c r="A85" s="17">
        <v>83</v>
      </c>
      <c r="B85" s="23"/>
      <c r="C85" s="23" t="s">
        <v>103</v>
      </c>
      <c r="D85" s="19">
        <v>23.813330000000001</v>
      </c>
      <c r="E85" s="19">
        <v>85</v>
      </c>
      <c r="F85" s="19">
        <v>44</v>
      </c>
      <c r="G85" s="19">
        <v>72</v>
      </c>
      <c r="H85" s="20">
        <v>1</v>
      </c>
      <c r="I85" s="19">
        <v>2988.13</v>
      </c>
      <c r="J85" s="19">
        <v>80.38</v>
      </c>
      <c r="K85" s="20">
        <v>0</v>
      </c>
      <c r="L85" s="21">
        <f t="shared" si="0"/>
        <v>4753.2537000000002</v>
      </c>
      <c r="M85" s="19">
        <v>33.93</v>
      </c>
      <c r="N85" s="22">
        <v>140.09</v>
      </c>
    </row>
    <row r="86" spans="1:14" ht="15" x14ac:dyDescent="0.25">
      <c r="A86" s="17">
        <v>84</v>
      </c>
      <c r="B86" s="23"/>
      <c r="C86" s="23" t="s">
        <v>104</v>
      </c>
      <c r="D86" s="19">
        <v>23.813330000000001</v>
      </c>
      <c r="E86" s="19">
        <v>85</v>
      </c>
      <c r="F86" s="19">
        <v>44</v>
      </c>
      <c r="G86" s="19">
        <v>83</v>
      </c>
      <c r="H86" s="20">
        <v>2</v>
      </c>
      <c r="I86" s="19">
        <v>4138.3900000000003</v>
      </c>
      <c r="J86" s="19">
        <v>81.099999999999994</v>
      </c>
      <c r="K86" s="20">
        <v>0</v>
      </c>
      <c r="L86" s="21">
        <f t="shared" si="0"/>
        <v>12791.2384</v>
      </c>
      <c r="M86" s="19">
        <v>51.98</v>
      </c>
      <c r="N86" s="22">
        <v>246.08</v>
      </c>
    </row>
    <row r="87" spans="1:14" ht="15" x14ac:dyDescent="0.25">
      <c r="A87" s="17">
        <v>85</v>
      </c>
      <c r="B87" s="23"/>
      <c r="C87" s="23" t="s">
        <v>105</v>
      </c>
      <c r="D87" s="19">
        <v>23.813330000000001</v>
      </c>
      <c r="E87" s="19">
        <v>85</v>
      </c>
      <c r="F87" s="19">
        <v>44</v>
      </c>
      <c r="G87" s="19">
        <v>68</v>
      </c>
      <c r="H87" s="20">
        <v>1</v>
      </c>
      <c r="I87" s="19">
        <v>2512.6999999999998</v>
      </c>
      <c r="J87" s="19">
        <v>79.040000000000006</v>
      </c>
      <c r="K87" s="20">
        <v>0</v>
      </c>
      <c r="L87" s="21">
        <f t="shared" si="0"/>
        <v>5581.0069000000003</v>
      </c>
      <c r="M87" s="19">
        <v>35.93</v>
      </c>
      <c r="N87" s="22">
        <v>155.33000000000001</v>
      </c>
    </row>
    <row r="88" spans="1:14" ht="15" x14ac:dyDescent="0.25">
      <c r="A88" s="17">
        <v>86</v>
      </c>
      <c r="B88" s="23"/>
      <c r="C88" s="23" t="s">
        <v>106</v>
      </c>
      <c r="D88" s="19">
        <v>23.813330000000001</v>
      </c>
      <c r="E88" s="19">
        <v>85</v>
      </c>
      <c r="F88" s="19">
        <v>44</v>
      </c>
      <c r="G88" s="19">
        <v>57</v>
      </c>
      <c r="H88" s="20">
        <v>1</v>
      </c>
      <c r="I88" s="19">
        <v>1539.08</v>
      </c>
      <c r="J88" s="19">
        <v>76.58</v>
      </c>
      <c r="K88" s="20">
        <v>0</v>
      </c>
      <c r="L88" s="21">
        <f t="shared" si="0"/>
        <v>764.17499999999995</v>
      </c>
      <c r="M88" s="19">
        <v>22.15</v>
      </c>
      <c r="N88" s="22">
        <v>34.5</v>
      </c>
    </row>
    <row r="89" spans="1:14" ht="15" x14ac:dyDescent="0.25">
      <c r="A89" s="17">
        <v>87</v>
      </c>
      <c r="B89" s="23"/>
      <c r="C89" s="23" t="s">
        <v>107</v>
      </c>
      <c r="D89" s="19">
        <v>23.813330000000001</v>
      </c>
      <c r="E89" s="19">
        <v>85</v>
      </c>
      <c r="F89" s="19">
        <v>44</v>
      </c>
      <c r="G89" s="19">
        <v>72</v>
      </c>
      <c r="H89" s="20">
        <v>1</v>
      </c>
      <c r="I89" s="19">
        <v>1850.79</v>
      </c>
      <c r="J89" s="19">
        <v>71.22</v>
      </c>
      <c r="K89" s="20">
        <v>0</v>
      </c>
      <c r="L89" s="21">
        <f t="shared" si="0"/>
        <v>1164.72</v>
      </c>
      <c r="M89" s="19">
        <v>33.76</v>
      </c>
      <c r="N89" s="22">
        <v>34.5</v>
      </c>
    </row>
    <row r="90" spans="1:14" ht="15" x14ac:dyDescent="0.25">
      <c r="A90" s="17">
        <v>88</v>
      </c>
      <c r="B90" s="23" t="s">
        <v>108</v>
      </c>
      <c r="C90" s="23" t="s">
        <v>109</v>
      </c>
      <c r="D90" s="19">
        <v>21</v>
      </c>
      <c r="E90" s="19">
        <v>94</v>
      </c>
      <c r="F90" s="19">
        <v>1.95</v>
      </c>
      <c r="G90" s="19">
        <v>137</v>
      </c>
      <c r="H90" s="20">
        <v>5</v>
      </c>
      <c r="I90" s="19">
        <v>2921</v>
      </c>
      <c r="J90" s="19">
        <v>5.54</v>
      </c>
      <c r="K90" s="20">
        <v>0</v>
      </c>
      <c r="L90" s="21">
        <f t="shared" si="0"/>
        <v>8449.66</v>
      </c>
      <c r="M90" s="19">
        <v>83.66</v>
      </c>
      <c r="N90" s="22">
        <v>101</v>
      </c>
    </row>
    <row r="91" spans="1:14" ht="15" x14ac:dyDescent="0.25">
      <c r="A91" s="17">
        <v>89</v>
      </c>
      <c r="B91" s="23"/>
      <c r="C91" s="23" t="s">
        <v>110</v>
      </c>
      <c r="D91" s="19">
        <v>21</v>
      </c>
      <c r="E91" s="19">
        <v>94</v>
      </c>
      <c r="F91" s="19">
        <v>1.95</v>
      </c>
      <c r="G91" s="19">
        <v>87</v>
      </c>
      <c r="H91" s="20">
        <v>4</v>
      </c>
      <c r="I91" s="19">
        <v>2943</v>
      </c>
      <c r="J91" s="19">
        <v>9.69</v>
      </c>
      <c r="K91" s="20">
        <v>0</v>
      </c>
      <c r="L91" s="21">
        <f t="shared" si="0"/>
        <v>5958.32</v>
      </c>
      <c r="M91" s="19">
        <v>41.96</v>
      </c>
      <c r="N91" s="22">
        <v>142</v>
      </c>
    </row>
    <row r="92" spans="1:14" ht="15" x14ac:dyDescent="0.25">
      <c r="A92" s="17">
        <v>90</v>
      </c>
      <c r="B92" s="23"/>
      <c r="C92" s="23" t="s">
        <v>111</v>
      </c>
      <c r="D92" s="19">
        <v>21</v>
      </c>
      <c r="E92" s="19">
        <v>94</v>
      </c>
      <c r="F92" s="19">
        <v>1.95</v>
      </c>
      <c r="G92" s="19">
        <v>93</v>
      </c>
      <c r="H92" s="20">
        <v>2</v>
      </c>
      <c r="I92" s="19">
        <v>2626</v>
      </c>
      <c r="J92" s="19">
        <v>10.58</v>
      </c>
      <c r="K92" s="20">
        <v>0</v>
      </c>
      <c r="L92" s="21">
        <f t="shared" si="0"/>
        <v>5228.7000000000007</v>
      </c>
      <c r="M92" s="19">
        <v>36.06</v>
      </c>
      <c r="N92" s="22">
        <v>145</v>
      </c>
    </row>
    <row r="93" spans="1:14" ht="15" x14ac:dyDescent="0.25">
      <c r="A93" s="17">
        <v>91</v>
      </c>
      <c r="B93" s="23"/>
      <c r="C93" s="23" t="s">
        <v>112</v>
      </c>
      <c r="D93" s="19">
        <v>21</v>
      </c>
      <c r="E93" s="19">
        <v>94</v>
      </c>
      <c r="F93" s="19">
        <v>1.95</v>
      </c>
      <c r="G93" s="19">
        <v>104</v>
      </c>
      <c r="H93" s="20">
        <v>4</v>
      </c>
      <c r="I93" s="19">
        <v>2434</v>
      </c>
      <c r="J93" s="19">
        <v>11.11</v>
      </c>
      <c r="K93" s="20">
        <v>2</v>
      </c>
      <c r="L93" s="21">
        <f t="shared" si="0"/>
        <v>5736.2000000000007</v>
      </c>
      <c r="M93" s="19">
        <v>39.56</v>
      </c>
      <c r="N93" s="22">
        <v>145</v>
      </c>
    </row>
    <row r="94" spans="1:14" ht="15" x14ac:dyDescent="0.25">
      <c r="A94" s="17">
        <v>92</v>
      </c>
      <c r="B94" s="23"/>
      <c r="C94" s="23" t="s">
        <v>113</v>
      </c>
      <c r="D94" s="19">
        <v>21</v>
      </c>
      <c r="E94" s="19">
        <v>94</v>
      </c>
      <c r="F94" s="19">
        <v>1.95</v>
      </c>
      <c r="G94" s="19">
        <v>197</v>
      </c>
      <c r="H94" s="20">
        <v>1</v>
      </c>
      <c r="I94" s="19">
        <v>1014</v>
      </c>
      <c r="J94" s="19">
        <v>5.97</v>
      </c>
      <c r="K94" s="20">
        <v>1</v>
      </c>
      <c r="L94" s="21">
        <f t="shared" si="0"/>
        <v>16482.2</v>
      </c>
      <c r="M94" s="19">
        <v>117.73</v>
      </c>
      <c r="N94" s="22">
        <v>140</v>
      </c>
    </row>
    <row r="95" spans="1:14" ht="15" x14ac:dyDescent="0.25">
      <c r="A95" s="17">
        <v>93</v>
      </c>
      <c r="B95" s="23"/>
      <c r="C95" s="23" t="s">
        <v>114</v>
      </c>
      <c r="D95" s="19">
        <v>21</v>
      </c>
      <c r="E95" s="19">
        <v>94</v>
      </c>
      <c r="F95" s="19">
        <v>1.95</v>
      </c>
      <c r="G95" s="19">
        <v>116</v>
      </c>
      <c r="H95" s="20">
        <v>1</v>
      </c>
      <c r="I95" s="19">
        <v>4559</v>
      </c>
      <c r="J95" s="19">
        <v>6.46</v>
      </c>
      <c r="K95" s="20">
        <v>1</v>
      </c>
      <c r="L95" s="21">
        <f t="shared" si="0"/>
        <v>11248.15</v>
      </c>
      <c r="M95" s="19">
        <v>97.81</v>
      </c>
      <c r="N95" s="22">
        <v>115</v>
      </c>
    </row>
    <row r="96" spans="1:14" ht="15" x14ac:dyDescent="0.25">
      <c r="A96" s="17">
        <v>94</v>
      </c>
      <c r="B96" s="23"/>
      <c r="C96" s="23" t="s">
        <v>115</v>
      </c>
      <c r="D96" s="19">
        <v>21</v>
      </c>
      <c r="E96" s="19">
        <v>94</v>
      </c>
      <c r="F96" s="19">
        <v>1.95</v>
      </c>
      <c r="G96" s="19">
        <v>187</v>
      </c>
      <c r="H96" s="20">
        <v>1</v>
      </c>
      <c r="I96" s="19">
        <v>5648</v>
      </c>
      <c r="J96" s="19">
        <v>11.12</v>
      </c>
      <c r="K96" s="20">
        <v>1</v>
      </c>
      <c r="L96" s="21">
        <f t="shared" si="0"/>
        <v>9538.1</v>
      </c>
      <c r="M96" s="19">
        <v>82.94</v>
      </c>
      <c r="N96" s="22">
        <v>115</v>
      </c>
    </row>
    <row r="97" spans="1:14" ht="15" x14ac:dyDescent="0.25">
      <c r="A97" s="17">
        <v>95</v>
      </c>
      <c r="B97" s="23"/>
      <c r="C97" s="23" t="s">
        <v>116</v>
      </c>
      <c r="D97" s="19">
        <v>21</v>
      </c>
      <c r="E97" s="19">
        <v>94</v>
      </c>
      <c r="F97" s="19">
        <v>1.95</v>
      </c>
      <c r="G97" s="19">
        <v>129</v>
      </c>
      <c r="H97" s="20">
        <v>4</v>
      </c>
      <c r="I97" s="19">
        <v>4272</v>
      </c>
      <c r="J97" s="19">
        <v>22.03</v>
      </c>
      <c r="K97" s="20">
        <v>1</v>
      </c>
      <c r="L97" s="21">
        <f t="shared" si="0"/>
        <v>11369.789999999999</v>
      </c>
      <c r="M97" s="19">
        <v>66.489999999999995</v>
      </c>
      <c r="N97" s="22">
        <v>171</v>
      </c>
    </row>
    <row r="98" spans="1:14" ht="15" x14ac:dyDescent="0.25">
      <c r="A98" s="17">
        <v>96</v>
      </c>
      <c r="B98" s="23"/>
      <c r="C98" s="23" t="s">
        <v>117</v>
      </c>
      <c r="D98" s="19">
        <v>21</v>
      </c>
      <c r="E98" s="19">
        <v>94</v>
      </c>
      <c r="F98" s="19">
        <v>1.95</v>
      </c>
      <c r="G98" s="19">
        <v>109</v>
      </c>
      <c r="H98" s="20">
        <v>3</v>
      </c>
      <c r="I98" s="19">
        <v>2873</v>
      </c>
      <c r="J98" s="19">
        <v>20.21</v>
      </c>
      <c r="K98" s="20">
        <v>0</v>
      </c>
      <c r="L98" s="21">
        <f t="shared" si="0"/>
        <v>5768.1</v>
      </c>
      <c r="M98" s="19">
        <v>37.700000000000003</v>
      </c>
      <c r="N98" s="22">
        <v>153</v>
      </c>
    </row>
    <row r="99" spans="1:14" ht="15" x14ac:dyDescent="0.25">
      <c r="A99" s="17">
        <v>97</v>
      </c>
      <c r="B99" s="23"/>
      <c r="C99" s="23" t="s">
        <v>118</v>
      </c>
      <c r="D99" s="19">
        <v>21</v>
      </c>
      <c r="E99" s="19">
        <v>94</v>
      </c>
      <c r="F99" s="19">
        <v>1.95</v>
      </c>
      <c r="G99" s="19">
        <v>97</v>
      </c>
      <c r="H99" s="20">
        <v>2</v>
      </c>
      <c r="I99" s="19">
        <v>2400</v>
      </c>
      <c r="J99" s="19">
        <v>17.96</v>
      </c>
      <c r="K99" s="20">
        <v>0</v>
      </c>
      <c r="L99" s="21">
        <f t="shared" si="0"/>
        <v>5852.72</v>
      </c>
      <c r="M99" s="19">
        <v>39.28</v>
      </c>
      <c r="N99" s="22">
        <v>149</v>
      </c>
    </row>
    <row r="100" spans="1:14" ht="15" x14ac:dyDescent="0.25">
      <c r="A100" s="17">
        <v>98</v>
      </c>
      <c r="B100" s="23"/>
      <c r="C100" s="23" t="s">
        <v>119</v>
      </c>
      <c r="D100" s="19">
        <v>21</v>
      </c>
      <c r="E100" s="19">
        <v>94</v>
      </c>
      <c r="F100" s="19">
        <v>1.95</v>
      </c>
      <c r="G100" s="19">
        <v>91</v>
      </c>
      <c r="H100" s="20">
        <v>2</v>
      </c>
      <c r="I100" s="19">
        <v>2266</v>
      </c>
      <c r="J100" s="19">
        <v>17.309999999999999</v>
      </c>
      <c r="K100" s="20">
        <v>1</v>
      </c>
      <c r="L100" s="21">
        <f t="shared" si="0"/>
        <v>4920.32</v>
      </c>
      <c r="M100" s="19">
        <v>38.44</v>
      </c>
      <c r="N100" s="22">
        <v>128</v>
      </c>
    </row>
    <row r="101" spans="1:14" ht="15" x14ac:dyDescent="0.25">
      <c r="A101" s="17">
        <v>99</v>
      </c>
      <c r="B101" s="23"/>
      <c r="C101" s="23" t="s">
        <v>120</v>
      </c>
      <c r="D101" s="19">
        <v>21</v>
      </c>
      <c r="E101" s="19">
        <v>94</v>
      </c>
      <c r="F101" s="19">
        <v>1.95</v>
      </c>
      <c r="G101" s="19">
        <v>91</v>
      </c>
      <c r="H101" s="20">
        <v>3</v>
      </c>
      <c r="I101" s="19">
        <v>588</v>
      </c>
      <c r="J101" s="19">
        <v>23.52</v>
      </c>
      <c r="K101" s="20">
        <v>0</v>
      </c>
      <c r="L101" s="21">
        <f t="shared" si="0"/>
        <v>1872.79</v>
      </c>
      <c r="M101" s="19">
        <v>13.67</v>
      </c>
      <c r="N101" s="22">
        <v>137</v>
      </c>
    </row>
    <row r="102" spans="1:14" ht="15" x14ac:dyDescent="0.25">
      <c r="A102" s="17">
        <v>100</v>
      </c>
      <c r="B102" s="23"/>
      <c r="C102" s="23" t="s">
        <v>121</v>
      </c>
      <c r="D102" s="19">
        <v>21</v>
      </c>
      <c r="E102" s="19">
        <v>94</v>
      </c>
      <c r="F102" s="19">
        <v>1.95</v>
      </c>
      <c r="G102" s="19">
        <v>91</v>
      </c>
      <c r="H102" s="20">
        <v>5</v>
      </c>
      <c r="I102" s="19">
        <v>1486</v>
      </c>
      <c r="J102" s="19">
        <v>24.49</v>
      </c>
      <c r="K102" s="20">
        <v>0</v>
      </c>
      <c r="L102" s="21">
        <f t="shared" si="0"/>
        <v>4698.92</v>
      </c>
      <c r="M102" s="19">
        <v>29.74</v>
      </c>
      <c r="N102" s="22">
        <v>158</v>
      </c>
    </row>
    <row r="103" spans="1:14" ht="15" x14ac:dyDescent="0.25">
      <c r="A103" s="17">
        <v>101</v>
      </c>
      <c r="B103" s="23"/>
      <c r="C103" s="23" t="s">
        <v>122</v>
      </c>
      <c r="D103" s="19">
        <v>21</v>
      </c>
      <c r="E103" s="19">
        <v>94</v>
      </c>
      <c r="F103" s="19">
        <v>1.95</v>
      </c>
      <c r="G103" s="19">
        <v>91</v>
      </c>
      <c r="H103" s="20">
        <v>2</v>
      </c>
      <c r="I103" s="19">
        <v>2494</v>
      </c>
      <c r="J103" s="19">
        <v>28.1</v>
      </c>
      <c r="K103" s="20">
        <v>0</v>
      </c>
      <c r="L103" s="21">
        <f t="shared" si="0"/>
        <v>3814.09</v>
      </c>
      <c r="M103" s="19">
        <v>37.03</v>
      </c>
      <c r="N103" s="22">
        <v>103</v>
      </c>
    </row>
    <row r="104" spans="1:14" ht="15" x14ac:dyDescent="0.25">
      <c r="A104" s="17">
        <v>102</v>
      </c>
      <c r="B104" s="23"/>
      <c r="C104" s="23" t="s">
        <v>123</v>
      </c>
      <c r="D104" s="19">
        <v>21</v>
      </c>
      <c r="E104" s="19">
        <v>94</v>
      </c>
      <c r="F104" s="19">
        <v>1.95</v>
      </c>
      <c r="G104" s="19">
        <v>88</v>
      </c>
      <c r="H104" s="20">
        <v>7</v>
      </c>
      <c r="I104" s="19">
        <v>2160</v>
      </c>
      <c r="J104" s="19">
        <v>29.81</v>
      </c>
      <c r="K104" s="20">
        <v>0</v>
      </c>
      <c r="L104" s="21">
        <f t="shared" si="0"/>
        <v>7321.24</v>
      </c>
      <c r="M104" s="19">
        <v>35.54</v>
      </c>
      <c r="N104" s="22">
        <v>206</v>
      </c>
    </row>
    <row r="105" spans="1:14" ht="15" x14ac:dyDescent="0.25">
      <c r="A105" s="17">
        <v>103</v>
      </c>
      <c r="B105" s="23"/>
      <c r="C105" s="23" t="s">
        <v>124</v>
      </c>
      <c r="D105" s="19">
        <v>21</v>
      </c>
      <c r="E105" s="19">
        <v>94</v>
      </c>
      <c r="F105" s="19">
        <v>1.95</v>
      </c>
      <c r="G105" s="19">
        <v>90</v>
      </c>
      <c r="H105" s="20">
        <v>2</v>
      </c>
      <c r="I105" s="19">
        <v>1944</v>
      </c>
      <c r="J105" s="19">
        <v>23.94</v>
      </c>
      <c r="K105" s="20">
        <v>0</v>
      </c>
      <c r="L105" s="21">
        <f t="shared" si="0"/>
        <v>4440.96</v>
      </c>
      <c r="M105" s="19">
        <v>30.84</v>
      </c>
      <c r="N105" s="22">
        <v>144</v>
      </c>
    </row>
    <row r="106" spans="1:14" ht="15" x14ac:dyDescent="0.25">
      <c r="A106" s="17">
        <v>104</v>
      </c>
      <c r="B106" s="23"/>
      <c r="C106" s="23" t="s">
        <v>125</v>
      </c>
      <c r="D106" s="19">
        <v>21</v>
      </c>
      <c r="E106" s="19">
        <v>94</v>
      </c>
      <c r="F106" s="19">
        <v>1.95</v>
      </c>
      <c r="G106" s="19">
        <v>96</v>
      </c>
      <c r="H106" s="20">
        <v>4</v>
      </c>
      <c r="I106" s="19">
        <v>2316</v>
      </c>
      <c r="J106" s="19">
        <v>21.3</v>
      </c>
      <c r="K106" s="20">
        <v>0</v>
      </c>
      <c r="L106" s="21">
        <f t="shared" si="0"/>
        <v>6735.06</v>
      </c>
      <c r="M106" s="19">
        <v>44.02</v>
      </c>
      <c r="N106" s="22">
        <v>153</v>
      </c>
    </row>
    <row r="107" spans="1:14" ht="15" x14ac:dyDescent="0.25">
      <c r="A107" s="17">
        <v>105</v>
      </c>
      <c r="B107" s="23"/>
      <c r="C107" s="23" t="s">
        <v>126</v>
      </c>
      <c r="D107" s="19">
        <v>21</v>
      </c>
      <c r="E107" s="19">
        <v>94</v>
      </c>
      <c r="F107" s="19">
        <v>1.95</v>
      </c>
      <c r="G107" s="19">
        <v>476</v>
      </c>
      <c r="H107" s="20">
        <v>3</v>
      </c>
      <c r="I107" s="19">
        <v>4711</v>
      </c>
      <c r="J107" s="19">
        <v>32.43</v>
      </c>
      <c r="K107" s="20">
        <v>1</v>
      </c>
      <c r="L107" s="21">
        <f t="shared" si="0"/>
        <v>20290.599999999999</v>
      </c>
      <c r="M107" s="19">
        <v>88.22</v>
      </c>
      <c r="N107" s="22">
        <v>230</v>
      </c>
    </row>
    <row r="108" spans="1:14" ht="15" x14ac:dyDescent="0.25">
      <c r="A108" s="17">
        <v>106</v>
      </c>
      <c r="B108" s="23"/>
      <c r="C108" s="23" t="s">
        <v>127</v>
      </c>
      <c r="D108" s="19">
        <v>21</v>
      </c>
      <c r="E108" s="19">
        <v>94</v>
      </c>
      <c r="F108" s="19">
        <v>1.95</v>
      </c>
      <c r="G108" s="19">
        <v>493</v>
      </c>
      <c r="H108" s="20">
        <v>6</v>
      </c>
      <c r="I108" s="19">
        <v>5993</v>
      </c>
      <c r="J108" s="19">
        <v>31.82</v>
      </c>
      <c r="K108" s="20">
        <v>0</v>
      </c>
      <c r="L108" s="21">
        <f t="shared" si="0"/>
        <v>26140.66</v>
      </c>
      <c r="M108" s="19">
        <v>96.46</v>
      </c>
      <c r="N108" s="22">
        <v>271</v>
      </c>
    </row>
    <row r="109" spans="1:14" ht="15" x14ac:dyDescent="0.25">
      <c r="A109" s="17">
        <v>107</v>
      </c>
      <c r="B109" s="23" t="s">
        <v>128</v>
      </c>
      <c r="C109" s="23" t="s">
        <v>129</v>
      </c>
      <c r="D109" s="19">
        <v>21</v>
      </c>
      <c r="E109" s="19">
        <v>94</v>
      </c>
      <c r="F109" s="19">
        <v>1.95</v>
      </c>
      <c r="G109" s="19">
        <v>160</v>
      </c>
      <c r="H109" s="20">
        <v>3</v>
      </c>
      <c r="I109" s="19">
        <v>4633</v>
      </c>
      <c r="J109" s="19">
        <v>2.2400000000000002</v>
      </c>
      <c r="K109" s="20">
        <v>1</v>
      </c>
      <c r="L109" s="21">
        <f t="shared" si="0"/>
        <v>6785.6399999999994</v>
      </c>
      <c r="M109" s="19">
        <v>111.24</v>
      </c>
      <c r="N109" s="22">
        <v>61</v>
      </c>
    </row>
    <row r="110" spans="1:14" ht="15" x14ac:dyDescent="0.25">
      <c r="A110" s="17">
        <v>108</v>
      </c>
      <c r="B110" s="23"/>
      <c r="C110" s="23" t="s">
        <v>130</v>
      </c>
      <c r="D110" s="19">
        <v>21</v>
      </c>
      <c r="E110" s="19">
        <v>94</v>
      </c>
      <c r="F110" s="19">
        <v>1.95</v>
      </c>
      <c r="G110" s="19">
        <v>387</v>
      </c>
      <c r="H110" s="20">
        <v>1</v>
      </c>
      <c r="I110" s="19">
        <v>10304</v>
      </c>
      <c r="J110" s="19">
        <v>7.43</v>
      </c>
      <c r="K110" s="20">
        <v>1</v>
      </c>
      <c r="L110" s="21">
        <f t="shared" si="0"/>
        <v>15494.7318</v>
      </c>
      <c r="M110" s="19">
        <v>164.54</v>
      </c>
      <c r="N110" s="22">
        <v>94.17</v>
      </c>
    </row>
    <row r="111" spans="1:14" ht="15" x14ac:dyDescent="0.25">
      <c r="A111" s="17">
        <v>109</v>
      </c>
      <c r="B111" s="23"/>
      <c r="C111" s="23" t="s">
        <v>87</v>
      </c>
      <c r="D111" s="19">
        <v>21</v>
      </c>
      <c r="E111" s="19">
        <v>94</v>
      </c>
      <c r="F111" s="19">
        <v>1.95</v>
      </c>
      <c r="G111" s="19">
        <v>310</v>
      </c>
      <c r="H111" s="20">
        <v>7</v>
      </c>
      <c r="I111" s="19">
        <v>8170</v>
      </c>
      <c r="J111" s="19">
        <v>7.72</v>
      </c>
      <c r="K111" s="20">
        <v>0</v>
      </c>
      <c r="L111" s="21">
        <f t="shared" si="0"/>
        <v>17895.679996031999</v>
      </c>
      <c r="M111" s="19">
        <v>119.04</v>
      </c>
      <c r="N111" s="22">
        <v>150.33333329999999</v>
      </c>
    </row>
    <row r="112" spans="1:14" ht="15" x14ac:dyDescent="0.25">
      <c r="A112" s="17">
        <v>110</v>
      </c>
      <c r="B112" s="23"/>
      <c r="C112" s="23" t="s">
        <v>131</v>
      </c>
      <c r="D112" s="19">
        <v>21</v>
      </c>
      <c r="E112" s="19">
        <v>94</v>
      </c>
      <c r="F112" s="19">
        <v>1.95</v>
      </c>
      <c r="G112" s="19">
        <v>420</v>
      </c>
      <c r="H112" s="20">
        <v>2</v>
      </c>
      <c r="I112" s="19">
        <v>4860</v>
      </c>
      <c r="J112" s="19">
        <v>6.49</v>
      </c>
      <c r="K112" s="20">
        <v>1</v>
      </c>
      <c r="L112" s="21">
        <f t="shared" si="0"/>
        <v>6472.1725200000001</v>
      </c>
      <c r="M112" s="19">
        <v>68.760000000000005</v>
      </c>
      <c r="N112" s="22">
        <v>94.126999999999995</v>
      </c>
    </row>
    <row r="113" spans="1:14" ht="15" x14ac:dyDescent="0.25">
      <c r="A113" s="17">
        <v>111</v>
      </c>
      <c r="B113" s="23"/>
      <c r="C113" s="23" t="s">
        <v>132</v>
      </c>
      <c r="D113" s="19">
        <v>21</v>
      </c>
      <c r="E113" s="19">
        <v>94</v>
      </c>
      <c r="F113" s="19">
        <v>1.95</v>
      </c>
      <c r="G113" s="19">
        <v>243</v>
      </c>
      <c r="H113" s="20">
        <v>1</v>
      </c>
      <c r="I113" s="19">
        <v>5400</v>
      </c>
      <c r="J113" s="19">
        <v>10.87</v>
      </c>
      <c r="K113" s="20">
        <v>0</v>
      </c>
      <c r="L113" s="21">
        <f t="shared" si="0"/>
        <v>11883.252500000001</v>
      </c>
      <c r="M113" s="19">
        <v>76.790000000000006</v>
      </c>
      <c r="N113" s="22">
        <v>154.75</v>
      </c>
    </row>
    <row r="114" spans="1:14" ht="15" x14ac:dyDescent="0.25">
      <c r="A114" s="17">
        <v>112</v>
      </c>
      <c r="B114" s="23"/>
      <c r="C114" s="23" t="s">
        <v>133</v>
      </c>
      <c r="D114" s="19">
        <v>21</v>
      </c>
      <c r="E114" s="19">
        <v>94</v>
      </c>
      <c r="F114" s="19">
        <v>1.95</v>
      </c>
      <c r="G114" s="19">
        <v>150</v>
      </c>
      <c r="H114" s="20">
        <v>2</v>
      </c>
      <c r="I114" s="19">
        <v>2038</v>
      </c>
      <c r="J114" s="19">
        <v>17.48</v>
      </c>
      <c r="K114" s="20">
        <v>0</v>
      </c>
      <c r="L114" s="21">
        <f t="shared" si="0"/>
        <v>7944.9500000000007</v>
      </c>
      <c r="M114" s="19">
        <v>44.2</v>
      </c>
      <c r="N114" s="22">
        <v>179.75</v>
      </c>
    </row>
    <row r="115" spans="1:14" ht="15" x14ac:dyDescent="0.25">
      <c r="A115" s="17">
        <v>113</v>
      </c>
      <c r="B115" s="23"/>
      <c r="C115" s="23" t="s">
        <v>134</v>
      </c>
      <c r="D115" s="19">
        <v>21</v>
      </c>
      <c r="E115" s="19">
        <v>94</v>
      </c>
      <c r="F115" s="19">
        <v>1.95</v>
      </c>
      <c r="G115" s="19">
        <v>246</v>
      </c>
      <c r="H115" s="20">
        <v>2</v>
      </c>
      <c r="I115" s="19">
        <v>5081</v>
      </c>
      <c r="J115" s="19">
        <v>13.07</v>
      </c>
      <c r="K115" s="20">
        <v>0</v>
      </c>
      <c r="L115" s="21">
        <f t="shared" si="0"/>
        <v>10738.56</v>
      </c>
      <c r="M115" s="19">
        <v>105.28</v>
      </c>
      <c r="N115" s="22">
        <v>102</v>
      </c>
    </row>
    <row r="116" spans="1:14" ht="15" x14ac:dyDescent="0.25">
      <c r="A116" s="17">
        <v>114</v>
      </c>
      <c r="B116" s="23"/>
      <c r="C116" s="23" t="s">
        <v>135</v>
      </c>
      <c r="D116" s="19">
        <v>21</v>
      </c>
      <c r="E116" s="19">
        <v>94</v>
      </c>
      <c r="F116" s="19">
        <v>1.95</v>
      </c>
      <c r="G116" s="19">
        <v>183</v>
      </c>
      <c r="H116" s="20">
        <v>6</v>
      </c>
      <c r="I116" s="19">
        <v>4243</v>
      </c>
      <c r="J116" s="19">
        <v>21.6</v>
      </c>
      <c r="K116" s="20">
        <v>0</v>
      </c>
      <c r="L116" s="21">
        <f t="shared" si="0"/>
        <v>6777.0999999999995</v>
      </c>
      <c r="M116" s="19">
        <v>55.55</v>
      </c>
      <c r="N116" s="22">
        <v>122</v>
      </c>
    </row>
    <row r="117" spans="1:14" ht="15" x14ac:dyDescent="0.25">
      <c r="A117" s="17">
        <v>115</v>
      </c>
      <c r="B117" s="23"/>
      <c r="C117" s="23" t="s">
        <v>136</v>
      </c>
      <c r="D117" s="19">
        <v>21</v>
      </c>
      <c r="E117" s="19">
        <v>94</v>
      </c>
      <c r="F117" s="19">
        <v>1.95</v>
      </c>
      <c r="G117" s="19">
        <v>221</v>
      </c>
      <c r="H117" s="20">
        <v>6</v>
      </c>
      <c r="I117" s="19">
        <v>2750</v>
      </c>
      <c r="J117" s="19">
        <v>22.49</v>
      </c>
      <c r="K117" s="20">
        <v>0</v>
      </c>
      <c r="L117" s="21">
        <f t="shared" si="0"/>
        <v>5774.4800000000005</v>
      </c>
      <c r="M117" s="19">
        <v>49.78</v>
      </c>
      <c r="N117" s="22">
        <v>116</v>
      </c>
    </row>
    <row r="118" spans="1:14" ht="15" x14ac:dyDescent="0.25">
      <c r="A118" s="17">
        <v>116</v>
      </c>
      <c r="B118" s="23"/>
      <c r="C118" s="23" t="s">
        <v>137</v>
      </c>
      <c r="D118" s="19">
        <v>21</v>
      </c>
      <c r="E118" s="19">
        <v>94</v>
      </c>
      <c r="F118" s="19">
        <v>1.95</v>
      </c>
      <c r="G118" s="19">
        <v>192</v>
      </c>
      <c r="H118" s="20">
        <v>1</v>
      </c>
      <c r="I118" s="19">
        <v>1941</v>
      </c>
      <c r="J118" s="19">
        <v>20.79</v>
      </c>
      <c r="K118" s="20">
        <v>0</v>
      </c>
      <c r="L118" s="21">
        <f t="shared" si="0"/>
        <v>3698.2498299999997</v>
      </c>
      <c r="M118" s="19">
        <v>39.29</v>
      </c>
      <c r="N118" s="22">
        <v>94.126999999999995</v>
      </c>
    </row>
    <row r="119" spans="1:14" ht="15" x14ac:dyDescent="0.25">
      <c r="A119" s="17">
        <v>117</v>
      </c>
      <c r="B119" s="23"/>
      <c r="C119" s="23" t="s">
        <v>138</v>
      </c>
      <c r="D119" s="19">
        <v>21</v>
      </c>
      <c r="E119" s="19">
        <v>94</v>
      </c>
      <c r="F119" s="19">
        <v>1.95</v>
      </c>
      <c r="G119" s="19">
        <v>222</v>
      </c>
      <c r="H119" s="20">
        <v>4</v>
      </c>
      <c r="I119" s="19">
        <v>3614</v>
      </c>
      <c r="J119" s="19">
        <v>20.34</v>
      </c>
      <c r="K119" s="20">
        <v>3</v>
      </c>
      <c r="L119" s="21">
        <f t="shared" si="0"/>
        <v>7803.52</v>
      </c>
      <c r="M119" s="19">
        <v>56.96</v>
      </c>
      <c r="N119" s="22">
        <v>137</v>
      </c>
    </row>
    <row r="120" spans="1:14" ht="15" x14ac:dyDescent="0.25">
      <c r="A120" s="17">
        <v>118</v>
      </c>
      <c r="B120" s="23"/>
      <c r="C120" s="23" t="s">
        <v>139</v>
      </c>
      <c r="D120" s="19">
        <v>21</v>
      </c>
      <c r="E120" s="19">
        <v>94</v>
      </c>
      <c r="F120" s="19">
        <v>1.95</v>
      </c>
      <c r="G120" s="19">
        <v>293</v>
      </c>
      <c r="H120" s="20">
        <v>2</v>
      </c>
      <c r="I120" s="19">
        <v>3011</v>
      </c>
      <c r="J120" s="19">
        <v>23.8</v>
      </c>
      <c r="K120" s="20">
        <v>0</v>
      </c>
      <c r="L120" s="21">
        <f t="shared" si="0"/>
        <v>12156.532499999999</v>
      </c>
      <c r="M120" s="19">
        <v>52.23</v>
      </c>
      <c r="N120" s="22">
        <v>232.75</v>
      </c>
    </row>
    <row r="121" spans="1:14" ht="15" x14ac:dyDescent="0.25">
      <c r="A121" s="17">
        <v>119</v>
      </c>
      <c r="B121" s="23"/>
      <c r="C121" s="23" t="s">
        <v>140</v>
      </c>
      <c r="D121" s="19">
        <v>21</v>
      </c>
      <c r="E121" s="19">
        <v>94</v>
      </c>
      <c r="F121" s="19">
        <v>1.95</v>
      </c>
      <c r="G121" s="19">
        <v>349</v>
      </c>
      <c r="H121" s="20">
        <v>3</v>
      </c>
      <c r="I121" s="19">
        <v>5076</v>
      </c>
      <c r="J121" s="19">
        <v>32.909999999999997</v>
      </c>
      <c r="K121" s="20">
        <v>2</v>
      </c>
      <c r="L121" s="21">
        <f t="shared" si="0"/>
        <v>10358.700000000001</v>
      </c>
      <c r="M121" s="19">
        <v>70.95</v>
      </c>
      <c r="N121" s="22">
        <v>146</v>
      </c>
    </row>
    <row r="122" spans="1:14" ht="15" x14ac:dyDescent="0.25">
      <c r="A122" s="17">
        <v>120</v>
      </c>
      <c r="B122" s="23"/>
      <c r="C122" s="23" t="s">
        <v>141</v>
      </c>
      <c r="D122" s="19">
        <v>21</v>
      </c>
      <c r="E122" s="19">
        <v>94</v>
      </c>
      <c r="F122" s="19">
        <v>1.95</v>
      </c>
      <c r="G122" s="19">
        <v>282</v>
      </c>
      <c r="H122" s="20">
        <v>4</v>
      </c>
      <c r="I122" s="19">
        <v>4037</v>
      </c>
      <c r="J122" s="19">
        <v>28.1</v>
      </c>
      <c r="K122" s="20">
        <v>2</v>
      </c>
      <c r="L122" s="21">
        <f t="shared" si="0"/>
        <v>10750.32</v>
      </c>
      <c r="M122" s="19">
        <v>66.36</v>
      </c>
      <c r="N122" s="22">
        <v>162</v>
      </c>
    </row>
    <row r="123" spans="1:14" ht="15" x14ac:dyDescent="0.25">
      <c r="A123" s="17">
        <v>121</v>
      </c>
      <c r="B123" s="23"/>
      <c r="C123" s="23" t="s">
        <v>142</v>
      </c>
      <c r="D123" s="19">
        <v>21</v>
      </c>
      <c r="E123" s="19">
        <v>94</v>
      </c>
      <c r="F123" s="19">
        <v>1.95</v>
      </c>
      <c r="G123" s="19">
        <v>348</v>
      </c>
      <c r="H123" s="20">
        <v>11</v>
      </c>
      <c r="I123" s="19">
        <v>5632</v>
      </c>
      <c r="J123" s="19">
        <v>31.69</v>
      </c>
      <c r="K123" s="20">
        <v>2</v>
      </c>
      <c r="L123" s="21">
        <f t="shared" si="0"/>
        <v>8470.08</v>
      </c>
      <c r="M123" s="19">
        <v>88.23</v>
      </c>
      <c r="N123" s="22">
        <v>96</v>
      </c>
    </row>
    <row r="124" spans="1:14" ht="15" x14ac:dyDescent="0.25">
      <c r="A124" s="17">
        <v>122</v>
      </c>
      <c r="B124" s="23"/>
      <c r="C124" s="23" t="s">
        <v>143</v>
      </c>
      <c r="D124" s="19">
        <v>21</v>
      </c>
      <c r="E124" s="19">
        <v>94</v>
      </c>
      <c r="F124" s="19">
        <v>1.95</v>
      </c>
      <c r="G124" s="19">
        <v>276</v>
      </c>
      <c r="H124" s="20">
        <v>10</v>
      </c>
      <c r="I124" s="19">
        <v>4010</v>
      </c>
      <c r="J124" s="19">
        <v>31.3</v>
      </c>
      <c r="K124" s="20">
        <v>1</v>
      </c>
      <c r="L124" s="21">
        <f t="shared" si="0"/>
        <v>7529.2800000000007</v>
      </c>
      <c r="M124" s="19">
        <v>54.56</v>
      </c>
      <c r="N124" s="22">
        <v>138</v>
      </c>
    </row>
    <row r="125" spans="1:14" ht="15" x14ac:dyDescent="0.25">
      <c r="A125" s="17">
        <v>123</v>
      </c>
      <c r="B125" s="23"/>
      <c r="C125" s="23" t="s">
        <v>144</v>
      </c>
      <c r="D125" s="19">
        <v>21</v>
      </c>
      <c r="E125" s="19">
        <v>94</v>
      </c>
      <c r="F125" s="19">
        <v>1.95</v>
      </c>
      <c r="G125" s="19">
        <v>325</v>
      </c>
      <c r="H125" s="20">
        <v>5</v>
      </c>
      <c r="I125" s="19">
        <v>7239</v>
      </c>
      <c r="J125" s="19">
        <v>35.53</v>
      </c>
      <c r="K125" s="20">
        <v>2</v>
      </c>
      <c r="L125" s="21">
        <f t="shared" si="0"/>
        <v>24404.986669752001</v>
      </c>
      <c r="M125" s="19">
        <v>92.56</v>
      </c>
      <c r="N125" s="22">
        <v>263.66666670000001</v>
      </c>
    </row>
    <row r="126" spans="1:14" ht="15" x14ac:dyDescent="0.25">
      <c r="A126" s="17">
        <v>124</v>
      </c>
      <c r="B126" s="23"/>
      <c r="C126" s="23" t="s">
        <v>145</v>
      </c>
      <c r="D126" s="19">
        <v>21</v>
      </c>
      <c r="E126" s="19">
        <v>94</v>
      </c>
      <c r="F126" s="19">
        <v>1.95</v>
      </c>
      <c r="G126" s="19">
        <v>212</v>
      </c>
      <c r="H126" s="20">
        <v>5</v>
      </c>
      <c r="I126" s="19">
        <v>2215</v>
      </c>
      <c r="J126" s="19">
        <v>27.55</v>
      </c>
      <c r="K126" s="20">
        <v>0</v>
      </c>
      <c r="L126" s="21">
        <f t="shared" si="0"/>
        <v>7654.7900011109996</v>
      </c>
      <c r="M126" s="19">
        <v>33.33</v>
      </c>
      <c r="N126" s="22">
        <v>229.66666670000001</v>
      </c>
    </row>
    <row r="127" spans="1:14" ht="15" x14ac:dyDescent="0.25">
      <c r="A127" s="17">
        <v>125</v>
      </c>
      <c r="B127" s="23"/>
      <c r="C127" s="23" t="s">
        <v>146</v>
      </c>
      <c r="D127" s="19">
        <v>21</v>
      </c>
      <c r="E127" s="19">
        <v>94</v>
      </c>
      <c r="F127" s="19">
        <v>1.95</v>
      </c>
      <c r="G127" s="19">
        <v>162</v>
      </c>
      <c r="H127" s="20">
        <v>9</v>
      </c>
      <c r="I127" s="19">
        <v>5062</v>
      </c>
      <c r="J127" s="19">
        <v>34.18</v>
      </c>
      <c r="K127" s="20">
        <v>1</v>
      </c>
      <c r="L127" s="21">
        <f t="shared" si="0"/>
        <v>10902.15</v>
      </c>
      <c r="M127" s="19">
        <v>103.83</v>
      </c>
      <c r="N127" s="22">
        <v>105</v>
      </c>
    </row>
    <row r="128" spans="1:14" ht="15" x14ac:dyDescent="0.25">
      <c r="A128" s="17">
        <v>126</v>
      </c>
      <c r="B128" s="23"/>
      <c r="C128" s="23" t="s">
        <v>147</v>
      </c>
      <c r="D128" s="19">
        <v>21</v>
      </c>
      <c r="E128" s="19">
        <v>94</v>
      </c>
      <c r="F128" s="19">
        <v>1.95</v>
      </c>
      <c r="G128" s="19">
        <v>133</v>
      </c>
      <c r="H128" s="20">
        <v>8</v>
      </c>
      <c r="I128" s="19">
        <v>2354</v>
      </c>
      <c r="J128" s="19">
        <v>26.59</v>
      </c>
      <c r="K128" s="20">
        <v>2</v>
      </c>
      <c r="L128" s="21">
        <f t="shared" si="0"/>
        <v>6909.44</v>
      </c>
      <c r="M128" s="19">
        <v>53.98</v>
      </c>
      <c r="N128" s="22">
        <v>128</v>
      </c>
    </row>
    <row r="129" spans="1:14" ht="15" x14ac:dyDescent="0.25">
      <c r="A129" s="17">
        <v>127</v>
      </c>
      <c r="B129" s="23"/>
      <c r="C129" s="23" t="s">
        <v>148</v>
      </c>
      <c r="D129" s="19">
        <v>21</v>
      </c>
      <c r="E129" s="19">
        <v>94</v>
      </c>
      <c r="F129" s="19">
        <v>1.95</v>
      </c>
      <c r="G129" s="19">
        <v>105</v>
      </c>
      <c r="H129" s="20">
        <v>4</v>
      </c>
      <c r="I129" s="19">
        <v>2885</v>
      </c>
      <c r="J129" s="19">
        <v>26.12</v>
      </c>
      <c r="K129" s="20">
        <v>0</v>
      </c>
      <c r="L129" s="21">
        <f t="shared" si="0"/>
        <v>4156.05</v>
      </c>
      <c r="M129" s="19">
        <v>40.35</v>
      </c>
      <c r="N129" s="22">
        <v>103</v>
      </c>
    </row>
    <row r="130" spans="1:14" ht="15" x14ac:dyDescent="0.25">
      <c r="A130" s="17">
        <v>128</v>
      </c>
      <c r="B130" s="23"/>
      <c r="C130" s="23" t="s">
        <v>149</v>
      </c>
      <c r="D130" s="19">
        <v>21</v>
      </c>
      <c r="E130" s="19">
        <v>94</v>
      </c>
      <c r="F130" s="19">
        <v>1.95</v>
      </c>
      <c r="G130" s="19">
        <v>123</v>
      </c>
      <c r="H130" s="20">
        <v>3</v>
      </c>
      <c r="I130" s="19">
        <v>3352</v>
      </c>
      <c r="J130" s="19">
        <v>31.64</v>
      </c>
      <c r="K130" s="20">
        <v>0</v>
      </c>
      <c r="L130" s="21">
        <f t="shared" si="0"/>
        <v>6720.7199999999993</v>
      </c>
      <c r="M130" s="19">
        <v>40.98</v>
      </c>
      <c r="N130" s="22">
        <v>164</v>
      </c>
    </row>
  </sheetData>
  <mergeCells count="14">
    <mergeCell ref="M1:M2"/>
    <mergeCell ref="N1:N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1"/>
  <sheetViews>
    <sheetView topLeftCell="A109" zoomScale="90" zoomScaleNormal="90" workbookViewId="0">
      <pane xSplit="3" topLeftCell="D1" activePane="topRight" state="frozen"/>
      <selection pane="topRight" sqref="A1:N130"/>
    </sheetView>
  </sheetViews>
  <sheetFormatPr defaultColWidth="12.5703125" defaultRowHeight="15" customHeight="1" x14ac:dyDescent="0.2"/>
  <cols>
    <col min="1" max="1" width="5.42578125" customWidth="1"/>
    <col min="3" max="3" width="17.7109375" customWidth="1"/>
    <col min="4" max="4" width="13" customWidth="1"/>
    <col min="7" max="7" width="16.85546875" customWidth="1"/>
    <col min="8" max="8" width="13.140625" customWidth="1"/>
    <col min="10" max="10" width="11.7109375" customWidth="1"/>
    <col min="11" max="11" width="13.42578125" customWidth="1"/>
    <col min="12" max="12" width="13.85546875" customWidth="1"/>
  </cols>
  <sheetData>
    <row r="1" spans="1:25" ht="15.75" customHeight="1" x14ac:dyDescent="0.2">
      <c r="A1" s="35" t="s">
        <v>0</v>
      </c>
      <c r="B1" s="35" t="s">
        <v>1</v>
      </c>
      <c r="C1" s="35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6" t="s">
        <v>7</v>
      </c>
      <c r="I1" s="33" t="s">
        <v>8</v>
      </c>
      <c r="J1" s="36" t="s">
        <v>9</v>
      </c>
      <c r="K1" s="36" t="s">
        <v>10</v>
      </c>
      <c r="L1" s="37" t="s">
        <v>11</v>
      </c>
      <c r="M1" s="36" t="s">
        <v>12</v>
      </c>
      <c r="N1" s="36" t="s">
        <v>13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0" customHeight="1" x14ac:dyDescent="0.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7">
        <v>1</v>
      </c>
      <c r="B3" s="18" t="s">
        <v>14</v>
      </c>
      <c r="C3" s="18" t="s">
        <v>15</v>
      </c>
      <c r="D3" s="19">
        <v>25.491669999999999</v>
      </c>
      <c r="E3" s="19">
        <v>81.916669999999996</v>
      </c>
      <c r="F3" s="19">
        <v>3.391667</v>
      </c>
      <c r="G3" s="19">
        <v>516</v>
      </c>
      <c r="H3" s="20">
        <v>5</v>
      </c>
      <c r="I3" s="19">
        <v>3853</v>
      </c>
      <c r="J3" s="19">
        <v>15.46</v>
      </c>
      <c r="K3" s="20">
        <v>2</v>
      </c>
      <c r="L3" s="21">
        <f t="shared" ref="L3:L130" si="0">M3*N3</f>
        <v>28804.92858</v>
      </c>
      <c r="M3" s="19">
        <v>192.6</v>
      </c>
      <c r="N3" s="22">
        <v>149.5583</v>
      </c>
      <c r="O3" s="8"/>
    </row>
    <row r="4" spans="1:25" ht="15.75" customHeight="1" x14ac:dyDescent="0.25">
      <c r="A4" s="17">
        <v>2</v>
      </c>
      <c r="B4" s="23"/>
      <c r="C4" s="18" t="s">
        <v>16</v>
      </c>
      <c r="D4" s="19">
        <v>25.491669999999999</v>
      </c>
      <c r="E4" s="19">
        <v>81.916669999999996</v>
      </c>
      <c r="F4" s="19">
        <v>3.391667</v>
      </c>
      <c r="G4" s="19">
        <v>317</v>
      </c>
      <c r="H4" s="20">
        <v>1</v>
      </c>
      <c r="I4" s="19">
        <v>3054</v>
      </c>
      <c r="J4" s="19">
        <v>10.34</v>
      </c>
      <c r="K4" s="20">
        <v>2</v>
      </c>
      <c r="L4" s="21">
        <f t="shared" si="0"/>
        <v>15761.949237000001</v>
      </c>
      <c r="M4" s="19">
        <v>105.39</v>
      </c>
      <c r="N4" s="22">
        <v>149.5583</v>
      </c>
    </row>
    <row r="5" spans="1:25" ht="15.75" customHeight="1" x14ac:dyDescent="0.25">
      <c r="A5" s="17">
        <v>3</v>
      </c>
      <c r="B5" s="23"/>
      <c r="C5" s="18" t="s">
        <v>17</v>
      </c>
      <c r="D5" s="19">
        <v>25.491669999999999</v>
      </c>
      <c r="E5" s="19">
        <v>81.916669999999996</v>
      </c>
      <c r="F5" s="19">
        <v>3.391667</v>
      </c>
      <c r="G5" s="19">
        <v>406</v>
      </c>
      <c r="H5" s="20">
        <v>1</v>
      </c>
      <c r="I5" s="19">
        <v>4263</v>
      </c>
      <c r="J5" s="19">
        <v>37.630000000000003</v>
      </c>
      <c r="K5" s="20">
        <v>1</v>
      </c>
      <c r="L5" s="21">
        <f t="shared" si="0"/>
        <v>13472.211664</v>
      </c>
      <c r="M5" s="19">
        <v>90.08</v>
      </c>
      <c r="N5" s="22">
        <v>149.5583</v>
      </c>
    </row>
    <row r="6" spans="1:25" ht="15.75" customHeight="1" x14ac:dyDescent="0.25">
      <c r="A6" s="17">
        <v>4</v>
      </c>
      <c r="B6" s="23"/>
      <c r="C6" s="18" t="s">
        <v>18</v>
      </c>
      <c r="D6" s="19">
        <v>25.491669999999999</v>
      </c>
      <c r="E6" s="19">
        <v>81.916669999999996</v>
      </c>
      <c r="F6" s="19">
        <v>3.391667</v>
      </c>
      <c r="G6" s="19">
        <v>427</v>
      </c>
      <c r="H6" s="20">
        <v>3</v>
      </c>
      <c r="I6" s="19">
        <v>3636</v>
      </c>
      <c r="J6" s="19">
        <v>37.6</v>
      </c>
      <c r="K6" s="20">
        <v>2</v>
      </c>
      <c r="L6" s="21">
        <f t="shared" si="0"/>
        <v>23802.203445000003</v>
      </c>
      <c r="M6" s="19">
        <v>159.15</v>
      </c>
      <c r="N6" s="22">
        <v>149.5583</v>
      </c>
    </row>
    <row r="7" spans="1:25" ht="15.75" customHeight="1" x14ac:dyDescent="0.25">
      <c r="A7" s="17">
        <v>5</v>
      </c>
      <c r="B7" s="23"/>
      <c r="C7" s="18" t="s">
        <v>19</v>
      </c>
      <c r="D7" s="19">
        <v>21.908329999999999</v>
      </c>
      <c r="E7" s="19">
        <v>97.166669999999996</v>
      </c>
      <c r="F7" s="19">
        <v>3.391667</v>
      </c>
      <c r="G7" s="19">
        <v>583</v>
      </c>
      <c r="H7" s="20">
        <v>3</v>
      </c>
      <c r="I7" s="19">
        <v>13320</v>
      </c>
      <c r="J7" s="19">
        <v>49.59</v>
      </c>
      <c r="K7" s="20">
        <v>3</v>
      </c>
      <c r="L7" s="21">
        <f t="shared" si="0"/>
        <v>19524.836065000003</v>
      </c>
      <c r="M7" s="19">
        <v>130.55000000000001</v>
      </c>
      <c r="N7" s="22">
        <v>149.5583</v>
      </c>
    </row>
    <row r="8" spans="1:25" ht="15.75" customHeight="1" x14ac:dyDescent="0.25">
      <c r="A8" s="17">
        <v>6</v>
      </c>
      <c r="B8" s="23"/>
      <c r="C8" s="18" t="s">
        <v>20</v>
      </c>
      <c r="D8" s="19">
        <v>25.491669999999999</v>
      </c>
      <c r="E8" s="19">
        <v>81.916669999999996</v>
      </c>
      <c r="F8" s="19">
        <v>3.391667</v>
      </c>
      <c r="G8" s="19">
        <v>423</v>
      </c>
      <c r="H8" s="20">
        <v>2</v>
      </c>
      <c r="I8" s="19">
        <v>2164</v>
      </c>
      <c r="J8" s="19">
        <v>11.47</v>
      </c>
      <c r="K8" s="20">
        <v>2</v>
      </c>
      <c r="L8" s="21">
        <f t="shared" si="0"/>
        <v>35817.717267</v>
      </c>
      <c r="M8" s="19">
        <v>239.49</v>
      </c>
      <c r="N8" s="22">
        <v>149.5583</v>
      </c>
    </row>
    <row r="9" spans="1:25" ht="15.75" customHeight="1" x14ac:dyDescent="0.25">
      <c r="A9" s="17">
        <v>7</v>
      </c>
      <c r="B9" s="23"/>
      <c r="C9" s="18" t="s">
        <v>21</v>
      </c>
      <c r="D9" s="19">
        <v>25.491669999999999</v>
      </c>
      <c r="E9" s="19">
        <v>81.916669999999996</v>
      </c>
      <c r="F9" s="19">
        <v>3.391667</v>
      </c>
      <c r="G9" s="19">
        <v>494</v>
      </c>
      <c r="H9" s="20">
        <v>2</v>
      </c>
      <c r="I9" s="19">
        <v>3144</v>
      </c>
      <c r="J9" s="19">
        <v>9.68</v>
      </c>
      <c r="K9" s="20">
        <v>1</v>
      </c>
      <c r="L9" s="21">
        <f t="shared" si="0"/>
        <v>20236.733573000001</v>
      </c>
      <c r="M9" s="19">
        <v>135.31</v>
      </c>
      <c r="N9" s="22">
        <v>149.5583</v>
      </c>
    </row>
    <row r="10" spans="1:25" ht="15.75" customHeight="1" x14ac:dyDescent="0.25">
      <c r="A10" s="17">
        <v>8</v>
      </c>
      <c r="B10" s="23"/>
      <c r="C10" s="18" t="s">
        <v>22</v>
      </c>
      <c r="D10" s="19">
        <v>25.491669999999999</v>
      </c>
      <c r="E10" s="19">
        <v>81.916669999999996</v>
      </c>
      <c r="F10" s="19">
        <v>3.391667</v>
      </c>
      <c r="G10" s="19">
        <v>360</v>
      </c>
      <c r="H10" s="20">
        <v>2</v>
      </c>
      <c r="I10" s="19">
        <v>4312</v>
      </c>
      <c r="J10" s="19">
        <v>27.75</v>
      </c>
      <c r="K10" s="20">
        <v>0</v>
      </c>
      <c r="L10" s="21">
        <f t="shared" si="0"/>
        <v>21231.296268000002</v>
      </c>
      <c r="M10" s="19">
        <v>141.96</v>
      </c>
      <c r="N10" s="22">
        <v>149.5583</v>
      </c>
    </row>
    <row r="11" spans="1:25" ht="15.75" customHeight="1" x14ac:dyDescent="0.25">
      <c r="A11" s="17">
        <v>9</v>
      </c>
      <c r="B11" s="23"/>
      <c r="C11" s="18" t="s">
        <v>23</v>
      </c>
      <c r="D11" s="19">
        <v>25.491669999999999</v>
      </c>
      <c r="E11" s="19">
        <v>81.916669999999996</v>
      </c>
      <c r="F11" s="19">
        <v>3.391667</v>
      </c>
      <c r="G11" s="19">
        <v>519</v>
      </c>
      <c r="H11" s="20">
        <v>2</v>
      </c>
      <c r="I11" s="19">
        <v>9568</v>
      </c>
      <c r="J11" s="19">
        <v>41.03</v>
      </c>
      <c r="K11" s="20">
        <v>0</v>
      </c>
      <c r="L11" s="21">
        <f t="shared" si="0"/>
        <v>11904.840679999999</v>
      </c>
      <c r="M11" s="19">
        <v>79.599999999999994</v>
      </c>
      <c r="N11" s="22">
        <v>149.5583</v>
      </c>
    </row>
    <row r="12" spans="1:25" ht="15.75" customHeight="1" x14ac:dyDescent="0.25">
      <c r="A12" s="17">
        <v>10</v>
      </c>
      <c r="B12" s="23"/>
      <c r="C12" s="18" t="s">
        <v>24</v>
      </c>
      <c r="D12" s="19">
        <v>25.491669999999999</v>
      </c>
      <c r="E12" s="19">
        <v>81.916669999999996</v>
      </c>
      <c r="F12" s="19">
        <v>3.391667</v>
      </c>
      <c r="G12" s="19">
        <v>303</v>
      </c>
      <c r="H12" s="20">
        <v>1</v>
      </c>
      <c r="I12" s="19">
        <v>2390</v>
      </c>
      <c r="J12" s="19">
        <v>20.260000000000002</v>
      </c>
      <c r="K12" s="20">
        <v>1</v>
      </c>
      <c r="L12" s="21">
        <f t="shared" si="0"/>
        <v>15403.009317</v>
      </c>
      <c r="M12" s="19">
        <v>102.99</v>
      </c>
      <c r="N12" s="22">
        <v>149.5583</v>
      </c>
    </row>
    <row r="13" spans="1:25" ht="15.75" customHeight="1" x14ac:dyDescent="0.25">
      <c r="A13" s="17">
        <v>11</v>
      </c>
      <c r="B13" s="23"/>
      <c r="C13" s="18" t="s">
        <v>25</v>
      </c>
      <c r="D13" s="19">
        <v>21.908329999999999</v>
      </c>
      <c r="E13" s="19">
        <v>97.166669999999996</v>
      </c>
      <c r="F13" s="19">
        <v>3.391667</v>
      </c>
      <c r="G13" s="19">
        <v>630</v>
      </c>
      <c r="H13" s="20">
        <v>1</v>
      </c>
      <c r="I13" s="19">
        <v>13188</v>
      </c>
      <c r="J13" s="19">
        <v>46.72</v>
      </c>
      <c r="K13" s="20">
        <v>0</v>
      </c>
      <c r="L13" s="21">
        <f t="shared" si="0"/>
        <v>14142.232848000001</v>
      </c>
      <c r="M13" s="19">
        <v>94.56</v>
      </c>
      <c r="N13" s="22">
        <v>149.5583</v>
      </c>
    </row>
    <row r="14" spans="1:25" ht="15.75" customHeight="1" x14ac:dyDescent="0.25">
      <c r="A14" s="17">
        <v>12</v>
      </c>
      <c r="B14" s="23"/>
      <c r="C14" s="18" t="s">
        <v>26</v>
      </c>
      <c r="D14" s="19">
        <v>25.491669999999999</v>
      </c>
      <c r="E14" s="19">
        <v>81.916669999999996</v>
      </c>
      <c r="F14" s="19">
        <v>3.391667</v>
      </c>
      <c r="G14" s="19">
        <v>336</v>
      </c>
      <c r="H14" s="20">
        <v>2</v>
      </c>
      <c r="I14" s="19">
        <v>4714</v>
      </c>
      <c r="J14" s="19">
        <v>29.88</v>
      </c>
      <c r="K14" s="20">
        <v>1</v>
      </c>
      <c r="L14" s="21">
        <f t="shared" si="0"/>
        <v>9556.7753699999994</v>
      </c>
      <c r="M14" s="19">
        <v>63.9</v>
      </c>
      <c r="N14" s="22">
        <v>149.5583</v>
      </c>
    </row>
    <row r="15" spans="1:25" ht="15.75" customHeight="1" x14ac:dyDescent="0.25">
      <c r="A15" s="17">
        <v>13</v>
      </c>
      <c r="B15" s="23"/>
      <c r="C15" s="18" t="s">
        <v>27</v>
      </c>
      <c r="D15" s="19">
        <v>25.491669999999999</v>
      </c>
      <c r="E15" s="19">
        <v>81.916669999999996</v>
      </c>
      <c r="F15" s="19">
        <v>3.391667</v>
      </c>
      <c r="G15" s="19">
        <v>329</v>
      </c>
      <c r="H15" s="20">
        <v>1</v>
      </c>
      <c r="I15" s="19">
        <v>5147</v>
      </c>
      <c r="J15" s="19">
        <v>28.93</v>
      </c>
      <c r="K15" s="20">
        <v>1</v>
      </c>
      <c r="L15" s="21">
        <f t="shared" si="0"/>
        <v>7382.1976880000002</v>
      </c>
      <c r="M15" s="19">
        <v>49.36</v>
      </c>
      <c r="N15" s="22">
        <v>149.5583</v>
      </c>
    </row>
    <row r="16" spans="1:25" ht="15.75" customHeight="1" x14ac:dyDescent="0.25">
      <c r="A16" s="17">
        <v>14</v>
      </c>
      <c r="B16" s="23"/>
      <c r="C16" s="18" t="s">
        <v>28</v>
      </c>
      <c r="D16" s="19">
        <v>21.908329999999999</v>
      </c>
      <c r="E16" s="19">
        <v>97.166669999999996</v>
      </c>
      <c r="F16" s="19">
        <v>3.391667</v>
      </c>
      <c r="G16" s="19">
        <v>501</v>
      </c>
      <c r="H16" s="20">
        <v>3</v>
      </c>
      <c r="I16" s="19">
        <v>10360</v>
      </c>
      <c r="J16" s="19">
        <v>34.700000000000003</v>
      </c>
      <c r="K16" s="20">
        <v>1</v>
      </c>
      <c r="L16" s="21">
        <f t="shared" si="0"/>
        <v>11925.778842</v>
      </c>
      <c r="M16" s="19">
        <v>79.739999999999995</v>
      </c>
      <c r="N16" s="22">
        <v>149.5583</v>
      </c>
    </row>
    <row r="17" spans="1:14" ht="15.75" customHeight="1" x14ac:dyDescent="0.25">
      <c r="A17" s="17">
        <v>15</v>
      </c>
      <c r="B17" s="23"/>
      <c r="C17" s="18" t="s">
        <v>29</v>
      </c>
      <c r="D17" s="19">
        <v>25.491669999999999</v>
      </c>
      <c r="E17" s="19">
        <v>81.916669999999996</v>
      </c>
      <c r="F17" s="19">
        <v>3.391667</v>
      </c>
      <c r="G17" s="19">
        <v>372</v>
      </c>
      <c r="H17" s="20">
        <v>4</v>
      </c>
      <c r="I17" s="19">
        <v>5203</v>
      </c>
      <c r="J17" s="19">
        <v>35.26</v>
      </c>
      <c r="K17" s="20">
        <v>1</v>
      </c>
      <c r="L17" s="21">
        <f t="shared" si="0"/>
        <v>6854.2568890000002</v>
      </c>
      <c r="M17" s="19">
        <v>45.83</v>
      </c>
      <c r="N17" s="22">
        <v>149.5583</v>
      </c>
    </row>
    <row r="18" spans="1:14" ht="15.75" customHeight="1" x14ac:dyDescent="0.25">
      <c r="A18" s="17">
        <v>16</v>
      </c>
      <c r="B18" s="23"/>
      <c r="C18" s="18" t="s">
        <v>30</v>
      </c>
      <c r="D18" s="19">
        <v>21.908329999999999</v>
      </c>
      <c r="E18" s="19">
        <v>97.166669999999996</v>
      </c>
      <c r="F18" s="19">
        <v>3.391667</v>
      </c>
      <c r="G18" s="19">
        <v>651</v>
      </c>
      <c r="H18" s="20">
        <v>1</v>
      </c>
      <c r="I18" s="19">
        <v>15099</v>
      </c>
      <c r="J18" s="19">
        <v>54.22</v>
      </c>
      <c r="K18" s="20">
        <v>1</v>
      </c>
      <c r="L18" s="21">
        <f t="shared" si="0"/>
        <v>6917.0713750000004</v>
      </c>
      <c r="M18" s="19">
        <v>46.25</v>
      </c>
      <c r="N18" s="22">
        <v>149.5583</v>
      </c>
    </row>
    <row r="19" spans="1:14" ht="15.75" customHeight="1" x14ac:dyDescent="0.25">
      <c r="A19" s="17">
        <v>17</v>
      </c>
      <c r="B19" s="23"/>
      <c r="C19" s="18" t="s">
        <v>31</v>
      </c>
      <c r="D19" s="19">
        <v>25.491669999999999</v>
      </c>
      <c r="E19" s="19">
        <v>81.916669999999996</v>
      </c>
      <c r="F19" s="19">
        <v>3.391667</v>
      </c>
      <c r="G19" s="19">
        <v>521</v>
      </c>
      <c r="H19" s="20">
        <v>2</v>
      </c>
      <c r="I19" s="19">
        <v>3011</v>
      </c>
      <c r="J19" s="19">
        <v>19.53</v>
      </c>
      <c r="K19" s="20">
        <v>1</v>
      </c>
      <c r="L19" s="21">
        <f t="shared" si="0"/>
        <v>5369.1429699999999</v>
      </c>
      <c r="M19" s="19">
        <v>35.9</v>
      </c>
      <c r="N19" s="22">
        <v>149.5583</v>
      </c>
    </row>
    <row r="20" spans="1:14" ht="15.75" customHeight="1" x14ac:dyDescent="0.25">
      <c r="A20" s="17">
        <v>18</v>
      </c>
      <c r="B20" s="23"/>
      <c r="C20" s="18" t="s">
        <v>32</v>
      </c>
      <c r="D20" s="19">
        <v>25.491669999999999</v>
      </c>
      <c r="E20" s="19">
        <v>81.916669999999996</v>
      </c>
      <c r="F20" s="19">
        <v>3.391667</v>
      </c>
      <c r="G20" s="19">
        <v>339</v>
      </c>
      <c r="H20" s="20">
        <v>3</v>
      </c>
      <c r="I20" s="19">
        <v>4661</v>
      </c>
      <c r="J20" s="19">
        <v>24.73</v>
      </c>
      <c r="K20" s="20">
        <v>1</v>
      </c>
      <c r="L20" s="21">
        <f t="shared" si="0"/>
        <v>5777.4371290000008</v>
      </c>
      <c r="M20" s="19">
        <v>38.630000000000003</v>
      </c>
      <c r="N20" s="22">
        <v>149.5583</v>
      </c>
    </row>
    <row r="21" spans="1:14" ht="15.75" customHeight="1" x14ac:dyDescent="0.25">
      <c r="A21" s="17">
        <v>19</v>
      </c>
      <c r="B21" s="23"/>
      <c r="C21" s="18" t="s">
        <v>33</v>
      </c>
      <c r="D21" s="19">
        <v>25.491669999999999</v>
      </c>
      <c r="E21" s="19">
        <v>81.916669999999996</v>
      </c>
      <c r="F21" s="19">
        <v>3.391667</v>
      </c>
      <c r="G21" s="19">
        <v>490</v>
      </c>
      <c r="H21" s="20">
        <v>2</v>
      </c>
      <c r="I21" s="19">
        <v>8466</v>
      </c>
      <c r="J21" s="19">
        <v>52.38</v>
      </c>
      <c r="K21" s="20">
        <v>2</v>
      </c>
      <c r="L21" s="21">
        <f t="shared" si="0"/>
        <v>8991.4449960000002</v>
      </c>
      <c r="M21" s="19">
        <v>60.12</v>
      </c>
      <c r="N21" s="22">
        <v>149.5583</v>
      </c>
    </row>
    <row r="22" spans="1:14" ht="15.75" customHeight="1" x14ac:dyDescent="0.25">
      <c r="A22" s="17">
        <v>20</v>
      </c>
      <c r="B22" s="23"/>
      <c r="C22" s="18" t="s">
        <v>34</v>
      </c>
      <c r="D22" s="19">
        <v>25.491669999999999</v>
      </c>
      <c r="E22" s="19">
        <v>81.916669999999996</v>
      </c>
      <c r="F22" s="19">
        <v>3.391667</v>
      </c>
      <c r="G22" s="19">
        <v>395</v>
      </c>
      <c r="H22" s="20">
        <v>2</v>
      </c>
      <c r="I22" s="19">
        <v>6599</v>
      </c>
      <c r="J22" s="19">
        <v>38.950000000000003</v>
      </c>
      <c r="K22" s="20">
        <v>2</v>
      </c>
      <c r="L22" s="21">
        <f t="shared" si="0"/>
        <v>7258.0642990000006</v>
      </c>
      <c r="M22" s="19">
        <v>48.53</v>
      </c>
      <c r="N22" s="22">
        <v>149.5583</v>
      </c>
    </row>
    <row r="23" spans="1:14" ht="15.75" customHeight="1" x14ac:dyDescent="0.25">
      <c r="A23" s="17">
        <v>21</v>
      </c>
      <c r="B23" s="23"/>
      <c r="C23" s="18" t="s">
        <v>35</v>
      </c>
      <c r="D23" s="19">
        <v>25.491669999999999</v>
      </c>
      <c r="E23" s="19">
        <v>81.916669999999996</v>
      </c>
      <c r="F23" s="19">
        <v>3.391667</v>
      </c>
      <c r="G23" s="19">
        <v>685</v>
      </c>
      <c r="H23" s="20">
        <v>2</v>
      </c>
      <c r="I23" s="19">
        <v>3961</v>
      </c>
      <c r="J23" s="19">
        <v>36.07</v>
      </c>
      <c r="K23" s="20">
        <v>2</v>
      </c>
      <c r="L23" s="21">
        <f t="shared" si="0"/>
        <v>11281.182569000001</v>
      </c>
      <c r="M23" s="19">
        <v>75.430000000000007</v>
      </c>
      <c r="N23" s="22">
        <v>149.5583</v>
      </c>
    </row>
    <row r="24" spans="1:14" ht="15.75" customHeight="1" x14ac:dyDescent="0.25">
      <c r="A24" s="17">
        <v>22</v>
      </c>
      <c r="B24" s="23"/>
      <c r="C24" s="18" t="s">
        <v>36</v>
      </c>
      <c r="D24" s="19">
        <v>21.908329999999999</v>
      </c>
      <c r="E24" s="19">
        <v>97.166669999999996</v>
      </c>
      <c r="F24" s="19">
        <v>3.391667</v>
      </c>
      <c r="G24" s="19">
        <v>1151</v>
      </c>
      <c r="H24" s="20">
        <v>8</v>
      </c>
      <c r="I24" s="19">
        <v>14199</v>
      </c>
      <c r="J24" s="19">
        <v>56.77</v>
      </c>
      <c r="K24" s="20">
        <v>2</v>
      </c>
      <c r="L24" s="21">
        <f t="shared" si="0"/>
        <v>5744.5343029999995</v>
      </c>
      <c r="M24" s="19">
        <v>38.409999999999997</v>
      </c>
      <c r="N24" s="22">
        <v>149.5583</v>
      </c>
    </row>
    <row r="25" spans="1:14" ht="15.75" customHeight="1" x14ac:dyDescent="0.25">
      <c r="A25" s="17">
        <v>23</v>
      </c>
      <c r="B25" s="23"/>
      <c r="C25" s="18" t="s">
        <v>37</v>
      </c>
      <c r="D25" s="19">
        <v>21.908329999999999</v>
      </c>
      <c r="E25" s="19">
        <v>97.166669999999996</v>
      </c>
      <c r="F25" s="19">
        <v>3.391667</v>
      </c>
      <c r="G25" s="19">
        <v>494</v>
      </c>
      <c r="H25" s="20">
        <v>2</v>
      </c>
      <c r="I25" s="19">
        <v>12706</v>
      </c>
      <c r="J25" s="19">
        <v>40.71</v>
      </c>
      <c r="K25" s="20">
        <v>1</v>
      </c>
      <c r="L25" s="21">
        <f t="shared" si="0"/>
        <v>5998.7834130000001</v>
      </c>
      <c r="M25" s="19">
        <v>40.11</v>
      </c>
      <c r="N25" s="22">
        <v>149.5583</v>
      </c>
    </row>
    <row r="26" spans="1:14" ht="15.75" customHeight="1" x14ac:dyDescent="0.25">
      <c r="A26" s="17">
        <v>24</v>
      </c>
      <c r="B26" s="23"/>
      <c r="C26" s="18" t="s">
        <v>38</v>
      </c>
      <c r="D26" s="19">
        <v>25.491669999999999</v>
      </c>
      <c r="E26" s="19">
        <v>81.916669999999996</v>
      </c>
      <c r="F26" s="19">
        <v>3.391667</v>
      </c>
      <c r="G26" s="19">
        <v>598</v>
      </c>
      <c r="H26" s="20">
        <v>2</v>
      </c>
      <c r="I26" s="19">
        <v>3316</v>
      </c>
      <c r="J26" s="19">
        <v>0.28000000000000003</v>
      </c>
      <c r="K26" s="20">
        <v>1</v>
      </c>
      <c r="L26" s="21">
        <f t="shared" si="0"/>
        <v>10781.657847</v>
      </c>
      <c r="M26" s="19">
        <v>72.09</v>
      </c>
      <c r="N26" s="22">
        <v>149.5583</v>
      </c>
    </row>
    <row r="27" spans="1:14" ht="15.75" customHeight="1" x14ac:dyDescent="0.25">
      <c r="A27" s="17">
        <v>25</v>
      </c>
      <c r="B27" s="23"/>
      <c r="C27" s="18" t="s">
        <v>39</v>
      </c>
      <c r="D27" s="19">
        <v>25.491669999999999</v>
      </c>
      <c r="E27" s="19">
        <v>81.916669999999996</v>
      </c>
      <c r="F27" s="19">
        <v>3.391667</v>
      </c>
      <c r="G27" s="19">
        <v>304</v>
      </c>
      <c r="H27" s="20">
        <v>6</v>
      </c>
      <c r="I27" s="19">
        <v>5049</v>
      </c>
      <c r="J27" s="19">
        <v>23.77</v>
      </c>
      <c r="K27" s="20">
        <v>3</v>
      </c>
      <c r="L27" s="21">
        <f t="shared" si="0"/>
        <v>8019.3160459999999</v>
      </c>
      <c r="M27" s="19">
        <v>53.62</v>
      </c>
      <c r="N27" s="22">
        <v>149.5583</v>
      </c>
    </row>
    <row r="28" spans="1:14" ht="15.75" customHeight="1" x14ac:dyDescent="0.25">
      <c r="A28" s="17">
        <v>26</v>
      </c>
      <c r="B28" s="23"/>
      <c r="C28" s="18" t="s">
        <v>40</v>
      </c>
      <c r="D28" s="19">
        <v>25.491669999999999</v>
      </c>
      <c r="E28" s="19">
        <v>81.916669999999996</v>
      </c>
      <c r="F28" s="19">
        <v>3.391667</v>
      </c>
      <c r="G28" s="19">
        <v>497</v>
      </c>
      <c r="H28" s="20">
        <v>2</v>
      </c>
      <c r="I28" s="19">
        <v>7100</v>
      </c>
      <c r="J28" s="19">
        <v>42.52</v>
      </c>
      <c r="K28" s="20">
        <v>1</v>
      </c>
      <c r="L28" s="21">
        <f t="shared" si="0"/>
        <v>20323.477386999999</v>
      </c>
      <c r="M28" s="19">
        <v>135.88999999999999</v>
      </c>
      <c r="N28" s="22">
        <v>149.5583</v>
      </c>
    </row>
    <row r="29" spans="1:14" ht="15.75" customHeight="1" x14ac:dyDescent="0.25">
      <c r="A29" s="17">
        <v>27</v>
      </c>
      <c r="B29" s="23"/>
      <c r="C29" s="18" t="s">
        <v>41</v>
      </c>
      <c r="D29" s="19">
        <v>25.491669999999999</v>
      </c>
      <c r="E29" s="19">
        <v>81.916669999999996</v>
      </c>
      <c r="F29" s="19">
        <v>3.391667</v>
      </c>
      <c r="G29" s="19">
        <v>594</v>
      </c>
      <c r="H29" s="20">
        <v>1</v>
      </c>
      <c r="I29" s="19">
        <v>3832</v>
      </c>
      <c r="J29" s="19">
        <v>13.4</v>
      </c>
      <c r="K29" s="20">
        <v>1</v>
      </c>
      <c r="L29" s="21">
        <f t="shared" si="0"/>
        <v>10204.362809</v>
      </c>
      <c r="M29" s="19">
        <v>68.23</v>
      </c>
      <c r="N29" s="22">
        <v>149.5583</v>
      </c>
    </row>
    <row r="30" spans="1:14" ht="15.75" customHeight="1" x14ac:dyDescent="0.25">
      <c r="A30" s="17">
        <v>28</v>
      </c>
      <c r="B30" s="23"/>
      <c r="C30" s="18" t="s">
        <v>42</v>
      </c>
      <c r="D30" s="19">
        <v>25.491669999999999</v>
      </c>
      <c r="E30" s="19">
        <v>81.916669999999996</v>
      </c>
      <c r="F30" s="19">
        <v>3.391667</v>
      </c>
      <c r="G30" s="19">
        <v>607</v>
      </c>
      <c r="H30" s="20">
        <v>5</v>
      </c>
      <c r="I30" s="19">
        <v>7774</v>
      </c>
      <c r="J30" s="19">
        <v>42.36</v>
      </c>
      <c r="K30" s="20">
        <v>1</v>
      </c>
      <c r="L30" s="21">
        <f t="shared" si="0"/>
        <v>17724.154133</v>
      </c>
      <c r="M30" s="19">
        <v>118.51</v>
      </c>
      <c r="N30" s="22">
        <v>149.5583</v>
      </c>
    </row>
    <row r="31" spans="1:14" ht="15.75" customHeight="1" x14ac:dyDescent="0.25">
      <c r="A31" s="17">
        <v>29</v>
      </c>
      <c r="B31" s="23"/>
      <c r="C31" s="18" t="s">
        <v>43</v>
      </c>
      <c r="D31" s="19">
        <v>25.491669999999999</v>
      </c>
      <c r="E31" s="19">
        <v>81.916669999999996</v>
      </c>
      <c r="F31" s="19">
        <v>3.391667</v>
      </c>
      <c r="G31" s="19">
        <v>391</v>
      </c>
      <c r="H31" s="20">
        <v>2</v>
      </c>
      <c r="I31" s="19">
        <v>4051</v>
      </c>
      <c r="J31" s="19">
        <v>26.02</v>
      </c>
      <c r="K31" s="20">
        <v>1</v>
      </c>
      <c r="L31" s="21">
        <f t="shared" si="0"/>
        <v>8785.0545419999999</v>
      </c>
      <c r="M31" s="19">
        <v>58.74</v>
      </c>
      <c r="N31" s="22">
        <v>149.5583</v>
      </c>
    </row>
    <row r="32" spans="1:14" ht="15.75" customHeight="1" x14ac:dyDescent="0.25">
      <c r="A32" s="17">
        <v>30</v>
      </c>
      <c r="B32" s="23"/>
      <c r="C32" s="18" t="s">
        <v>44</v>
      </c>
      <c r="D32" s="19">
        <v>25.491669999999999</v>
      </c>
      <c r="E32" s="19">
        <v>81.916669999999996</v>
      </c>
      <c r="F32" s="19">
        <v>3.391667</v>
      </c>
      <c r="G32" s="19">
        <v>544</v>
      </c>
      <c r="H32" s="20">
        <v>1</v>
      </c>
      <c r="I32" s="19">
        <v>5854</v>
      </c>
      <c r="J32" s="19">
        <v>43.75</v>
      </c>
      <c r="K32" s="20">
        <v>2</v>
      </c>
      <c r="L32" s="21">
        <f t="shared" si="0"/>
        <v>6275.4662680000001</v>
      </c>
      <c r="M32" s="19">
        <v>41.96</v>
      </c>
      <c r="N32" s="22">
        <v>149.5583</v>
      </c>
    </row>
    <row r="33" spans="1:15" ht="15.75" customHeight="1" x14ac:dyDescent="0.25">
      <c r="A33" s="17">
        <v>31</v>
      </c>
      <c r="B33" s="23"/>
      <c r="C33" s="18" t="s">
        <v>45</v>
      </c>
      <c r="D33" s="19">
        <v>25.491669999999999</v>
      </c>
      <c r="E33" s="19">
        <v>81.916669999999996</v>
      </c>
      <c r="F33" s="19">
        <v>3.391667</v>
      </c>
      <c r="G33" s="19">
        <v>513</v>
      </c>
      <c r="H33" s="20">
        <v>1</v>
      </c>
      <c r="I33" s="19">
        <v>4040</v>
      </c>
      <c r="J33" s="19">
        <v>31.69</v>
      </c>
      <c r="K33" s="20">
        <v>1</v>
      </c>
      <c r="L33" s="21">
        <f t="shared" si="0"/>
        <v>19554.747725000001</v>
      </c>
      <c r="M33" s="19">
        <v>130.75</v>
      </c>
      <c r="N33" s="22">
        <v>149.5583</v>
      </c>
    </row>
    <row r="34" spans="1:15" ht="15.75" customHeight="1" x14ac:dyDescent="0.25">
      <c r="A34" s="17">
        <v>32</v>
      </c>
      <c r="B34" s="23"/>
      <c r="C34" s="18" t="s">
        <v>46</v>
      </c>
      <c r="D34" s="19">
        <v>25.491669999999999</v>
      </c>
      <c r="E34" s="19">
        <v>81.916669999999996</v>
      </c>
      <c r="F34" s="19">
        <v>3.391667</v>
      </c>
      <c r="G34" s="19">
        <v>773</v>
      </c>
      <c r="H34" s="20">
        <v>1</v>
      </c>
      <c r="I34" s="19">
        <v>5498</v>
      </c>
      <c r="J34" s="19">
        <v>35.869999999999997</v>
      </c>
      <c r="K34" s="20">
        <v>1</v>
      </c>
      <c r="L34" s="21">
        <f t="shared" si="0"/>
        <v>22089.760909999997</v>
      </c>
      <c r="M34" s="19">
        <v>147.69999999999999</v>
      </c>
      <c r="N34" s="22">
        <v>149.5583</v>
      </c>
    </row>
    <row r="35" spans="1:15" ht="15.75" customHeight="1" x14ac:dyDescent="0.25">
      <c r="A35" s="17">
        <v>33</v>
      </c>
      <c r="B35" s="23"/>
      <c r="C35" s="18" t="s">
        <v>47</v>
      </c>
      <c r="D35" s="19">
        <v>21.908329999999999</v>
      </c>
      <c r="E35" s="19">
        <v>97.166669999999996</v>
      </c>
      <c r="F35" s="19">
        <v>3.391667</v>
      </c>
      <c r="G35" s="19">
        <v>239</v>
      </c>
      <c r="H35" s="20">
        <v>1</v>
      </c>
      <c r="I35" s="19">
        <v>15317</v>
      </c>
      <c r="J35" s="19">
        <v>59.9</v>
      </c>
      <c r="K35" s="20">
        <v>1</v>
      </c>
      <c r="L35" s="21">
        <f t="shared" si="0"/>
        <v>8325.9105610000006</v>
      </c>
      <c r="M35" s="19">
        <v>55.67</v>
      </c>
      <c r="N35" s="22">
        <v>149.5583</v>
      </c>
    </row>
    <row r="36" spans="1:15" ht="15.75" customHeight="1" x14ac:dyDescent="0.25">
      <c r="A36" s="17">
        <v>34</v>
      </c>
      <c r="B36" s="18" t="s">
        <v>48</v>
      </c>
      <c r="C36" s="18" t="s">
        <v>49</v>
      </c>
      <c r="D36" s="19">
        <v>23.991669999999999</v>
      </c>
      <c r="E36" s="19">
        <v>86.666669999999996</v>
      </c>
      <c r="F36" s="19">
        <v>6.0833329999999997</v>
      </c>
      <c r="G36" s="19">
        <v>466</v>
      </c>
      <c r="H36" s="20">
        <v>1</v>
      </c>
      <c r="I36" s="19">
        <v>2946</v>
      </c>
      <c r="J36" s="19">
        <v>50.63</v>
      </c>
      <c r="K36" s="20">
        <v>0</v>
      </c>
      <c r="L36" s="21">
        <f t="shared" si="0"/>
        <v>5112.7012999999997</v>
      </c>
      <c r="M36" s="19">
        <v>39.89</v>
      </c>
      <c r="N36" s="22">
        <v>128.16999999999999</v>
      </c>
      <c r="O36" s="10"/>
    </row>
    <row r="37" spans="1:15" ht="15.75" customHeight="1" x14ac:dyDescent="0.25">
      <c r="A37" s="17">
        <v>35</v>
      </c>
      <c r="B37" s="23"/>
      <c r="C37" s="18" t="s">
        <v>50</v>
      </c>
      <c r="D37" s="19">
        <v>23.991669999999999</v>
      </c>
      <c r="E37" s="19">
        <v>86.666669999999996</v>
      </c>
      <c r="F37" s="19">
        <v>6.0833329999999997</v>
      </c>
      <c r="G37" s="19">
        <v>455</v>
      </c>
      <c r="H37" s="20">
        <v>1</v>
      </c>
      <c r="I37" s="19">
        <v>1357</v>
      </c>
      <c r="J37" s="19">
        <v>49.1</v>
      </c>
      <c r="K37" s="20">
        <v>0</v>
      </c>
      <c r="L37" s="21">
        <f t="shared" si="0"/>
        <v>2271.1723999999995</v>
      </c>
      <c r="M37" s="19">
        <v>17.72</v>
      </c>
      <c r="N37" s="22">
        <v>128.16999999999999</v>
      </c>
      <c r="O37" s="11"/>
    </row>
    <row r="38" spans="1:15" ht="15.75" customHeight="1" x14ac:dyDescent="0.25">
      <c r="A38" s="17">
        <v>36</v>
      </c>
      <c r="B38" s="23"/>
      <c r="C38" s="18" t="s">
        <v>51</v>
      </c>
      <c r="D38" s="19">
        <v>23.991669999999999</v>
      </c>
      <c r="E38" s="19">
        <v>86.666669999999996</v>
      </c>
      <c r="F38" s="19">
        <v>6.0833329999999997</v>
      </c>
      <c r="G38" s="19">
        <v>455</v>
      </c>
      <c r="H38" s="20">
        <v>1</v>
      </c>
      <c r="I38" s="19">
        <v>6</v>
      </c>
      <c r="J38" s="19">
        <v>48.39</v>
      </c>
      <c r="K38" s="20">
        <v>0</v>
      </c>
      <c r="L38" s="21">
        <f t="shared" si="0"/>
        <v>1515.0514000000001</v>
      </c>
      <c r="M38" s="19">
        <v>8.83</v>
      </c>
      <c r="N38" s="22">
        <v>171.58</v>
      </c>
    </row>
    <row r="39" spans="1:15" ht="15.75" customHeight="1" x14ac:dyDescent="0.25">
      <c r="A39" s="17">
        <v>37</v>
      </c>
      <c r="B39" s="23"/>
      <c r="C39" s="18" t="s">
        <v>52</v>
      </c>
      <c r="D39" s="19">
        <v>23.991669999999999</v>
      </c>
      <c r="E39" s="19">
        <v>86.666669999999996</v>
      </c>
      <c r="F39" s="19">
        <v>6.0833329999999997</v>
      </c>
      <c r="G39" s="19">
        <v>526</v>
      </c>
      <c r="H39" s="20">
        <v>1</v>
      </c>
      <c r="I39" s="19">
        <v>77</v>
      </c>
      <c r="J39" s="19">
        <v>52.94</v>
      </c>
      <c r="K39" s="20">
        <v>0</v>
      </c>
      <c r="L39" s="21">
        <f t="shared" si="0"/>
        <v>3877.7080000000005</v>
      </c>
      <c r="M39" s="19">
        <v>22.6</v>
      </c>
      <c r="N39" s="22">
        <v>171.58</v>
      </c>
    </row>
    <row r="40" spans="1:15" ht="15.75" customHeight="1" x14ac:dyDescent="0.25">
      <c r="A40" s="17">
        <v>38</v>
      </c>
      <c r="B40" s="23"/>
      <c r="C40" s="18" t="s">
        <v>53</v>
      </c>
      <c r="D40" s="19">
        <v>23.991669999999999</v>
      </c>
      <c r="E40" s="19">
        <v>86.666669999999996</v>
      </c>
      <c r="F40" s="19">
        <v>6.0833329999999997</v>
      </c>
      <c r="G40" s="19">
        <v>455</v>
      </c>
      <c r="H40" s="20">
        <v>1</v>
      </c>
      <c r="I40" s="19">
        <v>398</v>
      </c>
      <c r="J40" s="19">
        <v>45.43</v>
      </c>
      <c r="K40" s="20">
        <v>0</v>
      </c>
      <c r="L40" s="21">
        <f t="shared" si="0"/>
        <v>3596.3168000000005</v>
      </c>
      <c r="M40" s="19">
        <v>20.96</v>
      </c>
      <c r="N40" s="22">
        <v>171.58</v>
      </c>
    </row>
    <row r="41" spans="1:15" ht="15.75" customHeight="1" x14ac:dyDescent="0.25">
      <c r="A41" s="17">
        <v>39</v>
      </c>
      <c r="B41" s="18" t="s">
        <v>54</v>
      </c>
      <c r="C41" s="18" t="s">
        <v>55</v>
      </c>
      <c r="D41" s="19">
        <v>21</v>
      </c>
      <c r="E41" s="19">
        <v>94</v>
      </c>
      <c r="F41" s="19">
        <v>1.95</v>
      </c>
      <c r="G41" s="19">
        <v>897</v>
      </c>
      <c r="H41" s="20">
        <v>2</v>
      </c>
      <c r="I41" s="19">
        <v>3356.15</v>
      </c>
      <c r="J41" s="19">
        <v>55.75</v>
      </c>
      <c r="K41" s="20">
        <v>4</v>
      </c>
      <c r="L41" s="21">
        <f t="shared" si="0"/>
        <v>8627.7735000000011</v>
      </c>
      <c r="M41" s="19">
        <v>45.45</v>
      </c>
      <c r="N41" s="22">
        <v>189.83</v>
      </c>
    </row>
    <row r="42" spans="1:15" ht="15.75" customHeight="1" x14ac:dyDescent="0.25">
      <c r="A42" s="17">
        <v>40</v>
      </c>
      <c r="B42" s="23"/>
      <c r="C42" s="18" t="s">
        <v>56</v>
      </c>
      <c r="D42" s="19">
        <v>21</v>
      </c>
      <c r="E42" s="19">
        <v>94</v>
      </c>
      <c r="F42" s="19">
        <v>1.95</v>
      </c>
      <c r="G42" s="19">
        <v>950</v>
      </c>
      <c r="H42" s="20">
        <v>4</v>
      </c>
      <c r="I42" s="19">
        <v>6182.1</v>
      </c>
      <c r="J42" s="19">
        <v>47.33</v>
      </c>
      <c r="K42" s="20">
        <v>1</v>
      </c>
      <c r="L42" s="21">
        <f t="shared" si="0"/>
        <v>20507.192500000001</v>
      </c>
      <c r="M42" s="19">
        <v>127.97</v>
      </c>
      <c r="N42" s="22">
        <v>160.25</v>
      </c>
    </row>
    <row r="43" spans="1:15" ht="15.75" customHeight="1" x14ac:dyDescent="0.25">
      <c r="A43" s="17">
        <v>41</v>
      </c>
      <c r="B43" s="23"/>
      <c r="C43" s="18" t="s">
        <v>57</v>
      </c>
      <c r="D43" s="19">
        <v>23</v>
      </c>
      <c r="E43" s="19">
        <v>92</v>
      </c>
      <c r="F43" s="19">
        <v>1.95</v>
      </c>
      <c r="G43" s="19">
        <v>739</v>
      </c>
      <c r="H43" s="20">
        <v>2</v>
      </c>
      <c r="I43" s="19">
        <v>1274.8800000000001</v>
      </c>
      <c r="J43" s="19">
        <v>53.48</v>
      </c>
      <c r="K43" s="20">
        <v>0</v>
      </c>
      <c r="L43" s="21">
        <f t="shared" si="0"/>
        <v>4110.4124999999995</v>
      </c>
      <c r="M43" s="19">
        <v>25.65</v>
      </c>
      <c r="N43" s="22">
        <v>160.25</v>
      </c>
    </row>
    <row r="44" spans="1:15" ht="15.75" customHeight="1" x14ac:dyDescent="0.25">
      <c r="A44" s="17">
        <v>42</v>
      </c>
      <c r="B44" s="23" t="s">
        <v>58</v>
      </c>
      <c r="C44" s="23" t="s">
        <v>59</v>
      </c>
      <c r="D44" s="19">
        <v>23.3</v>
      </c>
      <c r="E44" s="19">
        <v>86.9</v>
      </c>
      <c r="F44" s="19">
        <v>19</v>
      </c>
      <c r="G44" s="19">
        <v>750</v>
      </c>
      <c r="H44" s="20">
        <v>8</v>
      </c>
      <c r="I44" s="19">
        <v>1877.3</v>
      </c>
      <c r="J44" s="19">
        <v>28.43</v>
      </c>
      <c r="K44" s="20">
        <v>2</v>
      </c>
      <c r="L44" s="21">
        <f t="shared" si="0"/>
        <v>21550.045002519</v>
      </c>
      <c r="M44" s="19">
        <v>75.569999999999993</v>
      </c>
      <c r="N44" s="22">
        <v>285.16666670000001</v>
      </c>
    </row>
    <row r="45" spans="1:15" ht="15.75" customHeight="1" x14ac:dyDescent="0.25">
      <c r="A45" s="17">
        <v>43</v>
      </c>
      <c r="B45" s="23"/>
      <c r="C45" s="23" t="s">
        <v>60</v>
      </c>
      <c r="D45" s="19">
        <v>23.3</v>
      </c>
      <c r="E45" s="19">
        <v>86.9</v>
      </c>
      <c r="F45" s="19">
        <v>19</v>
      </c>
      <c r="G45" s="19">
        <v>1055</v>
      </c>
      <c r="H45" s="20">
        <v>6</v>
      </c>
      <c r="I45" s="19">
        <v>6463.96</v>
      </c>
      <c r="J45" s="19">
        <v>33.93</v>
      </c>
      <c r="K45" s="20">
        <v>2</v>
      </c>
      <c r="L45" s="21">
        <f t="shared" si="0"/>
        <v>24799.737123000003</v>
      </c>
      <c r="M45" s="19">
        <v>86.31</v>
      </c>
      <c r="N45" s="22">
        <v>287.33330000000001</v>
      </c>
    </row>
    <row r="46" spans="1:15" ht="15.75" customHeight="1" x14ac:dyDescent="0.25">
      <c r="A46" s="17">
        <v>44</v>
      </c>
      <c r="B46" s="23"/>
      <c r="C46" s="23" t="s">
        <v>61</v>
      </c>
      <c r="D46" s="19">
        <v>23.3</v>
      </c>
      <c r="E46" s="19">
        <v>86.9</v>
      </c>
      <c r="F46" s="19">
        <v>19</v>
      </c>
      <c r="G46" s="19">
        <v>750</v>
      </c>
      <c r="H46" s="20">
        <v>4</v>
      </c>
      <c r="I46" s="19">
        <v>3872.71</v>
      </c>
      <c r="J46" s="19">
        <v>24.65</v>
      </c>
      <c r="K46" s="20">
        <v>2</v>
      </c>
      <c r="L46" s="21">
        <f t="shared" si="0"/>
        <v>11222.449113000001</v>
      </c>
      <c r="M46" s="19">
        <v>48.39</v>
      </c>
      <c r="N46" s="22">
        <v>231.91669999999999</v>
      </c>
    </row>
    <row r="47" spans="1:15" ht="15.75" customHeight="1" x14ac:dyDescent="0.25">
      <c r="A47" s="17">
        <v>45</v>
      </c>
      <c r="B47" s="23"/>
      <c r="C47" s="23" t="s">
        <v>62</v>
      </c>
      <c r="D47" s="19">
        <v>23.3</v>
      </c>
      <c r="E47" s="19">
        <v>86.9</v>
      </c>
      <c r="F47" s="19">
        <v>19</v>
      </c>
      <c r="G47" s="19">
        <v>1750</v>
      </c>
      <c r="H47" s="20">
        <v>4</v>
      </c>
      <c r="I47" s="19">
        <v>9567.9500000000007</v>
      </c>
      <c r="J47" s="19">
        <v>28.79</v>
      </c>
      <c r="K47" s="20">
        <v>4</v>
      </c>
      <c r="L47" s="21">
        <f t="shared" si="0"/>
        <v>9809.6902289999998</v>
      </c>
      <c r="M47" s="19">
        <v>93.13</v>
      </c>
      <c r="N47" s="22">
        <v>105.33329999999999</v>
      </c>
    </row>
    <row r="48" spans="1:15" ht="15.75" customHeight="1" x14ac:dyDescent="0.25">
      <c r="A48" s="17">
        <v>46</v>
      </c>
      <c r="B48" s="23"/>
      <c r="C48" s="23" t="s">
        <v>63</v>
      </c>
      <c r="D48" s="19">
        <v>23.3</v>
      </c>
      <c r="E48" s="19">
        <v>86.9</v>
      </c>
      <c r="F48" s="19">
        <v>19</v>
      </c>
      <c r="G48" s="19">
        <v>300</v>
      </c>
      <c r="H48" s="20">
        <v>3</v>
      </c>
      <c r="I48" s="19">
        <v>11540.1</v>
      </c>
      <c r="J48" s="19">
        <v>18.649999999999999</v>
      </c>
      <c r="K48" s="20">
        <v>1</v>
      </c>
      <c r="L48" s="21">
        <f t="shared" si="0"/>
        <v>22887.424188000001</v>
      </c>
      <c r="M48" s="19">
        <v>125.64</v>
      </c>
      <c r="N48" s="22">
        <v>182.16669999999999</v>
      </c>
    </row>
    <row r="49" spans="1:14" ht="15.75" customHeight="1" x14ac:dyDescent="0.25">
      <c r="A49" s="17">
        <v>47</v>
      </c>
      <c r="B49" s="23"/>
      <c r="C49" s="23" t="s">
        <v>64</v>
      </c>
      <c r="D49" s="19">
        <v>23.3</v>
      </c>
      <c r="E49" s="19">
        <v>86.9</v>
      </c>
      <c r="F49" s="19">
        <v>19</v>
      </c>
      <c r="G49" s="19">
        <v>300</v>
      </c>
      <c r="H49" s="20">
        <v>10</v>
      </c>
      <c r="I49" s="19">
        <v>5211.3500000000004</v>
      </c>
      <c r="J49" s="19">
        <v>18.96</v>
      </c>
      <c r="K49" s="20">
        <v>1</v>
      </c>
      <c r="L49" s="21">
        <f t="shared" si="0"/>
        <v>9864.69</v>
      </c>
      <c r="M49" s="19">
        <v>73.48</v>
      </c>
      <c r="N49" s="22">
        <v>134.25</v>
      </c>
    </row>
    <row r="50" spans="1:14" ht="15.75" customHeight="1" x14ac:dyDescent="0.25">
      <c r="A50" s="17">
        <v>48</v>
      </c>
      <c r="B50" s="23"/>
      <c r="C50" s="23" t="s">
        <v>65</v>
      </c>
      <c r="D50" s="19">
        <v>23.3</v>
      </c>
      <c r="E50" s="19">
        <v>86.9</v>
      </c>
      <c r="F50" s="19">
        <v>19</v>
      </c>
      <c r="G50" s="19">
        <v>62.5</v>
      </c>
      <c r="H50" s="20">
        <v>4</v>
      </c>
      <c r="I50" s="19">
        <v>6456</v>
      </c>
      <c r="J50" s="19">
        <v>10.49</v>
      </c>
      <c r="K50" s="20">
        <v>0</v>
      </c>
      <c r="L50" s="21">
        <f t="shared" si="0"/>
        <v>4201.5455695000001</v>
      </c>
      <c r="M50" s="19">
        <v>79.150000000000006</v>
      </c>
      <c r="N50" s="22">
        <v>53.083329999999997</v>
      </c>
    </row>
    <row r="51" spans="1:14" ht="15.75" customHeight="1" x14ac:dyDescent="0.25">
      <c r="A51" s="17">
        <v>49</v>
      </c>
      <c r="B51" s="23"/>
      <c r="C51" s="23" t="s">
        <v>66</v>
      </c>
      <c r="D51" s="19">
        <v>23.3</v>
      </c>
      <c r="E51" s="19">
        <v>86.9</v>
      </c>
      <c r="F51" s="19">
        <v>19</v>
      </c>
      <c r="G51" s="19">
        <v>62.5</v>
      </c>
      <c r="H51" s="20">
        <v>2</v>
      </c>
      <c r="I51" s="19">
        <v>3783.92</v>
      </c>
      <c r="J51" s="19">
        <v>16.690000000000001</v>
      </c>
      <c r="K51" s="20">
        <v>0</v>
      </c>
      <c r="L51" s="21">
        <f t="shared" si="0"/>
        <v>6371.7992999999997</v>
      </c>
      <c r="M51" s="19">
        <v>47.23</v>
      </c>
      <c r="N51" s="22">
        <v>134.91</v>
      </c>
    </row>
    <row r="52" spans="1:14" ht="15.75" customHeight="1" x14ac:dyDescent="0.25">
      <c r="A52" s="17">
        <v>50</v>
      </c>
      <c r="B52" s="23"/>
      <c r="C52" s="23" t="s">
        <v>67</v>
      </c>
      <c r="D52" s="19">
        <v>23.3</v>
      </c>
      <c r="E52" s="19">
        <v>86.9</v>
      </c>
      <c r="F52" s="19">
        <v>19</v>
      </c>
      <c r="G52" s="19">
        <v>300</v>
      </c>
      <c r="H52" s="20">
        <v>15</v>
      </c>
      <c r="I52" s="19">
        <v>4496</v>
      </c>
      <c r="J52" s="19">
        <v>25.33</v>
      </c>
      <c r="K52" s="20">
        <v>1</v>
      </c>
      <c r="L52" s="21">
        <f t="shared" si="0"/>
        <v>17693.325000000001</v>
      </c>
      <c r="M52" s="19">
        <v>60.49</v>
      </c>
      <c r="N52" s="22">
        <v>292.5</v>
      </c>
    </row>
    <row r="53" spans="1:14" ht="15.75" customHeight="1" x14ac:dyDescent="0.25">
      <c r="A53" s="17">
        <v>51</v>
      </c>
      <c r="B53" s="23"/>
      <c r="C53" s="23" t="s">
        <v>68</v>
      </c>
      <c r="D53" s="19">
        <v>23.3</v>
      </c>
      <c r="E53" s="19">
        <v>86.9</v>
      </c>
      <c r="F53" s="19">
        <v>19</v>
      </c>
      <c r="G53" s="19">
        <v>800</v>
      </c>
      <c r="H53" s="20">
        <v>6</v>
      </c>
      <c r="I53" s="19">
        <v>6655.7</v>
      </c>
      <c r="J53" s="19">
        <v>31.35</v>
      </c>
      <c r="K53" s="20">
        <v>4</v>
      </c>
      <c r="L53" s="21">
        <f t="shared" si="0"/>
        <v>30008.851362999998</v>
      </c>
      <c r="M53" s="19">
        <v>90.89</v>
      </c>
      <c r="N53" s="22">
        <v>330.16669999999999</v>
      </c>
    </row>
    <row r="54" spans="1:14" ht="15.75" customHeight="1" x14ac:dyDescent="0.25">
      <c r="A54" s="17">
        <v>52</v>
      </c>
      <c r="B54" s="23"/>
      <c r="C54" s="23" t="s">
        <v>69</v>
      </c>
      <c r="D54" s="19">
        <v>23.3</v>
      </c>
      <c r="E54" s="19">
        <v>86.9</v>
      </c>
      <c r="F54" s="19">
        <v>19</v>
      </c>
      <c r="G54" s="19">
        <v>300</v>
      </c>
      <c r="H54" s="20">
        <v>2</v>
      </c>
      <c r="I54" s="19">
        <v>4269</v>
      </c>
      <c r="J54" s="19">
        <v>24.58</v>
      </c>
      <c r="K54" s="20">
        <v>0</v>
      </c>
      <c r="L54" s="21">
        <f t="shared" si="0"/>
        <v>14704.995000000001</v>
      </c>
      <c r="M54" s="19">
        <v>58.18</v>
      </c>
      <c r="N54" s="22">
        <v>252.75</v>
      </c>
    </row>
    <row r="55" spans="1:14" ht="15.75" customHeight="1" x14ac:dyDescent="0.25">
      <c r="A55" s="17">
        <v>53</v>
      </c>
      <c r="B55" s="23"/>
      <c r="C55" s="23" t="s">
        <v>70</v>
      </c>
      <c r="D55" s="19">
        <v>23.3</v>
      </c>
      <c r="E55" s="19">
        <v>86.9</v>
      </c>
      <c r="F55" s="19">
        <v>19</v>
      </c>
      <c r="G55" s="19">
        <v>300</v>
      </c>
      <c r="H55" s="20">
        <v>11</v>
      </c>
      <c r="I55" s="19">
        <v>3152.28</v>
      </c>
      <c r="J55" s="19">
        <v>22.69</v>
      </c>
      <c r="K55" s="20">
        <v>1</v>
      </c>
      <c r="L55" s="21">
        <f t="shared" si="0"/>
        <v>13885.2675</v>
      </c>
      <c r="M55" s="19">
        <v>43.29</v>
      </c>
      <c r="N55" s="22">
        <v>320.75</v>
      </c>
    </row>
    <row r="56" spans="1:14" ht="15.75" customHeight="1" x14ac:dyDescent="0.25">
      <c r="A56" s="17">
        <v>54</v>
      </c>
      <c r="B56" s="23"/>
      <c r="C56" s="23" t="s">
        <v>71</v>
      </c>
      <c r="D56" s="19">
        <v>23.3</v>
      </c>
      <c r="E56" s="19">
        <v>86.9</v>
      </c>
      <c r="F56" s="19">
        <v>19</v>
      </c>
      <c r="G56" s="19">
        <v>12.5</v>
      </c>
      <c r="H56" s="20">
        <v>10</v>
      </c>
      <c r="I56" s="19">
        <v>4117.1000000000004</v>
      </c>
      <c r="J56" s="19">
        <v>20.5</v>
      </c>
      <c r="K56" s="20">
        <v>0</v>
      </c>
      <c r="L56" s="21">
        <f t="shared" si="0"/>
        <v>20395.702163999998</v>
      </c>
      <c r="M56" s="19">
        <v>64.92</v>
      </c>
      <c r="N56" s="22">
        <v>314.16669999999999</v>
      </c>
    </row>
    <row r="57" spans="1:14" ht="15.75" customHeight="1" x14ac:dyDescent="0.25">
      <c r="A57" s="17">
        <v>55</v>
      </c>
      <c r="B57" s="23"/>
      <c r="C57" s="23" t="s">
        <v>72</v>
      </c>
      <c r="D57" s="19">
        <v>23.3</v>
      </c>
      <c r="E57" s="19">
        <v>86.9</v>
      </c>
      <c r="F57" s="19">
        <v>19</v>
      </c>
      <c r="G57" s="19">
        <v>12.5</v>
      </c>
      <c r="H57" s="20">
        <v>6</v>
      </c>
      <c r="I57" s="19">
        <v>2410.2800000000002</v>
      </c>
      <c r="J57" s="19">
        <v>18.78</v>
      </c>
      <c r="K57" s="20">
        <v>0</v>
      </c>
      <c r="L57" s="21">
        <f t="shared" si="0"/>
        <v>9417.1230780000005</v>
      </c>
      <c r="M57" s="19">
        <v>42.34</v>
      </c>
      <c r="N57" s="22">
        <v>222.41669999999999</v>
      </c>
    </row>
    <row r="58" spans="1:14" ht="15.75" customHeight="1" x14ac:dyDescent="0.25">
      <c r="A58" s="17">
        <v>56</v>
      </c>
      <c r="B58" s="23"/>
      <c r="C58" s="23" t="s">
        <v>73</v>
      </c>
      <c r="D58" s="19">
        <v>23.3</v>
      </c>
      <c r="E58" s="19">
        <v>86.9</v>
      </c>
      <c r="F58" s="19">
        <v>19</v>
      </c>
      <c r="G58" s="19">
        <v>12.5</v>
      </c>
      <c r="H58" s="20">
        <v>7</v>
      </c>
      <c r="I58" s="19">
        <v>2717.1</v>
      </c>
      <c r="J58" s="19">
        <v>12.98</v>
      </c>
      <c r="K58" s="20">
        <v>0</v>
      </c>
      <c r="L58" s="21">
        <f t="shared" si="0"/>
        <v>7354.4625000000005</v>
      </c>
      <c r="M58" s="19">
        <v>42.45</v>
      </c>
      <c r="N58" s="22">
        <v>173.25</v>
      </c>
    </row>
    <row r="59" spans="1:14" ht="15.75" customHeight="1" x14ac:dyDescent="0.25">
      <c r="A59" s="17">
        <v>57</v>
      </c>
      <c r="B59" s="23"/>
      <c r="C59" s="23" t="s">
        <v>74</v>
      </c>
      <c r="D59" s="19">
        <v>23.3</v>
      </c>
      <c r="E59" s="19">
        <v>86.9</v>
      </c>
      <c r="F59" s="19">
        <v>19</v>
      </c>
      <c r="G59" s="19">
        <v>62.5</v>
      </c>
      <c r="H59" s="20">
        <v>2</v>
      </c>
      <c r="I59" s="19">
        <v>3362.27</v>
      </c>
      <c r="J59" s="19">
        <v>11.68</v>
      </c>
      <c r="K59" s="20">
        <v>0</v>
      </c>
      <c r="L59" s="21">
        <f t="shared" si="0"/>
        <v>7549.8518980000008</v>
      </c>
      <c r="M59" s="19">
        <v>43.06</v>
      </c>
      <c r="N59" s="22">
        <v>175.33330000000001</v>
      </c>
    </row>
    <row r="60" spans="1:14" ht="15.75" customHeight="1" x14ac:dyDescent="0.25">
      <c r="A60" s="17">
        <v>58</v>
      </c>
      <c r="B60" s="23"/>
      <c r="C60" s="23" t="s">
        <v>75</v>
      </c>
      <c r="D60" s="19">
        <v>23.3</v>
      </c>
      <c r="E60" s="19">
        <v>86.9</v>
      </c>
      <c r="F60" s="19">
        <v>19</v>
      </c>
      <c r="G60" s="19">
        <v>12.5</v>
      </c>
      <c r="H60" s="20">
        <v>4</v>
      </c>
      <c r="I60" s="19">
        <v>3180.75</v>
      </c>
      <c r="J60" s="19">
        <v>10.09</v>
      </c>
      <c r="K60" s="20">
        <v>0</v>
      </c>
      <c r="L60" s="21">
        <f t="shared" si="0"/>
        <v>5227.139193</v>
      </c>
      <c r="M60" s="19">
        <v>50.79</v>
      </c>
      <c r="N60" s="22">
        <v>102.91670000000001</v>
      </c>
    </row>
    <row r="61" spans="1:14" ht="15.75" customHeight="1" x14ac:dyDescent="0.25">
      <c r="A61" s="17">
        <v>59</v>
      </c>
      <c r="B61" s="23"/>
      <c r="C61" s="23" t="s">
        <v>76</v>
      </c>
      <c r="D61" s="19">
        <v>23.3</v>
      </c>
      <c r="E61" s="19">
        <v>86.9</v>
      </c>
      <c r="F61" s="19">
        <v>19</v>
      </c>
      <c r="G61" s="19">
        <v>12.5</v>
      </c>
      <c r="H61" s="20">
        <v>4</v>
      </c>
      <c r="I61" s="19">
        <v>902.44</v>
      </c>
      <c r="J61" s="19">
        <v>9.2200000000000006</v>
      </c>
      <c r="K61" s="20">
        <v>0</v>
      </c>
      <c r="L61" s="21">
        <f t="shared" si="0"/>
        <v>2839.32</v>
      </c>
      <c r="M61" s="19">
        <v>11.88</v>
      </c>
      <c r="N61" s="22">
        <v>239</v>
      </c>
    </row>
    <row r="62" spans="1:14" ht="15.75" customHeight="1" x14ac:dyDescent="0.25">
      <c r="A62" s="17">
        <v>60</v>
      </c>
      <c r="B62" s="23"/>
      <c r="C62" s="23" t="s">
        <v>77</v>
      </c>
      <c r="D62" s="19">
        <v>23.3</v>
      </c>
      <c r="E62" s="19">
        <v>86.9</v>
      </c>
      <c r="F62" s="19">
        <v>19</v>
      </c>
      <c r="G62" s="19">
        <v>12.5</v>
      </c>
      <c r="H62" s="20">
        <v>3</v>
      </c>
      <c r="I62" s="19">
        <v>2250.46</v>
      </c>
      <c r="J62" s="19">
        <v>10.23</v>
      </c>
      <c r="K62" s="20">
        <v>0</v>
      </c>
      <c r="L62" s="21">
        <f t="shared" si="0"/>
        <v>2300.3284213000002</v>
      </c>
      <c r="M62" s="19">
        <v>26.39</v>
      </c>
      <c r="N62" s="22">
        <v>87.166669999999996</v>
      </c>
    </row>
    <row r="63" spans="1:14" ht="15.75" customHeight="1" x14ac:dyDescent="0.25">
      <c r="A63" s="17">
        <v>61</v>
      </c>
      <c r="B63" s="23"/>
      <c r="C63" s="23" t="s">
        <v>78</v>
      </c>
      <c r="D63" s="19">
        <v>23.3</v>
      </c>
      <c r="E63" s="19">
        <v>86.9</v>
      </c>
      <c r="F63" s="19">
        <v>19</v>
      </c>
      <c r="G63" s="19">
        <v>12.5</v>
      </c>
      <c r="H63" s="20">
        <v>3</v>
      </c>
      <c r="I63" s="19">
        <v>2323.62</v>
      </c>
      <c r="J63" s="19">
        <v>6.64</v>
      </c>
      <c r="K63" s="20">
        <v>0</v>
      </c>
      <c r="L63" s="21">
        <f t="shared" si="0"/>
        <v>1737.0309517000001</v>
      </c>
      <c r="M63" s="19">
        <v>35.51</v>
      </c>
      <c r="N63" s="22">
        <v>48.916670000000003</v>
      </c>
    </row>
    <row r="64" spans="1:14" ht="15.75" customHeight="1" x14ac:dyDescent="0.25">
      <c r="A64" s="17">
        <v>62</v>
      </c>
      <c r="B64" s="23"/>
      <c r="C64" s="23" t="s">
        <v>79</v>
      </c>
      <c r="D64" s="19">
        <v>23.3</v>
      </c>
      <c r="E64" s="19">
        <v>86.9</v>
      </c>
      <c r="F64" s="19">
        <v>19</v>
      </c>
      <c r="G64" s="19">
        <v>12.5</v>
      </c>
      <c r="H64" s="20">
        <v>11</v>
      </c>
      <c r="I64" s="19">
        <v>3167.45</v>
      </c>
      <c r="J64" s="19">
        <v>10.47</v>
      </c>
      <c r="K64" s="20">
        <v>1</v>
      </c>
      <c r="L64" s="21">
        <f t="shared" si="0"/>
        <v>1990.7851266</v>
      </c>
      <c r="M64" s="19">
        <v>37.979999999999997</v>
      </c>
      <c r="N64" s="22">
        <v>52.416670000000003</v>
      </c>
    </row>
    <row r="65" spans="1:14" ht="15.75" customHeight="1" x14ac:dyDescent="0.25">
      <c r="A65" s="17">
        <v>63</v>
      </c>
      <c r="B65" s="23"/>
      <c r="C65" s="23" t="s">
        <v>80</v>
      </c>
      <c r="D65" s="19">
        <v>23.3</v>
      </c>
      <c r="E65" s="19">
        <v>86.9</v>
      </c>
      <c r="F65" s="19">
        <v>19</v>
      </c>
      <c r="G65" s="19">
        <v>62.5</v>
      </c>
      <c r="H65" s="20">
        <v>9</v>
      </c>
      <c r="I65" s="19">
        <v>4058.5</v>
      </c>
      <c r="J65" s="19">
        <v>11.22</v>
      </c>
      <c r="K65" s="20">
        <v>1</v>
      </c>
      <c r="L65" s="21">
        <f t="shared" si="0"/>
        <v>8251.1</v>
      </c>
      <c r="M65" s="19">
        <v>57.7</v>
      </c>
      <c r="N65" s="22">
        <v>143</v>
      </c>
    </row>
    <row r="66" spans="1:14" ht="15.75" customHeight="1" x14ac:dyDescent="0.25">
      <c r="A66" s="17">
        <v>64</v>
      </c>
      <c r="B66" s="23"/>
      <c r="C66" s="23" t="s">
        <v>81</v>
      </c>
      <c r="D66" s="19">
        <v>23.3</v>
      </c>
      <c r="E66" s="19">
        <v>86.9</v>
      </c>
      <c r="F66" s="19">
        <v>19</v>
      </c>
      <c r="G66" s="19">
        <v>62.5</v>
      </c>
      <c r="H66" s="20">
        <v>2</v>
      </c>
      <c r="I66" s="19">
        <v>3637.37</v>
      </c>
      <c r="J66" s="19">
        <v>2.2799999999999998</v>
      </c>
      <c r="K66" s="20">
        <v>0</v>
      </c>
      <c r="L66" s="21">
        <f t="shared" si="0"/>
        <v>5988.8824999999997</v>
      </c>
      <c r="M66" s="19">
        <v>49.19</v>
      </c>
      <c r="N66" s="22">
        <v>121.75</v>
      </c>
    </row>
    <row r="67" spans="1:14" ht="15.75" customHeight="1" x14ac:dyDescent="0.25">
      <c r="A67" s="17">
        <v>65</v>
      </c>
      <c r="B67" s="23"/>
      <c r="C67" s="23" t="s">
        <v>82</v>
      </c>
      <c r="D67" s="19">
        <v>23.3</v>
      </c>
      <c r="E67" s="19">
        <v>86.9</v>
      </c>
      <c r="F67" s="19">
        <v>19</v>
      </c>
      <c r="G67" s="19">
        <v>12.5</v>
      </c>
      <c r="H67" s="20">
        <v>2</v>
      </c>
      <c r="I67" s="19">
        <v>3585.83</v>
      </c>
      <c r="J67" s="19">
        <v>6.76</v>
      </c>
      <c r="K67" s="20">
        <v>0</v>
      </c>
      <c r="L67" s="21">
        <f t="shared" si="0"/>
        <v>8135.3674999999994</v>
      </c>
      <c r="M67" s="19">
        <v>47.23</v>
      </c>
      <c r="N67" s="22">
        <v>172.25</v>
      </c>
    </row>
    <row r="68" spans="1:14" ht="15.75" customHeight="1" x14ac:dyDescent="0.25">
      <c r="A68" s="17">
        <v>66</v>
      </c>
      <c r="B68" s="23" t="s">
        <v>83</v>
      </c>
      <c r="C68" s="23" t="s">
        <v>84</v>
      </c>
      <c r="D68" s="19">
        <v>23.3</v>
      </c>
      <c r="E68" s="19">
        <v>86.9</v>
      </c>
      <c r="F68" s="19">
        <v>19</v>
      </c>
      <c r="G68" s="19">
        <v>4</v>
      </c>
      <c r="H68" s="20">
        <v>3</v>
      </c>
      <c r="I68" s="19">
        <v>357.5</v>
      </c>
      <c r="J68" s="19">
        <v>4.24</v>
      </c>
      <c r="K68" s="20">
        <v>0</v>
      </c>
      <c r="L68" s="21">
        <f t="shared" si="0"/>
        <v>576.64</v>
      </c>
      <c r="M68" s="19">
        <v>8.48</v>
      </c>
      <c r="N68" s="22">
        <v>68</v>
      </c>
    </row>
    <row r="69" spans="1:14" ht="15.75" customHeight="1" x14ac:dyDescent="0.25">
      <c r="A69" s="17">
        <v>67</v>
      </c>
      <c r="B69" s="23"/>
      <c r="C69" s="23" t="s">
        <v>85</v>
      </c>
      <c r="D69" s="19">
        <v>23.3</v>
      </c>
      <c r="E69" s="19">
        <v>86.9</v>
      </c>
      <c r="F69" s="19">
        <v>19</v>
      </c>
      <c r="G69" s="19">
        <v>4</v>
      </c>
      <c r="H69" s="20">
        <v>4</v>
      </c>
      <c r="I69" s="19">
        <v>288.16000000000003</v>
      </c>
      <c r="J69" s="19">
        <v>5.84</v>
      </c>
      <c r="K69" s="20">
        <v>0</v>
      </c>
      <c r="L69" s="21">
        <f t="shared" si="0"/>
        <v>551.48</v>
      </c>
      <c r="M69" s="19">
        <v>8.11</v>
      </c>
      <c r="N69" s="22">
        <v>68</v>
      </c>
    </row>
    <row r="70" spans="1:14" ht="15.75" customHeight="1" x14ac:dyDescent="0.25">
      <c r="A70" s="17">
        <v>68</v>
      </c>
      <c r="B70" s="23"/>
      <c r="C70" s="23" t="s">
        <v>86</v>
      </c>
      <c r="D70" s="19">
        <v>23.3</v>
      </c>
      <c r="E70" s="19">
        <v>86.9</v>
      </c>
      <c r="F70" s="19">
        <v>19</v>
      </c>
      <c r="G70" s="19">
        <v>4</v>
      </c>
      <c r="H70" s="20">
        <v>4</v>
      </c>
      <c r="I70" s="19">
        <v>454</v>
      </c>
      <c r="J70" s="19">
        <v>4.5</v>
      </c>
      <c r="K70" s="20">
        <v>0</v>
      </c>
      <c r="L70" s="21">
        <f t="shared" si="0"/>
        <v>755.48</v>
      </c>
      <c r="M70" s="19">
        <v>11.11</v>
      </c>
      <c r="N70" s="22">
        <v>68</v>
      </c>
    </row>
    <row r="71" spans="1:14" ht="15.75" customHeight="1" x14ac:dyDescent="0.25">
      <c r="A71" s="17">
        <v>69</v>
      </c>
      <c r="B71" s="23"/>
      <c r="C71" s="23" t="s">
        <v>87</v>
      </c>
      <c r="D71" s="19">
        <v>23.3</v>
      </c>
      <c r="E71" s="19">
        <v>86.9</v>
      </c>
      <c r="F71" s="19">
        <v>19</v>
      </c>
      <c r="G71" s="19">
        <v>4</v>
      </c>
      <c r="H71" s="20">
        <v>5</v>
      </c>
      <c r="I71" s="19">
        <v>142.30000000000001</v>
      </c>
      <c r="J71" s="19">
        <v>2.82</v>
      </c>
      <c r="K71" s="20">
        <v>0</v>
      </c>
      <c r="L71" s="21">
        <f t="shared" si="0"/>
        <v>532.44000000000005</v>
      </c>
      <c r="M71" s="19">
        <v>7.83</v>
      </c>
      <c r="N71" s="22">
        <v>68</v>
      </c>
    </row>
    <row r="72" spans="1:14" ht="15.75" customHeight="1" x14ac:dyDescent="0.25">
      <c r="A72" s="17">
        <v>70</v>
      </c>
      <c r="B72" s="23" t="s">
        <v>88</v>
      </c>
      <c r="C72" s="23" t="s">
        <v>89</v>
      </c>
      <c r="D72" s="19">
        <v>23.78</v>
      </c>
      <c r="E72" s="19">
        <v>82.5</v>
      </c>
      <c r="F72" s="19">
        <v>38.869999999999997</v>
      </c>
      <c r="G72" s="19">
        <v>76</v>
      </c>
      <c r="H72" s="20">
        <v>1</v>
      </c>
      <c r="I72" s="19">
        <v>406</v>
      </c>
      <c r="J72" s="19">
        <v>75.25</v>
      </c>
      <c r="K72" s="20">
        <v>0</v>
      </c>
      <c r="L72" s="21">
        <f t="shared" si="0"/>
        <v>1922.6599999999999</v>
      </c>
      <c r="M72" s="19">
        <v>10.039999999999999</v>
      </c>
      <c r="N72" s="22">
        <v>191.5</v>
      </c>
    </row>
    <row r="73" spans="1:14" ht="15.75" customHeight="1" x14ac:dyDescent="0.25">
      <c r="A73" s="17">
        <v>71</v>
      </c>
      <c r="B73" s="23"/>
      <c r="C73" s="23" t="s">
        <v>90</v>
      </c>
      <c r="D73" s="19">
        <v>23.78</v>
      </c>
      <c r="E73" s="19">
        <v>82.5</v>
      </c>
      <c r="F73" s="19">
        <v>38.869999999999997</v>
      </c>
      <c r="G73" s="19">
        <v>77</v>
      </c>
      <c r="H73" s="20">
        <v>1</v>
      </c>
      <c r="I73" s="19">
        <v>457</v>
      </c>
      <c r="J73" s="19">
        <v>69.97</v>
      </c>
      <c r="K73" s="20">
        <v>0</v>
      </c>
      <c r="L73" s="21">
        <f t="shared" si="0"/>
        <v>2428.5786000000003</v>
      </c>
      <c r="M73" s="19">
        <v>12.46</v>
      </c>
      <c r="N73" s="22">
        <v>194.91</v>
      </c>
    </row>
    <row r="74" spans="1:14" ht="15.75" customHeight="1" x14ac:dyDescent="0.25">
      <c r="A74" s="17">
        <v>72</v>
      </c>
      <c r="B74" s="23"/>
      <c r="C74" s="23" t="s">
        <v>91</v>
      </c>
      <c r="D74" s="19">
        <v>23.78</v>
      </c>
      <c r="E74" s="19">
        <v>82.5</v>
      </c>
      <c r="F74" s="19">
        <v>38.869999999999997</v>
      </c>
      <c r="G74" s="19">
        <v>68</v>
      </c>
      <c r="H74" s="20">
        <v>3</v>
      </c>
      <c r="I74" s="19">
        <v>449</v>
      </c>
      <c r="J74" s="19">
        <v>73.7</v>
      </c>
      <c r="K74" s="20">
        <v>0</v>
      </c>
      <c r="L74" s="21">
        <f t="shared" si="0"/>
        <v>2122.7159000000001</v>
      </c>
      <c r="M74" s="19">
        <v>10.73</v>
      </c>
      <c r="N74" s="22">
        <v>197.83</v>
      </c>
    </row>
    <row r="75" spans="1:14" ht="15.75" customHeight="1" x14ac:dyDescent="0.25">
      <c r="A75" s="17">
        <v>73</v>
      </c>
      <c r="B75" s="23" t="s">
        <v>92</v>
      </c>
      <c r="C75" s="23" t="s">
        <v>93</v>
      </c>
      <c r="D75" s="19">
        <v>23.813330000000001</v>
      </c>
      <c r="E75" s="19">
        <v>85</v>
      </c>
      <c r="F75" s="19">
        <v>44</v>
      </c>
      <c r="G75" s="19">
        <v>85</v>
      </c>
      <c r="H75" s="20">
        <v>2</v>
      </c>
      <c r="I75" s="19">
        <v>3999</v>
      </c>
      <c r="J75" s="19">
        <v>57.57</v>
      </c>
      <c r="K75" s="20">
        <v>0</v>
      </c>
      <c r="L75" s="21">
        <f t="shared" si="0"/>
        <v>5096.6045000000004</v>
      </c>
      <c r="M75" s="19">
        <v>47.45</v>
      </c>
      <c r="N75" s="22">
        <v>107.41</v>
      </c>
    </row>
    <row r="76" spans="1:14" ht="15.75" customHeight="1" x14ac:dyDescent="0.25">
      <c r="A76" s="17">
        <v>74</v>
      </c>
      <c r="B76" s="23"/>
      <c r="C76" s="23" t="s">
        <v>94</v>
      </c>
      <c r="D76" s="19">
        <v>23.813330000000001</v>
      </c>
      <c r="E76" s="19">
        <v>85</v>
      </c>
      <c r="F76" s="19">
        <v>44</v>
      </c>
      <c r="G76" s="19">
        <v>140</v>
      </c>
      <c r="H76" s="20">
        <v>2</v>
      </c>
      <c r="I76" s="19">
        <v>2411</v>
      </c>
      <c r="J76" s="19">
        <v>63.12</v>
      </c>
      <c r="K76" s="20">
        <v>0</v>
      </c>
      <c r="L76" s="21">
        <f t="shared" si="0"/>
        <v>8173.1824999999999</v>
      </c>
      <c r="M76" s="19">
        <v>36.61</v>
      </c>
      <c r="N76" s="22">
        <v>223.25</v>
      </c>
    </row>
    <row r="77" spans="1:14" ht="15.75" customHeight="1" x14ac:dyDescent="0.25">
      <c r="A77" s="17">
        <v>75</v>
      </c>
      <c r="B77" s="23"/>
      <c r="C77" s="23" t="s">
        <v>95</v>
      </c>
      <c r="D77" s="19">
        <v>23.813330000000001</v>
      </c>
      <c r="E77" s="19">
        <v>85</v>
      </c>
      <c r="F77" s="19">
        <v>44</v>
      </c>
      <c r="G77" s="19">
        <v>137</v>
      </c>
      <c r="H77" s="20">
        <v>3</v>
      </c>
      <c r="I77" s="19">
        <v>2632</v>
      </c>
      <c r="J77" s="19">
        <v>56.17</v>
      </c>
      <c r="K77" s="20">
        <v>0</v>
      </c>
      <c r="L77" s="21">
        <f t="shared" si="0"/>
        <v>8426.625</v>
      </c>
      <c r="M77" s="19">
        <v>48.85</v>
      </c>
      <c r="N77" s="22">
        <v>172.5</v>
      </c>
    </row>
    <row r="78" spans="1:14" ht="15.75" customHeight="1" x14ac:dyDescent="0.25">
      <c r="A78" s="17">
        <v>76</v>
      </c>
      <c r="B78" s="23"/>
      <c r="C78" s="23" t="s">
        <v>96</v>
      </c>
      <c r="D78" s="19">
        <v>23.813330000000001</v>
      </c>
      <c r="E78" s="19">
        <v>85</v>
      </c>
      <c r="F78" s="19">
        <v>44</v>
      </c>
      <c r="G78" s="19">
        <v>161</v>
      </c>
      <c r="H78" s="20">
        <v>3</v>
      </c>
      <c r="I78" s="19">
        <v>5511</v>
      </c>
      <c r="J78" s="19">
        <v>62.97</v>
      </c>
      <c r="K78" s="20">
        <v>1</v>
      </c>
      <c r="L78" s="21">
        <f t="shared" si="0"/>
        <v>5861.16</v>
      </c>
      <c r="M78" s="19">
        <v>72.36</v>
      </c>
      <c r="N78" s="22">
        <v>81</v>
      </c>
    </row>
    <row r="79" spans="1:14" ht="15.75" customHeight="1" x14ac:dyDescent="0.25">
      <c r="A79" s="17">
        <v>77</v>
      </c>
      <c r="B79" s="23"/>
      <c r="C79" s="23" t="s">
        <v>97</v>
      </c>
      <c r="D79" s="19">
        <v>23.813330000000001</v>
      </c>
      <c r="E79" s="19">
        <v>85</v>
      </c>
      <c r="F79" s="19">
        <v>44</v>
      </c>
      <c r="G79" s="19">
        <v>210</v>
      </c>
      <c r="H79" s="20">
        <v>3</v>
      </c>
      <c r="I79" s="19">
        <v>3501</v>
      </c>
      <c r="J79" s="19">
        <v>69.349999999999994</v>
      </c>
      <c r="K79" s="20">
        <v>1</v>
      </c>
      <c r="L79" s="21">
        <f t="shared" si="0"/>
        <v>8405.7731999999996</v>
      </c>
      <c r="M79" s="19">
        <v>45.54</v>
      </c>
      <c r="N79" s="22">
        <v>184.58</v>
      </c>
    </row>
    <row r="80" spans="1:14" ht="15.75" customHeight="1" x14ac:dyDescent="0.25">
      <c r="A80" s="17">
        <v>78</v>
      </c>
      <c r="B80" s="23"/>
      <c r="C80" s="23" t="s">
        <v>98</v>
      </c>
      <c r="D80" s="19">
        <v>23.813330000000001</v>
      </c>
      <c r="E80" s="19">
        <v>85</v>
      </c>
      <c r="F80" s="19">
        <v>44</v>
      </c>
      <c r="G80" s="19">
        <v>663</v>
      </c>
      <c r="H80" s="20">
        <v>5</v>
      </c>
      <c r="I80" s="19">
        <v>16775</v>
      </c>
      <c r="J80" s="19">
        <v>60.78</v>
      </c>
      <c r="K80" s="20">
        <v>1</v>
      </c>
      <c r="L80" s="21">
        <f t="shared" si="0"/>
        <v>40236.905500000001</v>
      </c>
      <c r="M80" s="19">
        <v>190.85</v>
      </c>
      <c r="N80" s="22">
        <v>210.83</v>
      </c>
    </row>
    <row r="81" spans="1:14" ht="15.75" customHeight="1" x14ac:dyDescent="0.25">
      <c r="A81" s="17">
        <v>79</v>
      </c>
      <c r="B81" s="23"/>
      <c r="C81" s="23" t="s">
        <v>99</v>
      </c>
      <c r="D81" s="19">
        <v>23.813330000000001</v>
      </c>
      <c r="E81" s="19">
        <v>85</v>
      </c>
      <c r="F81" s="19">
        <v>44</v>
      </c>
      <c r="G81" s="19">
        <v>241</v>
      </c>
      <c r="H81" s="20">
        <v>1</v>
      </c>
      <c r="I81" s="19">
        <v>8658.02</v>
      </c>
      <c r="J81" s="19">
        <v>67.94</v>
      </c>
      <c r="K81" s="20">
        <v>1</v>
      </c>
      <c r="L81" s="21">
        <f t="shared" si="0"/>
        <v>13681.314899999999</v>
      </c>
      <c r="M81" s="19">
        <v>101.97</v>
      </c>
      <c r="N81" s="22">
        <v>134.16999999999999</v>
      </c>
    </row>
    <row r="82" spans="1:14" ht="15.75" customHeight="1" x14ac:dyDescent="0.25">
      <c r="A82" s="17">
        <v>80</v>
      </c>
      <c r="B82" s="23"/>
      <c r="C82" s="23" t="s">
        <v>100</v>
      </c>
      <c r="D82" s="19">
        <v>23.813330000000001</v>
      </c>
      <c r="E82" s="19">
        <v>85</v>
      </c>
      <c r="F82" s="19">
        <v>44</v>
      </c>
      <c r="G82" s="19">
        <v>112</v>
      </c>
      <c r="H82" s="20">
        <v>3</v>
      </c>
      <c r="I82" s="19">
        <v>14213.78</v>
      </c>
      <c r="J82" s="19">
        <v>78.72</v>
      </c>
      <c r="K82" s="20">
        <v>0</v>
      </c>
      <c r="L82" s="21">
        <f t="shared" si="0"/>
        <v>24467.199999999997</v>
      </c>
      <c r="M82" s="19">
        <v>152.91999999999999</v>
      </c>
      <c r="N82" s="22">
        <v>160</v>
      </c>
    </row>
    <row r="83" spans="1:14" ht="15.75" customHeight="1" x14ac:dyDescent="0.25">
      <c r="A83" s="17">
        <v>81</v>
      </c>
      <c r="B83" s="23"/>
      <c r="C83" s="23" t="s">
        <v>101</v>
      </c>
      <c r="D83" s="19">
        <v>23.813330000000001</v>
      </c>
      <c r="E83" s="19">
        <v>85</v>
      </c>
      <c r="F83" s="19">
        <v>44</v>
      </c>
      <c r="G83" s="19">
        <v>73</v>
      </c>
      <c r="H83" s="20">
        <v>4</v>
      </c>
      <c r="I83" s="19">
        <v>5930</v>
      </c>
      <c r="J83" s="19">
        <v>79.42</v>
      </c>
      <c r="K83" s="20">
        <v>0</v>
      </c>
      <c r="L83" s="21">
        <f t="shared" si="0"/>
        <v>14722.54</v>
      </c>
      <c r="M83" s="19">
        <v>81.34</v>
      </c>
      <c r="N83" s="22">
        <v>181</v>
      </c>
    </row>
    <row r="84" spans="1:14" ht="15.75" customHeight="1" x14ac:dyDescent="0.25">
      <c r="A84" s="17">
        <v>82</v>
      </c>
      <c r="B84" s="23"/>
      <c r="C84" s="23" t="s">
        <v>102</v>
      </c>
      <c r="D84" s="19">
        <v>23.813330000000001</v>
      </c>
      <c r="E84" s="19">
        <v>85</v>
      </c>
      <c r="F84" s="19">
        <v>44</v>
      </c>
      <c r="G84" s="19">
        <v>83</v>
      </c>
      <c r="H84" s="20">
        <v>1</v>
      </c>
      <c r="I84" s="19">
        <v>4368</v>
      </c>
      <c r="J84" s="19">
        <v>80.349999999999994</v>
      </c>
      <c r="K84" s="20">
        <v>0</v>
      </c>
      <c r="L84" s="21">
        <f t="shared" si="0"/>
        <v>7095.7699999999995</v>
      </c>
      <c r="M84" s="19">
        <v>55.22</v>
      </c>
      <c r="N84" s="22">
        <v>128.5</v>
      </c>
    </row>
    <row r="85" spans="1:14" ht="15.75" customHeight="1" x14ac:dyDescent="0.25">
      <c r="A85" s="17">
        <v>83</v>
      </c>
      <c r="B85" s="23"/>
      <c r="C85" s="23" t="s">
        <v>103</v>
      </c>
      <c r="D85" s="19">
        <v>23.813330000000001</v>
      </c>
      <c r="E85" s="19">
        <v>85</v>
      </c>
      <c r="F85" s="19">
        <v>44</v>
      </c>
      <c r="G85" s="19">
        <v>72</v>
      </c>
      <c r="H85" s="20">
        <v>1</v>
      </c>
      <c r="I85" s="19">
        <v>2988.13</v>
      </c>
      <c r="J85" s="19">
        <v>80.38</v>
      </c>
      <c r="K85" s="20">
        <v>0</v>
      </c>
      <c r="L85" s="21">
        <f t="shared" si="0"/>
        <v>4753.2537000000002</v>
      </c>
      <c r="M85" s="19">
        <v>33.93</v>
      </c>
      <c r="N85" s="22">
        <v>140.09</v>
      </c>
    </row>
    <row r="86" spans="1:14" ht="15.75" customHeight="1" x14ac:dyDescent="0.25">
      <c r="A86" s="17">
        <v>84</v>
      </c>
      <c r="B86" s="23"/>
      <c r="C86" s="23" t="s">
        <v>104</v>
      </c>
      <c r="D86" s="19">
        <v>23.813330000000001</v>
      </c>
      <c r="E86" s="19">
        <v>85</v>
      </c>
      <c r="F86" s="19">
        <v>44</v>
      </c>
      <c r="G86" s="19">
        <v>83</v>
      </c>
      <c r="H86" s="20">
        <v>2</v>
      </c>
      <c r="I86" s="19">
        <v>4138.3900000000003</v>
      </c>
      <c r="J86" s="19">
        <v>81.099999999999994</v>
      </c>
      <c r="K86" s="20">
        <v>0</v>
      </c>
      <c r="L86" s="21">
        <f t="shared" si="0"/>
        <v>12791.2384</v>
      </c>
      <c r="M86" s="19">
        <v>51.98</v>
      </c>
      <c r="N86" s="22">
        <v>246.08</v>
      </c>
    </row>
    <row r="87" spans="1:14" ht="15.75" customHeight="1" x14ac:dyDescent="0.25">
      <c r="A87" s="17">
        <v>85</v>
      </c>
      <c r="B87" s="23"/>
      <c r="C87" s="23" t="s">
        <v>105</v>
      </c>
      <c r="D87" s="19">
        <v>23.813330000000001</v>
      </c>
      <c r="E87" s="19">
        <v>85</v>
      </c>
      <c r="F87" s="19">
        <v>44</v>
      </c>
      <c r="G87" s="19">
        <v>68</v>
      </c>
      <c r="H87" s="20">
        <v>1</v>
      </c>
      <c r="I87" s="19">
        <v>2512.6999999999998</v>
      </c>
      <c r="J87" s="19">
        <v>79.040000000000006</v>
      </c>
      <c r="K87" s="20">
        <v>0</v>
      </c>
      <c r="L87" s="21">
        <f t="shared" si="0"/>
        <v>5581.0069000000003</v>
      </c>
      <c r="M87" s="19">
        <v>35.93</v>
      </c>
      <c r="N87" s="22">
        <v>155.33000000000001</v>
      </c>
    </row>
    <row r="88" spans="1:14" ht="15.75" customHeight="1" x14ac:dyDescent="0.25">
      <c r="A88" s="17">
        <v>86</v>
      </c>
      <c r="B88" s="23"/>
      <c r="C88" s="23" t="s">
        <v>106</v>
      </c>
      <c r="D88" s="19">
        <v>23.813330000000001</v>
      </c>
      <c r="E88" s="19">
        <v>85</v>
      </c>
      <c r="F88" s="19">
        <v>44</v>
      </c>
      <c r="G88" s="19">
        <v>57</v>
      </c>
      <c r="H88" s="20">
        <v>1</v>
      </c>
      <c r="I88" s="19">
        <v>1539.08</v>
      </c>
      <c r="J88" s="19">
        <v>76.58</v>
      </c>
      <c r="K88" s="20">
        <v>0</v>
      </c>
      <c r="L88" s="21">
        <f t="shared" si="0"/>
        <v>764.17499999999995</v>
      </c>
      <c r="M88" s="19">
        <v>22.15</v>
      </c>
      <c r="N88" s="22">
        <v>34.5</v>
      </c>
    </row>
    <row r="89" spans="1:14" ht="15.75" customHeight="1" x14ac:dyDescent="0.25">
      <c r="A89" s="17">
        <v>87</v>
      </c>
      <c r="B89" s="23"/>
      <c r="C89" s="23" t="s">
        <v>107</v>
      </c>
      <c r="D89" s="19">
        <v>23.813330000000001</v>
      </c>
      <c r="E89" s="19">
        <v>85</v>
      </c>
      <c r="F89" s="19">
        <v>44</v>
      </c>
      <c r="G89" s="19">
        <v>72</v>
      </c>
      <c r="H89" s="20">
        <v>1</v>
      </c>
      <c r="I89" s="19">
        <v>1850.79</v>
      </c>
      <c r="J89" s="19">
        <v>71.22</v>
      </c>
      <c r="K89" s="20">
        <v>0</v>
      </c>
      <c r="L89" s="21">
        <f t="shared" si="0"/>
        <v>1164.72</v>
      </c>
      <c r="M89" s="19">
        <v>33.76</v>
      </c>
      <c r="N89" s="22">
        <v>34.5</v>
      </c>
    </row>
    <row r="90" spans="1:14" ht="15.75" customHeight="1" x14ac:dyDescent="0.25">
      <c r="A90" s="17">
        <v>88</v>
      </c>
      <c r="B90" s="23" t="s">
        <v>108</v>
      </c>
      <c r="C90" s="23" t="s">
        <v>109</v>
      </c>
      <c r="D90" s="19">
        <v>21</v>
      </c>
      <c r="E90" s="19">
        <v>94</v>
      </c>
      <c r="F90" s="19">
        <v>1.95</v>
      </c>
      <c r="G90" s="19">
        <v>137</v>
      </c>
      <c r="H90" s="20">
        <v>5</v>
      </c>
      <c r="I90" s="19">
        <v>2921</v>
      </c>
      <c r="J90" s="19">
        <v>5.54</v>
      </c>
      <c r="K90" s="20">
        <v>0</v>
      </c>
      <c r="L90" s="21">
        <f t="shared" si="0"/>
        <v>8449.66</v>
      </c>
      <c r="M90" s="19">
        <v>83.66</v>
      </c>
      <c r="N90" s="22">
        <v>101</v>
      </c>
    </row>
    <row r="91" spans="1:14" ht="15.75" customHeight="1" x14ac:dyDescent="0.25">
      <c r="A91" s="17">
        <v>89</v>
      </c>
      <c r="B91" s="23"/>
      <c r="C91" s="23" t="s">
        <v>110</v>
      </c>
      <c r="D91" s="19">
        <v>21</v>
      </c>
      <c r="E91" s="19">
        <v>94</v>
      </c>
      <c r="F91" s="19">
        <v>1.95</v>
      </c>
      <c r="G91" s="19">
        <v>87</v>
      </c>
      <c r="H91" s="20">
        <v>4</v>
      </c>
      <c r="I91" s="19">
        <v>2943</v>
      </c>
      <c r="J91" s="19">
        <v>9.69</v>
      </c>
      <c r="K91" s="20">
        <v>0</v>
      </c>
      <c r="L91" s="21">
        <f t="shared" si="0"/>
        <v>5958.32</v>
      </c>
      <c r="M91" s="19">
        <v>41.96</v>
      </c>
      <c r="N91" s="22">
        <v>142</v>
      </c>
    </row>
    <row r="92" spans="1:14" ht="15.75" customHeight="1" x14ac:dyDescent="0.25">
      <c r="A92" s="17">
        <v>90</v>
      </c>
      <c r="B92" s="23"/>
      <c r="C92" s="23" t="s">
        <v>111</v>
      </c>
      <c r="D92" s="19">
        <v>21</v>
      </c>
      <c r="E92" s="19">
        <v>94</v>
      </c>
      <c r="F92" s="19">
        <v>1.95</v>
      </c>
      <c r="G92" s="19">
        <v>93</v>
      </c>
      <c r="H92" s="20">
        <v>2</v>
      </c>
      <c r="I92" s="19">
        <v>2626</v>
      </c>
      <c r="J92" s="19">
        <v>10.58</v>
      </c>
      <c r="K92" s="20">
        <v>0</v>
      </c>
      <c r="L92" s="21">
        <f t="shared" si="0"/>
        <v>5228.7000000000007</v>
      </c>
      <c r="M92" s="19">
        <v>36.06</v>
      </c>
      <c r="N92" s="22">
        <v>145</v>
      </c>
    </row>
    <row r="93" spans="1:14" ht="15.75" customHeight="1" x14ac:dyDescent="0.25">
      <c r="A93" s="17">
        <v>91</v>
      </c>
      <c r="B93" s="23"/>
      <c r="C93" s="23" t="s">
        <v>112</v>
      </c>
      <c r="D93" s="19">
        <v>21</v>
      </c>
      <c r="E93" s="19">
        <v>94</v>
      </c>
      <c r="F93" s="19">
        <v>1.95</v>
      </c>
      <c r="G93" s="19">
        <v>104</v>
      </c>
      <c r="H93" s="20">
        <v>4</v>
      </c>
      <c r="I93" s="19">
        <v>2434</v>
      </c>
      <c r="J93" s="19">
        <v>11.11</v>
      </c>
      <c r="K93" s="20">
        <v>2</v>
      </c>
      <c r="L93" s="21">
        <f t="shared" si="0"/>
        <v>5736.2000000000007</v>
      </c>
      <c r="M93" s="19">
        <v>39.56</v>
      </c>
      <c r="N93" s="22">
        <v>145</v>
      </c>
    </row>
    <row r="94" spans="1:14" ht="15.75" customHeight="1" x14ac:dyDescent="0.25">
      <c r="A94" s="17">
        <v>92</v>
      </c>
      <c r="B94" s="23"/>
      <c r="C94" s="23" t="s">
        <v>113</v>
      </c>
      <c r="D94" s="19">
        <v>21</v>
      </c>
      <c r="E94" s="19">
        <v>94</v>
      </c>
      <c r="F94" s="19">
        <v>1.95</v>
      </c>
      <c r="G94" s="19">
        <v>197</v>
      </c>
      <c r="H94" s="20">
        <v>1</v>
      </c>
      <c r="I94" s="19">
        <v>1014</v>
      </c>
      <c r="J94" s="19">
        <v>5.97</v>
      </c>
      <c r="K94" s="20">
        <v>1</v>
      </c>
      <c r="L94" s="21">
        <f t="shared" si="0"/>
        <v>16482.2</v>
      </c>
      <c r="M94" s="19">
        <v>117.73</v>
      </c>
      <c r="N94" s="22">
        <v>140</v>
      </c>
    </row>
    <row r="95" spans="1:14" ht="15.75" customHeight="1" x14ac:dyDescent="0.25">
      <c r="A95" s="17">
        <v>93</v>
      </c>
      <c r="B95" s="23"/>
      <c r="C95" s="23" t="s">
        <v>114</v>
      </c>
      <c r="D95" s="19">
        <v>21</v>
      </c>
      <c r="E95" s="19">
        <v>94</v>
      </c>
      <c r="F95" s="19">
        <v>1.95</v>
      </c>
      <c r="G95" s="19">
        <v>116</v>
      </c>
      <c r="H95" s="20">
        <v>1</v>
      </c>
      <c r="I95" s="19">
        <v>4559</v>
      </c>
      <c r="J95" s="19">
        <v>6.46</v>
      </c>
      <c r="K95" s="20">
        <v>1</v>
      </c>
      <c r="L95" s="21">
        <f t="shared" si="0"/>
        <v>11248.15</v>
      </c>
      <c r="M95" s="19">
        <v>97.81</v>
      </c>
      <c r="N95" s="22">
        <v>115</v>
      </c>
    </row>
    <row r="96" spans="1:14" ht="15.75" customHeight="1" x14ac:dyDescent="0.25">
      <c r="A96" s="17">
        <v>94</v>
      </c>
      <c r="B96" s="23"/>
      <c r="C96" s="23" t="s">
        <v>115</v>
      </c>
      <c r="D96" s="19">
        <v>21</v>
      </c>
      <c r="E96" s="19">
        <v>94</v>
      </c>
      <c r="F96" s="19">
        <v>1.95</v>
      </c>
      <c r="G96" s="19">
        <v>187</v>
      </c>
      <c r="H96" s="20">
        <v>1</v>
      </c>
      <c r="I96" s="19">
        <v>5648</v>
      </c>
      <c r="J96" s="19">
        <v>11.12</v>
      </c>
      <c r="K96" s="20">
        <v>1</v>
      </c>
      <c r="L96" s="21">
        <f t="shared" si="0"/>
        <v>9538.1</v>
      </c>
      <c r="M96" s="19">
        <v>82.94</v>
      </c>
      <c r="N96" s="22">
        <v>115</v>
      </c>
    </row>
    <row r="97" spans="1:14" ht="15.75" customHeight="1" x14ac:dyDescent="0.25">
      <c r="A97" s="17">
        <v>95</v>
      </c>
      <c r="B97" s="23"/>
      <c r="C97" s="23" t="s">
        <v>116</v>
      </c>
      <c r="D97" s="19">
        <v>21</v>
      </c>
      <c r="E97" s="19">
        <v>94</v>
      </c>
      <c r="F97" s="19">
        <v>1.95</v>
      </c>
      <c r="G97" s="19">
        <v>129</v>
      </c>
      <c r="H97" s="20">
        <v>4</v>
      </c>
      <c r="I97" s="19">
        <v>4272</v>
      </c>
      <c r="J97" s="19">
        <v>22.03</v>
      </c>
      <c r="K97" s="20">
        <v>1</v>
      </c>
      <c r="L97" s="21">
        <f t="shared" si="0"/>
        <v>11369.789999999999</v>
      </c>
      <c r="M97" s="19">
        <v>66.489999999999995</v>
      </c>
      <c r="N97" s="22">
        <v>171</v>
      </c>
    </row>
    <row r="98" spans="1:14" ht="15.75" customHeight="1" x14ac:dyDescent="0.25">
      <c r="A98" s="17">
        <v>96</v>
      </c>
      <c r="B98" s="23"/>
      <c r="C98" s="23" t="s">
        <v>117</v>
      </c>
      <c r="D98" s="19">
        <v>21</v>
      </c>
      <c r="E98" s="19">
        <v>94</v>
      </c>
      <c r="F98" s="19">
        <v>1.95</v>
      </c>
      <c r="G98" s="19">
        <v>109</v>
      </c>
      <c r="H98" s="20">
        <v>3</v>
      </c>
      <c r="I98" s="19">
        <v>2873</v>
      </c>
      <c r="J98" s="19">
        <v>20.21</v>
      </c>
      <c r="K98" s="20">
        <v>0</v>
      </c>
      <c r="L98" s="21">
        <f t="shared" si="0"/>
        <v>5768.1</v>
      </c>
      <c r="M98" s="19">
        <v>37.700000000000003</v>
      </c>
      <c r="N98" s="22">
        <v>153</v>
      </c>
    </row>
    <row r="99" spans="1:14" ht="15.75" customHeight="1" x14ac:dyDescent="0.25">
      <c r="A99" s="17">
        <v>97</v>
      </c>
      <c r="B99" s="23"/>
      <c r="C99" s="23" t="s">
        <v>118</v>
      </c>
      <c r="D99" s="19">
        <v>21</v>
      </c>
      <c r="E99" s="19">
        <v>94</v>
      </c>
      <c r="F99" s="19">
        <v>1.95</v>
      </c>
      <c r="G99" s="19">
        <v>97</v>
      </c>
      <c r="H99" s="20">
        <v>2</v>
      </c>
      <c r="I99" s="19">
        <v>2400</v>
      </c>
      <c r="J99" s="19">
        <v>17.96</v>
      </c>
      <c r="K99" s="20">
        <v>0</v>
      </c>
      <c r="L99" s="21">
        <f t="shared" si="0"/>
        <v>5852.72</v>
      </c>
      <c r="M99" s="19">
        <v>39.28</v>
      </c>
      <c r="N99" s="22">
        <v>149</v>
      </c>
    </row>
    <row r="100" spans="1:14" ht="15.75" customHeight="1" x14ac:dyDescent="0.25">
      <c r="A100" s="17">
        <v>98</v>
      </c>
      <c r="B100" s="23"/>
      <c r="C100" s="23" t="s">
        <v>119</v>
      </c>
      <c r="D100" s="19">
        <v>21</v>
      </c>
      <c r="E100" s="19">
        <v>94</v>
      </c>
      <c r="F100" s="19">
        <v>1.95</v>
      </c>
      <c r="G100" s="19">
        <v>91</v>
      </c>
      <c r="H100" s="20">
        <v>2</v>
      </c>
      <c r="I100" s="19">
        <v>2266</v>
      </c>
      <c r="J100" s="19">
        <v>17.309999999999999</v>
      </c>
      <c r="K100" s="20">
        <v>1</v>
      </c>
      <c r="L100" s="21">
        <f t="shared" si="0"/>
        <v>4920.32</v>
      </c>
      <c r="M100" s="19">
        <v>38.44</v>
      </c>
      <c r="N100" s="22">
        <v>128</v>
      </c>
    </row>
    <row r="101" spans="1:14" ht="15.75" customHeight="1" x14ac:dyDescent="0.25">
      <c r="A101" s="17">
        <v>99</v>
      </c>
      <c r="B101" s="23"/>
      <c r="C101" s="23" t="s">
        <v>120</v>
      </c>
      <c r="D101" s="19">
        <v>21</v>
      </c>
      <c r="E101" s="19">
        <v>94</v>
      </c>
      <c r="F101" s="19">
        <v>1.95</v>
      </c>
      <c r="G101" s="19">
        <v>91</v>
      </c>
      <c r="H101" s="20">
        <v>3</v>
      </c>
      <c r="I101" s="19">
        <v>588</v>
      </c>
      <c r="J101" s="19">
        <v>23.52</v>
      </c>
      <c r="K101" s="20">
        <v>0</v>
      </c>
      <c r="L101" s="21">
        <f t="shared" si="0"/>
        <v>1872.79</v>
      </c>
      <c r="M101" s="19">
        <v>13.67</v>
      </c>
      <c r="N101" s="22">
        <v>137</v>
      </c>
    </row>
    <row r="102" spans="1:14" ht="15.75" customHeight="1" x14ac:dyDescent="0.25">
      <c r="A102" s="17">
        <v>100</v>
      </c>
      <c r="B102" s="23"/>
      <c r="C102" s="23" t="s">
        <v>121</v>
      </c>
      <c r="D102" s="19">
        <v>21</v>
      </c>
      <c r="E102" s="19">
        <v>94</v>
      </c>
      <c r="F102" s="19">
        <v>1.95</v>
      </c>
      <c r="G102" s="19">
        <v>91</v>
      </c>
      <c r="H102" s="20">
        <v>5</v>
      </c>
      <c r="I102" s="19">
        <v>1486</v>
      </c>
      <c r="J102" s="19">
        <v>24.49</v>
      </c>
      <c r="K102" s="20">
        <v>0</v>
      </c>
      <c r="L102" s="21">
        <f t="shared" si="0"/>
        <v>4698.92</v>
      </c>
      <c r="M102" s="19">
        <v>29.74</v>
      </c>
      <c r="N102" s="22">
        <v>158</v>
      </c>
    </row>
    <row r="103" spans="1:14" ht="15.75" customHeight="1" x14ac:dyDescent="0.25">
      <c r="A103" s="17">
        <v>101</v>
      </c>
      <c r="B103" s="23"/>
      <c r="C103" s="23" t="s">
        <v>122</v>
      </c>
      <c r="D103" s="19">
        <v>21</v>
      </c>
      <c r="E103" s="19">
        <v>94</v>
      </c>
      <c r="F103" s="19">
        <v>1.95</v>
      </c>
      <c r="G103" s="19">
        <v>91</v>
      </c>
      <c r="H103" s="20">
        <v>2</v>
      </c>
      <c r="I103" s="19">
        <v>2494</v>
      </c>
      <c r="J103" s="19">
        <v>28.1</v>
      </c>
      <c r="K103" s="20">
        <v>0</v>
      </c>
      <c r="L103" s="21">
        <f t="shared" si="0"/>
        <v>3814.09</v>
      </c>
      <c r="M103" s="19">
        <v>37.03</v>
      </c>
      <c r="N103" s="22">
        <v>103</v>
      </c>
    </row>
    <row r="104" spans="1:14" ht="15.75" customHeight="1" x14ac:dyDescent="0.25">
      <c r="A104" s="17">
        <v>102</v>
      </c>
      <c r="B104" s="23"/>
      <c r="C104" s="23" t="s">
        <v>123</v>
      </c>
      <c r="D104" s="19">
        <v>21</v>
      </c>
      <c r="E104" s="19">
        <v>94</v>
      </c>
      <c r="F104" s="19">
        <v>1.95</v>
      </c>
      <c r="G104" s="19">
        <v>88</v>
      </c>
      <c r="H104" s="20">
        <v>7</v>
      </c>
      <c r="I104" s="19">
        <v>2160</v>
      </c>
      <c r="J104" s="19">
        <v>29.81</v>
      </c>
      <c r="K104" s="20">
        <v>0</v>
      </c>
      <c r="L104" s="21">
        <f t="shared" si="0"/>
        <v>7321.24</v>
      </c>
      <c r="M104" s="19">
        <v>35.54</v>
      </c>
      <c r="N104" s="22">
        <v>206</v>
      </c>
    </row>
    <row r="105" spans="1:14" ht="15.75" customHeight="1" x14ac:dyDescent="0.25">
      <c r="A105" s="17">
        <v>103</v>
      </c>
      <c r="B105" s="23"/>
      <c r="C105" s="23" t="s">
        <v>124</v>
      </c>
      <c r="D105" s="19">
        <v>21</v>
      </c>
      <c r="E105" s="19">
        <v>94</v>
      </c>
      <c r="F105" s="19">
        <v>1.95</v>
      </c>
      <c r="G105" s="19">
        <v>90</v>
      </c>
      <c r="H105" s="20">
        <v>2</v>
      </c>
      <c r="I105" s="19">
        <v>1944</v>
      </c>
      <c r="J105" s="19">
        <v>23.94</v>
      </c>
      <c r="K105" s="20">
        <v>0</v>
      </c>
      <c r="L105" s="21">
        <f t="shared" si="0"/>
        <v>4440.96</v>
      </c>
      <c r="M105" s="19">
        <v>30.84</v>
      </c>
      <c r="N105" s="22">
        <v>144</v>
      </c>
    </row>
    <row r="106" spans="1:14" ht="15.75" customHeight="1" x14ac:dyDescent="0.25">
      <c r="A106" s="17">
        <v>104</v>
      </c>
      <c r="B106" s="23"/>
      <c r="C106" s="23" t="s">
        <v>125</v>
      </c>
      <c r="D106" s="19">
        <v>21</v>
      </c>
      <c r="E106" s="19">
        <v>94</v>
      </c>
      <c r="F106" s="19">
        <v>1.95</v>
      </c>
      <c r="G106" s="19">
        <v>96</v>
      </c>
      <c r="H106" s="20">
        <v>4</v>
      </c>
      <c r="I106" s="19">
        <v>2316</v>
      </c>
      <c r="J106" s="19">
        <v>21.3</v>
      </c>
      <c r="K106" s="20">
        <v>0</v>
      </c>
      <c r="L106" s="21">
        <f t="shared" si="0"/>
        <v>6735.06</v>
      </c>
      <c r="M106" s="19">
        <v>44.02</v>
      </c>
      <c r="N106" s="22">
        <v>153</v>
      </c>
    </row>
    <row r="107" spans="1:14" ht="15.75" customHeight="1" x14ac:dyDescent="0.25">
      <c r="A107" s="17">
        <v>105</v>
      </c>
      <c r="B107" s="23"/>
      <c r="C107" s="23" t="s">
        <v>126</v>
      </c>
      <c r="D107" s="19">
        <v>21</v>
      </c>
      <c r="E107" s="19">
        <v>94</v>
      </c>
      <c r="F107" s="19">
        <v>1.95</v>
      </c>
      <c r="G107" s="19">
        <v>476</v>
      </c>
      <c r="H107" s="20">
        <v>3</v>
      </c>
      <c r="I107" s="19">
        <v>4711</v>
      </c>
      <c r="J107" s="19">
        <v>32.43</v>
      </c>
      <c r="K107" s="20">
        <v>1</v>
      </c>
      <c r="L107" s="21">
        <f t="shared" si="0"/>
        <v>20290.599999999999</v>
      </c>
      <c r="M107" s="19">
        <v>88.22</v>
      </c>
      <c r="N107" s="22">
        <v>230</v>
      </c>
    </row>
    <row r="108" spans="1:14" ht="15.75" customHeight="1" x14ac:dyDescent="0.25">
      <c r="A108" s="17">
        <v>106</v>
      </c>
      <c r="B108" s="23"/>
      <c r="C108" s="23" t="s">
        <v>127</v>
      </c>
      <c r="D108" s="19">
        <v>21</v>
      </c>
      <c r="E108" s="19">
        <v>94</v>
      </c>
      <c r="F108" s="19">
        <v>1.95</v>
      </c>
      <c r="G108" s="19">
        <v>493</v>
      </c>
      <c r="H108" s="20">
        <v>6</v>
      </c>
      <c r="I108" s="19">
        <v>5993</v>
      </c>
      <c r="J108" s="19">
        <v>31.82</v>
      </c>
      <c r="K108" s="20">
        <v>0</v>
      </c>
      <c r="L108" s="21">
        <f t="shared" si="0"/>
        <v>26140.66</v>
      </c>
      <c r="M108" s="19">
        <v>96.46</v>
      </c>
      <c r="N108" s="22">
        <v>271</v>
      </c>
    </row>
    <row r="109" spans="1:14" ht="15.75" customHeight="1" x14ac:dyDescent="0.25">
      <c r="A109" s="17">
        <v>107</v>
      </c>
      <c r="B109" s="23" t="s">
        <v>128</v>
      </c>
      <c r="C109" s="23" t="s">
        <v>129</v>
      </c>
      <c r="D109" s="19">
        <v>21</v>
      </c>
      <c r="E109" s="19">
        <v>94</v>
      </c>
      <c r="F109" s="19">
        <v>1.95</v>
      </c>
      <c r="G109" s="19">
        <v>160</v>
      </c>
      <c r="H109" s="20">
        <v>3</v>
      </c>
      <c r="I109" s="19">
        <v>4633</v>
      </c>
      <c r="J109" s="19">
        <v>2.2400000000000002</v>
      </c>
      <c r="K109" s="20">
        <v>1</v>
      </c>
      <c r="L109" s="21">
        <f t="shared" si="0"/>
        <v>6785.6399999999994</v>
      </c>
      <c r="M109" s="19">
        <v>111.24</v>
      </c>
      <c r="N109" s="22">
        <v>61</v>
      </c>
    </row>
    <row r="110" spans="1:14" ht="15.75" customHeight="1" x14ac:dyDescent="0.25">
      <c r="A110" s="17">
        <v>108</v>
      </c>
      <c r="B110" s="23"/>
      <c r="C110" s="23" t="s">
        <v>130</v>
      </c>
      <c r="D110" s="19">
        <v>21</v>
      </c>
      <c r="E110" s="19">
        <v>94</v>
      </c>
      <c r="F110" s="19">
        <v>1.95</v>
      </c>
      <c r="G110" s="19">
        <v>387</v>
      </c>
      <c r="H110" s="20">
        <v>1</v>
      </c>
      <c r="I110" s="19">
        <v>10304</v>
      </c>
      <c r="J110" s="19">
        <v>7.43</v>
      </c>
      <c r="K110" s="20">
        <v>1</v>
      </c>
      <c r="L110" s="21">
        <f t="shared" si="0"/>
        <v>15494.7318</v>
      </c>
      <c r="M110" s="19">
        <v>164.54</v>
      </c>
      <c r="N110" s="22">
        <v>94.17</v>
      </c>
    </row>
    <row r="111" spans="1:14" ht="15.75" customHeight="1" x14ac:dyDescent="0.25">
      <c r="A111" s="17">
        <v>109</v>
      </c>
      <c r="B111" s="23"/>
      <c r="C111" s="23" t="s">
        <v>87</v>
      </c>
      <c r="D111" s="19">
        <v>21</v>
      </c>
      <c r="E111" s="19">
        <v>94</v>
      </c>
      <c r="F111" s="19">
        <v>1.95</v>
      </c>
      <c r="G111" s="19">
        <v>310</v>
      </c>
      <c r="H111" s="20">
        <v>7</v>
      </c>
      <c r="I111" s="19">
        <v>8170</v>
      </c>
      <c r="J111" s="19">
        <v>7.72</v>
      </c>
      <c r="K111" s="20">
        <v>0</v>
      </c>
      <c r="L111" s="21">
        <f t="shared" si="0"/>
        <v>17895.679996031999</v>
      </c>
      <c r="M111" s="19">
        <v>119.04</v>
      </c>
      <c r="N111" s="22">
        <v>150.33333329999999</v>
      </c>
    </row>
    <row r="112" spans="1:14" ht="15.75" customHeight="1" x14ac:dyDescent="0.25">
      <c r="A112" s="17">
        <v>110</v>
      </c>
      <c r="B112" s="23"/>
      <c r="C112" s="23" t="s">
        <v>131</v>
      </c>
      <c r="D112" s="19">
        <v>21</v>
      </c>
      <c r="E112" s="19">
        <v>94</v>
      </c>
      <c r="F112" s="19">
        <v>1.95</v>
      </c>
      <c r="G112" s="19">
        <v>420</v>
      </c>
      <c r="H112" s="20">
        <v>2</v>
      </c>
      <c r="I112" s="19">
        <v>4860</v>
      </c>
      <c r="J112" s="19">
        <v>6.49</v>
      </c>
      <c r="K112" s="20">
        <v>1</v>
      </c>
      <c r="L112" s="21">
        <f t="shared" si="0"/>
        <v>6472.1725200000001</v>
      </c>
      <c r="M112" s="19">
        <v>68.760000000000005</v>
      </c>
      <c r="N112" s="22">
        <v>94.126999999999995</v>
      </c>
    </row>
    <row r="113" spans="1:14" ht="15.75" customHeight="1" x14ac:dyDescent="0.25">
      <c r="A113" s="17">
        <v>111</v>
      </c>
      <c r="B113" s="23"/>
      <c r="C113" s="23" t="s">
        <v>132</v>
      </c>
      <c r="D113" s="19">
        <v>21</v>
      </c>
      <c r="E113" s="19">
        <v>94</v>
      </c>
      <c r="F113" s="19">
        <v>1.95</v>
      </c>
      <c r="G113" s="19">
        <v>243</v>
      </c>
      <c r="H113" s="20">
        <v>1</v>
      </c>
      <c r="I113" s="19">
        <v>5400</v>
      </c>
      <c r="J113" s="19">
        <v>10.87</v>
      </c>
      <c r="K113" s="20">
        <v>0</v>
      </c>
      <c r="L113" s="21">
        <f t="shared" si="0"/>
        <v>11883.252500000001</v>
      </c>
      <c r="M113" s="19">
        <v>76.790000000000006</v>
      </c>
      <c r="N113" s="22">
        <v>154.75</v>
      </c>
    </row>
    <row r="114" spans="1:14" ht="15.75" customHeight="1" x14ac:dyDescent="0.25">
      <c r="A114" s="17">
        <v>112</v>
      </c>
      <c r="B114" s="23"/>
      <c r="C114" s="23" t="s">
        <v>133</v>
      </c>
      <c r="D114" s="19">
        <v>21</v>
      </c>
      <c r="E114" s="19">
        <v>94</v>
      </c>
      <c r="F114" s="19">
        <v>1.95</v>
      </c>
      <c r="G114" s="19">
        <v>150</v>
      </c>
      <c r="H114" s="20">
        <v>2</v>
      </c>
      <c r="I114" s="19">
        <v>2038</v>
      </c>
      <c r="J114" s="19">
        <v>17.48</v>
      </c>
      <c r="K114" s="20">
        <v>0</v>
      </c>
      <c r="L114" s="21">
        <f t="shared" si="0"/>
        <v>7944.9500000000007</v>
      </c>
      <c r="M114" s="19">
        <v>44.2</v>
      </c>
      <c r="N114" s="22">
        <v>179.75</v>
      </c>
    </row>
    <row r="115" spans="1:14" ht="15.75" customHeight="1" x14ac:dyDescent="0.25">
      <c r="A115" s="17">
        <v>113</v>
      </c>
      <c r="B115" s="23"/>
      <c r="C115" s="23" t="s">
        <v>134</v>
      </c>
      <c r="D115" s="19">
        <v>21</v>
      </c>
      <c r="E115" s="19">
        <v>94</v>
      </c>
      <c r="F115" s="19">
        <v>1.95</v>
      </c>
      <c r="G115" s="19">
        <v>246</v>
      </c>
      <c r="H115" s="20">
        <v>2</v>
      </c>
      <c r="I115" s="19">
        <v>5081</v>
      </c>
      <c r="J115" s="19">
        <v>13.07</v>
      </c>
      <c r="K115" s="20">
        <v>0</v>
      </c>
      <c r="L115" s="21">
        <f t="shared" si="0"/>
        <v>10738.56</v>
      </c>
      <c r="M115" s="19">
        <v>105.28</v>
      </c>
      <c r="N115" s="22">
        <v>102</v>
      </c>
    </row>
    <row r="116" spans="1:14" ht="15.75" customHeight="1" x14ac:dyDescent="0.25">
      <c r="A116" s="17">
        <v>114</v>
      </c>
      <c r="B116" s="23"/>
      <c r="C116" s="23" t="s">
        <v>135</v>
      </c>
      <c r="D116" s="19">
        <v>21</v>
      </c>
      <c r="E116" s="19">
        <v>94</v>
      </c>
      <c r="F116" s="19">
        <v>1.95</v>
      </c>
      <c r="G116" s="19">
        <v>183</v>
      </c>
      <c r="H116" s="20">
        <v>6</v>
      </c>
      <c r="I116" s="19">
        <v>4243</v>
      </c>
      <c r="J116" s="19">
        <v>21.6</v>
      </c>
      <c r="K116" s="20">
        <v>0</v>
      </c>
      <c r="L116" s="21">
        <f t="shared" si="0"/>
        <v>6777.0999999999995</v>
      </c>
      <c r="M116" s="19">
        <v>55.55</v>
      </c>
      <c r="N116" s="22">
        <v>122</v>
      </c>
    </row>
    <row r="117" spans="1:14" ht="15.75" customHeight="1" x14ac:dyDescent="0.25">
      <c r="A117" s="17">
        <v>115</v>
      </c>
      <c r="B117" s="23"/>
      <c r="C117" s="23" t="s">
        <v>136</v>
      </c>
      <c r="D117" s="19">
        <v>21</v>
      </c>
      <c r="E117" s="19">
        <v>94</v>
      </c>
      <c r="F117" s="19">
        <v>1.95</v>
      </c>
      <c r="G117" s="19">
        <v>221</v>
      </c>
      <c r="H117" s="20">
        <v>6</v>
      </c>
      <c r="I117" s="19">
        <v>2750</v>
      </c>
      <c r="J117" s="19">
        <v>22.49</v>
      </c>
      <c r="K117" s="20">
        <v>0</v>
      </c>
      <c r="L117" s="21">
        <f t="shared" si="0"/>
        <v>5774.4800000000005</v>
      </c>
      <c r="M117" s="19">
        <v>49.78</v>
      </c>
      <c r="N117" s="22">
        <v>116</v>
      </c>
    </row>
    <row r="118" spans="1:14" ht="15.75" customHeight="1" x14ac:dyDescent="0.25">
      <c r="A118" s="17">
        <v>116</v>
      </c>
      <c r="B118" s="23"/>
      <c r="C118" s="23" t="s">
        <v>137</v>
      </c>
      <c r="D118" s="19">
        <v>21</v>
      </c>
      <c r="E118" s="19">
        <v>94</v>
      </c>
      <c r="F118" s="19">
        <v>1.95</v>
      </c>
      <c r="G118" s="19">
        <v>192</v>
      </c>
      <c r="H118" s="20">
        <v>1</v>
      </c>
      <c r="I118" s="19">
        <v>1941</v>
      </c>
      <c r="J118" s="19">
        <v>20.79</v>
      </c>
      <c r="K118" s="20">
        <v>0</v>
      </c>
      <c r="L118" s="21">
        <f t="shared" si="0"/>
        <v>3698.2498299999997</v>
      </c>
      <c r="M118" s="19">
        <v>39.29</v>
      </c>
      <c r="N118" s="22">
        <v>94.126999999999995</v>
      </c>
    </row>
    <row r="119" spans="1:14" ht="15.75" customHeight="1" x14ac:dyDescent="0.25">
      <c r="A119" s="17">
        <v>117</v>
      </c>
      <c r="B119" s="23"/>
      <c r="C119" s="23" t="s">
        <v>138</v>
      </c>
      <c r="D119" s="19">
        <v>21</v>
      </c>
      <c r="E119" s="19">
        <v>94</v>
      </c>
      <c r="F119" s="19">
        <v>1.95</v>
      </c>
      <c r="G119" s="19">
        <v>222</v>
      </c>
      <c r="H119" s="20">
        <v>4</v>
      </c>
      <c r="I119" s="19">
        <v>3614</v>
      </c>
      <c r="J119" s="19">
        <v>20.34</v>
      </c>
      <c r="K119" s="20">
        <v>3</v>
      </c>
      <c r="L119" s="21">
        <f t="shared" si="0"/>
        <v>7803.52</v>
      </c>
      <c r="M119" s="19">
        <v>56.96</v>
      </c>
      <c r="N119" s="22">
        <v>137</v>
      </c>
    </row>
    <row r="120" spans="1:14" ht="15.75" customHeight="1" x14ac:dyDescent="0.25">
      <c r="A120" s="17">
        <v>118</v>
      </c>
      <c r="B120" s="23"/>
      <c r="C120" s="23" t="s">
        <v>139</v>
      </c>
      <c r="D120" s="19">
        <v>21</v>
      </c>
      <c r="E120" s="19">
        <v>94</v>
      </c>
      <c r="F120" s="19">
        <v>1.95</v>
      </c>
      <c r="G120" s="19">
        <v>293</v>
      </c>
      <c r="H120" s="20">
        <v>2</v>
      </c>
      <c r="I120" s="19">
        <v>3011</v>
      </c>
      <c r="J120" s="19">
        <v>23.8</v>
      </c>
      <c r="K120" s="20">
        <v>0</v>
      </c>
      <c r="L120" s="21">
        <f t="shared" si="0"/>
        <v>12156.532499999999</v>
      </c>
      <c r="M120" s="19">
        <v>52.23</v>
      </c>
      <c r="N120" s="22">
        <v>232.75</v>
      </c>
    </row>
    <row r="121" spans="1:14" ht="15.75" customHeight="1" x14ac:dyDescent="0.25">
      <c r="A121" s="17">
        <v>119</v>
      </c>
      <c r="B121" s="23"/>
      <c r="C121" s="23" t="s">
        <v>140</v>
      </c>
      <c r="D121" s="19">
        <v>21</v>
      </c>
      <c r="E121" s="19">
        <v>94</v>
      </c>
      <c r="F121" s="19">
        <v>1.95</v>
      </c>
      <c r="G121" s="19">
        <v>349</v>
      </c>
      <c r="H121" s="20">
        <v>3</v>
      </c>
      <c r="I121" s="19">
        <v>5076</v>
      </c>
      <c r="J121" s="19">
        <v>32.909999999999997</v>
      </c>
      <c r="K121" s="20">
        <v>2</v>
      </c>
      <c r="L121" s="21">
        <f t="shared" si="0"/>
        <v>10358.700000000001</v>
      </c>
      <c r="M121" s="19">
        <v>70.95</v>
      </c>
      <c r="N121" s="22">
        <v>146</v>
      </c>
    </row>
    <row r="122" spans="1:14" ht="15.75" customHeight="1" x14ac:dyDescent="0.25">
      <c r="A122" s="17">
        <v>120</v>
      </c>
      <c r="B122" s="23"/>
      <c r="C122" s="23" t="s">
        <v>141</v>
      </c>
      <c r="D122" s="19">
        <v>21</v>
      </c>
      <c r="E122" s="19">
        <v>94</v>
      </c>
      <c r="F122" s="19">
        <v>1.95</v>
      </c>
      <c r="G122" s="19">
        <v>282</v>
      </c>
      <c r="H122" s="20">
        <v>4</v>
      </c>
      <c r="I122" s="19">
        <v>4037</v>
      </c>
      <c r="J122" s="19">
        <v>28.1</v>
      </c>
      <c r="K122" s="20">
        <v>2</v>
      </c>
      <c r="L122" s="21">
        <f t="shared" si="0"/>
        <v>10750.32</v>
      </c>
      <c r="M122" s="19">
        <v>66.36</v>
      </c>
      <c r="N122" s="22">
        <v>162</v>
      </c>
    </row>
    <row r="123" spans="1:14" ht="15.75" customHeight="1" x14ac:dyDescent="0.25">
      <c r="A123" s="17">
        <v>121</v>
      </c>
      <c r="B123" s="23"/>
      <c r="C123" s="23" t="s">
        <v>142</v>
      </c>
      <c r="D123" s="19">
        <v>21</v>
      </c>
      <c r="E123" s="19">
        <v>94</v>
      </c>
      <c r="F123" s="19">
        <v>1.95</v>
      </c>
      <c r="G123" s="19">
        <v>348</v>
      </c>
      <c r="H123" s="20">
        <v>11</v>
      </c>
      <c r="I123" s="19">
        <v>5632</v>
      </c>
      <c r="J123" s="19">
        <v>31.69</v>
      </c>
      <c r="K123" s="20">
        <v>2</v>
      </c>
      <c r="L123" s="21">
        <f t="shared" si="0"/>
        <v>8470.08</v>
      </c>
      <c r="M123" s="19">
        <v>88.23</v>
      </c>
      <c r="N123" s="22">
        <v>96</v>
      </c>
    </row>
    <row r="124" spans="1:14" ht="15.75" customHeight="1" x14ac:dyDescent="0.25">
      <c r="A124" s="17">
        <v>122</v>
      </c>
      <c r="B124" s="23"/>
      <c r="C124" s="23" t="s">
        <v>143</v>
      </c>
      <c r="D124" s="19">
        <v>21</v>
      </c>
      <c r="E124" s="19">
        <v>94</v>
      </c>
      <c r="F124" s="19">
        <v>1.95</v>
      </c>
      <c r="G124" s="19">
        <v>276</v>
      </c>
      <c r="H124" s="20">
        <v>10</v>
      </c>
      <c r="I124" s="19">
        <v>4010</v>
      </c>
      <c r="J124" s="19">
        <v>31.3</v>
      </c>
      <c r="K124" s="20">
        <v>1</v>
      </c>
      <c r="L124" s="21">
        <f t="shared" si="0"/>
        <v>7529.2800000000007</v>
      </c>
      <c r="M124" s="19">
        <v>54.56</v>
      </c>
      <c r="N124" s="22">
        <v>138</v>
      </c>
    </row>
    <row r="125" spans="1:14" ht="15.75" customHeight="1" x14ac:dyDescent="0.25">
      <c r="A125" s="17">
        <v>123</v>
      </c>
      <c r="B125" s="23"/>
      <c r="C125" s="23" t="s">
        <v>144</v>
      </c>
      <c r="D125" s="19">
        <v>21</v>
      </c>
      <c r="E125" s="19">
        <v>94</v>
      </c>
      <c r="F125" s="19">
        <v>1.95</v>
      </c>
      <c r="G125" s="19">
        <v>325</v>
      </c>
      <c r="H125" s="20">
        <v>5</v>
      </c>
      <c r="I125" s="19">
        <v>7239</v>
      </c>
      <c r="J125" s="19">
        <v>35.53</v>
      </c>
      <c r="K125" s="20">
        <v>2</v>
      </c>
      <c r="L125" s="21">
        <f t="shared" si="0"/>
        <v>24404.986669752001</v>
      </c>
      <c r="M125" s="19">
        <v>92.56</v>
      </c>
      <c r="N125" s="22">
        <v>263.66666670000001</v>
      </c>
    </row>
    <row r="126" spans="1:14" ht="15.75" customHeight="1" x14ac:dyDescent="0.25">
      <c r="A126" s="17">
        <v>124</v>
      </c>
      <c r="B126" s="23"/>
      <c r="C126" s="23" t="s">
        <v>145</v>
      </c>
      <c r="D126" s="19">
        <v>21</v>
      </c>
      <c r="E126" s="19">
        <v>94</v>
      </c>
      <c r="F126" s="19">
        <v>1.95</v>
      </c>
      <c r="G126" s="19">
        <v>212</v>
      </c>
      <c r="H126" s="20">
        <v>5</v>
      </c>
      <c r="I126" s="19">
        <v>2215</v>
      </c>
      <c r="J126" s="19">
        <v>27.55</v>
      </c>
      <c r="K126" s="20">
        <v>0</v>
      </c>
      <c r="L126" s="21">
        <f t="shared" si="0"/>
        <v>7654.7900011109996</v>
      </c>
      <c r="M126" s="19">
        <v>33.33</v>
      </c>
      <c r="N126" s="22">
        <v>229.66666670000001</v>
      </c>
    </row>
    <row r="127" spans="1:14" ht="15.75" customHeight="1" x14ac:dyDescent="0.25">
      <c r="A127" s="17">
        <v>125</v>
      </c>
      <c r="B127" s="23"/>
      <c r="C127" s="23" t="s">
        <v>146</v>
      </c>
      <c r="D127" s="19">
        <v>21</v>
      </c>
      <c r="E127" s="19">
        <v>94</v>
      </c>
      <c r="F127" s="19">
        <v>1.95</v>
      </c>
      <c r="G127" s="19">
        <v>162</v>
      </c>
      <c r="H127" s="20">
        <v>9</v>
      </c>
      <c r="I127" s="19">
        <v>5062</v>
      </c>
      <c r="J127" s="19">
        <v>34.18</v>
      </c>
      <c r="K127" s="20">
        <v>1</v>
      </c>
      <c r="L127" s="21">
        <f t="shared" si="0"/>
        <v>10902.15</v>
      </c>
      <c r="M127" s="19">
        <v>103.83</v>
      </c>
      <c r="N127" s="22">
        <v>105</v>
      </c>
    </row>
    <row r="128" spans="1:14" ht="15.75" customHeight="1" x14ac:dyDescent="0.25">
      <c r="A128" s="17">
        <v>126</v>
      </c>
      <c r="B128" s="23"/>
      <c r="C128" s="23" t="s">
        <v>147</v>
      </c>
      <c r="D128" s="19">
        <v>21</v>
      </c>
      <c r="E128" s="19">
        <v>94</v>
      </c>
      <c r="F128" s="19">
        <v>1.95</v>
      </c>
      <c r="G128" s="19">
        <v>133</v>
      </c>
      <c r="H128" s="20">
        <v>8</v>
      </c>
      <c r="I128" s="19">
        <v>2354</v>
      </c>
      <c r="J128" s="19">
        <v>26.59</v>
      </c>
      <c r="K128" s="20">
        <v>2</v>
      </c>
      <c r="L128" s="21">
        <f t="shared" si="0"/>
        <v>6909.44</v>
      </c>
      <c r="M128" s="19">
        <v>53.98</v>
      </c>
      <c r="N128" s="22">
        <v>128</v>
      </c>
    </row>
    <row r="129" spans="1:14" ht="15.75" customHeight="1" x14ac:dyDescent="0.25">
      <c r="A129" s="17">
        <v>127</v>
      </c>
      <c r="B129" s="23"/>
      <c r="C129" s="23" t="s">
        <v>148</v>
      </c>
      <c r="D129" s="19">
        <v>21</v>
      </c>
      <c r="E129" s="19">
        <v>94</v>
      </c>
      <c r="F129" s="19">
        <v>1.95</v>
      </c>
      <c r="G129" s="19">
        <v>105</v>
      </c>
      <c r="H129" s="20">
        <v>4</v>
      </c>
      <c r="I129" s="19">
        <v>2885</v>
      </c>
      <c r="J129" s="19">
        <v>26.12</v>
      </c>
      <c r="K129" s="20">
        <v>0</v>
      </c>
      <c r="L129" s="21">
        <f t="shared" si="0"/>
        <v>4156.05</v>
      </c>
      <c r="M129" s="19">
        <v>40.35</v>
      </c>
      <c r="N129" s="22">
        <v>103</v>
      </c>
    </row>
    <row r="130" spans="1:14" ht="15.75" customHeight="1" x14ac:dyDescent="0.25">
      <c r="A130" s="17">
        <v>128</v>
      </c>
      <c r="B130" s="23"/>
      <c r="C130" s="23" t="s">
        <v>149</v>
      </c>
      <c r="D130" s="19">
        <v>21</v>
      </c>
      <c r="E130" s="19">
        <v>94</v>
      </c>
      <c r="F130" s="19">
        <v>1.95</v>
      </c>
      <c r="G130" s="19">
        <v>123</v>
      </c>
      <c r="H130" s="20">
        <v>3</v>
      </c>
      <c r="I130" s="19">
        <v>3352</v>
      </c>
      <c r="J130" s="19">
        <v>31.64</v>
      </c>
      <c r="K130" s="20">
        <v>0</v>
      </c>
      <c r="L130" s="21">
        <f t="shared" si="0"/>
        <v>6720.7199999999993</v>
      </c>
      <c r="M130" s="19">
        <v>40.98</v>
      </c>
      <c r="N130" s="22">
        <v>164</v>
      </c>
    </row>
    <row r="131" spans="1:14" ht="15.75" customHeight="1" x14ac:dyDescent="0.25">
      <c r="A131" s="2"/>
      <c r="B131" s="9"/>
      <c r="C131" s="9"/>
      <c r="D131" s="4"/>
      <c r="E131" s="4"/>
      <c r="F131" s="4"/>
      <c r="G131" s="4"/>
      <c r="H131" s="5"/>
      <c r="I131" s="4"/>
      <c r="J131" s="4"/>
      <c r="K131" s="5"/>
      <c r="L131" s="6"/>
      <c r="M131" s="4"/>
      <c r="N131" s="7"/>
    </row>
    <row r="132" spans="1:14" ht="15.75" customHeight="1" x14ac:dyDescent="0.2">
      <c r="A132" s="9"/>
      <c r="B132" s="9"/>
      <c r="C132" s="14" t="s">
        <v>150</v>
      </c>
      <c r="D132" s="4">
        <f>MIN(D3:D130)</f>
        <v>21</v>
      </c>
      <c r="E132" s="4">
        <f t="shared" ref="E132:N132" si="1">MIN(E3:E130)</f>
        <v>81.916669999999996</v>
      </c>
      <c r="F132" s="4">
        <f t="shared" si="1"/>
        <v>1.95</v>
      </c>
      <c r="G132" s="4">
        <f t="shared" si="1"/>
        <v>4</v>
      </c>
      <c r="H132" s="4">
        <f t="shared" si="1"/>
        <v>1</v>
      </c>
      <c r="I132" s="4">
        <f t="shared" si="1"/>
        <v>6</v>
      </c>
      <c r="J132" s="4">
        <f t="shared" si="1"/>
        <v>0.28000000000000003</v>
      </c>
      <c r="K132" s="4">
        <f t="shared" si="1"/>
        <v>0</v>
      </c>
      <c r="L132" s="4">
        <f t="shared" si="1"/>
        <v>532.44000000000005</v>
      </c>
      <c r="M132" s="4">
        <f t="shared" si="1"/>
        <v>7.83</v>
      </c>
      <c r="N132" s="4">
        <f t="shared" si="1"/>
        <v>34.5</v>
      </c>
    </row>
    <row r="133" spans="1:14" ht="15.75" customHeight="1" x14ac:dyDescent="0.2">
      <c r="A133" s="9"/>
      <c r="B133" s="9"/>
      <c r="C133" s="14" t="s">
        <v>151</v>
      </c>
      <c r="D133" s="4">
        <f>MAX(D3:D130)</f>
        <v>25.491669999999999</v>
      </c>
      <c r="E133" s="4">
        <f t="shared" ref="E133:N133" si="2">MAX(E3:E130)</f>
        <v>97.166669999999996</v>
      </c>
      <c r="F133" s="4">
        <f t="shared" si="2"/>
        <v>44</v>
      </c>
      <c r="G133" s="4">
        <f t="shared" si="2"/>
        <v>1750</v>
      </c>
      <c r="H133" s="4">
        <f t="shared" si="2"/>
        <v>15</v>
      </c>
      <c r="I133" s="4">
        <f t="shared" si="2"/>
        <v>16775</v>
      </c>
      <c r="J133" s="4">
        <f t="shared" si="2"/>
        <v>81.099999999999994</v>
      </c>
      <c r="K133" s="4">
        <f t="shared" si="2"/>
        <v>4</v>
      </c>
      <c r="L133" s="4">
        <f t="shared" si="2"/>
        <v>40236.905500000001</v>
      </c>
      <c r="M133" s="4">
        <f t="shared" si="2"/>
        <v>239.49</v>
      </c>
      <c r="N133" s="4">
        <f t="shared" si="2"/>
        <v>330.16669999999999</v>
      </c>
    </row>
    <row r="134" spans="1:14" ht="15.75" customHeight="1" x14ac:dyDescent="0.2">
      <c r="A134" s="9"/>
      <c r="B134" s="9"/>
      <c r="D134" s="4"/>
      <c r="E134" s="4"/>
      <c r="F134" s="4"/>
      <c r="G134" s="4"/>
      <c r="H134" s="5"/>
      <c r="I134" s="4"/>
      <c r="J134" s="12"/>
      <c r="K134" s="12"/>
      <c r="L134" s="13"/>
      <c r="M134" s="12"/>
      <c r="N134" s="4"/>
    </row>
    <row r="135" spans="1:14" ht="15.75" customHeight="1" x14ac:dyDescent="0.2">
      <c r="A135" s="9"/>
      <c r="B135" s="9"/>
      <c r="C135" s="16" t="s">
        <v>152</v>
      </c>
      <c r="D135" s="4"/>
      <c r="E135" s="4"/>
      <c r="F135" s="4"/>
      <c r="G135" s="4"/>
      <c r="H135" s="5"/>
      <c r="I135" s="4"/>
      <c r="J135" s="12"/>
      <c r="K135" s="12"/>
      <c r="L135" s="13"/>
      <c r="M135" s="12"/>
      <c r="N135" s="4"/>
    </row>
    <row r="136" spans="1:14" ht="15.75" customHeight="1" x14ac:dyDescent="0.25">
      <c r="A136" s="9"/>
      <c r="B136" s="3" t="s">
        <v>14</v>
      </c>
      <c r="C136" s="3" t="s">
        <v>15</v>
      </c>
      <c r="D136" s="4">
        <f>(D3-D$132)/(D$133-D$132)</f>
        <v>1</v>
      </c>
      <c r="E136" s="4">
        <f>(E3-E$132)/(E$133-E$132)</f>
        <v>0</v>
      </c>
      <c r="F136" s="4">
        <f>(F3-F$132)/(F$133-F$132)</f>
        <v>3.4284589774078479E-2</v>
      </c>
      <c r="G136" s="4">
        <f t="shared" ref="G136:N136" si="3">(G3-G$132)/(G$133-G$132)</f>
        <v>0.29324169530355099</v>
      </c>
      <c r="H136" s="4">
        <f t="shared" si="3"/>
        <v>0.2857142857142857</v>
      </c>
      <c r="I136" s="4">
        <f t="shared" si="3"/>
        <v>0.22941141391854017</v>
      </c>
      <c r="J136" s="4">
        <f t="shared" si="3"/>
        <v>0.18782479584261325</v>
      </c>
      <c r="K136" s="4">
        <f t="shared" si="3"/>
        <v>0.5</v>
      </c>
      <c r="L136" s="4">
        <f t="shared" si="3"/>
        <v>0.71207326994491338</v>
      </c>
      <c r="M136" s="4">
        <f t="shared" si="3"/>
        <v>0.79759129759129754</v>
      </c>
      <c r="N136" s="4">
        <f t="shared" si="3"/>
        <v>0.38914865962247358</v>
      </c>
    </row>
    <row r="137" spans="1:14" ht="15.75" customHeight="1" x14ac:dyDescent="0.25">
      <c r="A137" s="9"/>
      <c r="B137" s="9"/>
      <c r="C137" s="3" t="s">
        <v>16</v>
      </c>
      <c r="D137" s="4">
        <f t="shared" ref="D137:D200" si="4">(D4-D$132)/(D$133-D$132)</f>
        <v>1</v>
      </c>
      <c r="E137" s="4">
        <f t="shared" ref="E137:N146" si="5">(E4-E$132)/(E$133-E$132)</f>
        <v>0</v>
      </c>
      <c r="F137" s="4">
        <f t="shared" si="5"/>
        <v>3.4284589774078479E-2</v>
      </c>
      <c r="G137" s="4">
        <f t="shared" si="5"/>
        <v>0.17926689576174112</v>
      </c>
      <c r="H137" s="4">
        <f t="shared" si="5"/>
        <v>0</v>
      </c>
      <c r="I137" s="4">
        <f t="shared" si="5"/>
        <v>0.18176396922893434</v>
      </c>
      <c r="J137" s="4">
        <f t="shared" si="5"/>
        <v>0.12447414006434053</v>
      </c>
      <c r="K137" s="4">
        <f t="shared" si="5"/>
        <v>0.5</v>
      </c>
      <c r="L137" s="4">
        <f t="shared" si="5"/>
        <v>0.38357169767214222</v>
      </c>
      <c r="M137" s="4">
        <f t="shared" si="5"/>
        <v>0.42113442113442118</v>
      </c>
      <c r="N137" s="4">
        <f t="shared" si="5"/>
        <v>0.38914865962247358</v>
      </c>
    </row>
    <row r="138" spans="1:14" ht="15.75" customHeight="1" x14ac:dyDescent="0.25">
      <c r="A138" s="9"/>
      <c r="B138" s="9"/>
      <c r="C138" s="3" t="s">
        <v>17</v>
      </c>
      <c r="D138" s="4">
        <f t="shared" si="4"/>
        <v>1</v>
      </c>
      <c r="E138" s="4">
        <f t="shared" si="5"/>
        <v>0</v>
      </c>
      <c r="F138" s="4">
        <f t="shared" si="5"/>
        <v>3.4284589774078479E-2</v>
      </c>
      <c r="G138" s="4">
        <f t="shared" si="5"/>
        <v>0.23024054982817868</v>
      </c>
      <c r="H138" s="4">
        <f t="shared" si="5"/>
        <v>0</v>
      </c>
      <c r="I138" s="4">
        <f t="shared" si="5"/>
        <v>0.25386129166915139</v>
      </c>
      <c r="J138" s="4">
        <f t="shared" si="5"/>
        <v>0.46213808463251677</v>
      </c>
      <c r="K138" s="4">
        <f t="shared" si="5"/>
        <v>0.25</v>
      </c>
      <c r="L138" s="4">
        <f t="shared" si="5"/>
        <v>0.32590217500850127</v>
      </c>
      <c r="M138" s="4">
        <f t="shared" si="5"/>
        <v>0.35504618837952173</v>
      </c>
      <c r="N138" s="4">
        <f t="shared" si="5"/>
        <v>0.38914865962247358</v>
      </c>
    </row>
    <row r="139" spans="1:14" ht="15.75" customHeight="1" x14ac:dyDescent="0.25">
      <c r="A139" s="9"/>
      <c r="B139" s="9"/>
      <c r="C139" s="3" t="s">
        <v>18</v>
      </c>
      <c r="D139" s="4">
        <f t="shared" si="4"/>
        <v>1</v>
      </c>
      <c r="E139" s="4">
        <f t="shared" si="5"/>
        <v>0</v>
      </c>
      <c r="F139" s="4">
        <f t="shared" si="5"/>
        <v>3.4284589774078479E-2</v>
      </c>
      <c r="G139" s="4">
        <f t="shared" si="5"/>
        <v>0.2422680412371134</v>
      </c>
      <c r="H139" s="4">
        <f t="shared" si="5"/>
        <v>0.14285714285714285</v>
      </c>
      <c r="I139" s="4">
        <f t="shared" si="5"/>
        <v>0.21647086886516786</v>
      </c>
      <c r="J139" s="4">
        <f t="shared" si="5"/>
        <v>0.46176688938381594</v>
      </c>
      <c r="K139" s="4">
        <f t="shared" si="5"/>
        <v>0.5</v>
      </c>
      <c r="L139" s="4">
        <f t="shared" si="5"/>
        <v>0.58607421487640998</v>
      </c>
      <c r="M139" s="4">
        <f t="shared" si="5"/>
        <v>0.65319865319865322</v>
      </c>
      <c r="N139" s="4">
        <f t="shared" si="5"/>
        <v>0.38914865962247358</v>
      </c>
    </row>
    <row r="140" spans="1:14" ht="15.75" customHeight="1" x14ac:dyDescent="0.25">
      <c r="A140" s="9"/>
      <c r="B140" s="9"/>
      <c r="C140" s="3" t="s">
        <v>19</v>
      </c>
      <c r="D140" s="4">
        <f t="shared" si="4"/>
        <v>0.20222545289391242</v>
      </c>
      <c r="E140" s="4">
        <f t="shared" si="5"/>
        <v>1</v>
      </c>
      <c r="F140" s="4">
        <f t="shared" si="5"/>
        <v>3.4284589774078479E-2</v>
      </c>
      <c r="G140" s="4">
        <f t="shared" si="5"/>
        <v>0.33161512027491408</v>
      </c>
      <c r="H140" s="4">
        <f t="shared" si="5"/>
        <v>0.14285714285714285</v>
      </c>
      <c r="I140" s="4">
        <f t="shared" si="5"/>
        <v>0.79396505456497113</v>
      </c>
      <c r="J140" s="4">
        <f t="shared" si="5"/>
        <v>0.61012125711457565</v>
      </c>
      <c r="K140" s="4">
        <f t="shared" si="5"/>
        <v>0.75</v>
      </c>
      <c r="L140" s="4">
        <f t="shared" si="5"/>
        <v>0.47834408109586579</v>
      </c>
      <c r="M140" s="4">
        <f t="shared" si="5"/>
        <v>0.52974186307519644</v>
      </c>
      <c r="N140" s="4">
        <f t="shared" si="5"/>
        <v>0.38914865962247358</v>
      </c>
    </row>
    <row r="141" spans="1:14" ht="15.75" customHeight="1" x14ac:dyDescent="0.25">
      <c r="A141" s="9"/>
      <c r="B141" s="9"/>
      <c r="C141" s="3" t="s">
        <v>20</v>
      </c>
      <c r="D141" s="4">
        <f t="shared" si="4"/>
        <v>1</v>
      </c>
      <c r="E141" s="4">
        <f t="shared" si="5"/>
        <v>0</v>
      </c>
      <c r="F141" s="4">
        <f t="shared" si="5"/>
        <v>3.4284589774078479E-2</v>
      </c>
      <c r="G141" s="4">
        <f t="shared" si="5"/>
        <v>0.23997709049255442</v>
      </c>
      <c r="H141" s="4">
        <f t="shared" si="5"/>
        <v>7.1428571428571425E-2</v>
      </c>
      <c r="I141" s="4">
        <f t="shared" si="5"/>
        <v>0.12868984435565628</v>
      </c>
      <c r="J141" s="4">
        <f t="shared" si="5"/>
        <v>0.13845582776540463</v>
      </c>
      <c r="K141" s="4">
        <f t="shared" si="5"/>
        <v>0.5</v>
      </c>
      <c r="L141" s="4">
        <f t="shared" si="5"/>
        <v>0.88869795431448384</v>
      </c>
      <c r="M141" s="4">
        <f t="shared" si="5"/>
        <v>1</v>
      </c>
      <c r="N141" s="4">
        <f t="shared" si="5"/>
        <v>0.38914865962247358</v>
      </c>
    </row>
    <row r="142" spans="1:14" ht="15.75" customHeight="1" x14ac:dyDescent="0.25">
      <c r="A142" s="9"/>
      <c r="B142" s="9"/>
      <c r="C142" s="3" t="s">
        <v>21</v>
      </c>
      <c r="D142" s="4">
        <f t="shared" si="4"/>
        <v>1</v>
      </c>
      <c r="E142" s="4">
        <f t="shared" si="5"/>
        <v>0</v>
      </c>
      <c r="F142" s="4">
        <f t="shared" si="5"/>
        <v>3.4284589774078479E-2</v>
      </c>
      <c r="G142" s="4">
        <f t="shared" si="5"/>
        <v>0.28064146620847652</v>
      </c>
      <c r="H142" s="4">
        <f t="shared" si="5"/>
        <v>7.1428571428571425E-2</v>
      </c>
      <c r="I142" s="4">
        <f t="shared" si="5"/>
        <v>0.18713101556443437</v>
      </c>
      <c r="J142" s="4">
        <f t="shared" si="5"/>
        <v>0.11630784459292255</v>
      </c>
      <c r="K142" s="4">
        <f t="shared" si="5"/>
        <v>0.25</v>
      </c>
      <c r="L142" s="4">
        <f t="shared" si="5"/>
        <v>0.49627399147332696</v>
      </c>
      <c r="M142" s="4">
        <f t="shared" si="5"/>
        <v>0.55028921695588362</v>
      </c>
      <c r="N142" s="4">
        <f t="shared" si="5"/>
        <v>0.38914865962247358</v>
      </c>
    </row>
    <row r="143" spans="1:14" ht="15.75" customHeight="1" x14ac:dyDescent="0.25">
      <c r="A143" s="9"/>
      <c r="B143" s="9"/>
      <c r="C143" s="3" t="s">
        <v>22</v>
      </c>
      <c r="D143" s="4">
        <f t="shared" si="4"/>
        <v>1</v>
      </c>
      <c r="E143" s="4">
        <f t="shared" si="5"/>
        <v>0</v>
      </c>
      <c r="F143" s="4">
        <f t="shared" si="5"/>
        <v>3.4284589774078479E-2</v>
      </c>
      <c r="G143" s="4">
        <f t="shared" si="5"/>
        <v>0.20389461626575028</v>
      </c>
      <c r="H143" s="4">
        <f t="shared" si="5"/>
        <v>7.1428571428571425E-2</v>
      </c>
      <c r="I143" s="4">
        <f t="shared" si="5"/>
        <v>0.25678335022959031</v>
      </c>
      <c r="J143" s="4">
        <f t="shared" si="5"/>
        <v>0.33989111606038108</v>
      </c>
      <c r="K143" s="4">
        <f t="shared" si="5"/>
        <v>0</v>
      </c>
      <c r="L143" s="4">
        <f t="shared" si="5"/>
        <v>0.52132313097125071</v>
      </c>
      <c r="M143" s="4">
        <f t="shared" si="5"/>
        <v>0.57899507899507896</v>
      </c>
      <c r="N143" s="4">
        <f t="shared" si="5"/>
        <v>0.38914865962247358</v>
      </c>
    </row>
    <row r="144" spans="1:14" ht="15.75" customHeight="1" x14ac:dyDescent="0.25">
      <c r="B144" s="9"/>
      <c r="C144" s="3" t="s">
        <v>23</v>
      </c>
      <c r="D144" s="4">
        <f t="shared" si="4"/>
        <v>1</v>
      </c>
      <c r="E144" s="4">
        <f t="shared" si="5"/>
        <v>0</v>
      </c>
      <c r="F144" s="4">
        <f t="shared" si="5"/>
        <v>3.4284589774078479E-2</v>
      </c>
      <c r="G144" s="4">
        <f t="shared" si="5"/>
        <v>0.29495990836197022</v>
      </c>
      <c r="H144" s="4">
        <f t="shared" si="5"/>
        <v>7.1428571428571425E-2</v>
      </c>
      <c r="I144" s="4">
        <f t="shared" si="5"/>
        <v>0.570218856222792</v>
      </c>
      <c r="J144" s="4">
        <f t="shared" si="5"/>
        <v>0.50420687948527598</v>
      </c>
      <c r="K144" s="4">
        <f t="shared" si="5"/>
        <v>0</v>
      </c>
      <c r="L144" s="4">
        <f t="shared" si="5"/>
        <v>0.28642623787493121</v>
      </c>
      <c r="M144" s="4">
        <f t="shared" si="5"/>
        <v>0.30980747647414314</v>
      </c>
      <c r="N144" s="4">
        <f t="shared" si="5"/>
        <v>0.38914865962247358</v>
      </c>
    </row>
    <row r="145" spans="2:14" ht="15.75" customHeight="1" x14ac:dyDescent="0.25">
      <c r="B145" s="9"/>
      <c r="C145" s="3" t="s">
        <v>24</v>
      </c>
      <c r="D145" s="4">
        <f t="shared" si="4"/>
        <v>1</v>
      </c>
      <c r="E145" s="4">
        <f t="shared" si="5"/>
        <v>0</v>
      </c>
      <c r="F145" s="4">
        <f t="shared" si="5"/>
        <v>3.4284589774078479E-2</v>
      </c>
      <c r="G145" s="4">
        <f t="shared" si="5"/>
        <v>0.17124856815578465</v>
      </c>
      <c r="H145" s="4">
        <f t="shared" si="5"/>
        <v>0</v>
      </c>
      <c r="I145" s="4">
        <f t="shared" si="5"/>
        <v>0.14216709404257857</v>
      </c>
      <c r="J145" s="4">
        <f t="shared" si="5"/>
        <v>0.2472160356347439</v>
      </c>
      <c r="K145" s="4">
        <f t="shared" si="5"/>
        <v>0.25</v>
      </c>
      <c r="L145" s="4">
        <f t="shared" si="5"/>
        <v>0.3745314067255231</v>
      </c>
      <c r="M145" s="4">
        <f t="shared" si="5"/>
        <v>0.41077441077441079</v>
      </c>
      <c r="N145" s="4">
        <f t="shared" si="5"/>
        <v>0.38914865962247358</v>
      </c>
    </row>
    <row r="146" spans="2:14" ht="15.75" customHeight="1" x14ac:dyDescent="0.25">
      <c r="B146" s="9"/>
      <c r="C146" s="3" t="s">
        <v>25</v>
      </c>
      <c r="D146" s="4">
        <f t="shared" si="4"/>
        <v>0.20222545289391242</v>
      </c>
      <c r="E146" s="4">
        <f t="shared" si="5"/>
        <v>1</v>
      </c>
      <c r="F146" s="4">
        <f t="shared" si="5"/>
        <v>3.4284589774078479E-2</v>
      </c>
      <c r="G146" s="4">
        <f t="shared" si="5"/>
        <v>0.35853379152348225</v>
      </c>
      <c r="H146" s="4">
        <f t="shared" si="5"/>
        <v>0</v>
      </c>
      <c r="I146" s="4">
        <f t="shared" si="5"/>
        <v>0.78609338660623773</v>
      </c>
      <c r="J146" s="4">
        <f t="shared" si="5"/>
        <v>0.57461024498886415</v>
      </c>
      <c r="K146" s="4">
        <f t="shared" si="5"/>
        <v>0</v>
      </c>
      <c r="L146" s="4">
        <f t="shared" si="5"/>
        <v>0.34277738477552361</v>
      </c>
      <c r="M146" s="4">
        <f t="shared" si="5"/>
        <v>0.37438487438487439</v>
      </c>
      <c r="N146" s="4">
        <f t="shared" si="5"/>
        <v>0.38914865962247358</v>
      </c>
    </row>
    <row r="147" spans="2:14" ht="15.75" customHeight="1" x14ac:dyDescent="0.25">
      <c r="B147" s="9"/>
      <c r="C147" s="3" t="s">
        <v>26</v>
      </c>
      <c r="D147" s="4">
        <f t="shared" si="4"/>
        <v>1</v>
      </c>
      <c r="E147" s="4">
        <f t="shared" ref="E147:N147" si="6">(E14-E$132)/(E$133-E$132)</f>
        <v>0</v>
      </c>
      <c r="F147" s="4">
        <f t="shared" si="6"/>
        <v>3.4284589774078479E-2</v>
      </c>
      <c r="G147" s="4">
        <f t="shared" si="6"/>
        <v>0.19014891179839633</v>
      </c>
      <c r="H147" s="4">
        <f t="shared" si="6"/>
        <v>7.1428571428571425E-2</v>
      </c>
      <c r="I147" s="4">
        <f t="shared" si="6"/>
        <v>0.28075615719482377</v>
      </c>
      <c r="J147" s="4">
        <f t="shared" si="6"/>
        <v>0.36624597871813908</v>
      </c>
      <c r="K147" s="4">
        <f t="shared" si="6"/>
        <v>0.25</v>
      </c>
      <c r="L147" s="4">
        <f t="shared" si="6"/>
        <v>0.22728766793246466</v>
      </c>
      <c r="M147" s="4">
        <f t="shared" si="6"/>
        <v>0.24203574203574205</v>
      </c>
      <c r="N147" s="4">
        <f t="shared" si="6"/>
        <v>0.38914865962247358</v>
      </c>
    </row>
    <row r="148" spans="2:14" ht="15.75" customHeight="1" x14ac:dyDescent="0.25">
      <c r="B148" s="9"/>
      <c r="C148" s="3" t="s">
        <v>27</v>
      </c>
      <c r="D148" s="4">
        <f t="shared" si="4"/>
        <v>1</v>
      </c>
      <c r="E148" s="4">
        <f t="shared" ref="E148:N148" si="7">(E15-E$132)/(E$133-E$132)</f>
        <v>0</v>
      </c>
      <c r="F148" s="4">
        <f t="shared" si="7"/>
        <v>3.4284589774078479E-2</v>
      </c>
      <c r="G148" s="4">
        <f t="shared" si="7"/>
        <v>0.1861397479954181</v>
      </c>
      <c r="H148" s="4">
        <f t="shared" si="7"/>
        <v>0</v>
      </c>
      <c r="I148" s="4">
        <f t="shared" si="7"/>
        <v>0.30657761345339613</v>
      </c>
      <c r="J148" s="4">
        <f t="shared" si="7"/>
        <v>0.35449146250927988</v>
      </c>
      <c r="K148" s="4">
        <f t="shared" si="7"/>
        <v>0.25</v>
      </c>
      <c r="L148" s="4">
        <f t="shared" si="7"/>
        <v>0.17251857194753067</v>
      </c>
      <c r="M148" s="4">
        <f t="shared" si="7"/>
        <v>0.17927134593801261</v>
      </c>
      <c r="N148" s="4">
        <f t="shared" si="7"/>
        <v>0.38914865962247358</v>
      </c>
    </row>
    <row r="149" spans="2:14" ht="15.75" customHeight="1" x14ac:dyDescent="0.25">
      <c r="B149" s="9"/>
      <c r="C149" s="3" t="s">
        <v>28</v>
      </c>
      <c r="D149" s="4">
        <f t="shared" si="4"/>
        <v>0.20222545289391242</v>
      </c>
      <c r="E149" s="4">
        <f t="shared" ref="E149:N149" si="8">(E16-E$132)/(E$133-E$132)</f>
        <v>1</v>
      </c>
      <c r="F149" s="4">
        <f t="shared" si="8"/>
        <v>3.4284589774078479E-2</v>
      </c>
      <c r="G149" s="4">
        <f t="shared" si="8"/>
        <v>0.28465063001145474</v>
      </c>
      <c r="H149" s="4">
        <f t="shared" si="8"/>
        <v>0.14285714285714285</v>
      </c>
      <c r="I149" s="4">
        <f t="shared" si="8"/>
        <v>0.61744886397519227</v>
      </c>
      <c r="J149" s="4">
        <f t="shared" si="8"/>
        <v>0.42588468200940366</v>
      </c>
      <c r="K149" s="4">
        <f t="shared" si="8"/>
        <v>0.25</v>
      </c>
      <c r="L149" s="4">
        <f t="shared" si="8"/>
        <v>0.28695358818015065</v>
      </c>
      <c r="M149" s="4">
        <f t="shared" si="8"/>
        <v>0.31041181041181043</v>
      </c>
      <c r="N149" s="4">
        <f t="shared" si="8"/>
        <v>0.38914865962247358</v>
      </c>
    </row>
    <row r="150" spans="2:14" ht="15.75" customHeight="1" x14ac:dyDescent="0.25">
      <c r="B150" s="9"/>
      <c r="C150" s="3" t="s">
        <v>29</v>
      </c>
      <c r="D150" s="4">
        <f t="shared" si="4"/>
        <v>1</v>
      </c>
      <c r="E150" s="4">
        <f t="shared" ref="E150:N150" si="9">(E17-E$132)/(E$133-E$132)</f>
        <v>0</v>
      </c>
      <c r="F150" s="4">
        <f t="shared" si="9"/>
        <v>3.4284589774078479E-2</v>
      </c>
      <c r="G150" s="4">
        <f t="shared" si="9"/>
        <v>0.21076746849942726</v>
      </c>
      <c r="H150" s="4">
        <f t="shared" si="9"/>
        <v>0.21428571428571427</v>
      </c>
      <c r="I150" s="4">
        <f t="shared" si="9"/>
        <v>0.30991710895104063</v>
      </c>
      <c r="J150" s="4">
        <f t="shared" si="9"/>
        <v>0.4328136599851522</v>
      </c>
      <c r="K150" s="4">
        <f t="shared" si="9"/>
        <v>0.25</v>
      </c>
      <c r="L150" s="4">
        <f t="shared" si="9"/>
        <v>0.15922181068021177</v>
      </c>
      <c r="M150" s="4">
        <f t="shared" si="9"/>
        <v>0.16403349736683071</v>
      </c>
      <c r="N150" s="4">
        <f t="shared" si="9"/>
        <v>0.38914865962247358</v>
      </c>
    </row>
    <row r="151" spans="2:14" ht="15.75" customHeight="1" x14ac:dyDescent="0.25">
      <c r="B151" s="9"/>
      <c r="C151" s="3" t="s">
        <v>30</v>
      </c>
      <c r="D151" s="4">
        <f t="shared" si="4"/>
        <v>0.20222545289391242</v>
      </c>
      <c r="E151" s="4">
        <f t="shared" ref="E151:N151" si="10">(E18-E$132)/(E$133-E$132)</f>
        <v>1</v>
      </c>
      <c r="F151" s="4">
        <f t="shared" si="10"/>
        <v>3.4284589774078479E-2</v>
      </c>
      <c r="G151" s="4">
        <f t="shared" si="10"/>
        <v>0.37056128293241697</v>
      </c>
      <c r="H151" s="4">
        <f t="shared" si="10"/>
        <v>0</v>
      </c>
      <c r="I151" s="4">
        <f t="shared" si="10"/>
        <v>0.90005367046335505</v>
      </c>
      <c r="J151" s="4">
        <f t="shared" si="10"/>
        <v>0.66740905716406829</v>
      </c>
      <c r="K151" s="4">
        <f t="shared" si="10"/>
        <v>0.25</v>
      </c>
      <c r="L151" s="4">
        <f t="shared" si="10"/>
        <v>0.16080386159587015</v>
      </c>
      <c r="M151" s="4">
        <f t="shared" si="10"/>
        <v>0.16584649917983252</v>
      </c>
      <c r="N151" s="4">
        <f t="shared" si="10"/>
        <v>0.38914865962247358</v>
      </c>
    </row>
    <row r="152" spans="2:14" ht="15.75" customHeight="1" x14ac:dyDescent="0.25">
      <c r="B152" s="9"/>
      <c r="C152" s="3" t="s">
        <v>31</v>
      </c>
      <c r="D152" s="4">
        <f t="shared" si="4"/>
        <v>1</v>
      </c>
      <c r="E152" s="4">
        <f t="shared" ref="E152:N152" si="11">(E19-E$132)/(E$133-E$132)</f>
        <v>0</v>
      </c>
      <c r="F152" s="4">
        <f t="shared" si="11"/>
        <v>3.4284589774078479E-2</v>
      </c>
      <c r="G152" s="4">
        <f t="shared" si="11"/>
        <v>0.29610538373424972</v>
      </c>
      <c r="H152" s="4">
        <f t="shared" si="11"/>
        <v>7.1428571428571425E-2</v>
      </c>
      <c r="I152" s="4">
        <f t="shared" si="11"/>
        <v>0.17919971375752877</v>
      </c>
      <c r="J152" s="4">
        <f t="shared" si="11"/>
        <v>0.23818361791635737</v>
      </c>
      <c r="K152" s="4">
        <f t="shared" si="11"/>
        <v>0.25</v>
      </c>
      <c r="L152" s="4">
        <f t="shared" si="11"/>
        <v>0.12181760688857531</v>
      </c>
      <c r="M152" s="4">
        <f t="shared" si="11"/>
        <v>0.12116895450228783</v>
      </c>
      <c r="N152" s="4">
        <f t="shared" si="11"/>
        <v>0.38914865962247358</v>
      </c>
    </row>
    <row r="153" spans="2:14" ht="15.75" customHeight="1" x14ac:dyDescent="0.25">
      <c r="B153" s="9"/>
      <c r="C153" s="3" t="s">
        <v>32</v>
      </c>
      <c r="D153" s="4">
        <f t="shared" si="4"/>
        <v>1</v>
      </c>
      <c r="E153" s="4">
        <f t="shared" ref="E153:N153" si="12">(E20-E$132)/(E$133-E$132)</f>
        <v>0</v>
      </c>
      <c r="F153" s="4">
        <f t="shared" si="12"/>
        <v>3.4284589774078479E-2</v>
      </c>
      <c r="G153" s="4">
        <f t="shared" si="12"/>
        <v>0.19186712485681559</v>
      </c>
      <c r="H153" s="4">
        <f t="shared" si="12"/>
        <v>0.14285714285714285</v>
      </c>
      <c r="I153" s="4">
        <f t="shared" si="12"/>
        <v>0.27759556324169599</v>
      </c>
      <c r="J153" s="4">
        <f t="shared" si="12"/>
        <v>0.30252412769116555</v>
      </c>
      <c r="K153" s="4">
        <f t="shared" si="12"/>
        <v>0.25</v>
      </c>
      <c r="L153" s="4">
        <f t="shared" si="12"/>
        <v>0.13210093784035454</v>
      </c>
      <c r="M153" s="4">
        <f t="shared" si="12"/>
        <v>0.13295346628679963</v>
      </c>
      <c r="N153" s="4">
        <f t="shared" si="12"/>
        <v>0.38914865962247358</v>
      </c>
    </row>
    <row r="154" spans="2:14" ht="15.75" customHeight="1" x14ac:dyDescent="0.25">
      <c r="B154" s="9"/>
      <c r="C154" s="3" t="s">
        <v>33</v>
      </c>
      <c r="D154" s="4">
        <f t="shared" si="4"/>
        <v>1</v>
      </c>
      <c r="E154" s="4">
        <f t="shared" ref="E154:N154" si="13">(E21-E$132)/(E$133-E$132)</f>
        <v>0</v>
      </c>
      <c r="F154" s="4">
        <f t="shared" si="13"/>
        <v>3.4284589774078479E-2</v>
      </c>
      <c r="G154" s="4">
        <f t="shared" si="13"/>
        <v>0.27835051546391754</v>
      </c>
      <c r="H154" s="4">
        <f t="shared" si="13"/>
        <v>7.1428571428571425E-2</v>
      </c>
      <c r="I154" s="4">
        <f t="shared" si="13"/>
        <v>0.50450235553700284</v>
      </c>
      <c r="J154" s="4">
        <f t="shared" si="13"/>
        <v>0.64464241524375165</v>
      </c>
      <c r="K154" s="4">
        <f t="shared" si="13"/>
        <v>0.5</v>
      </c>
      <c r="L154" s="4">
        <f t="shared" si="13"/>
        <v>0.21304920969153962</v>
      </c>
      <c r="M154" s="4">
        <f t="shared" si="13"/>
        <v>0.22571872571872573</v>
      </c>
      <c r="N154" s="4">
        <f t="shared" si="13"/>
        <v>0.38914865962247358</v>
      </c>
    </row>
    <row r="155" spans="2:14" ht="15.75" customHeight="1" x14ac:dyDescent="0.25">
      <c r="B155" s="9"/>
      <c r="C155" s="3" t="s">
        <v>34</v>
      </c>
      <c r="D155" s="4">
        <f t="shared" si="4"/>
        <v>1</v>
      </c>
      <c r="E155" s="4">
        <f t="shared" ref="E155:N155" si="14">(E22-E$132)/(E$133-E$132)</f>
        <v>0</v>
      </c>
      <c r="F155" s="4">
        <f t="shared" si="14"/>
        <v>3.4284589774078479E-2</v>
      </c>
      <c r="G155" s="4">
        <f t="shared" si="14"/>
        <v>0.22394043528064148</v>
      </c>
      <c r="H155" s="4">
        <f t="shared" si="14"/>
        <v>7.1428571428571425E-2</v>
      </c>
      <c r="I155" s="4">
        <f t="shared" si="14"/>
        <v>0.39316596099946327</v>
      </c>
      <c r="J155" s="4">
        <f t="shared" si="14"/>
        <v>0.47847067557535272</v>
      </c>
      <c r="K155" s="4">
        <f t="shared" si="14"/>
        <v>0.5</v>
      </c>
      <c r="L155" s="4">
        <f t="shared" si="14"/>
        <v>0.16939213799515829</v>
      </c>
      <c r="M155" s="4">
        <f t="shared" si="14"/>
        <v>0.17568850902184238</v>
      </c>
      <c r="N155" s="4">
        <f t="shared" si="14"/>
        <v>0.38914865962247358</v>
      </c>
    </row>
    <row r="156" spans="2:14" ht="15.75" customHeight="1" x14ac:dyDescent="0.25">
      <c r="B156" s="9"/>
      <c r="C156" s="3" t="s">
        <v>35</v>
      </c>
      <c r="D156" s="4">
        <f t="shared" si="4"/>
        <v>1</v>
      </c>
      <c r="E156" s="4">
        <f t="shared" ref="E156:N156" si="15">(E23-E$132)/(E$133-E$132)</f>
        <v>0</v>
      </c>
      <c r="F156" s="4">
        <f t="shared" si="15"/>
        <v>3.4284589774078479E-2</v>
      </c>
      <c r="G156" s="4">
        <f t="shared" si="15"/>
        <v>0.39003436426116839</v>
      </c>
      <c r="H156" s="4">
        <f t="shared" si="15"/>
        <v>7.1428571428571425E-2</v>
      </c>
      <c r="I156" s="4">
        <f t="shared" si="15"/>
        <v>0.23585186952114021</v>
      </c>
      <c r="J156" s="4">
        <f t="shared" si="15"/>
        <v>0.44283593170007429</v>
      </c>
      <c r="K156" s="4">
        <f t="shared" si="15"/>
        <v>0.5</v>
      </c>
      <c r="L156" s="4">
        <f t="shared" si="15"/>
        <v>0.27071873235518057</v>
      </c>
      <c r="M156" s="4">
        <f t="shared" si="15"/>
        <v>0.2918069584736252</v>
      </c>
      <c r="N156" s="4">
        <f t="shared" si="15"/>
        <v>0.38914865962247358</v>
      </c>
    </row>
    <row r="157" spans="2:14" ht="15.75" customHeight="1" x14ac:dyDescent="0.25">
      <c r="B157" s="9"/>
      <c r="C157" s="3" t="s">
        <v>36</v>
      </c>
      <c r="D157" s="4">
        <f t="shared" si="4"/>
        <v>0.20222545289391242</v>
      </c>
      <c r="E157" s="4">
        <f t="shared" ref="E157:N157" si="16">(E24-E$132)/(E$133-E$132)</f>
        <v>1</v>
      </c>
      <c r="F157" s="4">
        <f t="shared" si="16"/>
        <v>3.4284589774078479E-2</v>
      </c>
      <c r="G157" s="4">
        <f t="shared" si="16"/>
        <v>0.65693012600229095</v>
      </c>
      <c r="H157" s="4">
        <f t="shared" si="16"/>
        <v>0.5</v>
      </c>
      <c r="I157" s="4">
        <f t="shared" si="16"/>
        <v>0.84638320710835468</v>
      </c>
      <c r="J157" s="4">
        <f t="shared" si="16"/>
        <v>0.69896065330363777</v>
      </c>
      <c r="K157" s="4">
        <f t="shared" si="16"/>
        <v>0.5</v>
      </c>
      <c r="L157" s="4">
        <f t="shared" si="16"/>
        <v>0.1312722445035811</v>
      </c>
      <c r="M157" s="4">
        <f t="shared" si="16"/>
        <v>0.13200379867046533</v>
      </c>
      <c r="N157" s="4">
        <f t="shared" si="16"/>
        <v>0.38914865962247358</v>
      </c>
    </row>
    <row r="158" spans="2:14" ht="15.75" customHeight="1" x14ac:dyDescent="0.25">
      <c r="B158" s="9"/>
      <c r="C158" s="3" t="s">
        <v>37</v>
      </c>
      <c r="D158" s="4">
        <f t="shared" si="4"/>
        <v>0.20222545289391242</v>
      </c>
      <c r="E158" s="4">
        <f t="shared" ref="E158:N158" si="17">(E25-E$132)/(E$133-E$132)</f>
        <v>1</v>
      </c>
      <c r="F158" s="4">
        <f t="shared" si="17"/>
        <v>3.4284589774078479E-2</v>
      </c>
      <c r="G158" s="4">
        <f t="shared" si="17"/>
        <v>0.28064146620847652</v>
      </c>
      <c r="H158" s="4">
        <f t="shared" si="17"/>
        <v>7.1428571428571425E-2</v>
      </c>
      <c r="I158" s="4">
        <f t="shared" si="17"/>
        <v>0.75734987178722646</v>
      </c>
      <c r="J158" s="4">
        <f t="shared" si="17"/>
        <v>0.50024746349913396</v>
      </c>
      <c r="K158" s="4">
        <f t="shared" si="17"/>
        <v>0.25</v>
      </c>
      <c r="L158" s="4">
        <f t="shared" si="17"/>
        <v>0.13767578392410296</v>
      </c>
      <c r="M158" s="4">
        <f t="shared" si="17"/>
        <v>0.13934213934213935</v>
      </c>
      <c r="N158" s="4">
        <f t="shared" si="17"/>
        <v>0.38914865962247358</v>
      </c>
    </row>
    <row r="159" spans="2:14" ht="15.75" customHeight="1" x14ac:dyDescent="0.25">
      <c r="B159" s="9"/>
      <c r="C159" s="3" t="s">
        <v>38</v>
      </c>
      <c r="D159" s="4">
        <f t="shared" si="4"/>
        <v>1</v>
      </c>
      <c r="E159" s="4">
        <f t="shared" ref="E159:N159" si="18">(E26-E$132)/(E$133-E$132)</f>
        <v>0</v>
      </c>
      <c r="F159" s="4">
        <f t="shared" si="18"/>
        <v>3.4284589774078479E-2</v>
      </c>
      <c r="G159" s="4">
        <f t="shared" si="18"/>
        <v>0.34020618556701032</v>
      </c>
      <c r="H159" s="4">
        <f t="shared" si="18"/>
        <v>7.1428571428571425E-2</v>
      </c>
      <c r="I159" s="4">
        <f t="shared" si="18"/>
        <v>0.19738803745005665</v>
      </c>
      <c r="J159" s="4">
        <f t="shared" si="18"/>
        <v>0</v>
      </c>
      <c r="K159" s="4">
        <f t="shared" si="18"/>
        <v>0.25</v>
      </c>
      <c r="L159" s="4">
        <f t="shared" si="18"/>
        <v>0.25813766078780231</v>
      </c>
      <c r="M159" s="4">
        <f t="shared" si="18"/>
        <v>0.27738927738927743</v>
      </c>
      <c r="N159" s="4">
        <f t="shared" si="18"/>
        <v>0.38914865962247358</v>
      </c>
    </row>
    <row r="160" spans="2:14" ht="15.75" customHeight="1" x14ac:dyDescent="0.25">
      <c r="B160" s="9"/>
      <c r="C160" s="3" t="s">
        <v>39</v>
      </c>
      <c r="D160" s="4">
        <f t="shared" si="4"/>
        <v>1</v>
      </c>
      <c r="E160" s="4">
        <f t="shared" ref="E160:N160" si="19">(E27-E$132)/(E$133-E$132)</f>
        <v>0</v>
      </c>
      <c r="F160" s="4">
        <f t="shared" si="19"/>
        <v>3.4284589774078479E-2</v>
      </c>
      <c r="G160" s="4">
        <f t="shared" si="19"/>
        <v>0.1718213058419244</v>
      </c>
      <c r="H160" s="4">
        <f t="shared" si="19"/>
        <v>0.35714285714285715</v>
      </c>
      <c r="I160" s="4">
        <f t="shared" si="19"/>
        <v>0.30073349633251834</v>
      </c>
      <c r="J160" s="4">
        <f t="shared" si="19"/>
        <v>0.29064587973273942</v>
      </c>
      <c r="K160" s="4">
        <f t="shared" si="19"/>
        <v>0.75</v>
      </c>
      <c r="L160" s="4">
        <f t="shared" si="19"/>
        <v>0.18856508837777958</v>
      </c>
      <c r="M160" s="4">
        <f t="shared" si="19"/>
        <v>0.19766036432703099</v>
      </c>
      <c r="N160" s="4">
        <f t="shared" si="19"/>
        <v>0.38914865962247358</v>
      </c>
    </row>
    <row r="161" spans="2:14" ht="15.75" customHeight="1" x14ac:dyDescent="0.25">
      <c r="B161" s="9"/>
      <c r="C161" s="3" t="s">
        <v>40</v>
      </c>
      <c r="D161" s="4">
        <f t="shared" si="4"/>
        <v>1</v>
      </c>
      <c r="E161" s="4">
        <f t="shared" ref="E161:N161" si="20">(E28-E$132)/(E$133-E$132)</f>
        <v>0</v>
      </c>
      <c r="F161" s="4">
        <f t="shared" si="20"/>
        <v>3.4284589774078479E-2</v>
      </c>
      <c r="G161" s="4">
        <f t="shared" si="20"/>
        <v>0.28235967926689576</v>
      </c>
      <c r="H161" s="4">
        <f t="shared" si="20"/>
        <v>7.1428571428571425E-2</v>
      </c>
      <c r="I161" s="4">
        <f t="shared" si="20"/>
        <v>0.42304251893374678</v>
      </c>
      <c r="J161" s="4">
        <f t="shared" si="20"/>
        <v>0.52264291017074993</v>
      </c>
      <c r="K161" s="4">
        <f t="shared" si="20"/>
        <v>0.25</v>
      </c>
      <c r="L161" s="4">
        <f t="shared" si="20"/>
        <v>0.49845872845209316</v>
      </c>
      <c r="M161" s="4">
        <f t="shared" si="20"/>
        <v>0.55279288612621935</v>
      </c>
      <c r="N161" s="4">
        <f t="shared" si="20"/>
        <v>0.38914865962247358</v>
      </c>
    </row>
    <row r="162" spans="2:14" ht="15.75" customHeight="1" x14ac:dyDescent="0.25">
      <c r="B162" s="9"/>
      <c r="C162" s="3" t="s">
        <v>41</v>
      </c>
      <c r="D162" s="4">
        <f t="shared" si="4"/>
        <v>1</v>
      </c>
      <c r="E162" s="4">
        <f t="shared" ref="E162:N162" si="21">(E29-E$132)/(E$133-E$132)</f>
        <v>0</v>
      </c>
      <c r="F162" s="4">
        <f t="shared" si="21"/>
        <v>3.4284589774078479E-2</v>
      </c>
      <c r="G162" s="4">
        <f t="shared" si="21"/>
        <v>0.33791523482245134</v>
      </c>
      <c r="H162" s="4">
        <f t="shared" si="21"/>
        <v>0</v>
      </c>
      <c r="I162" s="4">
        <f t="shared" si="21"/>
        <v>0.2281591031069235</v>
      </c>
      <c r="J162" s="4">
        <f t="shared" si="21"/>
        <v>0.16233605543182383</v>
      </c>
      <c r="K162" s="4">
        <f t="shared" si="21"/>
        <v>0.25</v>
      </c>
      <c r="L162" s="4">
        <f t="shared" si="21"/>
        <v>0.24359785951532328</v>
      </c>
      <c r="M162" s="4">
        <f t="shared" si="21"/>
        <v>0.2607269273935941</v>
      </c>
      <c r="N162" s="4">
        <f t="shared" si="21"/>
        <v>0.38914865962247358</v>
      </c>
    </row>
    <row r="163" spans="2:14" ht="15.75" customHeight="1" x14ac:dyDescent="0.25">
      <c r="B163" s="9"/>
      <c r="C163" s="3" t="s">
        <v>42</v>
      </c>
      <c r="D163" s="4">
        <f t="shared" si="4"/>
        <v>1</v>
      </c>
      <c r="E163" s="4">
        <f t="shared" ref="E163:N163" si="22">(E30-E$132)/(E$133-E$132)</f>
        <v>0</v>
      </c>
      <c r="F163" s="4">
        <f t="shared" si="22"/>
        <v>3.4284589774078479E-2</v>
      </c>
      <c r="G163" s="4">
        <f t="shared" si="22"/>
        <v>0.34536082474226804</v>
      </c>
      <c r="H163" s="4">
        <f t="shared" si="22"/>
        <v>0.2857142857142857</v>
      </c>
      <c r="I163" s="4">
        <f t="shared" si="22"/>
        <v>0.46323573260182482</v>
      </c>
      <c r="J163" s="4">
        <f t="shared" si="22"/>
        <v>0.52066320217767881</v>
      </c>
      <c r="K163" s="4">
        <f t="shared" si="22"/>
        <v>0.25</v>
      </c>
      <c r="L163" s="4">
        <f t="shared" si="22"/>
        <v>0.43299195484699327</v>
      </c>
      <c r="M163" s="4">
        <f t="shared" si="22"/>
        <v>0.47776914443581114</v>
      </c>
      <c r="N163" s="4">
        <f t="shared" si="22"/>
        <v>0.38914865962247358</v>
      </c>
    </row>
    <row r="164" spans="2:14" ht="15.75" customHeight="1" x14ac:dyDescent="0.25">
      <c r="B164" s="9"/>
      <c r="C164" s="3" t="s">
        <v>43</v>
      </c>
      <c r="D164" s="4">
        <f t="shared" si="4"/>
        <v>1</v>
      </c>
      <c r="E164" s="4">
        <f t="shared" ref="E164:N164" si="23">(E31-E$132)/(E$133-E$132)</f>
        <v>0</v>
      </c>
      <c r="F164" s="4">
        <f t="shared" si="23"/>
        <v>3.4284589774078479E-2</v>
      </c>
      <c r="G164" s="4">
        <f t="shared" si="23"/>
        <v>0.22164948453608246</v>
      </c>
      <c r="H164" s="4">
        <f t="shared" si="23"/>
        <v>7.1428571428571425E-2</v>
      </c>
      <c r="I164" s="4">
        <f t="shared" si="23"/>
        <v>0.24121891585664024</v>
      </c>
      <c r="J164" s="4">
        <f t="shared" si="23"/>
        <v>0.31848552338530067</v>
      </c>
      <c r="K164" s="4">
        <f t="shared" si="23"/>
        <v>0.25</v>
      </c>
      <c r="L164" s="4">
        <f t="shared" si="23"/>
        <v>0.20785104239723362</v>
      </c>
      <c r="M164" s="4">
        <f t="shared" si="23"/>
        <v>0.21976171976171979</v>
      </c>
      <c r="N164" s="4">
        <f t="shared" si="23"/>
        <v>0.38914865962247358</v>
      </c>
    </row>
    <row r="165" spans="2:14" ht="15.75" customHeight="1" x14ac:dyDescent="0.25">
      <c r="B165" s="9"/>
      <c r="C165" s="3" t="s">
        <v>44</v>
      </c>
      <c r="D165" s="4">
        <f t="shared" si="4"/>
        <v>1</v>
      </c>
      <c r="E165" s="4">
        <f t="shared" ref="E165:N165" si="24">(E32-E$132)/(E$133-E$132)</f>
        <v>0</v>
      </c>
      <c r="F165" s="4">
        <f t="shared" si="24"/>
        <v>3.4284589774078479E-2</v>
      </c>
      <c r="G165" s="4">
        <f t="shared" si="24"/>
        <v>0.30927835051546393</v>
      </c>
      <c r="H165" s="4">
        <f t="shared" si="24"/>
        <v>0</v>
      </c>
      <c r="I165" s="4">
        <f t="shared" si="24"/>
        <v>0.34873874411115752</v>
      </c>
      <c r="J165" s="4">
        <f t="shared" si="24"/>
        <v>0.53786191536748329</v>
      </c>
      <c r="K165" s="4">
        <f t="shared" si="24"/>
        <v>0.5</v>
      </c>
      <c r="L165" s="4">
        <f t="shared" si="24"/>
        <v>0.14464434152878849</v>
      </c>
      <c r="M165" s="4">
        <f t="shared" si="24"/>
        <v>0.147327980661314</v>
      </c>
      <c r="N165" s="4">
        <f t="shared" si="24"/>
        <v>0.38914865962247358</v>
      </c>
    </row>
    <row r="166" spans="2:14" ht="15.75" customHeight="1" x14ac:dyDescent="0.25">
      <c r="B166" s="9"/>
      <c r="C166" s="3" t="s">
        <v>45</v>
      </c>
      <c r="D166" s="4">
        <f t="shared" si="4"/>
        <v>1</v>
      </c>
      <c r="E166" s="4">
        <f t="shared" ref="E166:N166" si="25">(E33-E$132)/(E$133-E$132)</f>
        <v>0</v>
      </c>
      <c r="F166" s="4">
        <f t="shared" si="25"/>
        <v>3.4284589774078479E-2</v>
      </c>
      <c r="G166" s="4">
        <f t="shared" si="25"/>
        <v>0.29152348224513175</v>
      </c>
      <c r="H166" s="4">
        <f t="shared" si="25"/>
        <v>0</v>
      </c>
      <c r="I166" s="4">
        <f t="shared" si="25"/>
        <v>0.24056294352674579</v>
      </c>
      <c r="J166" s="4">
        <f t="shared" si="25"/>
        <v>0.38864142538975505</v>
      </c>
      <c r="K166" s="4">
        <f t="shared" si="25"/>
        <v>0.25</v>
      </c>
      <c r="L166" s="4">
        <f t="shared" si="25"/>
        <v>0.47909743867475063</v>
      </c>
      <c r="M166" s="4">
        <f t="shared" si="25"/>
        <v>0.53060519727186395</v>
      </c>
      <c r="N166" s="4">
        <f t="shared" si="25"/>
        <v>0.38914865962247358</v>
      </c>
    </row>
    <row r="167" spans="2:14" ht="15.75" customHeight="1" x14ac:dyDescent="0.25">
      <c r="B167" s="9"/>
      <c r="C167" s="3" t="s">
        <v>46</v>
      </c>
      <c r="D167" s="4">
        <f t="shared" si="4"/>
        <v>1</v>
      </c>
      <c r="E167" s="4">
        <f t="shared" ref="E167:N167" si="26">(E34-E$132)/(E$133-E$132)</f>
        <v>0</v>
      </c>
      <c r="F167" s="4">
        <f t="shared" si="26"/>
        <v>3.4284589774078479E-2</v>
      </c>
      <c r="G167" s="4">
        <f t="shared" si="26"/>
        <v>0.4404352806414662</v>
      </c>
      <c r="H167" s="4">
        <f t="shared" si="26"/>
        <v>0</v>
      </c>
      <c r="I167" s="4">
        <f t="shared" si="26"/>
        <v>0.32750909416184626</v>
      </c>
      <c r="J167" s="4">
        <f t="shared" si="26"/>
        <v>0.44036129670873547</v>
      </c>
      <c r="K167" s="4">
        <f t="shared" si="26"/>
        <v>0.25</v>
      </c>
      <c r="L167" s="4">
        <f t="shared" si="26"/>
        <v>0.54294449348524787</v>
      </c>
      <c r="M167" s="4">
        <f t="shared" si="26"/>
        <v>0.603772770439437</v>
      </c>
      <c r="N167" s="4">
        <f t="shared" si="26"/>
        <v>0.38914865962247358</v>
      </c>
    </row>
    <row r="168" spans="2:14" ht="15.75" customHeight="1" x14ac:dyDescent="0.25">
      <c r="B168" s="9"/>
      <c r="C168" s="3" t="s">
        <v>47</v>
      </c>
      <c r="D168" s="4">
        <f t="shared" si="4"/>
        <v>0.20222545289391242</v>
      </c>
      <c r="E168" s="4">
        <f t="shared" ref="E168:N168" si="27">(E35-E$132)/(E$133-E$132)</f>
        <v>1</v>
      </c>
      <c r="F168" s="4">
        <f t="shared" si="27"/>
        <v>3.4284589774078479E-2</v>
      </c>
      <c r="G168" s="4">
        <f t="shared" si="27"/>
        <v>0.13459335624284077</v>
      </c>
      <c r="H168" s="4">
        <f t="shared" si="27"/>
        <v>0</v>
      </c>
      <c r="I168" s="4">
        <f t="shared" si="27"/>
        <v>0.91305384936489953</v>
      </c>
      <c r="J168" s="4">
        <f t="shared" si="27"/>
        <v>0.73768869091808964</v>
      </c>
      <c r="K168" s="4">
        <f t="shared" si="27"/>
        <v>0.25</v>
      </c>
      <c r="L168" s="4">
        <f t="shared" si="27"/>
        <v>0.19628700356135007</v>
      </c>
      <c r="M168" s="4">
        <f t="shared" si="27"/>
        <v>0.20650953984287321</v>
      </c>
      <c r="N168" s="4">
        <f t="shared" si="27"/>
        <v>0.38914865962247358</v>
      </c>
    </row>
    <row r="169" spans="2:14" ht="15.75" customHeight="1" x14ac:dyDescent="0.25">
      <c r="B169" s="3" t="s">
        <v>48</v>
      </c>
      <c r="C169" s="3" t="s">
        <v>49</v>
      </c>
      <c r="D169" s="4">
        <f t="shared" si="4"/>
        <v>0.66604848530724647</v>
      </c>
      <c r="E169" s="4">
        <f t="shared" ref="E169:N169" si="28">(E36-E$132)/(E$133-E$132)</f>
        <v>0.31147540983606559</v>
      </c>
      <c r="F169" s="4">
        <f t="shared" si="28"/>
        <v>9.829567181926277E-2</v>
      </c>
      <c r="G169" s="4">
        <f t="shared" si="28"/>
        <v>0.26460481099656358</v>
      </c>
      <c r="H169" s="4">
        <f t="shared" si="28"/>
        <v>0</v>
      </c>
      <c r="I169" s="4">
        <f t="shared" si="28"/>
        <v>0.1753235136263343</v>
      </c>
      <c r="J169" s="4">
        <f t="shared" si="28"/>
        <v>0.62298935906953734</v>
      </c>
      <c r="K169" s="4">
        <f t="shared" si="28"/>
        <v>0</v>
      </c>
      <c r="L169" s="4">
        <f t="shared" si="28"/>
        <v>0.11535884546789832</v>
      </c>
      <c r="M169" s="4">
        <f t="shared" si="28"/>
        <v>0.13839247172580507</v>
      </c>
      <c r="N169" s="4">
        <f t="shared" si="28"/>
        <v>0.31680943440705356</v>
      </c>
    </row>
    <row r="170" spans="2:14" ht="15.75" customHeight="1" x14ac:dyDescent="0.25">
      <c r="B170" s="9"/>
      <c r="C170" s="3" t="s">
        <v>50</v>
      </c>
      <c r="D170" s="4">
        <f t="shared" si="4"/>
        <v>0.66604848530724647</v>
      </c>
      <c r="E170" s="4">
        <f t="shared" ref="E170:N170" si="29">(E37-E$132)/(E$133-E$132)</f>
        <v>0.31147540983606559</v>
      </c>
      <c r="F170" s="4">
        <f t="shared" si="29"/>
        <v>9.829567181926277E-2</v>
      </c>
      <c r="G170" s="4">
        <f t="shared" si="29"/>
        <v>0.25830469644902637</v>
      </c>
      <c r="H170" s="4">
        <f t="shared" si="29"/>
        <v>0</v>
      </c>
      <c r="I170" s="4">
        <f t="shared" si="29"/>
        <v>8.0565328880672665E-2</v>
      </c>
      <c r="J170" s="4">
        <f t="shared" si="29"/>
        <v>0.6040584013857957</v>
      </c>
      <c r="K170" s="4">
        <f t="shared" si="29"/>
        <v>0</v>
      </c>
      <c r="L170" s="4">
        <f t="shared" si="29"/>
        <v>4.379186013724324E-2</v>
      </c>
      <c r="M170" s="4">
        <f t="shared" si="29"/>
        <v>4.2691876025209352E-2</v>
      </c>
      <c r="N170" s="4">
        <f t="shared" si="29"/>
        <v>0.31680943440705356</v>
      </c>
    </row>
    <row r="171" spans="2:14" ht="15.75" customHeight="1" x14ac:dyDescent="0.25">
      <c r="B171" s="9"/>
      <c r="C171" s="3" t="s">
        <v>51</v>
      </c>
      <c r="D171" s="4">
        <f t="shared" si="4"/>
        <v>0.66604848530724647</v>
      </c>
      <c r="E171" s="4">
        <f t="shared" ref="E171:N171" si="30">(E38-E$132)/(E$133-E$132)</f>
        <v>0.31147540983606559</v>
      </c>
      <c r="F171" s="4">
        <f t="shared" si="30"/>
        <v>9.829567181926277E-2</v>
      </c>
      <c r="G171" s="4">
        <f t="shared" si="30"/>
        <v>0.25830469644902637</v>
      </c>
      <c r="H171" s="4">
        <f t="shared" si="30"/>
        <v>0</v>
      </c>
      <c r="I171" s="4">
        <f t="shared" si="30"/>
        <v>0</v>
      </c>
      <c r="J171" s="4">
        <f t="shared" si="30"/>
        <v>0.59527344716654296</v>
      </c>
      <c r="K171" s="4">
        <f t="shared" si="30"/>
        <v>0</v>
      </c>
      <c r="L171" s="4">
        <f t="shared" si="30"/>
        <v>2.4748133179125657E-2</v>
      </c>
      <c r="M171" s="4">
        <f t="shared" si="30"/>
        <v>4.3166709833376499E-3</v>
      </c>
      <c r="N171" s="4">
        <f t="shared" si="30"/>
        <v>0.46363016193572026</v>
      </c>
    </row>
    <row r="172" spans="2:14" ht="15.75" customHeight="1" x14ac:dyDescent="0.25">
      <c r="B172" s="9"/>
      <c r="C172" s="3" t="s">
        <v>52</v>
      </c>
      <c r="D172" s="4">
        <f t="shared" si="4"/>
        <v>0.66604848530724647</v>
      </c>
      <c r="E172" s="4">
        <f t="shared" ref="E172:N172" si="31">(E39-E$132)/(E$133-E$132)</f>
        <v>0.31147540983606559</v>
      </c>
      <c r="F172" s="4">
        <f t="shared" si="31"/>
        <v>9.829567181926277E-2</v>
      </c>
      <c r="G172" s="4">
        <f t="shared" si="31"/>
        <v>0.29896907216494845</v>
      </c>
      <c r="H172" s="4">
        <f t="shared" si="31"/>
        <v>0</v>
      </c>
      <c r="I172" s="4">
        <f t="shared" si="31"/>
        <v>4.2340032202278013E-3</v>
      </c>
      <c r="J172" s="4">
        <f t="shared" si="31"/>
        <v>0.65157139321950008</v>
      </c>
      <c r="K172" s="4">
        <f t="shared" si="31"/>
        <v>0</v>
      </c>
      <c r="L172" s="4">
        <f t="shared" si="31"/>
        <v>8.4254200576003233E-2</v>
      </c>
      <c r="M172" s="4">
        <f t="shared" si="31"/>
        <v>6.3757230423897096E-2</v>
      </c>
      <c r="N172" s="4">
        <f t="shared" si="31"/>
        <v>0.46363016193572026</v>
      </c>
    </row>
    <row r="173" spans="2:14" ht="15.75" customHeight="1" x14ac:dyDescent="0.25">
      <c r="B173" s="9"/>
      <c r="C173" s="3" t="s">
        <v>53</v>
      </c>
      <c r="D173" s="4">
        <f t="shared" si="4"/>
        <v>0.66604848530724647</v>
      </c>
      <c r="E173" s="4">
        <f t="shared" ref="E173:N173" si="32">(E40-E$132)/(E$133-E$132)</f>
        <v>0.31147540983606559</v>
      </c>
      <c r="F173" s="4">
        <f t="shared" si="32"/>
        <v>9.829567181926277E-2</v>
      </c>
      <c r="G173" s="4">
        <f t="shared" si="32"/>
        <v>0.25830469644902637</v>
      </c>
      <c r="H173" s="4">
        <f t="shared" si="32"/>
        <v>0</v>
      </c>
      <c r="I173" s="4">
        <f t="shared" si="32"/>
        <v>2.3376468483511242E-2</v>
      </c>
      <c r="J173" s="4">
        <f t="shared" si="32"/>
        <v>0.55864884929472902</v>
      </c>
      <c r="K173" s="4">
        <f t="shared" si="32"/>
        <v>0</v>
      </c>
      <c r="L173" s="4">
        <f t="shared" si="32"/>
        <v>7.7167058199033065E-2</v>
      </c>
      <c r="M173" s="4">
        <f t="shared" si="32"/>
        <v>5.667789001122335E-2</v>
      </c>
      <c r="N173" s="4">
        <f t="shared" si="32"/>
        <v>0.46363016193572026</v>
      </c>
    </row>
    <row r="174" spans="2:14" ht="15.75" customHeight="1" x14ac:dyDescent="0.25">
      <c r="B174" s="3" t="s">
        <v>54</v>
      </c>
      <c r="C174" s="3" t="s">
        <v>55</v>
      </c>
      <c r="D174" s="4">
        <f t="shared" si="4"/>
        <v>0</v>
      </c>
      <c r="E174" s="4">
        <f t="shared" ref="E174:N174" si="33">(E41-E$132)/(E$133-E$132)</f>
        <v>0.79234950819672156</v>
      </c>
      <c r="F174" s="4">
        <f t="shared" si="33"/>
        <v>0</v>
      </c>
      <c r="G174" s="4">
        <f t="shared" si="33"/>
        <v>0.51145475372279492</v>
      </c>
      <c r="H174" s="4">
        <f t="shared" si="33"/>
        <v>7.1428571428571425E-2</v>
      </c>
      <c r="I174" s="4">
        <f t="shared" si="33"/>
        <v>0.1997823364541714</v>
      </c>
      <c r="J174" s="4">
        <f t="shared" si="33"/>
        <v>0.68634001484781004</v>
      </c>
      <c r="K174" s="4">
        <f t="shared" si="33"/>
        <v>1</v>
      </c>
      <c r="L174" s="4">
        <f t="shared" si="33"/>
        <v>0.20388974887472042</v>
      </c>
      <c r="M174" s="4">
        <f t="shared" si="33"/>
        <v>0.16239316239316243</v>
      </c>
      <c r="N174" s="4">
        <f t="shared" si="33"/>
        <v>0.52535507042220186</v>
      </c>
    </row>
    <row r="175" spans="2:14" ht="15.75" customHeight="1" x14ac:dyDescent="0.25">
      <c r="B175" s="9"/>
      <c r="C175" s="3" t="s">
        <v>56</v>
      </c>
      <c r="D175" s="4">
        <f t="shared" si="4"/>
        <v>0</v>
      </c>
      <c r="E175" s="4">
        <f t="shared" ref="E175:N175" si="34">(E42-E$132)/(E$133-E$132)</f>
        <v>0.79234950819672156</v>
      </c>
      <c r="F175" s="4">
        <f t="shared" si="34"/>
        <v>0</v>
      </c>
      <c r="G175" s="4">
        <f t="shared" si="34"/>
        <v>0.54180985108820157</v>
      </c>
      <c r="H175" s="4">
        <f t="shared" si="34"/>
        <v>0.21428571428571427</v>
      </c>
      <c r="I175" s="4">
        <f t="shared" si="34"/>
        <v>0.36830460969646373</v>
      </c>
      <c r="J175" s="4">
        <f t="shared" si="34"/>
        <v>0.58215788171244742</v>
      </c>
      <c r="K175" s="4">
        <f t="shared" si="34"/>
        <v>0.25</v>
      </c>
      <c r="L175" s="4">
        <f t="shared" si="34"/>
        <v>0.50308579270510523</v>
      </c>
      <c r="M175" s="4">
        <f t="shared" si="34"/>
        <v>0.51860485193818529</v>
      </c>
      <c r="N175" s="4">
        <f t="shared" si="34"/>
        <v>0.42530998587260588</v>
      </c>
    </row>
    <row r="176" spans="2:14" ht="15.75" customHeight="1" x14ac:dyDescent="0.25">
      <c r="B176" s="9"/>
      <c r="C176" s="3" t="s">
        <v>57</v>
      </c>
      <c r="D176" s="4">
        <f t="shared" si="4"/>
        <v>0.44526868625700472</v>
      </c>
      <c r="E176" s="4">
        <f t="shared" ref="E176:N176" si="35">(E43-E$132)/(E$133-E$132)</f>
        <v>0.66120196721311497</v>
      </c>
      <c r="F176" s="4">
        <f t="shared" si="35"/>
        <v>0</v>
      </c>
      <c r="G176" s="4">
        <f t="shared" si="35"/>
        <v>0.42096219931271478</v>
      </c>
      <c r="H176" s="4">
        <f t="shared" si="35"/>
        <v>7.1428571428571425E-2</v>
      </c>
      <c r="I176" s="4">
        <f t="shared" si="35"/>
        <v>7.5668197268769763E-2</v>
      </c>
      <c r="J176" s="4">
        <f t="shared" si="35"/>
        <v>0.65825290769611478</v>
      </c>
      <c r="K176" s="4">
        <f t="shared" si="35"/>
        <v>0</v>
      </c>
      <c r="L176" s="4">
        <f t="shared" si="35"/>
        <v>9.011511564108575E-2</v>
      </c>
      <c r="M176" s="4">
        <f t="shared" si="35"/>
        <v>7.6923076923076927E-2</v>
      </c>
      <c r="N176" s="4">
        <f t="shared" si="35"/>
        <v>0.42530998587260588</v>
      </c>
    </row>
    <row r="177" spans="2:14" ht="15.75" customHeight="1" x14ac:dyDescent="0.2">
      <c r="B177" s="9" t="s">
        <v>58</v>
      </c>
      <c r="C177" s="9" t="s">
        <v>59</v>
      </c>
      <c r="D177" s="4">
        <f t="shared" si="4"/>
        <v>0.51205898919555559</v>
      </c>
      <c r="E177" s="4">
        <f t="shared" ref="E177:N177" si="36">(E44-E$132)/(E$133-E$132)</f>
        <v>0.32677573770491863</v>
      </c>
      <c r="F177" s="4">
        <f t="shared" si="36"/>
        <v>0.40546967895362668</v>
      </c>
      <c r="G177" s="4">
        <f t="shared" si="36"/>
        <v>0.42726231386025199</v>
      </c>
      <c r="H177" s="4">
        <f t="shared" si="36"/>
        <v>0.5</v>
      </c>
      <c r="I177" s="4">
        <f t="shared" si="36"/>
        <v>0.11159282008468006</v>
      </c>
      <c r="J177" s="4">
        <f t="shared" si="36"/>
        <v>0.34830487503093294</v>
      </c>
      <c r="K177" s="4">
        <f t="shared" si="36"/>
        <v>0.5</v>
      </c>
      <c r="L177" s="4">
        <f t="shared" si="36"/>
        <v>0.5293511633475837</v>
      </c>
      <c r="M177" s="4">
        <f t="shared" si="36"/>
        <v>0.29241129241129238</v>
      </c>
      <c r="N177" s="4">
        <f t="shared" si="36"/>
        <v>0.84780148288596591</v>
      </c>
    </row>
    <row r="178" spans="2:14" ht="15.75" customHeight="1" x14ac:dyDescent="0.2">
      <c r="B178" s="9"/>
      <c r="C178" s="9" t="s">
        <v>60</v>
      </c>
      <c r="D178" s="4">
        <f t="shared" si="4"/>
        <v>0.51205898919555559</v>
      </c>
      <c r="E178" s="4">
        <f t="shared" ref="E178:N178" si="37">(E45-E$132)/(E$133-E$132)</f>
        <v>0.32677573770491863</v>
      </c>
      <c r="F178" s="4">
        <f t="shared" si="37"/>
        <v>0.40546967895362668</v>
      </c>
      <c r="G178" s="4">
        <f t="shared" si="37"/>
        <v>0.60194730813287511</v>
      </c>
      <c r="H178" s="4">
        <f t="shared" si="37"/>
        <v>0.35714285714285715</v>
      </c>
      <c r="I178" s="4">
        <f t="shared" si="37"/>
        <v>0.38511300614228638</v>
      </c>
      <c r="J178" s="4">
        <f t="shared" si="37"/>
        <v>0.41635733729274932</v>
      </c>
      <c r="K178" s="4">
        <f t="shared" si="37"/>
        <v>0.5</v>
      </c>
      <c r="L178" s="4">
        <f t="shared" si="37"/>
        <v>0.61119818180149044</v>
      </c>
      <c r="M178" s="4">
        <f t="shared" si="37"/>
        <v>0.33877233877233881</v>
      </c>
      <c r="N178" s="4">
        <f t="shared" si="37"/>
        <v>0.85512944136082969</v>
      </c>
    </row>
    <row r="179" spans="2:14" ht="15.75" customHeight="1" x14ac:dyDescent="0.2">
      <c r="B179" s="9"/>
      <c r="C179" s="9" t="s">
        <v>61</v>
      </c>
      <c r="D179" s="4">
        <f t="shared" si="4"/>
        <v>0.51205898919555559</v>
      </c>
      <c r="E179" s="4">
        <f t="shared" ref="E179:N179" si="38">(E46-E$132)/(E$133-E$132)</f>
        <v>0.32677573770491863</v>
      </c>
      <c r="F179" s="4">
        <f t="shared" si="38"/>
        <v>0.40546967895362668</v>
      </c>
      <c r="G179" s="4">
        <f t="shared" si="38"/>
        <v>0.42726231386025199</v>
      </c>
      <c r="H179" s="4">
        <f t="shared" si="38"/>
        <v>0.21428571428571427</v>
      </c>
      <c r="I179" s="4">
        <f t="shared" si="38"/>
        <v>0.23058679706601468</v>
      </c>
      <c r="J179" s="4">
        <f t="shared" si="38"/>
        <v>0.30153427369463004</v>
      </c>
      <c r="K179" s="4">
        <f t="shared" si="38"/>
        <v>0.5</v>
      </c>
      <c r="L179" s="4">
        <f t="shared" si="38"/>
        <v>0.26923946660357384</v>
      </c>
      <c r="M179" s="4">
        <f t="shared" si="38"/>
        <v>0.17508417508417509</v>
      </c>
      <c r="N179" s="4">
        <f t="shared" si="38"/>
        <v>0.66770015020291429</v>
      </c>
    </row>
    <row r="180" spans="2:14" ht="15.75" customHeight="1" x14ac:dyDescent="0.2">
      <c r="B180" s="9"/>
      <c r="C180" s="9" t="s">
        <v>62</v>
      </c>
      <c r="D180" s="4">
        <f t="shared" si="4"/>
        <v>0.51205898919555559</v>
      </c>
      <c r="E180" s="4">
        <f t="shared" ref="E180:N180" si="39">(E47-E$132)/(E$133-E$132)</f>
        <v>0.32677573770491863</v>
      </c>
      <c r="F180" s="4">
        <f t="shared" si="39"/>
        <v>0.40546967895362668</v>
      </c>
      <c r="G180" s="4">
        <f t="shared" si="39"/>
        <v>1</v>
      </c>
      <c r="H180" s="4">
        <f t="shared" si="39"/>
        <v>0.21428571428571427</v>
      </c>
      <c r="I180" s="4">
        <f t="shared" si="39"/>
        <v>0.57021587453038347</v>
      </c>
      <c r="J180" s="4">
        <f t="shared" si="39"/>
        <v>0.35275921801534277</v>
      </c>
      <c r="K180" s="4">
        <f t="shared" si="39"/>
        <v>1</v>
      </c>
      <c r="L180" s="4">
        <f t="shared" si="39"/>
        <v>0.23365760279533293</v>
      </c>
      <c r="M180" s="4">
        <f t="shared" si="39"/>
        <v>0.36821203487870152</v>
      </c>
      <c r="N180" s="4">
        <f t="shared" si="39"/>
        <v>0.2395714498792052</v>
      </c>
    </row>
    <row r="181" spans="2:14" ht="15.75" customHeight="1" x14ac:dyDescent="0.2">
      <c r="B181" s="9"/>
      <c r="C181" s="9" t="s">
        <v>63</v>
      </c>
      <c r="D181" s="4">
        <f t="shared" si="4"/>
        <v>0.51205898919555559</v>
      </c>
      <c r="E181" s="4">
        <f t="shared" ref="E181:N181" si="40">(E48-E$132)/(E$133-E$132)</f>
        <v>0.32677573770491863</v>
      </c>
      <c r="F181" s="4">
        <f t="shared" si="40"/>
        <v>0.40546967895362668</v>
      </c>
      <c r="G181" s="4">
        <f t="shared" si="40"/>
        <v>0.16953035509736541</v>
      </c>
      <c r="H181" s="4">
        <f t="shared" si="40"/>
        <v>0.14285714285714285</v>
      </c>
      <c r="I181" s="4">
        <f t="shared" si="40"/>
        <v>0.68782276820323218</v>
      </c>
      <c r="J181" s="4">
        <f t="shared" si="40"/>
        <v>0.22729522395446669</v>
      </c>
      <c r="K181" s="4">
        <f t="shared" si="40"/>
        <v>0.25</v>
      </c>
      <c r="L181" s="4">
        <f t="shared" si="40"/>
        <v>0.56303450774321606</v>
      </c>
      <c r="M181" s="4">
        <f t="shared" si="40"/>
        <v>0.50854700854700852</v>
      </c>
      <c r="N181" s="4">
        <f t="shared" si="40"/>
        <v>0.49943635857538232</v>
      </c>
    </row>
    <row r="182" spans="2:14" ht="15.75" customHeight="1" x14ac:dyDescent="0.2">
      <c r="B182" s="9"/>
      <c r="C182" s="9" t="s">
        <v>64</v>
      </c>
      <c r="D182" s="4">
        <f t="shared" si="4"/>
        <v>0.51205898919555559</v>
      </c>
      <c r="E182" s="4">
        <f t="shared" ref="E182:N182" si="41">(E49-E$132)/(E$133-E$132)</f>
        <v>0.32677573770491863</v>
      </c>
      <c r="F182" s="4">
        <f t="shared" si="41"/>
        <v>0.40546967895362668</v>
      </c>
      <c r="G182" s="4">
        <f t="shared" si="41"/>
        <v>0.16953035509736541</v>
      </c>
      <c r="H182" s="4">
        <f t="shared" si="41"/>
        <v>0.6428571428571429</v>
      </c>
      <c r="I182" s="4">
        <f t="shared" si="41"/>
        <v>0.3104150515832787</v>
      </c>
      <c r="J182" s="4">
        <f t="shared" si="41"/>
        <v>0.23113090819104185</v>
      </c>
      <c r="K182" s="4">
        <f t="shared" si="41"/>
        <v>0.25</v>
      </c>
      <c r="L182" s="4">
        <f t="shared" si="41"/>
        <v>0.2350428316432065</v>
      </c>
      <c r="M182" s="4">
        <f t="shared" si="41"/>
        <v>0.28338945005611677</v>
      </c>
      <c r="N182" s="4">
        <f t="shared" si="41"/>
        <v>0.33737312994665952</v>
      </c>
    </row>
    <row r="183" spans="2:14" ht="15.75" customHeight="1" x14ac:dyDescent="0.2">
      <c r="B183" s="9"/>
      <c r="C183" s="9" t="s">
        <v>65</v>
      </c>
      <c r="D183" s="4">
        <f t="shared" si="4"/>
        <v>0.51205898919555559</v>
      </c>
      <c r="E183" s="4">
        <f t="shared" ref="E183:N183" si="42">(E50-E$132)/(E$133-E$132)</f>
        <v>0.32677573770491863</v>
      </c>
      <c r="F183" s="4">
        <f t="shared" si="42"/>
        <v>0.40546967895362668</v>
      </c>
      <c r="G183" s="4">
        <f t="shared" si="42"/>
        <v>3.3505154639175257E-2</v>
      </c>
      <c r="H183" s="4">
        <f t="shared" si="42"/>
        <v>0.21428571428571427</v>
      </c>
      <c r="I183" s="4">
        <f t="shared" si="42"/>
        <v>0.38463832071083548</v>
      </c>
      <c r="J183" s="4">
        <f t="shared" si="42"/>
        <v>0.1263301163078446</v>
      </c>
      <c r="K183" s="4">
        <f t="shared" si="42"/>
        <v>0</v>
      </c>
      <c r="L183" s="4">
        <f t="shared" si="42"/>
        <v>9.2410400777212326E-2</v>
      </c>
      <c r="M183" s="4">
        <f t="shared" si="42"/>
        <v>0.30786497453164124</v>
      </c>
      <c r="N183" s="4">
        <f t="shared" si="42"/>
        <v>6.2852292801319848E-2</v>
      </c>
    </row>
    <row r="184" spans="2:14" ht="15.75" customHeight="1" x14ac:dyDescent="0.2">
      <c r="B184" s="9"/>
      <c r="C184" s="9" t="s">
        <v>66</v>
      </c>
      <c r="D184" s="4">
        <f t="shared" si="4"/>
        <v>0.51205898919555559</v>
      </c>
      <c r="E184" s="4">
        <f t="shared" ref="E184:N184" si="43">(E51-E$132)/(E$133-E$132)</f>
        <v>0.32677573770491863</v>
      </c>
      <c r="F184" s="4">
        <f t="shared" si="43"/>
        <v>0.40546967895362668</v>
      </c>
      <c r="G184" s="4">
        <f t="shared" si="43"/>
        <v>3.3505154639175257E-2</v>
      </c>
      <c r="H184" s="4">
        <f t="shared" si="43"/>
        <v>7.1428571428571425E-2</v>
      </c>
      <c r="I184" s="4">
        <f t="shared" si="43"/>
        <v>0.22529190768680304</v>
      </c>
      <c r="J184" s="4">
        <f t="shared" si="43"/>
        <v>0.20304380103934672</v>
      </c>
      <c r="K184" s="4">
        <f t="shared" si="43"/>
        <v>0</v>
      </c>
      <c r="L184" s="4">
        <f t="shared" si="43"/>
        <v>0.14707059335681022</v>
      </c>
      <c r="M184" s="4">
        <f t="shared" si="43"/>
        <v>0.17007683674350341</v>
      </c>
      <c r="N184" s="4">
        <f t="shared" si="43"/>
        <v>0.33960537321247203</v>
      </c>
    </row>
    <row r="185" spans="2:14" ht="15.75" customHeight="1" x14ac:dyDescent="0.2">
      <c r="B185" s="9"/>
      <c r="C185" s="9" t="s">
        <v>67</v>
      </c>
      <c r="D185" s="4">
        <f t="shared" si="4"/>
        <v>0.51205898919555559</v>
      </c>
      <c r="E185" s="4">
        <f t="shared" ref="E185:N185" si="44">(E52-E$132)/(E$133-E$132)</f>
        <v>0.32677573770491863</v>
      </c>
      <c r="F185" s="4">
        <f t="shared" si="44"/>
        <v>0.40546967895362668</v>
      </c>
      <c r="G185" s="4">
        <f t="shared" si="44"/>
        <v>0.16953035509736541</v>
      </c>
      <c r="H185" s="4">
        <f t="shared" si="44"/>
        <v>1</v>
      </c>
      <c r="I185" s="4">
        <f t="shared" si="44"/>
        <v>0.26775597829327924</v>
      </c>
      <c r="J185" s="4">
        <f t="shared" si="44"/>
        <v>0.30994803266518189</v>
      </c>
      <c r="K185" s="4">
        <f t="shared" si="44"/>
        <v>0.25</v>
      </c>
      <c r="L185" s="4">
        <f t="shared" si="44"/>
        <v>0.43221548971613793</v>
      </c>
      <c r="M185" s="4">
        <f t="shared" si="44"/>
        <v>0.22731589398256066</v>
      </c>
      <c r="N185" s="4">
        <f t="shared" si="44"/>
        <v>0.8726041857266984</v>
      </c>
    </row>
    <row r="186" spans="2:14" ht="15.75" customHeight="1" x14ac:dyDescent="0.2">
      <c r="B186" s="9"/>
      <c r="C186" s="9" t="s">
        <v>68</v>
      </c>
      <c r="D186" s="4">
        <f t="shared" si="4"/>
        <v>0.51205898919555559</v>
      </c>
      <c r="E186" s="4">
        <f t="shared" ref="E186:N186" si="45">(E53-E$132)/(E$133-E$132)</f>
        <v>0.32677573770491863</v>
      </c>
      <c r="F186" s="4">
        <f t="shared" si="45"/>
        <v>0.40546967895362668</v>
      </c>
      <c r="G186" s="4">
        <f t="shared" si="45"/>
        <v>0.45589919816723939</v>
      </c>
      <c r="H186" s="4">
        <f t="shared" si="45"/>
        <v>0.35714285714285715</v>
      </c>
      <c r="I186" s="4">
        <f t="shared" si="45"/>
        <v>0.39654720019082829</v>
      </c>
      <c r="J186" s="4">
        <f t="shared" si="45"/>
        <v>0.38443454590447912</v>
      </c>
      <c r="K186" s="4">
        <f t="shared" si="45"/>
        <v>1</v>
      </c>
      <c r="L186" s="4">
        <f t="shared" si="45"/>
        <v>0.74239537018827262</v>
      </c>
      <c r="M186" s="4">
        <f t="shared" si="45"/>
        <v>0.35854269187602522</v>
      </c>
      <c r="N186" s="4">
        <f t="shared" si="45"/>
        <v>1</v>
      </c>
    </row>
    <row r="187" spans="2:14" ht="15.75" customHeight="1" x14ac:dyDescent="0.2">
      <c r="B187" s="9"/>
      <c r="C187" s="9" t="s">
        <v>69</v>
      </c>
      <c r="D187" s="4">
        <f t="shared" si="4"/>
        <v>0.51205898919555559</v>
      </c>
      <c r="E187" s="4">
        <f t="shared" ref="E187:N187" si="46">(E54-E$132)/(E$133-E$132)</f>
        <v>0.32677573770491863</v>
      </c>
      <c r="F187" s="4">
        <f t="shared" si="46"/>
        <v>0.40546967895362668</v>
      </c>
      <c r="G187" s="4">
        <f t="shared" si="46"/>
        <v>0.16953035509736541</v>
      </c>
      <c r="H187" s="4">
        <f t="shared" si="46"/>
        <v>7.1428571428571425E-2</v>
      </c>
      <c r="I187" s="4">
        <f t="shared" si="46"/>
        <v>0.25421909475818477</v>
      </c>
      <c r="J187" s="4">
        <f t="shared" si="46"/>
        <v>0.30066815144766146</v>
      </c>
      <c r="K187" s="4">
        <f t="shared" si="46"/>
        <v>0</v>
      </c>
      <c r="L187" s="4">
        <f t="shared" si="46"/>
        <v>0.35695115956163675</v>
      </c>
      <c r="M187" s="4">
        <f t="shared" si="46"/>
        <v>0.21734438401105069</v>
      </c>
      <c r="N187" s="4">
        <f t="shared" si="46"/>
        <v>0.73816226176299193</v>
      </c>
    </row>
    <row r="188" spans="2:14" ht="15.75" customHeight="1" x14ac:dyDescent="0.2">
      <c r="B188" s="9"/>
      <c r="C188" s="9" t="s">
        <v>70</v>
      </c>
      <c r="D188" s="4">
        <f t="shared" si="4"/>
        <v>0.51205898919555559</v>
      </c>
      <c r="E188" s="4">
        <f t="shared" ref="E188:N188" si="47">(E55-E$132)/(E$133-E$132)</f>
        <v>0.32677573770491863</v>
      </c>
      <c r="F188" s="4">
        <f t="shared" si="47"/>
        <v>0.40546967895362668</v>
      </c>
      <c r="G188" s="4">
        <f t="shared" si="47"/>
        <v>0.16953035509736541</v>
      </c>
      <c r="H188" s="4">
        <f t="shared" si="47"/>
        <v>0.7142857142857143</v>
      </c>
      <c r="I188" s="4">
        <f t="shared" si="47"/>
        <v>0.18762478382730038</v>
      </c>
      <c r="J188" s="4">
        <f t="shared" si="47"/>
        <v>0.27728285077951004</v>
      </c>
      <c r="K188" s="4">
        <f t="shared" si="47"/>
        <v>0.25</v>
      </c>
      <c r="L188" s="4">
        <f t="shared" si="47"/>
        <v>0.33630543395679258</v>
      </c>
      <c r="M188" s="4">
        <f t="shared" si="47"/>
        <v>0.15306915306915309</v>
      </c>
      <c r="N188" s="4">
        <f t="shared" si="47"/>
        <v>0.96815096187700544</v>
      </c>
    </row>
    <row r="189" spans="2:14" ht="15.75" customHeight="1" x14ac:dyDescent="0.2">
      <c r="B189" s="9"/>
      <c r="C189" s="9" t="s">
        <v>71</v>
      </c>
      <c r="D189" s="4">
        <f t="shared" si="4"/>
        <v>0.51205898919555559</v>
      </c>
      <c r="E189" s="4">
        <f t="shared" ref="E189:N189" si="48">(E56-E$132)/(E$133-E$132)</f>
        <v>0.32677573770491863</v>
      </c>
      <c r="F189" s="4">
        <f t="shared" si="48"/>
        <v>0.40546967895362668</v>
      </c>
      <c r="G189" s="4">
        <f t="shared" si="48"/>
        <v>4.868270332187858E-3</v>
      </c>
      <c r="H189" s="4">
        <f t="shared" si="48"/>
        <v>0.6428571428571429</v>
      </c>
      <c r="I189" s="4">
        <f t="shared" si="48"/>
        <v>0.24516071322082417</v>
      </c>
      <c r="J189" s="4">
        <f t="shared" si="48"/>
        <v>0.25018559762435044</v>
      </c>
      <c r="K189" s="4">
        <f t="shared" si="48"/>
        <v>0</v>
      </c>
      <c r="L189" s="4">
        <f t="shared" si="48"/>
        <v>0.50027778774656972</v>
      </c>
      <c r="M189" s="4">
        <f t="shared" si="48"/>
        <v>0.24643874643874647</v>
      </c>
      <c r="N189" s="4">
        <f t="shared" si="48"/>
        <v>0.9458850117378792</v>
      </c>
    </row>
    <row r="190" spans="2:14" ht="15.75" customHeight="1" x14ac:dyDescent="0.2">
      <c r="B190" s="9"/>
      <c r="C190" s="9" t="s">
        <v>72</v>
      </c>
      <c r="D190" s="4">
        <f t="shared" si="4"/>
        <v>0.51205898919555559</v>
      </c>
      <c r="E190" s="4">
        <f t="shared" ref="E190:N190" si="49">(E57-E$132)/(E$133-E$132)</f>
        <v>0.32677573770491863</v>
      </c>
      <c r="F190" s="4">
        <f t="shared" si="49"/>
        <v>0.40546967895362668</v>
      </c>
      <c r="G190" s="4">
        <f t="shared" si="49"/>
        <v>4.868270332187858E-3</v>
      </c>
      <c r="H190" s="4">
        <f t="shared" si="49"/>
        <v>0.35714285714285715</v>
      </c>
      <c r="I190" s="4">
        <f t="shared" si="49"/>
        <v>0.14337646848351127</v>
      </c>
      <c r="J190" s="4">
        <f t="shared" si="49"/>
        <v>0.22890373669883693</v>
      </c>
      <c r="K190" s="4">
        <f t="shared" si="49"/>
        <v>0</v>
      </c>
      <c r="L190" s="4">
        <f t="shared" si="49"/>
        <v>0.22377037358681987</v>
      </c>
      <c r="M190" s="4">
        <f t="shared" si="49"/>
        <v>0.14896831563498233</v>
      </c>
      <c r="N190" s="4">
        <f t="shared" si="49"/>
        <v>0.63556937592228002</v>
      </c>
    </row>
    <row r="191" spans="2:14" ht="15.75" customHeight="1" x14ac:dyDescent="0.2">
      <c r="B191" s="9"/>
      <c r="C191" s="9" t="s">
        <v>73</v>
      </c>
      <c r="D191" s="4">
        <f t="shared" si="4"/>
        <v>0.51205898919555559</v>
      </c>
      <c r="E191" s="4">
        <f t="shared" ref="E191:N191" si="50">(E58-E$132)/(E$133-E$132)</f>
        <v>0.32677573770491863</v>
      </c>
      <c r="F191" s="4">
        <f t="shared" si="50"/>
        <v>0.40546967895362668</v>
      </c>
      <c r="G191" s="4">
        <f t="shared" si="50"/>
        <v>4.868270332187858E-3</v>
      </c>
      <c r="H191" s="4">
        <f t="shared" si="50"/>
        <v>0.42857142857142855</v>
      </c>
      <c r="I191" s="4">
        <f t="shared" si="50"/>
        <v>0.16167332577971255</v>
      </c>
      <c r="J191" s="4">
        <f t="shared" si="50"/>
        <v>0.1571393219500124</v>
      </c>
      <c r="K191" s="4">
        <f t="shared" si="50"/>
        <v>0</v>
      </c>
      <c r="L191" s="4">
        <f t="shared" si="50"/>
        <v>0.17182003117508285</v>
      </c>
      <c r="M191" s="4">
        <f t="shared" si="50"/>
        <v>0.14944314944314946</v>
      </c>
      <c r="N191" s="4">
        <f t="shared" si="50"/>
        <v>0.46927841383557906</v>
      </c>
    </row>
    <row r="192" spans="2:14" ht="15.75" customHeight="1" x14ac:dyDescent="0.2">
      <c r="B192" s="9"/>
      <c r="C192" s="9" t="s">
        <v>74</v>
      </c>
      <c r="D192" s="4">
        <f t="shared" si="4"/>
        <v>0.51205898919555559</v>
      </c>
      <c r="E192" s="4">
        <f t="shared" ref="E192:N192" si="51">(E59-E$132)/(E$133-E$132)</f>
        <v>0.32677573770491863</v>
      </c>
      <c r="F192" s="4">
        <f t="shared" si="51"/>
        <v>0.40546967895362668</v>
      </c>
      <c r="G192" s="4">
        <f t="shared" si="51"/>
        <v>3.3505154639175257E-2</v>
      </c>
      <c r="H192" s="4">
        <f t="shared" si="51"/>
        <v>7.1428571428571425E-2</v>
      </c>
      <c r="I192" s="4">
        <f t="shared" si="51"/>
        <v>0.2001472956049854</v>
      </c>
      <c r="J192" s="4">
        <f t="shared" si="51"/>
        <v>0.14105419450631035</v>
      </c>
      <c r="K192" s="4">
        <f t="shared" si="51"/>
        <v>0</v>
      </c>
      <c r="L192" s="4">
        <f t="shared" si="51"/>
        <v>0.17674112494978683</v>
      </c>
      <c r="M192" s="4">
        <f t="shared" si="51"/>
        <v>0.15207631874298544</v>
      </c>
      <c r="N192" s="4">
        <f t="shared" si="51"/>
        <v>0.47632452352598387</v>
      </c>
    </row>
    <row r="193" spans="2:14" ht="15.75" customHeight="1" x14ac:dyDescent="0.2">
      <c r="B193" s="9"/>
      <c r="C193" s="9" t="s">
        <v>75</v>
      </c>
      <c r="D193" s="4">
        <f t="shared" si="4"/>
        <v>0.51205898919555559</v>
      </c>
      <c r="E193" s="4">
        <f t="shared" ref="E193:N193" si="52">(E60-E$132)/(E$133-E$132)</f>
        <v>0.32677573770491863</v>
      </c>
      <c r="F193" s="4">
        <f t="shared" si="52"/>
        <v>0.40546967895362668</v>
      </c>
      <c r="G193" s="4">
        <f t="shared" si="52"/>
        <v>4.868270332187858E-3</v>
      </c>
      <c r="H193" s="4">
        <f t="shared" si="52"/>
        <v>0.21428571428571427</v>
      </c>
      <c r="I193" s="4">
        <f t="shared" si="52"/>
        <v>0.18932255948476356</v>
      </c>
      <c r="J193" s="4">
        <f t="shared" si="52"/>
        <v>0.12138084632516706</v>
      </c>
      <c r="K193" s="4">
        <f t="shared" si="52"/>
        <v>0</v>
      </c>
      <c r="L193" s="4">
        <f t="shared" si="52"/>
        <v>0.11824108784438871</v>
      </c>
      <c r="M193" s="4">
        <f t="shared" si="52"/>
        <v>0.18544418544418545</v>
      </c>
      <c r="N193" s="4">
        <f t="shared" si="52"/>
        <v>0.23139805733956514</v>
      </c>
    </row>
    <row r="194" spans="2:14" ht="15.75" customHeight="1" x14ac:dyDescent="0.2">
      <c r="B194" s="9"/>
      <c r="C194" s="9" t="s">
        <v>76</v>
      </c>
      <c r="D194" s="4">
        <f t="shared" si="4"/>
        <v>0.51205898919555559</v>
      </c>
      <c r="E194" s="4">
        <f t="shared" ref="E194:N194" si="53">(E61-E$132)/(E$133-E$132)</f>
        <v>0.32677573770491863</v>
      </c>
      <c r="F194" s="4">
        <f t="shared" si="53"/>
        <v>0.40546967895362668</v>
      </c>
      <c r="G194" s="4">
        <f t="shared" si="53"/>
        <v>4.868270332187858E-3</v>
      </c>
      <c r="H194" s="4">
        <f t="shared" si="53"/>
        <v>0.21428571428571427</v>
      </c>
      <c r="I194" s="4">
        <f t="shared" si="53"/>
        <v>5.3458166855507187E-2</v>
      </c>
      <c r="J194" s="4">
        <f t="shared" si="53"/>
        <v>0.11061618411284338</v>
      </c>
      <c r="K194" s="4">
        <f t="shared" si="53"/>
        <v>0</v>
      </c>
      <c r="L194" s="4">
        <f t="shared" si="53"/>
        <v>5.8101273268620128E-2</v>
      </c>
      <c r="M194" s="4">
        <f t="shared" si="53"/>
        <v>1.7482517482517487E-2</v>
      </c>
      <c r="N194" s="4">
        <f t="shared" si="53"/>
        <v>0.69165719372523182</v>
      </c>
    </row>
    <row r="195" spans="2:14" ht="15.75" customHeight="1" x14ac:dyDescent="0.2">
      <c r="B195" s="9"/>
      <c r="C195" s="9" t="s">
        <v>77</v>
      </c>
      <c r="D195" s="4">
        <f t="shared" si="4"/>
        <v>0.51205898919555559</v>
      </c>
      <c r="E195" s="4">
        <f t="shared" ref="E195:N195" si="54">(E62-E$132)/(E$133-E$132)</f>
        <v>0.32677573770491863</v>
      </c>
      <c r="F195" s="4">
        <f t="shared" si="54"/>
        <v>0.40546967895362668</v>
      </c>
      <c r="G195" s="4">
        <f t="shared" si="54"/>
        <v>4.868270332187858E-3</v>
      </c>
      <c r="H195" s="4">
        <f t="shared" si="54"/>
        <v>0.14285714285714285</v>
      </c>
      <c r="I195" s="4">
        <f t="shared" si="54"/>
        <v>0.13384578686862664</v>
      </c>
      <c r="J195" s="4">
        <f t="shared" si="54"/>
        <v>0.12311309081910421</v>
      </c>
      <c r="K195" s="4">
        <f t="shared" si="54"/>
        <v>0</v>
      </c>
      <c r="L195" s="4">
        <f t="shared" si="54"/>
        <v>4.4526186136418337E-2</v>
      </c>
      <c r="M195" s="4">
        <f t="shared" si="54"/>
        <v>8.0117413450746799E-2</v>
      </c>
      <c r="N195" s="4">
        <f t="shared" si="54"/>
        <v>0.17812851430343693</v>
      </c>
    </row>
    <row r="196" spans="2:14" ht="15.75" customHeight="1" x14ac:dyDescent="0.2">
      <c r="B196" s="9"/>
      <c r="C196" s="9" t="s">
        <v>78</v>
      </c>
      <c r="D196" s="4">
        <f t="shared" si="4"/>
        <v>0.51205898919555559</v>
      </c>
      <c r="E196" s="4">
        <f t="shared" ref="E196:N196" si="55">(E63-E$132)/(E$133-E$132)</f>
        <v>0.32677573770491863</v>
      </c>
      <c r="F196" s="4">
        <f t="shared" si="55"/>
        <v>0.40546967895362668</v>
      </c>
      <c r="G196" s="4">
        <f t="shared" si="55"/>
        <v>4.868270332187858E-3</v>
      </c>
      <c r="H196" s="4">
        <f t="shared" si="55"/>
        <v>0.14285714285714285</v>
      </c>
      <c r="I196" s="4">
        <f t="shared" si="55"/>
        <v>0.13820859920090642</v>
      </c>
      <c r="J196" s="4">
        <f t="shared" si="55"/>
        <v>7.8693392724573125E-2</v>
      </c>
      <c r="K196" s="4">
        <f t="shared" si="55"/>
        <v>0</v>
      </c>
      <c r="L196" s="4">
        <f t="shared" si="55"/>
        <v>3.0338928796308819E-2</v>
      </c>
      <c r="M196" s="4">
        <f t="shared" si="55"/>
        <v>0.11948545281878616</v>
      </c>
      <c r="N196" s="4">
        <f t="shared" si="55"/>
        <v>4.8759870489304358E-2</v>
      </c>
    </row>
    <row r="197" spans="2:14" ht="15.75" customHeight="1" x14ac:dyDescent="0.2">
      <c r="B197" s="9"/>
      <c r="C197" s="9" t="s">
        <v>79</v>
      </c>
      <c r="D197" s="4">
        <f t="shared" si="4"/>
        <v>0.51205898919555559</v>
      </c>
      <c r="E197" s="4">
        <f t="shared" ref="E197:N197" si="56">(E64-E$132)/(E$133-E$132)</f>
        <v>0.32677573770491863</v>
      </c>
      <c r="F197" s="4">
        <f t="shared" si="56"/>
        <v>0.40546967895362668</v>
      </c>
      <c r="G197" s="4">
        <f t="shared" si="56"/>
        <v>4.868270332187858E-3</v>
      </c>
      <c r="H197" s="4">
        <f t="shared" si="56"/>
        <v>0.7142857142857143</v>
      </c>
      <c r="I197" s="4">
        <f t="shared" si="56"/>
        <v>0.18852942930407299</v>
      </c>
      <c r="J197" s="4">
        <f t="shared" si="56"/>
        <v>0.12608265280871075</v>
      </c>
      <c r="K197" s="4">
        <f t="shared" si="56"/>
        <v>0.25</v>
      </c>
      <c r="L197" s="4">
        <f t="shared" si="56"/>
        <v>3.6730002739868137E-2</v>
      </c>
      <c r="M197" s="4">
        <f t="shared" si="56"/>
        <v>0.13014763014763014</v>
      </c>
      <c r="N197" s="4">
        <f t="shared" si="56"/>
        <v>6.0597524171643283E-2</v>
      </c>
    </row>
    <row r="198" spans="2:14" ht="15.75" customHeight="1" x14ac:dyDescent="0.2">
      <c r="B198" s="9"/>
      <c r="C198" s="9" t="s">
        <v>80</v>
      </c>
      <c r="D198" s="4">
        <f t="shared" si="4"/>
        <v>0.51205898919555559</v>
      </c>
      <c r="E198" s="4">
        <f t="shared" ref="E198:N198" si="57">(E65-E$132)/(E$133-E$132)</f>
        <v>0.32677573770491863</v>
      </c>
      <c r="F198" s="4">
        <f t="shared" si="57"/>
        <v>0.40546967895362668</v>
      </c>
      <c r="G198" s="4">
        <f t="shared" si="57"/>
        <v>3.3505154639175257E-2</v>
      </c>
      <c r="H198" s="4">
        <f t="shared" si="57"/>
        <v>0.5714285714285714</v>
      </c>
      <c r="I198" s="4">
        <f t="shared" si="57"/>
        <v>0.24166616971793189</v>
      </c>
      <c r="J198" s="4">
        <f t="shared" si="57"/>
        <v>0.13536253402623116</v>
      </c>
      <c r="K198" s="4">
        <f t="shared" si="57"/>
        <v>0.25</v>
      </c>
      <c r="L198" s="4">
        <f t="shared" si="57"/>
        <v>0.1944028184940558</v>
      </c>
      <c r="M198" s="4">
        <f t="shared" si="57"/>
        <v>0.21527238193904863</v>
      </c>
      <c r="N198" s="4">
        <f t="shared" si="57"/>
        <v>0.36696726415250686</v>
      </c>
    </row>
    <row r="199" spans="2:14" ht="15.75" customHeight="1" x14ac:dyDescent="0.2">
      <c r="B199" s="9"/>
      <c r="C199" s="9" t="s">
        <v>81</v>
      </c>
      <c r="D199" s="4">
        <f t="shared" si="4"/>
        <v>0.51205898919555559</v>
      </c>
      <c r="E199" s="4">
        <f t="shared" ref="E199:N199" si="58">(E66-E$132)/(E$133-E$132)</f>
        <v>0.32677573770491863</v>
      </c>
      <c r="F199" s="4">
        <f t="shared" si="58"/>
        <v>0.40546967895362668</v>
      </c>
      <c r="G199" s="4">
        <f t="shared" si="58"/>
        <v>3.3505154639175257E-2</v>
      </c>
      <c r="H199" s="4">
        <f t="shared" si="58"/>
        <v>7.1428571428571425E-2</v>
      </c>
      <c r="I199" s="4">
        <f t="shared" si="58"/>
        <v>0.21655256723716382</v>
      </c>
      <c r="J199" s="4">
        <f t="shared" si="58"/>
        <v>2.4746349913387776E-2</v>
      </c>
      <c r="K199" s="4">
        <f t="shared" si="58"/>
        <v>0</v>
      </c>
      <c r="L199" s="4">
        <f t="shared" si="58"/>
        <v>0.1374264186984207</v>
      </c>
      <c r="M199" s="4">
        <f t="shared" si="58"/>
        <v>0.17853751187084521</v>
      </c>
      <c r="N199" s="4">
        <f t="shared" si="58"/>
        <v>0.29509579536687763</v>
      </c>
    </row>
    <row r="200" spans="2:14" ht="15.75" customHeight="1" x14ac:dyDescent="0.2">
      <c r="B200" s="9"/>
      <c r="C200" s="9" t="s">
        <v>82</v>
      </c>
      <c r="D200" s="4">
        <f t="shared" si="4"/>
        <v>0.51205898919555559</v>
      </c>
      <c r="E200" s="4">
        <f t="shared" ref="E200:N200" si="59">(E67-E$132)/(E$133-E$132)</f>
        <v>0.32677573770491863</v>
      </c>
      <c r="F200" s="4">
        <f t="shared" si="59"/>
        <v>0.40546967895362668</v>
      </c>
      <c r="G200" s="4">
        <f t="shared" si="59"/>
        <v>4.868270332187858E-3</v>
      </c>
      <c r="H200" s="4">
        <f t="shared" si="59"/>
        <v>7.1428571428571425E-2</v>
      </c>
      <c r="I200" s="4">
        <f t="shared" si="59"/>
        <v>0.21347903870236745</v>
      </c>
      <c r="J200" s="4">
        <f t="shared" si="59"/>
        <v>8.0178173719376397E-2</v>
      </c>
      <c r="K200" s="4">
        <f t="shared" si="59"/>
        <v>0</v>
      </c>
      <c r="L200" s="4">
        <f t="shared" si="59"/>
        <v>0.19148797003702267</v>
      </c>
      <c r="M200" s="4">
        <f t="shared" si="59"/>
        <v>0.17007683674350341</v>
      </c>
      <c r="N200" s="4">
        <f t="shared" si="59"/>
        <v>0.46589622706919653</v>
      </c>
    </row>
    <row r="201" spans="2:14" ht="15.75" customHeight="1" x14ac:dyDescent="0.2">
      <c r="B201" s="9" t="s">
        <v>83</v>
      </c>
      <c r="C201" s="9" t="s">
        <v>84</v>
      </c>
      <c r="D201" s="4">
        <f t="shared" ref="D201:D263" si="60">(D68-D$132)/(D$133-D$132)</f>
        <v>0.51205898919555559</v>
      </c>
      <c r="E201" s="4">
        <f t="shared" ref="E201:N201" si="61">(E68-E$132)/(E$133-E$132)</f>
        <v>0.32677573770491863</v>
      </c>
      <c r="F201" s="4">
        <f t="shared" si="61"/>
        <v>0.40546967895362668</v>
      </c>
      <c r="G201" s="4">
        <f t="shared" si="61"/>
        <v>0</v>
      </c>
      <c r="H201" s="4">
        <f t="shared" si="61"/>
        <v>0.14285714285714285</v>
      </c>
      <c r="I201" s="4">
        <f t="shared" si="61"/>
        <v>2.0961297632536229E-2</v>
      </c>
      <c r="J201" s="4">
        <f t="shared" si="61"/>
        <v>4.8997772828507799E-2</v>
      </c>
      <c r="K201" s="4">
        <f t="shared" si="61"/>
        <v>0</v>
      </c>
      <c r="L201" s="4">
        <f t="shared" si="61"/>
        <v>1.1132249091729981E-3</v>
      </c>
      <c r="M201" s="4">
        <f t="shared" si="61"/>
        <v>2.805836139169474E-3</v>
      </c>
      <c r="N201" s="4">
        <f t="shared" si="61"/>
        <v>0.11330325667381548</v>
      </c>
    </row>
    <row r="202" spans="2:14" ht="15.75" customHeight="1" x14ac:dyDescent="0.2">
      <c r="B202" s="9"/>
      <c r="C202" s="9" t="s">
        <v>85</v>
      </c>
      <c r="D202" s="4">
        <f t="shared" si="60"/>
        <v>0.51205898919555559</v>
      </c>
      <c r="E202" s="4">
        <f t="shared" ref="E202:N202" si="62">(E69-E$132)/(E$133-E$132)</f>
        <v>0.32677573770491863</v>
      </c>
      <c r="F202" s="4">
        <f t="shared" si="62"/>
        <v>0.40546967895362668</v>
      </c>
      <c r="G202" s="4">
        <f t="shared" si="62"/>
        <v>0</v>
      </c>
      <c r="H202" s="4">
        <f t="shared" si="62"/>
        <v>0.21428571428571427</v>
      </c>
      <c r="I202" s="4">
        <f t="shared" si="62"/>
        <v>1.6826286600274316E-2</v>
      </c>
      <c r="J202" s="4">
        <f t="shared" si="62"/>
        <v>6.8794852759218011E-2</v>
      </c>
      <c r="K202" s="4">
        <f t="shared" si="62"/>
        <v>0</v>
      </c>
      <c r="L202" s="4">
        <f t="shared" si="62"/>
        <v>4.7954303779759895E-4</v>
      </c>
      <c r="M202" s="4">
        <f t="shared" si="62"/>
        <v>1.2086678753345393E-3</v>
      </c>
      <c r="N202" s="4">
        <f t="shared" si="62"/>
        <v>0.11330325667381548</v>
      </c>
    </row>
    <row r="203" spans="2:14" ht="15.75" customHeight="1" x14ac:dyDescent="0.2">
      <c r="B203" s="9"/>
      <c r="C203" s="9" t="s">
        <v>86</v>
      </c>
      <c r="D203" s="4">
        <f t="shared" si="60"/>
        <v>0.51205898919555559</v>
      </c>
      <c r="E203" s="4">
        <f t="shared" ref="E203:N203" si="63">(E70-E$132)/(E$133-E$132)</f>
        <v>0.32677573770491863</v>
      </c>
      <c r="F203" s="4">
        <f t="shared" si="63"/>
        <v>0.40546967895362668</v>
      </c>
      <c r="G203" s="4">
        <f t="shared" si="63"/>
        <v>0</v>
      </c>
      <c r="H203" s="4">
        <f t="shared" si="63"/>
        <v>0.21428571428571427</v>
      </c>
      <c r="I203" s="4">
        <f t="shared" si="63"/>
        <v>2.6715963981155704E-2</v>
      </c>
      <c r="J203" s="4">
        <f t="shared" si="63"/>
        <v>5.2214798317248207E-2</v>
      </c>
      <c r="K203" s="4">
        <f t="shared" si="63"/>
        <v>0</v>
      </c>
      <c r="L203" s="4">
        <f t="shared" si="63"/>
        <v>5.6175041570575976E-3</v>
      </c>
      <c r="M203" s="4">
        <f t="shared" si="63"/>
        <v>1.415868082534749E-2</v>
      </c>
      <c r="N203" s="4">
        <f t="shared" si="63"/>
        <v>0.11330325667381548</v>
      </c>
    </row>
    <row r="204" spans="2:14" ht="15.75" customHeight="1" x14ac:dyDescent="0.2">
      <c r="B204" s="9"/>
      <c r="C204" s="9" t="s">
        <v>87</v>
      </c>
      <c r="D204" s="4">
        <f t="shared" si="60"/>
        <v>0.51205898919555559</v>
      </c>
      <c r="E204" s="4">
        <f t="shared" ref="E204:N204" si="64">(E71-E$132)/(E$133-E$132)</f>
        <v>0.32677573770491863</v>
      </c>
      <c r="F204" s="4">
        <f t="shared" si="64"/>
        <v>0.40546967895362668</v>
      </c>
      <c r="G204" s="4">
        <f t="shared" si="64"/>
        <v>0</v>
      </c>
      <c r="H204" s="4">
        <f t="shared" si="64"/>
        <v>0.2857142857142857</v>
      </c>
      <c r="I204" s="4">
        <f t="shared" si="64"/>
        <v>8.1280935058739342E-3</v>
      </c>
      <c r="J204" s="4">
        <f t="shared" si="64"/>
        <v>3.1427864390002475E-2</v>
      </c>
      <c r="K204" s="4">
        <f t="shared" si="64"/>
        <v>0</v>
      </c>
      <c r="L204" s="4">
        <f t="shared" si="64"/>
        <v>0</v>
      </c>
      <c r="M204" s="4">
        <f t="shared" si="64"/>
        <v>0</v>
      </c>
      <c r="N204" s="4">
        <f t="shared" si="64"/>
        <v>0.11330325667381548</v>
      </c>
    </row>
    <row r="205" spans="2:14" ht="15.75" customHeight="1" x14ac:dyDescent="0.2">
      <c r="B205" s="9" t="s">
        <v>88</v>
      </c>
      <c r="C205" s="9" t="s">
        <v>89</v>
      </c>
      <c r="D205" s="4">
        <f t="shared" si="60"/>
        <v>0.61892347389723679</v>
      </c>
      <c r="E205" s="4">
        <f t="shared" ref="E205:N205" si="65">(E72-E$132)/(E$133-E$132)</f>
        <v>3.8251147540983847E-2</v>
      </c>
      <c r="F205" s="4">
        <f t="shared" si="65"/>
        <v>0.87800237812128412</v>
      </c>
      <c r="G205" s="4">
        <f t="shared" si="65"/>
        <v>4.1237113402061855E-2</v>
      </c>
      <c r="H205" s="4">
        <f t="shared" si="65"/>
        <v>0</v>
      </c>
      <c r="I205" s="4">
        <f t="shared" si="65"/>
        <v>2.3853539268889022E-2</v>
      </c>
      <c r="J205" s="4">
        <f t="shared" si="65"/>
        <v>0.92761692650334082</v>
      </c>
      <c r="K205" s="4">
        <f t="shared" si="65"/>
        <v>0</v>
      </c>
      <c r="L205" s="4">
        <f t="shared" si="65"/>
        <v>3.5014197584400171E-2</v>
      </c>
      <c r="M205" s="4">
        <f t="shared" si="65"/>
        <v>9.539842873176203E-3</v>
      </c>
      <c r="N205" s="4">
        <f t="shared" si="65"/>
        <v>0.5310033223220606</v>
      </c>
    </row>
    <row r="206" spans="2:14" ht="15.75" customHeight="1" x14ac:dyDescent="0.2">
      <c r="B206" s="9"/>
      <c r="C206" s="9" t="s">
        <v>90</v>
      </c>
      <c r="D206" s="4">
        <f t="shared" si="60"/>
        <v>0.61892347389723679</v>
      </c>
      <c r="E206" s="4">
        <f t="shared" ref="E206:N206" si="66">(E73-E$132)/(E$133-E$132)</f>
        <v>3.8251147540983847E-2</v>
      </c>
      <c r="F206" s="4">
        <f t="shared" si="66"/>
        <v>0.87800237812128412</v>
      </c>
      <c r="G206" s="4">
        <f t="shared" si="66"/>
        <v>4.1809851088201601E-2</v>
      </c>
      <c r="H206" s="4">
        <f t="shared" si="66"/>
        <v>0</v>
      </c>
      <c r="I206" s="4">
        <f t="shared" si="66"/>
        <v>2.6894865525672371E-2</v>
      </c>
      <c r="J206" s="4">
        <f t="shared" si="66"/>
        <v>0.86228656273199711</v>
      </c>
      <c r="K206" s="4">
        <f t="shared" si="66"/>
        <v>0</v>
      </c>
      <c r="L206" s="4">
        <f t="shared" si="66"/>
        <v>4.7756305899647494E-2</v>
      </c>
      <c r="M206" s="4">
        <f t="shared" si="66"/>
        <v>1.9986186652853323E-2</v>
      </c>
      <c r="N206" s="4">
        <f t="shared" si="66"/>
        <v>0.54253657919542508</v>
      </c>
    </row>
    <row r="207" spans="2:14" ht="15.75" customHeight="1" x14ac:dyDescent="0.2">
      <c r="B207" s="9"/>
      <c r="C207" s="9" t="s">
        <v>91</v>
      </c>
      <c r="D207" s="4">
        <f t="shared" si="60"/>
        <v>0.61892347389723679</v>
      </c>
      <c r="E207" s="4">
        <f t="shared" ref="E207:N207" si="67">(E74-E$132)/(E$133-E$132)</f>
        <v>3.8251147540983847E-2</v>
      </c>
      <c r="F207" s="4">
        <f t="shared" si="67"/>
        <v>0.87800237812128412</v>
      </c>
      <c r="G207" s="4">
        <f t="shared" si="67"/>
        <v>3.6655211912943873E-2</v>
      </c>
      <c r="H207" s="4">
        <f t="shared" si="67"/>
        <v>0.14285714285714285</v>
      </c>
      <c r="I207" s="4">
        <f t="shared" si="67"/>
        <v>2.6417794740294591E-2</v>
      </c>
      <c r="J207" s="4">
        <f t="shared" si="67"/>
        <v>0.90843850532046533</v>
      </c>
      <c r="K207" s="4">
        <f t="shared" si="67"/>
        <v>0</v>
      </c>
      <c r="L207" s="4">
        <f t="shared" si="67"/>
        <v>4.0052822270079426E-2</v>
      </c>
      <c r="M207" s="4">
        <f t="shared" si="67"/>
        <v>1.2518345851679187E-2</v>
      </c>
      <c r="N207" s="4">
        <f t="shared" si="67"/>
        <v>0.55241256455326226</v>
      </c>
    </row>
    <row r="208" spans="2:14" ht="15.75" customHeight="1" x14ac:dyDescent="0.2">
      <c r="B208" s="9" t="s">
        <v>92</v>
      </c>
      <c r="C208" s="9" t="s">
        <v>93</v>
      </c>
      <c r="D208" s="4">
        <f t="shared" si="60"/>
        <v>0.62634387655370971</v>
      </c>
      <c r="E208" s="4">
        <f t="shared" ref="E208:N208" si="68">(E75-E$132)/(E$133-E$132)</f>
        <v>0.20218557377049204</v>
      </c>
      <c r="F208" s="4">
        <f t="shared" si="68"/>
        <v>1</v>
      </c>
      <c r="G208" s="4">
        <f t="shared" si="68"/>
        <v>4.6391752577319589E-2</v>
      </c>
      <c r="H208" s="4">
        <f t="shared" si="68"/>
        <v>7.1428571428571425E-2</v>
      </c>
      <c r="I208" s="4">
        <f t="shared" si="68"/>
        <v>0.23811795575168465</v>
      </c>
      <c r="J208" s="4">
        <f t="shared" si="68"/>
        <v>0.70885919326899283</v>
      </c>
      <c r="K208" s="4">
        <f t="shared" si="68"/>
        <v>0</v>
      </c>
      <c r="L208" s="4">
        <f t="shared" si="68"/>
        <v>0.11495343011228802</v>
      </c>
      <c r="M208" s="4">
        <f t="shared" si="68"/>
        <v>0.17102650435983771</v>
      </c>
      <c r="N208" s="4">
        <f t="shared" si="68"/>
        <v>0.24659523713695183</v>
      </c>
    </row>
    <row r="209" spans="2:14" ht="15.75" customHeight="1" x14ac:dyDescent="0.2">
      <c r="B209" s="9"/>
      <c r="C209" s="9" t="s">
        <v>94</v>
      </c>
      <c r="D209" s="4">
        <f t="shared" si="60"/>
        <v>0.62634387655370971</v>
      </c>
      <c r="E209" s="4">
        <f t="shared" ref="E209:N209" si="69">(E76-E$132)/(E$133-E$132)</f>
        <v>0.20218557377049204</v>
      </c>
      <c r="F209" s="4">
        <f t="shared" si="69"/>
        <v>1</v>
      </c>
      <c r="G209" s="4">
        <f t="shared" si="69"/>
        <v>7.7892325315005728E-2</v>
      </c>
      <c r="H209" s="4">
        <f t="shared" si="69"/>
        <v>7.1428571428571425E-2</v>
      </c>
      <c r="I209" s="4">
        <f t="shared" si="69"/>
        <v>0.14341940485419524</v>
      </c>
      <c r="J209" s="4">
        <f t="shared" si="69"/>
        <v>0.77753031427864394</v>
      </c>
      <c r="K209" s="4">
        <f t="shared" si="69"/>
        <v>0</v>
      </c>
      <c r="L209" s="4">
        <f t="shared" si="69"/>
        <v>0.19244038180037962</v>
      </c>
      <c r="M209" s="4">
        <f t="shared" si="69"/>
        <v>0.12423379090045758</v>
      </c>
      <c r="N209" s="4">
        <f t="shared" si="69"/>
        <v>0.63838775215470667</v>
      </c>
    </row>
    <row r="210" spans="2:14" ht="15.75" customHeight="1" x14ac:dyDescent="0.2">
      <c r="B210" s="9"/>
      <c r="C210" s="9" t="s">
        <v>95</v>
      </c>
      <c r="D210" s="4">
        <f t="shared" si="60"/>
        <v>0.62634387655370971</v>
      </c>
      <c r="E210" s="4">
        <f t="shared" ref="E210:N210" si="70">(E77-E$132)/(E$133-E$132)</f>
        <v>0.20218557377049204</v>
      </c>
      <c r="F210" s="4">
        <f t="shared" si="70"/>
        <v>1</v>
      </c>
      <c r="G210" s="4">
        <f t="shared" si="70"/>
        <v>7.617411225658649E-2</v>
      </c>
      <c r="H210" s="4">
        <f t="shared" si="70"/>
        <v>0.14285714285714285</v>
      </c>
      <c r="I210" s="4">
        <f t="shared" si="70"/>
        <v>0.15659848530025641</v>
      </c>
      <c r="J210" s="4">
        <f t="shared" si="70"/>
        <v>0.69153674832962142</v>
      </c>
      <c r="K210" s="4">
        <f t="shared" si="70"/>
        <v>0</v>
      </c>
      <c r="L210" s="4">
        <f t="shared" si="70"/>
        <v>0.19882360587375242</v>
      </c>
      <c r="M210" s="4">
        <f t="shared" si="70"/>
        <v>0.17706984373651041</v>
      </c>
      <c r="N210" s="4">
        <f t="shared" si="70"/>
        <v>0.46674177376079212</v>
      </c>
    </row>
    <row r="211" spans="2:14" ht="15.75" customHeight="1" x14ac:dyDescent="0.2">
      <c r="B211" s="9"/>
      <c r="C211" s="9" t="s">
        <v>96</v>
      </c>
      <c r="D211" s="4">
        <f t="shared" si="60"/>
        <v>0.62634387655370971</v>
      </c>
      <c r="E211" s="4">
        <f t="shared" ref="E211:N211" si="71">(E78-E$132)/(E$133-E$132)</f>
        <v>0.20218557377049204</v>
      </c>
      <c r="F211" s="4">
        <f t="shared" si="71"/>
        <v>1</v>
      </c>
      <c r="G211" s="4">
        <f t="shared" si="71"/>
        <v>8.9919816723940435E-2</v>
      </c>
      <c r="H211" s="4">
        <f t="shared" si="71"/>
        <v>0.14285714285714285</v>
      </c>
      <c r="I211" s="4">
        <f t="shared" si="71"/>
        <v>0.32828433418808517</v>
      </c>
      <c r="J211" s="4">
        <f t="shared" si="71"/>
        <v>0.77567433803513985</v>
      </c>
      <c r="K211" s="4">
        <f t="shared" si="71"/>
        <v>0.25</v>
      </c>
      <c r="L211" s="4">
        <f t="shared" si="71"/>
        <v>0.13420958909521147</v>
      </c>
      <c r="M211" s="4">
        <f t="shared" si="71"/>
        <v>0.27855477855477856</v>
      </c>
      <c r="N211" s="4">
        <f t="shared" si="71"/>
        <v>0.15727168463678867</v>
      </c>
    </row>
    <row r="212" spans="2:14" ht="15.75" customHeight="1" x14ac:dyDescent="0.2">
      <c r="B212" s="9"/>
      <c r="C212" s="9" t="s">
        <v>97</v>
      </c>
      <c r="D212" s="4">
        <f t="shared" si="60"/>
        <v>0.62634387655370971</v>
      </c>
      <c r="E212" s="4">
        <f t="shared" ref="E212:N212" si="72">(E79-E$132)/(E$133-E$132)</f>
        <v>0.20218557377049204</v>
      </c>
      <c r="F212" s="4">
        <f t="shared" si="72"/>
        <v>1</v>
      </c>
      <c r="G212" s="4">
        <f t="shared" si="72"/>
        <v>0.11798396334478808</v>
      </c>
      <c r="H212" s="4">
        <f t="shared" si="72"/>
        <v>0.14285714285714285</v>
      </c>
      <c r="I212" s="4">
        <f t="shared" si="72"/>
        <v>0.20842029936191783</v>
      </c>
      <c r="J212" s="4">
        <f t="shared" si="72"/>
        <v>0.8546151942588468</v>
      </c>
      <c r="K212" s="4">
        <f t="shared" si="72"/>
        <v>0.25</v>
      </c>
      <c r="L212" s="4">
        <f t="shared" si="72"/>
        <v>0.19829843068911227</v>
      </c>
      <c r="M212" s="4">
        <f t="shared" si="72"/>
        <v>0.16278166278166278</v>
      </c>
      <c r="N212" s="4">
        <f t="shared" si="72"/>
        <v>0.50759858989869344</v>
      </c>
    </row>
    <row r="213" spans="2:14" ht="15.75" customHeight="1" x14ac:dyDescent="0.2">
      <c r="B213" s="9"/>
      <c r="C213" s="9" t="s">
        <v>98</v>
      </c>
      <c r="D213" s="4">
        <f t="shared" si="60"/>
        <v>0.62634387655370971</v>
      </c>
      <c r="E213" s="4">
        <f t="shared" ref="E213:N213" si="73">(E80-E$132)/(E$133-E$132)</f>
        <v>0.20218557377049204</v>
      </c>
      <c r="F213" s="4">
        <f t="shared" si="73"/>
        <v>1</v>
      </c>
      <c r="G213" s="4">
        <f t="shared" si="73"/>
        <v>0.37743413516609392</v>
      </c>
      <c r="H213" s="4">
        <f t="shared" si="73"/>
        <v>0.2857142857142857</v>
      </c>
      <c r="I213" s="4">
        <f t="shared" si="73"/>
        <v>1</v>
      </c>
      <c r="J213" s="4">
        <f t="shared" si="73"/>
        <v>0.74857708487998031</v>
      </c>
      <c r="K213" s="4">
        <f t="shared" si="73"/>
        <v>0.25</v>
      </c>
      <c r="L213" s="4">
        <f t="shared" si="73"/>
        <v>1</v>
      </c>
      <c r="M213" s="4">
        <f t="shared" si="73"/>
        <v>0.79003712337045662</v>
      </c>
      <c r="N213" s="4">
        <f t="shared" si="73"/>
        <v>0.59638099251623544</v>
      </c>
    </row>
    <row r="214" spans="2:14" ht="15.75" customHeight="1" x14ac:dyDescent="0.2">
      <c r="B214" s="9"/>
      <c r="C214" s="9" t="s">
        <v>99</v>
      </c>
      <c r="D214" s="4">
        <f t="shared" si="60"/>
        <v>0.62634387655370971</v>
      </c>
      <c r="E214" s="4">
        <f t="shared" ref="E214:N214" si="74">(E81-E$132)/(E$133-E$132)</f>
        <v>0.20218557377049204</v>
      </c>
      <c r="F214" s="4">
        <f t="shared" si="74"/>
        <v>1</v>
      </c>
      <c r="G214" s="4">
        <f t="shared" si="74"/>
        <v>0.13573883161512026</v>
      </c>
      <c r="H214" s="4">
        <f t="shared" si="74"/>
        <v>0</v>
      </c>
      <c r="I214" s="4">
        <f t="shared" si="74"/>
        <v>0.51595324706303303</v>
      </c>
      <c r="J214" s="4">
        <f t="shared" si="74"/>
        <v>0.83716901756990847</v>
      </c>
      <c r="K214" s="4">
        <f t="shared" si="74"/>
        <v>0.25</v>
      </c>
      <c r="L214" s="4">
        <f t="shared" si="74"/>
        <v>0.33116866665791028</v>
      </c>
      <c r="M214" s="4">
        <f t="shared" si="74"/>
        <v>0.4063714063714064</v>
      </c>
      <c r="N214" s="4">
        <f t="shared" si="74"/>
        <v>0.33710255500534891</v>
      </c>
    </row>
    <row r="215" spans="2:14" ht="15.75" customHeight="1" x14ac:dyDescent="0.2">
      <c r="B215" s="9"/>
      <c r="C215" s="9" t="s">
        <v>100</v>
      </c>
      <c r="D215" s="4">
        <f t="shared" si="60"/>
        <v>0.62634387655370971</v>
      </c>
      <c r="E215" s="4">
        <f t="shared" ref="E215:N215" si="75">(E82-E$132)/(E$133-E$132)</f>
        <v>0.20218557377049204</v>
      </c>
      <c r="F215" s="4">
        <f t="shared" si="75"/>
        <v>1</v>
      </c>
      <c r="G215" s="4">
        <f t="shared" si="75"/>
        <v>6.1855670103092786E-2</v>
      </c>
      <c r="H215" s="4">
        <f t="shared" si="75"/>
        <v>0.14285714285714285</v>
      </c>
      <c r="I215" s="4">
        <f t="shared" si="75"/>
        <v>0.84726459538434018</v>
      </c>
      <c r="J215" s="4">
        <f t="shared" si="75"/>
        <v>0.97055184360306856</v>
      </c>
      <c r="K215" s="4">
        <f t="shared" si="75"/>
        <v>0</v>
      </c>
      <c r="L215" s="4">
        <f t="shared" si="75"/>
        <v>0.6028228739157816</v>
      </c>
      <c r="M215" s="4">
        <f t="shared" si="75"/>
        <v>0.62630579297245959</v>
      </c>
      <c r="N215" s="4">
        <f t="shared" si="75"/>
        <v>0.42446443918101023</v>
      </c>
    </row>
    <row r="216" spans="2:14" ht="15.75" customHeight="1" x14ac:dyDescent="0.2">
      <c r="B216" s="9"/>
      <c r="C216" s="9" t="s">
        <v>101</v>
      </c>
      <c r="D216" s="4">
        <f t="shared" si="60"/>
        <v>0.62634387655370971</v>
      </c>
      <c r="E216" s="4">
        <f t="shared" ref="E216:N216" si="76">(E83-E$132)/(E$133-E$132)</f>
        <v>0.20218557377049204</v>
      </c>
      <c r="F216" s="4">
        <f t="shared" si="76"/>
        <v>1</v>
      </c>
      <c r="G216" s="4">
        <f t="shared" si="76"/>
        <v>3.951890034364261E-2</v>
      </c>
      <c r="H216" s="4">
        <f t="shared" si="76"/>
        <v>0.21428571428571427</v>
      </c>
      <c r="I216" s="4">
        <f t="shared" si="76"/>
        <v>0.35327091657224641</v>
      </c>
      <c r="J216" s="4">
        <f t="shared" si="76"/>
        <v>0.97921306607275438</v>
      </c>
      <c r="K216" s="4">
        <f t="shared" si="76"/>
        <v>0</v>
      </c>
      <c r="L216" s="4">
        <f t="shared" si="76"/>
        <v>0.35739304940397704</v>
      </c>
      <c r="M216" s="4">
        <f t="shared" si="76"/>
        <v>0.31731848398515067</v>
      </c>
      <c r="N216" s="4">
        <f t="shared" si="76"/>
        <v>0.49549036127504381</v>
      </c>
    </row>
    <row r="217" spans="2:14" ht="15.75" customHeight="1" x14ac:dyDescent="0.2">
      <c r="B217" s="9"/>
      <c r="C217" s="9" t="s">
        <v>102</v>
      </c>
      <c r="D217" s="4">
        <f t="shared" si="60"/>
        <v>0.62634387655370971</v>
      </c>
      <c r="E217" s="4">
        <f t="shared" ref="E217:N217" si="77">(E84-E$132)/(E$133-E$132)</f>
        <v>0.20218557377049204</v>
      </c>
      <c r="F217" s="4">
        <f t="shared" si="77"/>
        <v>1</v>
      </c>
      <c r="G217" s="4">
        <f t="shared" si="77"/>
        <v>4.524627720504009E-2</v>
      </c>
      <c r="H217" s="4">
        <f t="shared" si="77"/>
        <v>0</v>
      </c>
      <c r="I217" s="4">
        <f t="shared" si="77"/>
        <v>0.26012284572723476</v>
      </c>
      <c r="J217" s="4">
        <f t="shared" si="77"/>
        <v>0.99072011878247956</v>
      </c>
      <c r="K217" s="4">
        <f t="shared" si="77"/>
        <v>0</v>
      </c>
      <c r="L217" s="4">
        <f t="shared" si="77"/>
        <v>0.16530458016114083</v>
      </c>
      <c r="M217" s="4">
        <f t="shared" si="77"/>
        <v>0.20456703790037123</v>
      </c>
      <c r="N217" s="4">
        <f t="shared" si="77"/>
        <v>0.31792555603995987</v>
      </c>
    </row>
    <row r="218" spans="2:14" ht="15.75" customHeight="1" x14ac:dyDescent="0.2">
      <c r="B218" s="9"/>
      <c r="C218" s="9" t="s">
        <v>103</v>
      </c>
      <c r="D218" s="4">
        <f t="shared" si="60"/>
        <v>0.62634387655370971</v>
      </c>
      <c r="E218" s="4">
        <f t="shared" ref="E218:N218" si="78">(E85-E$132)/(E$133-E$132)</f>
        <v>0.20218557377049204</v>
      </c>
      <c r="F218" s="4">
        <f t="shared" si="78"/>
        <v>1</v>
      </c>
      <c r="G218" s="4">
        <f t="shared" si="78"/>
        <v>3.8946162657502864E-2</v>
      </c>
      <c r="H218" s="4">
        <f t="shared" si="78"/>
        <v>0</v>
      </c>
      <c r="I218" s="4">
        <f t="shared" si="78"/>
        <v>0.17783588764983005</v>
      </c>
      <c r="J218" s="4">
        <f t="shared" si="78"/>
        <v>0.99109131403118045</v>
      </c>
      <c r="K218" s="4">
        <f t="shared" si="78"/>
        <v>0</v>
      </c>
      <c r="L218" s="4">
        <f t="shared" si="78"/>
        <v>0.10630576805019579</v>
      </c>
      <c r="M218" s="4">
        <f t="shared" si="78"/>
        <v>0.11266511266511267</v>
      </c>
      <c r="N218" s="4">
        <f t="shared" si="78"/>
        <v>0.35712510066233366</v>
      </c>
    </row>
    <row r="219" spans="2:14" ht="15.75" customHeight="1" x14ac:dyDescent="0.2">
      <c r="B219" s="9"/>
      <c r="C219" s="9" t="s">
        <v>104</v>
      </c>
      <c r="D219" s="4">
        <f t="shared" si="60"/>
        <v>0.62634387655370971</v>
      </c>
      <c r="E219" s="4">
        <f t="shared" ref="E219:N219" si="79">(E86-E$132)/(E$133-E$132)</f>
        <v>0.20218557377049204</v>
      </c>
      <c r="F219" s="4">
        <f t="shared" si="79"/>
        <v>1</v>
      </c>
      <c r="G219" s="4">
        <f t="shared" si="79"/>
        <v>4.524627720504009E-2</v>
      </c>
      <c r="H219" s="4">
        <f t="shared" si="79"/>
        <v>7.1428571428571425E-2</v>
      </c>
      <c r="I219" s="4">
        <f t="shared" si="79"/>
        <v>0.24643031784841077</v>
      </c>
      <c r="J219" s="4">
        <f t="shared" si="79"/>
        <v>1</v>
      </c>
      <c r="K219" s="4">
        <f t="shared" si="79"/>
        <v>0</v>
      </c>
      <c r="L219" s="4">
        <f t="shared" si="79"/>
        <v>0.30875112523552295</v>
      </c>
      <c r="M219" s="4">
        <f t="shared" si="79"/>
        <v>0.19058102391435724</v>
      </c>
      <c r="N219" s="4">
        <f t="shared" si="79"/>
        <v>0.71560307603122031</v>
      </c>
    </row>
    <row r="220" spans="2:14" ht="15.75" customHeight="1" x14ac:dyDescent="0.2">
      <c r="B220" s="9"/>
      <c r="C220" s="9" t="s">
        <v>105</v>
      </c>
      <c r="D220" s="4">
        <f t="shared" si="60"/>
        <v>0.62634387655370971</v>
      </c>
      <c r="E220" s="4">
        <f t="shared" ref="E220:N220" si="80">(E87-E$132)/(E$133-E$132)</f>
        <v>0.20218557377049204</v>
      </c>
      <c r="F220" s="4">
        <f t="shared" si="80"/>
        <v>1</v>
      </c>
      <c r="G220" s="4">
        <f t="shared" si="80"/>
        <v>3.6655211912943873E-2</v>
      </c>
      <c r="H220" s="4">
        <f t="shared" si="80"/>
        <v>0</v>
      </c>
      <c r="I220" s="4">
        <f t="shared" si="80"/>
        <v>0.14948416721331026</v>
      </c>
      <c r="J220" s="4">
        <f t="shared" si="80"/>
        <v>0.9745112595892107</v>
      </c>
      <c r="K220" s="4">
        <f t="shared" si="80"/>
        <v>0</v>
      </c>
      <c r="L220" s="4">
        <f t="shared" si="80"/>
        <v>0.1271536296087401</v>
      </c>
      <c r="M220" s="4">
        <f t="shared" si="80"/>
        <v>0.12129845463178797</v>
      </c>
      <c r="N220" s="4">
        <f t="shared" si="80"/>
        <v>0.40866962698200376</v>
      </c>
    </row>
    <row r="221" spans="2:14" ht="15.75" customHeight="1" x14ac:dyDescent="0.2">
      <c r="B221" s="9"/>
      <c r="C221" s="9" t="s">
        <v>106</v>
      </c>
      <c r="D221" s="4">
        <f t="shared" si="60"/>
        <v>0.62634387655370971</v>
      </c>
      <c r="E221" s="4">
        <f t="shared" ref="E221:N221" si="81">(E88-E$132)/(E$133-E$132)</f>
        <v>0.20218557377049204</v>
      </c>
      <c r="F221" s="4">
        <f t="shared" si="81"/>
        <v>1</v>
      </c>
      <c r="G221" s="4">
        <f t="shared" si="81"/>
        <v>3.0355097365406643E-2</v>
      </c>
      <c r="H221" s="4">
        <f t="shared" si="81"/>
        <v>0</v>
      </c>
      <c r="I221" s="4">
        <f t="shared" si="81"/>
        <v>9.142345995587095E-2</v>
      </c>
      <c r="J221" s="4">
        <f t="shared" si="81"/>
        <v>0.94407324919574365</v>
      </c>
      <c r="K221" s="4">
        <f t="shared" si="81"/>
        <v>0</v>
      </c>
      <c r="L221" s="4">
        <f t="shared" si="81"/>
        <v>5.836497156724095E-3</v>
      </c>
      <c r="M221" s="4">
        <f t="shared" si="81"/>
        <v>6.1814728481395145E-2</v>
      </c>
      <c r="N221" s="4">
        <f t="shared" si="81"/>
        <v>0</v>
      </c>
    </row>
    <row r="222" spans="2:14" ht="15.75" customHeight="1" x14ac:dyDescent="0.2">
      <c r="B222" s="9"/>
      <c r="C222" s="9" t="s">
        <v>107</v>
      </c>
      <c r="D222" s="4">
        <f t="shared" si="60"/>
        <v>0.62634387655370971</v>
      </c>
      <c r="E222" s="4">
        <f t="shared" ref="E222:N222" si="82">(E89-E$132)/(E$133-E$132)</f>
        <v>0.20218557377049204</v>
      </c>
      <c r="F222" s="4">
        <f t="shared" si="82"/>
        <v>1</v>
      </c>
      <c r="G222" s="4">
        <f t="shared" si="82"/>
        <v>3.8946162657502864E-2</v>
      </c>
      <c r="H222" s="4">
        <f t="shared" si="82"/>
        <v>0</v>
      </c>
      <c r="I222" s="4">
        <f t="shared" si="82"/>
        <v>0.11001192676963444</v>
      </c>
      <c r="J222" s="4">
        <f t="shared" si="82"/>
        <v>0.87775303142786443</v>
      </c>
      <c r="K222" s="4">
        <f t="shared" si="82"/>
        <v>0</v>
      </c>
      <c r="L222" s="4">
        <f t="shared" si="82"/>
        <v>1.5924657139635843E-2</v>
      </c>
      <c r="M222" s="4">
        <f t="shared" si="82"/>
        <v>0.11193127859794527</v>
      </c>
      <c r="N222" s="4">
        <f t="shared" si="82"/>
        <v>0</v>
      </c>
    </row>
    <row r="223" spans="2:14" ht="15.75" customHeight="1" x14ac:dyDescent="0.2">
      <c r="B223" s="9" t="s">
        <v>108</v>
      </c>
      <c r="C223" s="9" t="s">
        <v>109</v>
      </c>
      <c r="D223" s="4">
        <f t="shared" si="60"/>
        <v>0</v>
      </c>
      <c r="E223" s="4">
        <f t="shared" ref="E223:N223" si="83">(E90-E$132)/(E$133-E$132)</f>
        <v>0.79234950819672156</v>
      </c>
      <c r="F223" s="4">
        <f t="shared" si="83"/>
        <v>0</v>
      </c>
      <c r="G223" s="4">
        <f t="shared" si="83"/>
        <v>7.617411225658649E-2</v>
      </c>
      <c r="H223" s="4">
        <f t="shared" si="83"/>
        <v>0.2857142857142857</v>
      </c>
      <c r="I223" s="4">
        <f t="shared" si="83"/>
        <v>0.17383266742202874</v>
      </c>
      <c r="J223" s="4">
        <f t="shared" si="83"/>
        <v>6.5082900272209851E-2</v>
      </c>
      <c r="K223" s="4">
        <f t="shared" si="83"/>
        <v>0</v>
      </c>
      <c r="L223" s="4">
        <f t="shared" si="83"/>
        <v>0.19940376731680218</v>
      </c>
      <c r="M223" s="4">
        <f t="shared" si="83"/>
        <v>0.32733316066649398</v>
      </c>
      <c r="N223" s="4">
        <f t="shared" si="83"/>
        <v>0.2249154199644397</v>
      </c>
    </row>
    <row r="224" spans="2:14" ht="15.75" customHeight="1" x14ac:dyDescent="0.2">
      <c r="B224" s="9"/>
      <c r="C224" s="9" t="s">
        <v>110</v>
      </c>
      <c r="D224" s="4">
        <f t="shared" si="60"/>
        <v>0</v>
      </c>
      <c r="E224" s="4">
        <f t="shared" ref="E224:N224" si="84">(E91-E$132)/(E$133-E$132)</f>
        <v>0.79234950819672156</v>
      </c>
      <c r="F224" s="4">
        <f t="shared" si="84"/>
        <v>0</v>
      </c>
      <c r="G224" s="4">
        <f t="shared" si="84"/>
        <v>4.7537227949599081E-2</v>
      </c>
      <c r="H224" s="4">
        <f t="shared" si="84"/>
        <v>0.21428571428571427</v>
      </c>
      <c r="I224" s="4">
        <f t="shared" si="84"/>
        <v>0.17514461208181764</v>
      </c>
      <c r="J224" s="4">
        <f t="shared" si="84"/>
        <v>0.11643157634248949</v>
      </c>
      <c r="K224" s="4">
        <f t="shared" si="84"/>
        <v>0</v>
      </c>
      <c r="L224" s="4">
        <f t="shared" si="84"/>
        <v>0.13665666900867862</v>
      </c>
      <c r="M224" s="4">
        <f t="shared" si="84"/>
        <v>0.147327980661314</v>
      </c>
      <c r="N224" s="4">
        <f t="shared" si="84"/>
        <v>0.36358507738612433</v>
      </c>
    </row>
    <row r="225" spans="2:14" ht="15.75" customHeight="1" x14ac:dyDescent="0.2">
      <c r="B225" s="9"/>
      <c r="C225" s="9" t="s">
        <v>111</v>
      </c>
      <c r="D225" s="4">
        <f t="shared" si="60"/>
        <v>0</v>
      </c>
      <c r="E225" s="4">
        <f t="shared" ref="E225:N225" si="85">(E92-E$132)/(E$133-E$132)</f>
        <v>0.79234950819672156</v>
      </c>
      <c r="F225" s="4">
        <f t="shared" si="85"/>
        <v>0</v>
      </c>
      <c r="G225" s="4">
        <f t="shared" si="85"/>
        <v>5.0973654066437571E-2</v>
      </c>
      <c r="H225" s="4">
        <f t="shared" si="85"/>
        <v>7.1428571428571425E-2</v>
      </c>
      <c r="I225" s="4">
        <f t="shared" si="85"/>
        <v>0.15624068221122309</v>
      </c>
      <c r="J225" s="4">
        <f t="shared" si="85"/>
        <v>0.12744370205394706</v>
      </c>
      <c r="K225" s="4">
        <f t="shared" si="85"/>
        <v>0</v>
      </c>
      <c r="L225" s="4">
        <f t="shared" si="85"/>
        <v>0.11828039846047041</v>
      </c>
      <c r="M225" s="4">
        <f t="shared" si="85"/>
        <v>0.12185962185962187</v>
      </c>
      <c r="N225" s="4">
        <f t="shared" si="85"/>
        <v>0.37373163768527196</v>
      </c>
    </row>
    <row r="226" spans="2:14" ht="15.75" customHeight="1" x14ac:dyDescent="0.2">
      <c r="B226" s="9"/>
      <c r="C226" s="9" t="s">
        <v>112</v>
      </c>
      <c r="D226" s="4">
        <f t="shared" si="60"/>
        <v>0</v>
      </c>
      <c r="E226" s="4">
        <f t="shared" ref="E226:N226" si="86">(E93-E$132)/(E$133-E$132)</f>
        <v>0.79234950819672156</v>
      </c>
      <c r="F226" s="4">
        <f t="shared" si="86"/>
        <v>0</v>
      </c>
      <c r="G226" s="4">
        <f t="shared" si="86"/>
        <v>5.7273768613974797E-2</v>
      </c>
      <c r="H226" s="4">
        <f t="shared" si="86"/>
        <v>0.21428571428571427</v>
      </c>
      <c r="I226" s="4">
        <f t="shared" si="86"/>
        <v>0.14479098336215637</v>
      </c>
      <c r="J226" s="4">
        <f t="shared" si="86"/>
        <v>0.13400148478099483</v>
      </c>
      <c r="K226" s="4">
        <f t="shared" si="86"/>
        <v>0.5</v>
      </c>
      <c r="L226" s="4">
        <f t="shared" si="86"/>
        <v>0.13106233604882556</v>
      </c>
      <c r="M226" s="4">
        <f t="shared" si="86"/>
        <v>0.13696797030130364</v>
      </c>
      <c r="N226" s="4">
        <f t="shared" si="86"/>
        <v>0.37373163768527196</v>
      </c>
    </row>
    <row r="227" spans="2:14" ht="15.75" customHeight="1" x14ac:dyDescent="0.2">
      <c r="B227" s="9"/>
      <c r="C227" s="9" t="s">
        <v>113</v>
      </c>
      <c r="D227" s="4">
        <f t="shared" si="60"/>
        <v>0</v>
      </c>
      <c r="E227" s="4">
        <f t="shared" ref="E227:N227" si="87">(E94-E$132)/(E$133-E$132)</f>
        <v>0.79234950819672156</v>
      </c>
      <c r="F227" s="4">
        <f t="shared" si="87"/>
        <v>0</v>
      </c>
      <c r="G227" s="4">
        <f t="shared" si="87"/>
        <v>0.11053837342497136</v>
      </c>
      <c r="H227" s="4">
        <f t="shared" si="87"/>
        <v>0</v>
      </c>
      <c r="I227" s="4">
        <f t="shared" si="87"/>
        <v>6.0110918957600332E-2</v>
      </c>
      <c r="J227" s="4">
        <f t="shared" si="87"/>
        <v>7.0403365503588222E-2</v>
      </c>
      <c r="K227" s="4">
        <f t="shared" si="87"/>
        <v>0.25</v>
      </c>
      <c r="L227" s="4">
        <f t="shared" si="87"/>
        <v>0.40171199383102135</v>
      </c>
      <c r="M227" s="4">
        <f t="shared" si="87"/>
        <v>0.47440214106880779</v>
      </c>
      <c r="N227" s="4">
        <f t="shared" si="87"/>
        <v>0.35682070385335923</v>
      </c>
    </row>
    <row r="228" spans="2:14" ht="15.75" customHeight="1" x14ac:dyDescent="0.2">
      <c r="B228" s="9"/>
      <c r="C228" s="9" t="s">
        <v>114</v>
      </c>
      <c r="D228" s="4">
        <f t="shared" si="60"/>
        <v>0</v>
      </c>
      <c r="E228" s="4">
        <f t="shared" ref="E228:N228" si="88">(E95-E$132)/(E$133-E$132)</f>
        <v>0.79234950819672156</v>
      </c>
      <c r="F228" s="4">
        <f t="shared" si="88"/>
        <v>0</v>
      </c>
      <c r="G228" s="4">
        <f t="shared" si="88"/>
        <v>6.414662084765177E-2</v>
      </c>
      <c r="H228" s="4">
        <f t="shared" si="88"/>
        <v>0</v>
      </c>
      <c r="I228" s="4">
        <f t="shared" si="88"/>
        <v>0.27151291072812928</v>
      </c>
      <c r="J228" s="4">
        <f t="shared" si="88"/>
        <v>7.6466221232368223E-2</v>
      </c>
      <c r="K228" s="4">
        <f t="shared" si="88"/>
        <v>0.25</v>
      </c>
      <c r="L228" s="4">
        <f t="shared" si="88"/>
        <v>0.26988677130032135</v>
      </c>
      <c r="M228" s="4">
        <f t="shared" si="88"/>
        <v>0.38841405508072174</v>
      </c>
      <c r="N228" s="4">
        <f t="shared" si="88"/>
        <v>0.2722660346937954</v>
      </c>
    </row>
    <row r="229" spans="2:14" ht="15.75" customHeight="1" x14ac:dyDescent="0.2">
      <c r="B229" s="9"/>
      <c r="C229" s="9" t="s">
        <v>115</v>
      </c>
      <c r="D229" s="4">
        <f t="shared" si="60"/>
        <v>0</v>
      </c>
      <c r="E229" s="4">
        <f t="shared" ref="E229:N229" si="89">(E96-E$132)/(E$133-E$132)</f>
        <v>0.79234950819672156</v>
      </c>
      <c r="F229" s="4">
        <f t="shared" si="89"/>
        <v>0</v>
      </c>
      <c r="G229" s="4">
        <f t="shared" si="89"/>
        <v>0.10481099656357389</v>
      </c>
      <c r="H229" s="4">
        <f t="shared" si="89"/>
        <v>0</v>
      </c>
      <c r="I229" s="4">
        <f t="shared" si="89"/>
        <v>0.33645417138767963</v>
      </c>
      <c r="J229" s="4">
        <f t="shared" si="89"/>
        <v>0.13412521653056175</v>
      </c>
      <c r="K229" s="4">
        <f t="shared" si="89"/>
        <v>0.25</v>
      </c>
      <c r="L229" s="4">
        <f t="shared" si="89"/>
        <v>0.22681730849644607</v>
      </c>
      <c r="M229" s="4">
        <f t="shared" si="89"/>
        <v>0.32422515755849091</v>
      </c>
      <c r="N229" s="4">
        <f t="shared" si="89"/>
        <v>0.2722660346937954</v>
      </c>
    </row>
    <row r="230" spans="2:14" ht="15.75" customHeight="1" x14ac:dyDescent="0.2">
      <c r="B230" s="9"/>
      <c r="C230" s="9" t="s">
        <v>116</v>
      </c>
      <c r="D230" s="4">
        <f t="shared" si="60"/>
        <v>0</v>
      </c>
      <c r="E230" s="4">
        <f t="shared" ref="E230:N230" si="90">(E97-E$132)/(E$133-E$132)</f>
        <v>0.79234950819672156</v>
      </c>
      <c r="F230" s="4">
        <f t="shared" si="90"/>
        <v>0</v>
      </c>
      <c r="G230" s="4">
        <f t="shared" si="90"/>
        <v>7.1592210767468495E-2</v>
      </c>
      <c r="H230" s="4">
        <f t="shared" si="90"/>
        <v>0.21428571428571427</v>
      </c>
      <c r="I230" s="4">
        <f t="shared" si="90"/>
        <v>0.25439799630270143</v>
      </c>
      <c r="J230" s="4">
        <f t="shared" si="90"/>
        <v>0.26911655530809209</v>
      </c>
      <c r="K230" s="4">
        <f t="shared" si="90"/>
        <v>0.25</v>
      </c>
      <c r="L230" s="4">
        <f t="shared" si="90"/>
        <v>0.27295040654809971</v>
      </c>
      <c r="M230" s="4">
        <f t="shared" si="90"/>
        <v>0.25321591988258652</v>
      </c>
      <c r="N230" s="4">
        <f t="shared" si="90"/>
        <v>0.46166849361121831</v>
      </c>
    </row>
    <row r="231" spans="2:14" ht="15.75" customHeight="1" x14ac:dyDescent="0.2">
      <c r="B231" s="9"/>
      <c r="C231" s="9" t="s">
        <v>117</v>
      </c>
      <c r="D231" s="4">
        <f t="shared" si="60"/>
        <v>0</v>
      </c>
      <c r="E231" s="4">
        <f t="shared" ref="E231:N231" si="91">(E98-E$132)/(E$133-E$132)</f>
        <v>0.79234950819672156</v>
      </c>
      <c r="F231" s="4">
        <f t="shared" si="91"/>
        <v>0</v>
      </c>
      <c r="G231" s="4">
        <f t="shared" si="91"/>
        <v>6.0137457044673541E-2</v>
      </c>
      <c r="H231" s="4">
        <f t="shared" si="91"/>
        <v>0.14285714285714285</v>
      </c>
      <c r="I231" s="4">
        <f t="shared" si="91"/>
        <v>0.17097024270976205</v>
      </c>
      <c r="J231" s="4">
        <f t="shared" si="91"/>
        <v>0.24659737688690919</v>
      </c>
      <c r="K231" s="4">
        <f t="shared" si="91"/>
        <v>0</v>
      </c>
      <c r="L231" s="4">
        <f t="shared" si="91"/>
        <v>0.13186577212580786</v>
      </c>
      <c r="M231" s="4">
        <f t="shared" si="91"/>
        <v>0.12893896227229562</v>
      </c>
      <c r="N231" s="4">
        <f t="shared" si="91"/>
        <v>0.40078913181633241</v>
      </c>
    </row>
    <row r="232" spans="2:14" ht="15.75" customHeight="1" x14ac:dyDescent="0.2">
      <c r="B232" s="9"/>
      <c r="C232" s="9" t="s">
        <v>118</v>
      </c>
      <c r="D232" s="4">
        <f t="shared" si="60"/>
        <v>0</v>
      </c>
      <c r="E232" s="4">
        <f t="shared" ref="E232:N232" si="92">(E99-E$132)/(E$133-E$132)</f>
        <v>0.79234950819672156</v>
      </c>
      <c r="F232" s="4">
        <f t="shared" si="92"/>
        <v>0</v>
      </c>
      <c r="G232" s="4">
        <f t="shared" si="92"/>
        <v>5.3264604810996562E-2</v>
      </c>
      <c r="H232" s="4">
        <f t="shared" si="92"/>
        <v>7.1428571428571425E-2</v>
      </c>
      <c r="I232" s="4">
        <f t="shared" si="92"/>
        <v>0.14276343252430079</v>
      </c>
      <c r="J232" s="4">
        <f t="shared" si="92"/>
        <v>0.21875773323434794</v>
      </c>
      <c r="K232" s="4">
        <f t="shared" si="92"/>
        <v>0</v>
      </c>
      <c r="L232" s="4">
        <f t="shared" si="92"/>
        <v>0.13399701854694407</v>
      </c>
      <c r="M232" s="4">
        <f t="shared" si="92"/>
        <v>0.13575930242596912</v>
      </c>
      <c r="N232" s="4">
        <f t="shared" si="92"/>
        <v>0.38726038475080216</v>
      </c>
    </row>
    <row r="233" spans="2:14" ht="15.75" customHeight="1" x14ac:dyDescent="0.2">
      <c r="B233" s="9"/>
      <c r="C233" s="9" t="s">
        <v>119</v>
      </c>
      <c r="D233" s="4">
        <f t="shared" si="60"/>
        <v>0</v>
      </c>
      <c r="E233" s="4">
        <f t="shared" ref="E233:N233" si="93">(E100-E$132)/(E$133-E$132)</f>
        <v>0.79234950819672156</v>
      </c>
      <c r="F233" s="4">
        <f t="shared" si="93"/>
        <v>0</v>
      </c>
      <c r="G233" s="4">
        <f t="shared" si="93"/>
        <v>4.9828178694158079E-2</v>
      </c>
      <c r="H233" s="4">
        <f t="shared" si="93"/>
        <v>7.1428571428571425E-2</v>
      </c>
      <c r="I233" s="4">
        <f t="shared" si="93"/>
        <v>0.13477249686922296</v>
      </c>
      <c r="J233" s="4">
        <f t="shared" si="93"/>
        <v>0.21071516951249689</v>
      </c>
      <c r="K233" s="4">
        <f t="shared" si="93"/>
        <v>0.25</v>
      </c>
      <c r="L233" s="4">
        <f t="shared" si="93"/>
        <v>0.11051351390185568</v>
      </c>
      <c r="M233" s="4">
        <f t="shared" si="93"/>
        <v>0.13213329879996547</v>
      </c>
      <c r="N233" s="4">
        <f t="shared" si="93"/>
        <v>0.31623446265676858</v>
      </c>
    </row>
    <row r="234" spans="2:14" ht="15.75" customHeight="1" x14ac:dyDescent="0.2">
      <c r="B234" s="9"/>
      <c r="C234" s="9" t="s">
        <v>120</v>
      </c>
      <c r="D234" s="4">
        <f t="shared" si="60"/>
        <v>0</v>
      </c>
      <c r="E234" s="4">
        <f t="shared" ref="E234:N234" si="94">(E101-E$132)/(E$133-E$132)</f>
        <v>0.79234950819672156</v>
      </c>
      <c r="F234" s="4">
        <f t="shared" si="94"/>
        <v>0</v>
      </c>
      <c r="G234" s="4">
        <f t="shared" si="94"/>
        <v>4.9828178694158079E-2</v>
      </c>
      <c r="H234" s="4">
        <f t="shared" si="94"/>
        <v>0.14285714285714285</v>
      </c>
      <c r="I234" s="4">
        <f t="shared" si="94"/>
        <v>3.4706899636233524E-2</v>
      </c>
      <c r="J234" s="4">
        <f t="shared" si="94"/>
        <v>0.28755258599356598</v>
      </c>
      <c r="K234" s="4">
        <f t="shared" si="94"/>
        <v>0</v>
      </c>
      <c r="L234" s="4">
        <f t="shared" si="94"/>
        <v>3.3758167579412447E-2</v>
      </c>
      <c r="M234" s="4">
        <f t="shared" si="94"/>
        <v>2.5209358542691875E-2</v>
      </c>
      <c r="N234" s="4">
        <f t="shared" si="94"/>
        <v>0.34667414355421156</v>
      </c>
    </row>
    <row r="235" spans="2:14" ht="15.75" customHeight="1" x14ac:dyDescent="0.2">
      <c r="B235" s="9"/>
      <c r="C235" s="9" t="s">
        <v>121</v>
      </c>
      <c r="D235" s="4">
        <f t="shared" si="60"/>
        <v>0</v>
      </c>
      <c r="E235" s="4">
        <f t="shared" ref="E235:N235" si="95">(E102-E$132)/(E$133-E$132)</f>
        <v>0.79234950819672156</v>
      </c>
      <c r="F235" s="4">
        <f t="shared" si="95"/>
        <v>0</v>
      </c>
      <c r="G235" s="4">
        <f t="shared" si="95"/>
        <v>4.9828178694158079E-2</v>
      </c>
      <c r="H235" s="4">
        <f t="shared" si="95"/>
        <v>0.2857142857142857</v>
      </c>
      <c r="I235" s="4">
        <f t="shared" si="95"/>
        <v>8.8258095294889385E-2</v>
      </c>
      <c r="J235" s="4">
        <f t="shared" si="95"/>
        <v>0.29955456570155903</v>
      </c>
      <c r="K235" s="4">
        <f t="shared" si="95"/>
        <v>0</v>
      </c>
      <c r="L235" s="4">
        <f t="shared" si="95"/>
        <v>0.10493731492242352</v>
      </c>
      <c r="M235" s="4">
        <f t="shared" si="95"/>
        <v>9.4578261244927894E-2</v>
      </c>
      <c r="N235" s="4">
        <f t="shared" si="95"/>
        <v>0.41770006564824513</v>
      </c>
    </row>
    <row r="236" spans="2:14" ht="15.75" customHeight="1" x14ac:dyDescent="0.2">
      <c r="B236" s="9"/>
      <c r="C236" s="9" t="s">
        <v>122</v>
      </c>
      <c r="D236" s="4">
        <f t="shared" si="60"/>
        <v>0</v>
      </c>
      <c r="E236" s="4">
        <f t="shared" ref="E236:N236" si="96">(E103-E$132)/(E$133-E$132)</f>
        <v>0.79234950819672156</v>
      </c>
      <c r="F236" s="4">
        <f t="shared" si="96"/>
        <v>0</v>
      </c>
      <c r="G236" s="4">
        <f t="shared" si="96"/>
        <v>4.9828178694158079E-2</v>
      </c>
      <c r="H236" s="4">
        <f t="shared" si="96"/>
        <v>7.1428571428571425E-2</v>
      </c>
      <c r="I236" s="4">
        <f t="shared" si="96"/>
        <v>0.14836901425248972</v>
      </c>
      <c r="J236" s="4">
        <f t="shared" si="96"/>
        <v>0.34422172729522399</v>
      </c>
      <c r="K236" s="4">
        <f t="shared" si="96"/>
        <v>0</v>
      </c>
      <c r="L236" s="4">
        <f t="shared" si="96"/>
        <v>8.2651912289311638E-2</v>
      </c>
      <c r="M236" s="4">
        <f t="shared" si="96"/>
        <v>0.12604679271345939</v>
      </c>
      <c r="N236" s="4">
        <f t="shared" si="96"/>
        <v>0.2316797934972048</v>
      </c>
    </row>
    <row r="237" spans="2:14" ht="15.75" customHeight="1" x14ac:dyDescent="0.2">
      <c r="B237" s="9"/>
      <c r="C237" s="9" t="s">
        <v>123</v>
      </c>
      <c r="D237" s="4">
        <f t="shared" si="60"/>
        <v>0</v>
      </c>
      <c r="E237" s="4">
        <f t="shared" ref="E237:N237" si="97">(E104-E$132)/(E$133-E$132)</f>
        <v>0.79234950819672156</v>
      </c>
      <c r="F237" s="4">
        <f t="shared" si="97"/>
        <v>0</v>
      </c>
      <c r="G237" s="4">
        <f t="shared" si="97"/>
        <v>4.8109965635738834E-2</v>
      </c>
      <c r="H237" s="4">
        <f t="shared" si="97"/>
        <v>0.42857142857142855</v>
      </c>
      <c r="I237" s="4">
        <f t="shared" si="97"/>
        <v>0.12845130896296739</v>
      </c>
      <c r="J237" s="4">
        <f t="shared" si="97"/>
        <v>0.36537985647117049</v>
      </c>
      <c r="K237" s="4">
        <f t="shared" si="97"/>
        <v>0</v>
      </c>
      <c r="L237" s="4">
        <f t="shared" si="97"/>
        <v>0.170983286502119</v>
      </c>
      <c r="M237" s="4">
        <f t="shared" si="97"/>
        <v>0.11961495294828629</v>
      </c>
      <c r="N237" s="4">
        <f t="shared" si="97"/>
        <v>0.58004503043460764</v>
      </c>
    </row>
    <row r="238" spans="2:14" ht="15.75" customHeight="1" x14ac:dyDescent="0.2">
      <c r="B238" s="9"/>
      <c r="C238" s="9" t="s">
        <v>124</v>
      </c>
      <c r="D238" s="4">
        <f t="shared" si="60"/>
        <v>0</v>
      </c>
      <c r="E238" s="4">
        <f t="shared" ref="E238:N238" si="98">(E105-E$132)/(E$133-E$132)</f>
        <v>0.79234950819672156</v>
      </c>
      <c r="F238" s="4">
        <f t="shared" si="98"/>
        <v>0</v>
      </c>
      <c r="G238" s="4">
        <f t="shared" si="98"/>
        <v>4.9255441008018326E-2</v>
      </c>
      <c r="H238" s="4">
        <f t="shared" si="98"/>
        <v>7.1428571428571425E-2</v>
      </c>
      <c r="I238" s="4">
        <f t="shared" si="98"/>
        <v>0.11557039775776731</v>
      </c>
      <c r="J238" s="4">
        <f t="shared" si="98"/>
        <v>0.29274931947537741</v>
      </c>
      <c r="K238" s="4">
        <f t="shared" si="98"/>
        <v>0</v>
      </c>
      <c r="L238" s="4">
        <f t="shared" si="98"/>
        <v>9.844031271495142E-2</v>
      </c>
      <c r="M238" s="4">
        <f t="shared" si="98"/>
        <v>9.9326599326599319E-2</v>
      </c>
      <c r="N238" s="4">
        <f t="shared" si="98"/>
        <v>0.37034945091888943</v>
      </c>
    </row>
    <row r="239" spans="2:14" ht="15.75" customHeight="1" x14ac:dyDescent="0.2">
      <c r="B239" s="9"/>
      <c r="C239" s="9" t="s">
        <v>125</v>
      </c>
      <c r="D239" s="4">
        <f t="shared" si="60"/>
        <v>0</v>
      </c>
      <c r="E239" s="4">
        <f t="shared" ref="E239:N239" si="99">(E106-E$132)/(E$133-E$132)</f>
        <v>0.79234950819672156</v>
      </c>
      <c r="F239" s="4">
        <f t="shared" si="99"/>
        <v>0</v>
      </c>
      <c r="G239" s="4">
        <f t="shared" si="99"/>
        <v>5.2691867124856816E-2</v>
      </c>
      <c r="H239" s="4">
        <f t="shared" si="99"/>
        <v>0.21428571428571427</v>
      </c>
      <c r="I239" s="4">
        <f t="shared" si="99"/>
        <v>0.13775418927783409</v>
      </c>
      <c r="J239" s="4">
        <f t="shared" si="99"/>
        <v>0.26008413758970556</v>
      </c>
      <c r="K239" s="4">
        <f t="shared" si="99"/>
        <v>0</v>
      </c>
      <c r="L239" s="4">
        <f t="shared" si="99"/>
        <v>0.15621970783110029</v>
      </c>
      <c r="M239" s="4">
        <f t="shared" si="99"/>
        <v>0.15622032288698959</v>
      </c>
      <c r="N239" s="4">
        <f t="shared" si="99"/>
        <v>0.40078913181633241</v>
      </c>
    </row>
    <row r="240" spans="2:14" ht="15.75" customHeight="1" x14ac:dyDescent="0.2">
      <c r="B240" s="9"/>
      <c r="C240" s="9" t="s">
        <v>126</v>
      </c>
      <c r="D240" s="4">
        <f t="shared" si="60"/>
        <v>0</v>
      </c>
      <c r="E240" s="4">
        <f t="shared" ref="E240:N240" si="100">(E107-E$132)/(E$133-E$132)</f>
        <v>0.79234950819672156</v>
      </c>
      <c r="F240" s="4">
        <f t="shared" si="100"/>
        <v>0</v>
      </c>
      <c r="G240" s="4">
        <f t="shared" si="100"/>
        <v>0.27033218785796104</v>
      </c>
      <c r="H240" s="4">
        <f t="shared" si="100"/>
        <v>0.14285714285714285</v>
      </c>
      <c r="I240" s="4">
        <f t="shared" si="100"/>
        <v>0.28057725565030711</v>
      </c>
      <c r="J240" s="4">
        <f t="shared" si="100"/>
        <v>0.3977975748577085</v>
      </c>
      <c r="K240" s="4">
        <f t="shared" si="100"/>
        <v>0.25</v>
      </c>
      <c r="L240" s="4">
        <f t="shared" si="100"/>
        <v>0.49763067582410853</v>
      </c>
      <c r="M240" s="4">
        <f t="shared" si="100"/>
        <v>0.34701718035051371</v>
      </c>
      <c r="N240" s="4">
        <f t="shared" si="100"/>
        <v>0.66121751282778884</v>
      </c>
    </row>
    <row r="241" spans="2:14" ht="15.75" customHeight="1" x14ac:dyDescent="0.2">
      <c r="B241" s="9"/>
      <c r="C241" s="9" t="s">
        <v>127</v>
      </c>
      <c r="D241" s="4">
        <f t="shared" si="60"/>
        <v>0</v>
      </c>
      <c r="E241" s="4">
        <f t="shared" ref="E241:N241" si="101">(E108-E$132)/(E$133-E$132)</f>
        <v>0.79234950819672156</v>
      </c>
      <c r="F241" s="4">
        <f t="shared" si="101"/>
        <v>0</v>
      </c>
      <c r="G241" s="4">
        <f t="shared" si="101"/>
        <v>0.28006872852233677</v>
      </c>
      <c r="H241" s="4">
        <f t="shared" si="101"/>
        <v>0.35714285714285715</v>
      </c>
      <c r="I241" s="4">
        <f t="shared" si="101"/>
        <v>0.35702784900709644</v>
      </c>
      <c r="J241" s="4">
        <f t="shared" si="101"/>
        <v>0.39024993813412523</v>
      </c>
      <c r="K241" s="4">
        <f t="shared" si="101"/>
        <v>0</v>
      </c>
      <c r="L241" s="4">
        <f t="shared" si="101"/>
        <v>0.64497077790909951</v>
      </c>
      <c r="M241" s="4">
        <f t="shared" si="101"/>
        <v>0.38258654925321589</v>
      </c>
      <c r="N241" s="4">
        <f t="shared" si="101"/>
        <v>0.79988717024947353</v>
      </c>
    </row>
    <row r="242" spans="2:14" ht="15.75" customHeight="1" x14ac:dyDescent="0.2">
      <c r="B242" s="9" t="s">
        <v>128</v>
      </c>
      <c r="C242" s="9" t="s">
        <v>129</v>
      </c>
      <c r="D242" s="4">
        <f t="shared" si="60"/>
        <v>0</v>
      </c>
      <c r="E242" s="4">
        <f t="shared" ref="E242:N242" si="102">(E109-E$132)/(E$133-E$132)</f>
        <v>0.79234950819672156</v>
      </c>
      <c r="F242" s="4">
        <f t="shared" si="102"/>
        <v>0</v>
      </c>
      <c r="G242" s="4">
        <f t="shared" si="102"/>
        <v>8.9347079037800689E-2</v>
      </c>
      <c r="H242" s="4">
        <f t="shared" si="102"/>
        <v>0.14285714285714285</v>
      </c>
      <c r="I242" s="4">
        <f t="shared" si="102"/>
        <v>0.27592581549287376</v>
      </c>
      <c r="J242" s="4">
        <f t="shared" si="102"/>
        <v>2.4251422915120023E-2</v>
      </c>
      <c r="K242" s="4">
        <f t="shared" si="102"/>
        <v>0.25</v>
      </c>
      <c r="L242" s="4">
        <f t="shared" si="102"/>
        <v>0.15749361995566971</v>
      </c>
      <c r="M242" s="4">
        <f t="shared" si="102"/>
        <v>0.44638694638694637</v>
      </c>
      <c r="N242" s="4">
        <f t="shared" si="102"/>
        <v>8.9627949309137617E-2</v>
      </c>
    </row>
    <row r="243" spans="2:14" ht="15.75" customHeight="1" x14ac:dyDescent="0.2">
      <c r="B243" s="9"/>
      <c r="C243" s="9" t="s">
        <v>130</v>
      </c>
      <c r="D243" s="4">
        <f t="shared" si="60"/>
        <v>0</v>
      </c>
      <c r="E243" s="4">
        <f t="shared" ref="E243:N243" si="103">(E110-E$132)/(E$133-E$132)</f>
        <v>0.79234950819672156</v>
      </c>
      <c r="F243" s="4">
        <f t="shared" si="103"/>
        <v>0</v>
      </c>
      <c r="G243" s="4">
        <f t="shared" si="103"/>
        <v>0.21935853379152348</v>
      </c>
      <c r="H243" s="4">
        <f t="shared" si="103"/>
        <v>0</v>
      </c>
      <c r="I243" s="4">
        <f t="shared" si="103"/>
        <v>0.61410936847754782</v>
      </c>
      <c r="J243" s="4">
        <f t="shared" si="103"/>
        <v>8.84682009403613E-2</v>
      </c>
      <c r="K243" s="4">
        <f t="shared" si="103"/>
        <v>0.25</v>
      </c>
      <c r="L243" s="4">
        <f t="shared" si="103"/>
        <v>0.37684153687952304</v>
      </c>
      <c r="M243" s="4">
        <f t="shared" si="103"/>
        <v>0.67646550979884301</v>
      </c>
      <c r="N243" s="4">
        <f t="shared" si="103"/>
        <v>0.20181508435004686</v>
      </c>
    </row>
    <row r="244" spans="2:14" ht="15.75" customHeight="1" x14ac:dyDescent="0.2">
      <c r="B244" s="9"/>
      <c r="C244" s="9" t="s">
        <v>87</v>
      </c>
      <c r="D244" s="4">
        <f t="shared" si="60"/>
        <v>0</v>
      </c>
      <c r="E244" s="4">
        <f t="shared" ref="E244:N244" si="104">(E111-E$132)/(E$133-E$132)</f>
        <v>0.79234950819672156</v>
      </c>
      <c r="F244" s="4">
        <f t="shared" si="104"/>
        <v>0</v>
      </c>
      <c r="G244" s="4">
        <f t="shared" si="104"/>
        <v>0.17525773195876287</v>
      </c>
      <c r="H244" s="4">
        <f t="shared" si="104"/>
        <v>0.42857142857142855</v>
      </c>
      <c r="I244" s="4">
        <f t="shared" si="104"/>
        <v>0.4868507364780249</v>
      </c>
      <c r="J244" s="4">
        <f t="shared" si="104"/>
        <v>9.2056421677802522E-2</v>
      </c>
      <c r="K244" s="4">
        <f t="shared" si="104"/>
        <v>0</v>
      </c>
      <c r="L244" s="4">
        <f t="shared" si="104"/>
        <v>0.43731201962741445</v>
      </c>
      <c r="M244" s="4">
        <f t="shared" si="104"/>
        <v>0.48005698005698011</v>
      </c>
      <c r="N244" s="4">
        <f t="shared" si="104"/>
        <v>0.39176996699323935</v>
      </c>
    </row>
    <row r="245" spans="2:14" ht="15.75" customHeight="1" x14ac:dyDescent="0.2">
      <c r="B245" s="9"/>
      <c r="C245" s="9" t="s">
        <v>131</v>
      </c>
      <c r="D245" s="4">
        <f t="shared" si="60"/>
        <v>0</v>
      </c>
      <c r="E245" s="4">
        <f t="shared" ref="E245:N245" si="105">(E112-E$132)/(E$133-E$132)</f>
        <v>0.79234950819672156</v>
      </c>
      <c r="F245" s="4">
        <f t="shared" si="105"/>
        <v>0</v>
      </c>
      <c r="G245" s="4">
        <f t="shared" si="105"/>
        <v>0.23825887743413515</v>
      </c>
      <c r="H245" s="4">
        <f t="shared" si="105"/>
        <v>7.1428571428571425E-2</v>
      </c>
      <c r="I245" s="4">
        <f t="shared" si="105"/>
        <v>0.28946269902796828</v>
      </c>
      <c r="J245" s="4">
        <f t="shared" si="105"/>
        <v>7.6837416481069051E-2</v>
      </c>
      <c r="K245" s="4">
        <f t="shared" si="105"/>
        <v>0.25</v>
      </c>
      <c r="L245" s="4">
        <f t="shared" si="105"/>
        <v>0.14959860169884417</v>
      </c>
      <c r="M245" s="4">
        <f t="shared" si="105"/>
        <v>0.26301476301476306</v>
      </c>
      <c r="N245" s="4">
        <f t="shared" si="105"/>
        <v>0.2016696503190924</v>
      </c>
    </row>
    <row r="246" spans="2:14" ht="15.75" customHeight="1" x14ac:dyDescent="0.2">
      <c r="B246" s="9"/>
      <c r="C246" s="9" t="s">
        <v>132</v>
      </c>
      <c r="D246" s="4">
        <f t="shared" si="60"/>
        <v>0</v>
      </c>
      <c r="E246" s="4">
        <f t="shared" ref="E246:N246" si="106">(E113-E$132)/(E$133-E$132)</f>
        <v>0.79234950819672156</v>
      </c>
      <c r="F246" s="4">
        <f t="shared" si="106"/>
        <v>0</v>
      </c>
      <c r="G246" s="4">
        <f t="shared" si="106"/>
        <v>0.13688430698739978</v>
      </c>
      <c r="H246" s="4">
        <f t="shared" si="106"/>
        <v>0</v>
      </c>
      <c r="I246" s="4">
        <f t="shared" si="106"/>
        <v>0.32166497704096847</v>
      </c>
      <c r="J246" s="4">
        <f t="shared" si="106"/>
        <v>0.13103192279138828</v>
      </c>
      <c r="K246" s="4">
        <f t="shared" si="106"/>
        <v>0</v>
      </c>
      <c r="L246" s="4">
        <f t="shared" si="106"/>
        <v>0.28588251616181559</v>
      </c>
      <c r="M246" s="4">
        <f t="shared" si="106"/>
        <v>0.29767763101096439</v>
      </c>
      <c r="N246" s="4">
        <f t="shared" si="106"/>
        <v>0.40670795865750187</v>
      </c>
    </row>
    <row r="247" spans="2:14" ht="15.75" customHeight="1" x14ac:dyDescent="0.2">
      <c r="B247" s="9"/>
      <c r="C247" s="9" t="s">
        <v>133</v>
      </c>
      <c r="D247" s="4">
        <f t="shared" si="60"/>
        <v>0</v>
      </c>
      <c r="E247" s="4">
        <f t="shared" ref="E247:N247" si="107">(E114-E$132)/(E$133-E$132)</f>
        <v>0.79234950819672156</v>
      </c>
      <c r="F247" s="4">
        <f t="shared" si="107"/>
        <v>0</v>
      </c>
      <c r="G247" s="4">
        <f t="shared" si="107"/>
        <v>8.3619702176403202E-2</v>
      </c>
      <c r="H247" s="4">
        <f t="shared" si="107"/>
        <v>7.1428571428571425E-2</v>
      </c>
      <c r="I247" s="4">
        <f t="shared" si="107"/>
        <v>0.12117597948595622</v>
      </c>
      <c r="J247" s="4">
        <f t="shared" si="107"/>
        <v>0.21281860925513488</v>
      </c>
      <c r="K247" s="4">
        <f t="shared" si="107"/>
        <v>0</v>
      </c>
      <c r="L247" s="4">
        <f t="shared" si="107"/>
        <v>0.18669209890257812</v>
      </c>
      <c r="M247" s="4">
        <f t="shared" si="107"/>
        <v>0.15699732366399036</v>
      </c>
      <c r="N247" s="4">
        <f t="shared" si="107"/>
        <v>0.49126262781706564</v>
      </c>
    </row>
    <row r="248" spans="2:14" ht="15.75" customHeight="1" x14ac:dyDescent="0.2">
      <c r="B248" s="9"/>
      <c r="C248" s="9" t="s">
        <v>134</v>
      </c>
      <c r="D248" s="4">
        <f t="shared" si="60"/>
        <v>0</v>
      </c>
      <c r="E248" s="4">
        <f t="shared" ref="E248:N248" si="108">(E115-E$132)/(E$133-E$132)</f>
        <v>0.79234950819672156</v>
      </c>
      <c r="F248" s="4">
        <f t="shared" si="108"/>
        <v>0</v>
      </c>
      <c r="G248" s="4">
        <f t="shared" si="108"/>
        <v>0.13860252004581902</v>
      </c>
      <c r="H248" s="4">
        <f t="shared" si="108"/>
        <v>7.1428571428571425E-2</v>
      </c>
      <c r="I248" s="4">
        <f t="shared" si="108"/>
        <v>0.30264177947402948</v>
      </c>
      <c r="J248" s="4">
        <f t="shared" si="108"/>
        <v>0.15825290769611486</v>
      </c>
      <c r="K248" s="4">
        <f t="shared" si="108"/>
        <v>0</v>
      </c>
      <c r="L248" s="4">
        <f t="shared" si="108"/>
        <v>0.2570521947965777</v>
      </c>
      <c r="M248" s="4">
        <f t="shared" si="108"/>
        <v>0.42065958732625403</v>
      </c>
      <c r="N248" s="4">
        <f t="shared" si="108"/>
        <v>0.22829760673082225</v>
      </c>
    </row>
    <row r="249" spans="2:14" ht="15.75" customHeight="1" x14ac:dyDescent="0.2">
      <c r="B249" s="9"/>
      <c r="C249" s="9" t="s">
        <v>135</v>
      </c>
      <c r="D249" s="4">
        <f t="shared" si="60"/>
        <v>0</v>
      </c>
      <c r="E249" s="4">
        <f t="shared" ref="E249:N249" si="109">(E116-E$132)/(E$133-E$132)</f>
        <v>0.79234950819672156</v>
      </c>
      <c r="F249" s="4">
        <f t="shared" si="109"/>
        <v>0</v>
      </c>
      <c r="G249" s="4">
        <f t="shared" si="109"/>
        <v>0.10252004581901489</v>
      </c>
      <c r="H249" s="4">
        <f t="shared" si="109"/>
        <v>0.35714285714285715</v>
      </c>
      <c r="I249" s="4">
        <f t="shared" si="109"/>
        <v>0.25266861470570695</v>
      </c>
      <c r="J249" s="4">
        <f t="shared" si="109"/>
        <v>0.26379609007671373</v>
      </c>
      <c r="K249" s="4">
        <f t="shared" si="109"/>
        <v>0</v>
      </c>
      <c r="L249" s="4">
        <f t="shared" si="109"/>
        <v>0.1572785307990105</v>
      </c>
      <c r="M249" s="4">
        <f t="shared" si="109"/>
        <v>0.20599153932487266</v>
      </c>
      <c r="N249" s="4">
        <f t="shared" si="109"/>
        <v>0.29594134205847328</v>
      </c>
    </row>
    <row r="250" spans="2:14" ht="15.75" customHeight="1" x14ac:dyDescent="0.2">
      <c r="B250" s="9"/>
      <c r="C250" s="9" t="s">
        <v>136</v>
      </c>
      <c r="D250" s="4">
        <f t="shared" si="60"/>
        <v>0</v>
      </c>
      <c r="E250" s="4">
        <f t="shared" ref="E250:N250" si="110">(E117-E$132)/(E$133-E$132)</f>
        <v>0.79234950819672156</v>
      </c>
      <c r="F250" s="4">
        <f t="shared" si="110"/>
        <v>0</v>
      </c>
      <c r="G250" s="4">
        <f t="shared" si="110"/>
        <v>0.12428407789232532</v>
      </c>
      <c r="H250" s="4">
        <f t="shared" si="110"/>
        <v>0.35714285714285715</v>
      </c>
      <c r="I250" s="4">
        <f t="shared" si="110"/>
        <v>0.1636352793845787</v>
      </c>
      <c r="J250" s="4">
        <f t="shared" si="110"/>
        <v>0.27480821578817122</v>
      </c>
      <c r="K250" s="4">
        <f t="shared" si="110"/>
        <v>0</v>
      </c>
      <c r="L250" s="4">
        <f t="shared" si="110"/>
        <v>0.13202645934120436</v>
      </c>
      <c r="M250" s="4">
        <f t="shared" si="110"/>
        <v>0.18108434775101442</v>
      </c>
      <c r="N250" s="4">
        <f t="shared" si="110"/>
        <v>0.27564822146017798</v>
      </c>
    </row>
    <row r="251" spans="2:14" ht="15.75" customHeight="1" x14ac:dyDescent="0.2">
      <c r="B251" s="9"/>
      <c r="C251" s="9" t="s">
        <v>137</v>
      </c>
      <c r="D251" s="4">
        <f t="shared" si="60"/>
        <v>0</v>
      </c>
      <c r="E251" s="4">
        <f t="shared" ref="E251:N251" si="111">(E118-E$132)/(E$133-E$132)</f>
        <v>0.79234950819672156</v>
      </c>
      <c r="F251" s="4">
        <f t="shared" si="111"/>
        <v>0</v>
      </c>
      <c r="G251" s="4">
        <f t="shared" si="111"/>
        <v>0.10767468499427263</v>
      </c>
      <c r="H251" s="4">
        <f t="shared" si="111"/>
        <v>0</v>
      </c>
      <c r="I251" s="4">
        <f t="shared" si="111"/>
        <v>0.11539149621325064</v>
      </c>
      <c r="J251" s="4">
        <f t="shared" si="111"/>
        <v>0.25377381836179164</v>
      </c>
      <c r="K251" s="4">
        <f t="shared" si="111"/>
        <v>0</v>
      </c>
      <c r="L251" s="4">
        <f t="shared" si="111"/>
        <v>7.9734352046623061E-2</v>
      </c>
      <c r="M251" s="4">
        <f t="shared" si="111"/>
        <v>0.13580246913580246</v>
      </c>
      <c r="N251" s="4">
        <f t="shared" si="111"/>
        <v>0.2016696503190924</v>
      </c>
    </row>
    <row r="252" spans="2:14" ht="15.75" customHeight="1" x14ac:dyDescent="0.2">
      <c r="B252" s="9"/>
      <c r="C252" s="9" t="s">
        <v>138</v>
      </c>
      <c r="D252" s="4">
        <f t="shared" si="60"/>
        <v>0</v>
      </c>
      <c r="E252" s="4">
        <f t="shared" ref="E252:N252" si="112">(E119-E$132)/(E$133-E$132)</f>
        <v>0.79234950819672156</v>
      </c>
      <c r="F252" s="4">
        <f t="shared" si="112"/>
        <v>0</v>
      </c>
      <c r="G252" s="4">
        <f t="shared" si="112"/>
        <v>0.12485681557846506</v>
      </c>
      <c r="H252" s="4">
        <f t="shared" si="112"/>
        <v>0.21428571428571427</v>
      </c>
      <c r="I252" s="4">
        <f t="shared" si="112"/>
        <v>0.21515892420537897</v>
      </c>
      <c r="J252" s="4">
        <f t="shared" si="112"/>
        <v>0.2482058896312794</v>
      </c>
      <c r="K252" s="4">
        <f t="shared" si="112"/>
        <v>0.75</v>
      </c>
      <c r="L252" s="4">
        <f t="shared" si="112"/>
        <v>0.1831300310540637</v>
      </c>
      <c r="M252" s="4">
        <f t="shared" si="112"/>
        <v>0.21207804541137876</v>
      </c>
      <c r="N252" s="4">
        <f t="shared" si="112"/>
        <v>0.34667414355421156</v>
      </c>
    </row>
    <row r="253" spans="2:14" ht="15.75" customHeight="1" x14ac:dyDescent="0.2">
      <c r="B253" s="9"/>
      <c r="C253" s="9" t="s">
        <v>139</v>
      </c>
      <c r="D253" s="4">
        <f t="shared" si="60"/>
        <v>0</v>
      </c>
      <c r="E253" s="4">
        <f t="shared" ref="E253:N253" si="113">(E120-E$132)/(E$133-E$132)</f>
        <v>0.79234950819672156</v>
      </c>
      <c r="F253" s="4">
        <f t="shared" si="113"/>
        <v>0</v>
      </c>
      <c r="G253" s="4">
        <f t="shared" si="113"/>
        <v>0.16552119129438717</v>
      </c>
      <c r="H253" s="4">
        <f t="shared" si="113"/>
        <v>7.1428571428571425E-2</v>
      </c>
      <c r="I253" s="4">
        <f t="shared" si="113"/>
        <v>0.17919971375752877</v>
      </c>
      <c r="J253" s="4">
        <f t="shared" si="113"/>
        <v>0.29101707498144025</v>
      </c>
      <c r="K253" s="4">
        <f t="shared" si="113"/>
        <v>0</v>
      </c>
      <c r="L253" s="4">
        <f t="shared" si="113"/>
        <v>0.29276536917491053</v>
      </c>
      <c r="M253" s="4">
        <f t="shared" si="113"/>
        <v>0.19166019166019166</v>
      </c>
      <c r="N253" s="4">
        <f t="shared" si="113"/>
        <v>0.67051852643534093</v>
      </c>
    </row>
    <row r="254" spans="2:14" ht="15.75" customHeight="1" x14ac:dyDescent="0.2">
      <c r="B254" s="9"/>
      <c r="C254" s="9" t="s">
        <v>140</v>
      </c>
      <c r="D254" s="4">
        <f t="shared" si="60"/>
        <v>0</v>
      </c>
      <c r="E254" s="4">
        <f t="shared" ref="E254:N254" si="114">(E121-E$132)/(E$133-E$132)</f>
        <v>0.79234950819672156</v>
      </c>
      <c r="F254" s="4">
        <f t="shared" si="114"/>
        <v>0</v>
      </c>
      <c r="G254" s="4">
        <f t="shared" si="114"/>
        <v>0.19759450171821305</v>
      </c>
      <c r="H254" s="4">
        <f t="shared" si="114"/>
        <v>0.14285714285714285</v>
      </c>
      <c r="I254" s="4">
        <f t="shared" si="114"/>
        <v>0.30234361023316836</v>
      </c>
      <c r="J254" s="4">
        <f t="shared" si="114"/>
        <v>0.40373669883692154</v>
      </c>
      <c r="K254" s="4">
        <f t="shared" si="114"/>
        <v>0.5</v>
      </c>
      <c r="L254" s="4">
        <f t="shared" si="114"/>
        <v>0.24748500895950862</v>
      </c>
      <c r="M254" s="4">
        <f t="shared" si="114"/>
        <v>0.27246827246827249</v>
      </c>
      <c r="N254" s="4">
        <f t="shared" si="114"/>
        <v>0.37711382445165453</v>
      </c>
    </row>
    <row r="255" spans="2:14" ht="15.75" customHeight="1" x14ac:dyDescent="0.2">
      <c r="B255" s="9"/>
      <c r="C255" s="9" t="s">
        <v>141</v>
      </c>
      <c r="D255" s="4">
        <f t="shared" si="60"/>
        <v>0</v>
      </c>
      <c r="E255" s="4">
        <f t="shared" ref="E255:N255" si="115">(E122-E$132)/(E$133-E$132)</f>
        <v>0.79234950819672156</v>
      </c>
      <c r="F255" s="4">
        <f t="shared" si="115"/>
        <v>0</v>
      </c>
      <c r="G255" s="4">
        <f t="shared" si="115"/>
        <v>0.15922107674684993</v>
      </c>
      <c r="H255" s="4">
        <f t="shared" si="115"/>
        <v>0.21428571428571427</v>
      </c>
      <c r="I255" s="4">
        <f t="shared" si="115"/>
        <v>0.24038404198222912</v>
      </c>
      <c r="J255" s="4">
        <f t="shared" si="115"/>
        <v>0.34422172729522399</v>
      </c>
      <c r="K255" s="4">
        <f t="shared" si="115"/>
        <v>0.5</v>
      </c>
      <c r="L255" s="4">
        <f t="shared" si="115"/>
        <v>0.25734838314345271</v>
      </c>
      <c r="M255" s="4">
        <f t="shared" si="115"/>
        <v>0.25265475265475268</v>
      </c>
      <c r="N255" s="4">
        <f t="shared" si="115"/>
        <v>0.43122881271377533</v>
      </c>
    </row>
    <row r="256" spans="2:14" ht="15.75" customHeight="1" x14ac:dyDescent="0.2">
      <c r="B256" s="9"/>
      <c r="C256" s="9" t="s">
        <v>142</v>
      </c>
      <c r="D256" s="4">
        <f t="shared" si="60"/>
        <v>0</v>
      </c>
      <c r="E256" s="4">
        <f t="shared" ref="E256:N256" si="116">(E123-E$132)/(E$133-E$132)</f>
        <v>0.79234950819672156</v>
      </c>
      <c r="F256" s="4">
        <f t="shared" si="116"/>
        <v>0</v>
      </c>
      <c r="G256" s="4">
        <f t="shared" si="116"/>
        <v>0.1970217640320733</v>
      </c>
      <c r="H256" s="4">
        <f t="shared" si="116"/>
        <v>0.7142857142857143</v>
      </c>
      <c r="I256" s="4">
        <f t="shared" si="116"/>
        <v>0.33550002981692406</v>
      </c>
      <c r="J256" s="4">
        <f t="shared" si="116"/>
        <v>0.38864142538975505</v>
      </c>
      <c r="K256" s="4">
        <f t="shared" si="116"/>
        <v>0.5</v>
      </c>
      <c r="L256" s="4">
        <f t="shared" si="116"/>
        <v>0.19991806715040653</v>
      </c>
      <c r="M256" s="4">
        <f t="shared" si="116"/>
        <v>0.34706034706034711</v>
      </c>
      <c r="N256" s="4">
        <f t="shared" si="116"/>
        <v>0.20800448613252692</v>
      </c>
    </row>
    <row r="257" spans="2:14" ht="15.75" customHeight="1" x14ac:dyDescent="0.2">
      <c r="B257" s="9"/>
      <c r="C257" s="9" t="s">
        <v>143</v>
      </c>
      <c r="D257" s="4">
        <f t="shared" si="60"/>
        <v>0</v>
      </c>
      <c r="E257" s="4">
        <f t="shared" ref="E257:N257" si="117">(E124-E$132)/(E$133-E$132)</f>
        <v>0.79234950819672156</v>
      </c>
      <c r="F257" s="4">
        <f t="shared" si="117"/>
        <v>0</v>
      </c>
      <c r="G257" s="4">
        <f t="shared" si="117"/>
        <v>0.15578465063001146</v>
      </c>
      <c r="H257" s="4">
        <f t="shared" si="117"/>
        <v>0.6428571428571429</v>
      </c>
      <c r="I257" s="4">
        <f t="shared" si="117"/>
        <v>0.2387739280815791</v>
      </c>
      <c r="J257" s="4">
        <f t="shared" si="117"/>
        <v>0.38381588715664444</v>
      </c>
      <c r="K257" s="4">
        <f t="shared" si="117"/>
        <v>0.25</v>
      </c>
      <c r="L257" s="4">
        <f t="shared" si="117"/>
        <v>0.1762229994004075</v>
      </c>
      <c r="M257" s="4">
        <f t="shared" si="117"/>
        <v>0.2017180350513684</v>
      </c>
      <c r="N257" s="4">
        <f t="shared" si="117"/>
        <v>0.35005633032059413</v>
      </c>
    </row>
    <row r="258" spans="2:14" ht="15.75" customHeight="1" x14ac:dyDescent="0.2">
      <c r="B258" s="9"/>
      <c r="C258" s="9" t="s">
        <v>144</v>
      </c>
      <c r="D258" s="4">
        <f t="shared" si="60"/>
        <v>0</v>
      </c>
      <c r="E258" s="4">
        <f t="shared" ref="E258:N258" si="118">(E125-E$132)/(E$133-E$132)</f>
        <v>0.79234950819672156</v>
      </c>
      <c r="F258" s="4">
        <f t="shared" si="118"/>
        <v>0</v>
      </c>
      <c r="G258" s="4">
        <f t="shared" si="118"/>
        <v>0.18384879725085912</v>
      </c>
      <c r="H258" s="4">
        <f t="shared" si="118"/>
        <v>0.2857142857142857</v>
      </c>
      <c r="I258" s="4">
        <f t="shared" si="118"/>
        <v>0.43133162382968571</v>
      </c>
      <c r="J258" s="4">
        <f t="shared" si="118"/>
        <v>0.4361544172234596</v>
      </c>
      <c r="K258" s="4">
        <f t="shared" si="118"/>
        <v>0.5</v>
      </c>
      <c r="L258" s="4">
        <f t="shared" si="118"/>
        <v>0.60125596375934098</v>
      </c>
      <c r="M258" s="4">
        <f t="shared" si="118"/>
        <v>0.36575153241819913</v>
      </c>
      <c r="N258" s="4">
        <f t="shared" si="118"/>
        <v>0.77508446740874104</v>
      </c>
    </row>
    <row r="259" spans="2:14" ht="15.75" customHeight="1" x14ac:dyDescent="0.2">
      <c r="B259" s="9"/>
      <c r="C259" s="9" t="s">
        <v>145</v>
      </c>
      <c r="D259" s="4">
        <f t="shared" si="60"/>
        <v>0</v>
      </c>
      <c r="E259" s="4">
        <f t="shared" ref="E259:N259" si="119">(E126-E$132)/(E$133-E$132)</f>
        <v>0.79234950819672156</v>
      </c>
      <c r="F259" s="4">
        <f t="shared" si="119"/>
        <v>0</v>
      </c>
      <c r="G259" s="4">
        <f t="shared" si="119"/>
        <v>0.11912943871706758</v>
      </c>
      <c r="H259" s="4">
        <f t="shared" si="119"/>
        <v>0.2857142857142857</v>
      </c>
      <c r="I259" s="4">
        <f t="shared" si="119"/>
        <v>0.13173117061243961</v>
      </c>
      <c r="J259" s="4">
        <f t="shared" si="119"/>
        <v>0.33741648106904232</v>
      </c>
      <c r="K259" s="4">
        <f t="shared" si="119"/>
        <v>0</v>
      </c>
      <c r="L259" s="4">
        <f t="shared" si="119"/>
        <v>0.17938410482093001</v>
      </c>
      <c r="M259" s="4">
        <f t="shared" si="119"/>
        <v>0.11007511007511007</v>
      </c>
      <c r="N259" s="4">
        <f t="shared" si="119"/>
        <v>0.66009011735173428</v>
      </c>
    </row>
    <row r="260" spans="2:14" ht="15.75" customHeight="1" x14ac:dyDescent="0.2">
      <c r="B260" s="9"/>
      <c r="C260" s="9" t="s">
        <v>146</v>
      </c>
      <c r="D260" s="4">
        <f t="shared" si="60"/>
        <v>0</v>
      </c>
      <c r="E260" s="4">
        <f t="shared" ref="E260:N260" si="120">(E127-E$132)/(E$133-E$132)</f>
        <v>0.79234950819672156</v>
      </c>
      <c r="F260" s="4">
        <f t="shared" si="120"/>
        <v>0</v>
      </c>
      <c r="G260" s="4">
        <f t="shared" si="120"/>
        <v>9.0492554410080181E-2</v>
      </c>
      <c r="H260" s="4">
        <f t="shared" si="120"/>
        <v>0.5714285714285714</v>
      </c>
      <c r="I260" s="4">
        <f t="shared" si="120"/>
        <v>0.30150873635875725</v>
      </c>
      <c r="J260" s="4">
        <f t="shared" si="120"/>
        <v>0.41945063103192282</v>
      </c>
      <c r="K260" s="4">
        <f t="shared" si="120"/>
        <v>0.25</v>
      </c>
      <c r="L260" s="4">
        <f t="shared" si="120"/>
        <v>0.26117238626471373</v>
      </c>
      <c r="M260" s="4">
        <f t="shared" si="120"/>
        <v>0.41440041440041442</v>
      </c>
      <c r="N260" s="4">
        <f t="shared" si="120"/>
        <v>0.2384441670299699</v>
      </c>
    </row>
    <row r="261" spans="2:14" ht="15.75" customHeight="1" x14ac:dyDescent="0.2">
      <c r="B261" s="9"/>
      <c r="C261" s="9" t="s">
        <v>147</v>
      </c>
      <c r="D261" s="4">
        <f t="shared" si="60"/>
        <v>0</v>
      </c>
      <c r="E261" s="4">
        <f t="shared" ref="E261:N261" si="121">(E128-E$132)/(E$133-E$132)</f>
        <v>0.79234950819672156</v>
      </c>
      <c r="F261" s="4">
        <f t="shared" si="121"/>
        <v>0</v>
      </c>
      <c r="G261" s="4">
        <f t="shared" si="121"/>
        <v>7.3883161512027493E-2</v>
      </c>
      <c r="H261" s="4">
        <f t="shared" si="121"/>
        <v>0.5</v>
      </c>
      <c r="I261" s="4">
        <f t="shared" si="121"/>
        <v>0.14002027550837856</v>
      </c>
      <c r="J261" s="4">
        <f t="shared" si="121"/>
        <v>0.32553823311061619</v>
      </c>
      <c r="K261" s="4">
        <f t="shared" si="121"/>
        <v>0.5</v>
      </c>
      <c r="L261" s="4">
        <f t="shared" si="121"/>
        <v>0.16061165714471085</v>
      </c>
      <c r="M261" s="4">
        <f t="shared" si="121"/>
        <v>0.19921436588103256</v>
      </c>
      <c r="N261" s="4">
        <f t="shared" si="121"/>
        <v>0.31623446265676858</v>
      </c>
    </row>
    <row r="262" spans="2:14" ht="15.75" customHeight="1" x14ac:dyDescent="0.2">
      <c r="B262" s="9"/>
      <c r="C262" s="9" t="s">
        <v>148</v>
      </c>
      <c r="D262" s="4">
        <f t="shared" si="60"/>
        <v>0</v>
      </c>
      <c r="E262" s="4">
        <f t="shared" ref="E262:N262" si="122">(E129-E$132)/(E$133-E$132)</f>
        <v>0.79234950819672156</v>
      </c>
      <c r="F262" s="4">
        <f t="shared" si="122"/>
        <v>0</v>
      </c>
      <c r="G262" s="4">
        <f t="shared" si="122"/>
        <v>5.784650630011455E-2</v>
      </c>
      <c r="H262" s="4">
        <f t="shared" si="122"/>
        <v>0.21428571428571427</v>
      </c>
      <c r="I262" s="4">
        <f t="shared" si="122"/>
        <v>0.17168584888782873</v>
      </c>
      <c r="J262" s="4">
        <f t="shared" si="122"/>
        <v>0.31972284088097008</v>
      </c>
      <c r="K262" s="4">
        <f t="shared" si="122"/>
        <v>0</v>
      </c>
      <c r="L262" s="4">
        <f t="shared" si="122"/>
        <v>9.1264545545890807E-2</v>
      </c>
      <c r="M262" s="4">
        <f t="shared" si="122"/>
        <v>0.14037814037814039</v>
      </c>
      <c r="N262" s="4">
        <f t="shared" si="122"/>
        <v>0.2316797934972048</v>
      </c>
    </row>
    <row r="263" spans="2:14" ht="15.75" customHeight="1" x14ac:dyDescent="0.2">
      <c r="B263" s="9"/>
      <c r="C263" s="9" t="s">
        <v>149</v>
      </c>
      <c r="D263" s="4">
        <f t="shared" si="60"/>
        <v>0</v>
      </c>
      <c r="E263" s="4">
        <f t="shared" ref="E263:N263" si="123">(E130-E$132)/(E$133-E$132)</f>
        <v>0.79234950819672156</v>
      </c>
      <c r="F263" s="4">
        <f t="shared" si="123"/>
        <v>0</v>
      </c>
      <c r="G263" s="4">
        <f t="shared" si="123"/>
        <v>6.8155784650630005E-2</v>
      </c>
      <c r="H263" s="4">
        <f t="shared" si="123"/>
        <v>0.14285714285714285</v>
      </c>
      <c r="I263" s="4">
        <f t="shared" si="123"/>
        <v>0.19953485598425666</v>
      </c>
      <c r="J263" s="4">
        <f t="shared" si="123"/>
        <v>0.38802276664192037</v>
      </c>
      <c r="K263" s="4">
        <f t="shared" si="123"/>
        <v>0</v>
      </c>
      <c r="L263" s="4">
        <f t="shared" si="123"/>
        <v>0.15585853938771696</v>
      </c>
      <c r="M263" s="4">
        <f t="shared" si="123"/>
        <v>0.14309764309764308</v>
      </c>
      <c r="N263" s="4">
        <f t="shared" si="123"/>
        <v>0.43799318624654043</v>
      </c>
    </row>
    <row r="264" spans="2:14" ht="15.75" customHeight="1" x14ac:dyDescent="0.2">
      <c r="D264" s="4"/>
      <c r="E264" s="4"/>
      <c r="F264" s="4"/>
      <c r="G264" s="4"/>
      <c r="H264" s="12"/>
      <c r="I264" s="4"/>
      <c r="J264" s="12"/>
      <c r="K264" s="12"/>
      <c r="L264" s="13"/>
      <c r="M264" s="12"/>
      <c r="N264" s="12"/>
    </row>
    <row r="265" spans="2:14" ht="15.75" customHeight="1" x14ac:dyDescent="0.2">
      <c r="D265" s="4"/>
      <c r="E265" s="4"/>
      <c r="F265" s="4"/>
      <c r="G265" s="4"/>
      <c r="H265" s="12"/>
      <c r="I265" s="4"/>
      <c r="J265" s="12"/>
      <c r="K265" s="12"/>
      <c r="L265" s="13"/>
      <c r="M265" s="12"/>
      <c r="N265" s="12"/>
    </row>
    <row r="266" spans="2:14" ht="15.75" customHeight="1" x14ac:dyDescent="0.2">
      <c r="D266" s="4"/>
      <c r="E266" s="4"/>
      <c r="F266" s="4"/>
      <c r="G266" s="4"/>
      <c r="H266" s="12"/>
      <c r="I266" s="4"/>
      <c r="J266" s="12"/>
      <c r="K266" s="12"/>
      <c r="L266" s="13"/>
      <c r="M266" s="12"/>
      <c r="N266" s="12"/>
    </row>
    <row r="267" spans="2:14" ht="15.75" customHeight="1" x14ac:dyDescent="0.2">
      <c r="D267" s="4"/>
      <c r="E267" s="4"/>
      <c r="F267" s="4"/>
      <c r="G267" s="4"/>
      <c r="H267" s="12"/>
      <c r="I267" s="4"/>
      <c r="J267" s="12"/>
      <c r="K267" s="12"/>
      <c r="L267" s="13"/>
      <c r="M267" s="12"/>
      <c r="N267" s="12"/>
    </row>
    <row r="268" spans="2:14" ht="15.75" customHeight="1" x14ac:dyDescent="0.2">
      <c r="D268" s="4"/>
      <c r="E268" s="4"/>
      <c r="F268" s="4"/>
      <c r="G268" s="4"/>
      <c r="H268" s="12"/>
      <c r="I268" s="4"/>
      <c r="J268" s="12"/>
      <c r="K268" s="12"/>
      <c r="L268" s="13"/>
      <c r="M268" s="12"/>
      <c r="N268" s="12"/>
    </row>
    <row r="269" spans="2:14" ht="15.75" customHeight="1" x14ac:dyDescent="0.2">
      <c r="D269" s="4"/>
      <c r="E269" s="4"/>
      <c r="F269" s="4"/>
      <c r="G269" s="4"/>
      <c r="H269" s="12"/>
      <c r="I269" s="4"/>
      <c r="J269" s="12"/>
      <c r="K269" s="12"/>
      <c r="L269" s="13"/>
      <c r="M269" s="12"/>
      <c r="N269" s="12"/>
    </row>
    <row r="270" spans="2:14" ht="15.75" customHeight="1" x14ac:dyDescent="0.2">
      <c r="D270" s="4"/>
      <c r="E270" s="4"/>
      <c r="F270" s="4"/>
      <c r="G270" s="4"/>
      <c r="H270" s="12"/>
      <c r="I270" s="4"/>
      <c r="J270" s="12"/>
      <c r="K270" s="12"/>
      <c r="L270" s="13"/>
      <c r="M270" s="12"/>
      <c r="N270" s="12"/>
    </row>
    <row r="271" spans="2:14" ht="15.75" customHeight="1" x14ac:dyDescent="0.2">
      <c r="D271" s="4"/>
      <c r="E271" s="4"/>
      <c r="F271" s="4"/>
      <c r="G271" s="4"/>
      <c r="H271" s="12"/>
      <c r="I271" s="4"/>
      <c r="J271" s="12"/>
      <c r="K271" s="12"/>
      <c r="L271" s="13"/>
      <c r="M271" s="12"/>
      <c r="N271" s="12"/>
    </row>
    <row r="272" spans="2:14" ht="15.75" customHeight="1" x14ac:dyDescent="0.2">
      <c r="D272" s="4"/>
      <c r="E272" s="4"/>
      <c r="F272" s="4"/>
      <c r="G272" s="4"/>
      <c r="H272" s="12"/>
      <c r="I272" s="4"/>
      <c r="J272" s="12"/>
      <c r="K272" s="12"/>
      <c r="L272" s="13"/>
      <c r="M272" s="12"/>
      <c r="N272" s="12"/>
    </row>
    <row r="273" spans="4:14" ht="15.75" customHeight="1" x14ac:dyDescent="0.2">
      <c r="D273" s="4"/>
      <c r="E273" s="4"/>
      <c r="F273" s="4"/>
      <c r="G273" s="4"/>
      <c r="H273" s="12"/>
      <c r="I273" s="4"/>
      <c r="J273" s="12"/>
      <c r="K273" s="12"/>
      <c r="L273" s="13"/>
      <c r="M273" s="12"/>
      <c r="N273" s="12"/>
    </row>
    <row r="274" spans="4:14" ht="15.75" customHeight="1" x14ac:dyDescent="0.2">
      <c r="D274" s="4"/>
      <c r="E274" s="4"/>
      <c r="F274" s="4"/>
      <c r="G274" s="4"/>
      <c r="H274" s="12"/>
      <c r="I274" s="4"/>
      <c r="J274" s="12"/>
      <c r="K274" s="12"/>
      <c r="L274" s="13"/>
      <c r="M274" s="12"/>
      <c r="N274" s="12"/>
    </row>
    <row r="275" spans="4:14" ht="15.75" customHeight="1" x14ac:dyDescent="0.2">
      <c r="D275" s="4"/>
      <c r="E275" s="4"/>
      <c r="F275" s="4"/>
      <c r="G275" s="4"/>
      <c r="H275" s="12"/>
      <c r="I275" s="4"/>
      <c r="J275" s="12"/>
      <c r="K275" s="12"/>
      <c r="L275" s="13"/>
      <c r="M275" s="12"/>
      <c r="N275" s="12"/>
    </row>
    <row r="276" spans="4:14" ht="15.75" customHeight="1" x14ac:dyDescent="0.2">
      <c r="D276" s="4"/>
      <c r="E276" s="4"/>
      <c r="F276" s="4"/>
      <c r="G276" s="4"/>
      <c r="H276" s="12"/>
      <c r="I276" s="4"/>
      <c r="J276" s="12"/>
      <c r="K276" s="12"/>
      <c r="L276" s="13"/>
      <c r="M276" s="12"/>
      <c r="N276" s="12"/>
    </row>
    <row r="277" spans="4:14" ht="15.75" customHeight="1" x14ac:dyDescent="0.2">
      <c r="D277" s="4"/>
      <c r="E277" s="4"/>
      <c r="F277" s="4"/>
      <c r="G277" s="4"/>
      <c r="H277" s="12"/>
      <c r="I277" s="4"/>
      <c r="J277" s="12"/>
      <c r="K277" s="12"/>
      <c r="L277" s="13"/>
      <c r="M277" s="12"/>
      <c r="N277" s="12"/>
    </row>
    <row r="278" spans="4:14" ht="15.75" customHeight="1" x14ac:dyDescent="0.2">
      <c r="D278" s="4"/>
      <c r="E278" s="4"/>
      <c r="F278" s="4"/>
      <c r="G278" s="4"/>
      <c r="H278" s="12"/>
      <c r="I278" s="4"/>
      <c r="J278" s="12"/>
      <c r="K278" s="12"/>
      <c r="L278" s="13"/>
      <c r="M278" s="12"/>
      <c r="N278" s="12"/>
    </row>
    <row r="279" spans="4:14" ht="15.75" customHeight="1" x14ac:dyDescent="0.2">
      <c r="D279" s="4"/>
      <c r="E279" s="4"/>
      <c r="F279" s="4"/>
      <c r="G279" s="4"/>
      <c r="H279" s="12"/>
      <c r="I279" s="4"/>
      <c r="J279" s="12"/>
      <c r="K279" s="12"/>
      <c r="L279" s="13"/>
      <c r="M279" s="12"/>
      <c r="N279" s="12"/>
    </row>
    <row r="280" spans="4:14" ht="15.75" customHeight="1" x14ac:dyDescent="0.2">
      <c r="D280" s="4"/>
      <c r="E280" s="4"/>
      <c r="F280" s="4"/>
      <c r="G280" s="4"/>
      <c r="H280" s="12"/>
      <c r="I280" s="4"/>
      <c r="J280" s="12"/>
      <c r="K280" s="12"/>
      <c r="L280" s="13"/>
      <c r="M280" s="12"/>
      <c r="N280" s="12"/>
    </row>
    <row r="281" spans="4:14" ht="15.75" customHeight="1" x14ac:dyDescent="0.2">
      <c r="D281" s="4"/>
      <c r="E281" s="4"/>
      <c r="F281" s="4"/>
      <c r="G281" s="4"/>
      <c r="H281" s="12"/>
      <c r="I281" s="4"/>
      <c r="J281" s="12"/>
      <c r="K281" s="12"/>
      <c r="L281" s="13"/>
      <c r="M281" s="12"/>
      <c r="N281" s="12"/>
    </row>
    <row r="282" spans="4:14" ht="15.75" customHeight="1" x14ac:dyDescent="0.2">
      <c r="D282" s="4"/>
      <c r="E282" s="4"/>
      <c r="F282" s="4"/>
      <c r="G282" s="4"/>
      <c r="H282" s="12"/>
      <c r="I282" s="4"/>
      <c r="J282" s="12"/>
      <c r="K282" s="12"/>
      <c r="L282" s="13"/>
      <c r="M282" s="12"/>
      <c r="N282" s="12"/>
    </row>
    <row r="283" spans="4:14" ht="15.75" customHeight="1" x14ac:dyDescent="0.2">
      <c r="D283" s="4"/>
      <c r="E283" s="4"/>
      <c r="F283" s="4"/>
      <c r="G283" s="4"/>
      <c r="H283" s="12"/>
      <c r="I283" s="4"/>
      <c r="J283" s="12"/>
      <c r="K283" s="12"/>
      <c r="L283" s="13"/>
      <c r="M283" s="12"/>
      <c r="N283" s="12"/>
    </row>
    <row r="284" spans="4:14" ht="15.75" customHeight="1" x14ac:dyDescent="0.2">
      <c r="D284" s="4"/>
      <c r="E284" s="4"/>
      <c r="F284" s="4"/>
      <c r="G284" s="4"/>
      <c r="H284" s="12"/>
      <c r="I284" s="4"/>
      <c r="J284" s="12"/>
      <c r="K284" s="12"/>
      <c r="L284" s="13"/>
      <c r="M284" s="12"/>
      <c r="N284" s="12"/>
    </row>
    <row r="285" spans="4:14" ht="15.75" customHeight="1" x14ac:dyDescent="0.2">
      <c r="D285" s="4"/>
      <c r="E285" s="4"/>
      <c r="F285" s="4"/>
      <c r="G285" s="4"/>
      <c r="H285" s="12"/>
      <c r="I285" s="4"/>
      <c r="J285" s="12"/>
      <c r="K285" s="12"/>
      <c r="L285" s="13"/>
      <c r="M285" s="12"/>
      <c r="N285" s="12"/>
    </row>
    <row r="286" spans="4:14" ht="15.75" customHeight="1" x14ac:dyDescent="0.2">
      <c r="D286" s="4"/>
      <c r="E286" s="4"/>
      <c r="F286" s="4"/>
      <c r="G286" s="4"/>
      <c r="H286" s="12"/>
      <c r="I286" s="4"/>
      <c r="J286" s="12"/>
      <c r="K286" s="12"/>
      <c r="L286" s="13"/>
      <c r="M286" s="12"/>
      <c r="N286" s="12"/>
    </row>
    <row r="287" spans="4:14" ht="15.75" customHeight="1" x14ac:dyDescent="0.2">
      <c r="D287" s="4"/>
      <c r="E287" s="4"/>
      <c r="F287" s="4"/>
      <c r="G287" s="4"/>
      <c r="H287" s="12"/>
      <c r="I287" s="4"/>
      <c r="J287" s="12"/>
      <c r="K287" s="12"/>
      <c r="L287" s="13"/>
      <c r="M287" s="12"/>
      <c r="N287" s="12"/>
    </row>
    <row r="288" spans="4:14" ht="15.75" customHeight="1" x14ac:dyDescent="0.2">
      <c r="D288" s="4"/>
      <c r="E288" s="4"/>
      <c r="F288" s="4"/>
      <c r="G288" s="4"/>
      <c r="H288" s="12"/>
      <c r="I288" s="4"/>
      <c r="J288" s="12"/>
      <c r="K288" s="12"/>
      <c r="L288" s="13"/>
      <c r="M288" s="12"/>
      <c r="N288" s="12"/>
    </row>
    <row r="289" spans="4:14" ht="15.75" customHeight="1" x14ac:dyDescent="0.2">
      <c r="D289" s="4"/>
      <c r="E289" s="4"/>
      <c r="F289" s="4"/>
      <c r="G289" s="4"/>
      <c r="H289" s="12"/>
      <c r="I289" s="4"/>
      <c r="J289" s="12"/>
      <c r="K289" s="12"/>
      <c r="L289" s="13"/>
      <c r="M289" s="12"/>
      <c r="N289" s="12"/>
    </row>
    <row r="290" spans="4:14" ht="15.75" customHeight="1" x14ac:dyDescent="0.2">
      <c r="D290" s="4"/>
      <c r="E290" s="4"/>
      <c r="F290" s="4"/>
      <c r="G290" s="4"/>
      <c r="H290" s="12"/>
      <c r="I290" s="4"/>
      <c r="J290" s="12"/>
      <c r="K290" s="12"/>
      <c r="L290" s="13"/>
      <c r="M290" s="12"/>
      <c r="N290" s="12"/>
    </row>
    <row r="291" spans="4:14" ht="15.75" customHeight="1" x14ac:dyDescent="0.2">
      <c r="D291" s="4"/>
      <c r="E291" s="4"/>
      <c r="F291" s="4"/>
      <c r="G291" s="4"/>
      <c r="H291" s="12"/>
      <c r="I291" s="4"/>
      <c r="J291" s="12"/>
      <c r="K291" s="12"/>
      <c r="L291" s="13"/>
      <c r="M291" s="12"/>
      <c r="N291" s="12"/>
    </row>
    <row r="292" spans="4:14" ht="15.75" customHeight="1" x14ac:dyDescent="0.2">
      <c r="D292" s="4"/>
      <c r="E292" s="4"/>
      <c r="F292" s="4"/>
      <c r="G292" s="4"/>
      <c r="H292" s="12"/>
      <c r="I292" s="4"/>
      <c r="J292" s="12"/>
      <c r="K292" s="12"/>
      <c r="L292" s="13"/>
      <c r="M292" s="12"/>
      <c r="N292" s="12"/>
    </row>
    <row r="293" spans="4:14" ht="15.75" customHeight="1" x14ac:dyDescent="0.2">
      <c r="D293" s="4"/>
      <c r="E293" s="4"/>
      <c r="F293" s="4"/>
      <c r="G293" s="4"/>
      <c r="H293" s="12"/>
      <c r="I293" s="4"/>
      <c r="J293" s="12"/>
      <c r="K293" s="12"/>
      <c r="L293" s="13"/>
      <c r="M293" s="12"/>
      <c r="N293" s="12"/>
    </row>
    <row r="294" spans="4:14" ht="15.75" customHeight="1" x14ac:dyDescent="0.2">
      <c r="D294" s="4"/>
      <c r="E294" s="4"/>
      <c r="F294" s="4"/>
      <c r="G294" s="4"/>
      <c r="H294" s="12"/>
      <c r="I294" s="4"/>
      <c r="J294" s="12"/>
      <c r="K294" s="12"/>
      <c r="L294" s="13"/>
      <c r="M294" s="12"/>
      <c r="N294" s="12"/>
    </row>
    <row r="295" spans="4:14" ht="15.75" customHeight="1" x14ac:dyDescent="0.2">
      <c r="D295" s="4"/>
      <c r="E295" s="4"/>
      <c r="F295" s="4"/>
      <c r="G295" s="4"/>
      <c r="H295" s="12"/>
      <c r="I295" s="4"/>
      <c r="J295" s="12"/>
      <c r="K295" s="12"/>
      <c r="L295" s="13"/>
      <c r="M295" s="12"/>
      <c r="N295" s="12"/>
    </row>
    <row r="296" spans="4:14" ht="15.75" customHeight="1" x14ac:dyDescent="0.2">
      <c r="D296" s="4"/>
      <c r="E296" s="4"/>
      <c r="F296" s="4"/>
      <c r="G296" s="4"/>
      <c r="H296" s="12"/>
      <c r="I296" s="4"/>
      <c r="J296" s="12"/>
      <c r="K296" s="12"/>
      <c r="L296" s="13"/>
      <c r="M296" s="12"/>
      <c r="N296" s="12"/>
    </row>
    <row r="297" spans="4:14" ht="15.75" customHeight="1" x14ac:dyDescent="0.2">
      <c r="D297" s="4"/>
      <c r="E297" s="4"/>
      <c r="F297" s="4"/>
      <c r="G297" s="4"/>
      <c r="H297" s="12"/>
      <c r="I297" s="4"/>
      <c r="J297" s="12"/>
      <c r="K297" s="12"/>
      <c r="L297" s="13"/>
      <c r="M297" s="12"/>
      <c r="N297" s="12"/>
    </row>
    <row r="298" spans="4:14" ht="15.75" customHeight="1" x14ac:dyDescent="0.2">
      <c r="D298" s="4"/>
      <c r="E298" s="4"/>
      <c r="F298" s="4"/>
      <c r="G298" s="4"/>
      <c r="H298" s="12"/>
      <c r="I298" s="4"/>
      <c r="J298" s="12"/>
      <c r="K298" s="12"/>
      <c r="L298" s="13"/>
      <c r="M298" s="12"/>
      <c r="N298" s="12"/>
    </row>
    <row r="299" spans="4:14" ht="15.75" customHeight="1" x14ac:dyDescent="0.2">
      <c r="D299" s="4"/>
      <c r="E299" s="4"/>
      <c r="F299" s="4"/>
      <c r="G299" s="4"/>
      <c r="H299" s="12"/>
      <c r="I299" s="4"/>
      <c r="J299" s="12"/>
      <c r="K299" s="12"/>
      <c r="L299" s="13"/>
      <c r="M299" s="12"/>
      <c r="N299" s="12"/>
    </row>
    <row r="300" spans="4:14" ht="15.75" customHeight="1" x14ac:dyDescent="0.2">
      <c r="D300" s="4"/>
      <c r="E300" s="4"/>
      <c r="F300" s="4"/>
      <c r="G300" s="4"/>
      <c r="H300" s="12"/>
      <c r="I300" s="4"/>
      <c r="J300" s="12"/>
      <c r="K300" s="12"/>
      <c r="L300" s="13"/>
      <c r="M300" s="12"/>
      <c r="N300" s="12"/>
    </row>
    <row r="301" spans="4:14" ht="15.75" customHeight="1" x14ac:dyDescent="0.2">
      <c r="D301" s="4"/>
      <c r="E301" s="4"/>
      <c r="F301" s="4"/>
      <c r="G301" s="4"/>
      <c r="H301" s="12"/>
      <c r="I301" s="4"/>
      <c r="J301" s="12"/>
      <c r="K301" s="12"/>
      <c r="L301" s="13"/>
      <c r="M301" s="12"/>
      <c r="N301" s="12"/>
    </row>
    <row r="302" spans="4:14" ht="15.75" customHeight="1" x14ac:dyDescent="0.2">
      <c r="D302" s="4"/>
      <c r="E302" s="4"/>
      <c r="F302" s="4"/>
      <c r="G302" s="4"/>
      <c r="H302" s="12"/>
      <c r="I302" s="4"/>
      <c r="J302" s="12"/>
      <c r="K302" s="12"/>
      <c r="L302" s="13"/>
      <c r="M302" s="12"/>
      <c r="N302" s="12"/>
    </row>
    <row r="303" spans="4:14" ht="15.75" customHeight="1" x14ac:dyDescent="0.2">
      <c r="D303" s="4"/>
      <c r="E303" s="4"/>
      <c r="F303" s="4"/>
      <c r="G303" s="4"/>
      <c r="H303" s="12"/>
      <c r="I303" s="4"/>
      <c r="J303" s="12"/>
      <c r="K303" s="12"/>
      <c r="L303" s="13"/>
      <c r="M303" s="12"/>
      <c r="N303" s="12"/>
    </row>
    <row r="304" spans="4:14" ht="15.75" customHeight="1" x14ac:dyDescent="0.2">
      <c r="D304" s="4"/>
      <c r="E304" s="4"/>
      <c r="F304" s="4"/>
      <c r="G304" s="4"/>
      <c r="H304" s="12"/>
      <c r="I304" s="4"/>
      <c r="J304" s="12"/>
      <c r="K304" s="12"/>
      <c r="L304" s="13"/>
      <c r="M304" s="12"/>
      <c r="N304" s="12"/>
    </row>
    <row r="305" spans="4:14" ht="15.75" customHeight="1" x14ac:dyDescent="0.2">
      <c r="D305" s="4"/>
      <c r="E305" s="4"/>
      <c r="F305" s="4"/>
      <c r="G305" s="4"/>
      <c r="H305" s="12"/>
      <c r="I305" s="4"/>
      <c r="J305" s="12"/>
      <c r="K305" s="12"/>
      <c r="L305" s="13"/>
      <c r="M305" s="12"/>
      <c r="N305" s="12"/>
    </row>
    <row r="306" spans="4:14" ht="15.75" customHeight="1" x14ac:dyDescent="0.2">
      <c r="D306" s="4"/>
      <c r="E306" s="4"/>
      <c r="F306" s="4"/>
      <c r="G306" s="4"/>
      <c r="H306" s="12"/>
      <c r="I306" s="4"/>
      <c r="J306" s="12"/>
      <c r="K306" s="12"/>
      <c r="L306" s="13"/>
      <c r="M306" s="12"/>
      <c r="N306" s="12"/>
    </row>
    <row r="307" spans="4:14" ht="15.75" customHeight="1" x14ac:dyDescent="0.2">
      <c r="D307" s="4"/>
      <c r="E307" s="4"/>
      <c r="F307" s="4"/>
      <c r="G307" s="4"/>
      <c r="H307" s="12"/>
      <c r="I307" s="4"/>
      <c r="J307" s="12"/>
      <c r="K307" s="12"/>
      <c r="L307" s="13"/>
      <c r="M307" s="12"/>
      <c r="N307" s="12"/>
    </row>
    <row r="308" spans="4:14" ht="15.75" customHeight="1" x14ac:dyDescent="0.2">
      <c r="D308" s="4"/>
      <c r="E308" s="4"/>
      <c r="F308" s="4"/>
      <c r="G308" s="4"/>
      <c r="H308" s="12"/>
      <c r="I308" s="4"/>
      <c r="J308" s="12"/>
      <c r="K308" s="12"/>
      <c r="L308" s="13"/>
      <c r="M308" s="12"/>
      <c r="N308" s="12"/>
    </row>
    <row r="309" spans="4:14" ht="15.75" customHeight="1" x14ac:dyDescent="0.2">
      <c r="D309" s="4"/>
      <c r="E309" s="4"/>
      <c r="F309" s="4"/>
      <c r="G309" s="4"/>
      <c r="H309" s="12"/>
      <c r="I309" s="4"/>
      <c r="J309" s="12"/>
      <c r="K309" s="12"/>
      <c r="L309" s="13"/>
      <c r="M309" s="12"/>
      <c r="N309" s="12"/>
    </row>
    <row r="310" spans="4:14" ht="15.75" customHeight="1" x14ac:dyDescent="0.2">
      <c r="D310" s="4"/>
      <c r="E310" s="4"/>
      <c r="F310" s="4"/>
      <c r="G310" s="4"/>
      <c r="H310" s="12"/>
      <c r="I310" s="4"/>
      <c r="J310" s="12"/>
      <c r="K310" s="12"/>
      <c r="L310" s="13"/>
      <c r="M310" s="12"/>
      <c r="N310" s="12"/>
    </row>
    <row r="311" spans="4:14" ht="15.75" customHeight="1" x14ac:dyDescent="0.2">
      <c r="D311" s="4"/>
      <c r="E311" s="4"/>
      <c r="F311" s="4"/>
      <c r="G311" s="4"/>
      <c r="H311" s="12"/>
      <c r="I311" s="4"/>
      <c r="J311" s="12"/>
      <c r="K311" s="12"/>
      <c r="L311" s="13"/>
      <c r="M311" s="12"/>
      <c r="N311" s="12"/>
    </row>
    <row r="312" spans="4:14" ht="15.75" customHeight="1" x14ac:dyDescent="0.2">
      <c r="D312" s="4"/>
      <c r="E312" s="4"/>
      <c r="F312" s="4"/>
      <c r="G312" s="4"/>
      <c r="H312" s="12"/>
      <c r="I312" s="4"/>
      <c r="J312" s="12"/>
      <c r="K312" s="12"/>
      <c r="L312" s="13"/>
      <c r="M312" s="12"/>
      <c r="N312" s="12"/>
    </row>
    <row r="313" spans="4:14" ht="15.75" customHeight="1" x14ac:dyDescent="0.2">
      <c r="D313" s="4"/>
      <c r="E313" s="4"/>
      <c r="F313" s="4"/>
      <c r="G313" s="4"/>
      <c r="H313" s="12"/>
      <c r="I313" s="4"/>
      <c r="J313" s="12"/>
      <c r="K313" s="12"/>
      <c r="L313" s="13"/>
      <c r="M313" s="12"/>
      <c r="N313" s="12"/>
    </row>
    <row r="314" spans="4:14" ht="15.75" customHeight="1" x14ac:dyDescent="0.2">
      <c r="D314" s="4"/>
      <c r="E314" s="4"/>
      <c r="F314" s="4"/>
      <c r="G314" s="4"/>
      <c r="H314" s="12"/>
      <c r="I314" s="4"/>
      <c r="J314" s="12"/>
      <c r="K314" s="12"/>
      <c r="L314" s="13"/>
      <c r="M314" s="12"/>
      <c r="N314" s="12"/>
    </row>
    <row r="315" spans="4:14" ht="15.75" customHeight="1" x14ac:dyDescent="0.2">
      <c r="D315" s="4"/>
      <c r="E315" s="4"/>
      <c r="F315" s="4"/>
      <c r="G315" s="4"/>
      <c r="H315" s="12"/>
      <c r="I315" s="4"/>
      <c r="J315" s="12"/>
      <c r="K315" s="12"/>
      <c r="L315" s="13"/>
      <c r="M315" s="12"/>
      <c r="N315" s="12"/>
    </row>
    <row r="316" spans="4:14" ht="15.75" customHeight="1" x14ac:dyDescent="0.2">
      <c r="D316" s="4"/>
      <c r="E316" s="4"/>
      <c r="F316" s="4"/>
      <c r="G316" s="4"/>
      <c r="H316" s="12"/>
      <c r="I316" s="4"/>
      <c r="J316" s="12"/>
      <c r="K316" s="12"/>
      <c r="L316" s="13"/>
      <c r="M316" s="12"/>
      <c r="N316" s="12"/>
    </row>
    <row r="317" spans="4:14" ht="15.75" customHeight="1" x14ac:dyDescent="0.2">
      <c r="D317" s="4"/>
      <c r="E317" s="4"/>
      <c r="F317" s="4"/>
      <c r="G317" s="4"/>
      <c r="H317" s="12"/>
      <c r="I317" s="4"/>
      <c r="J317" s="12"/>
      <c r="K317" s="12"/>
      <c r="L317" s="13"/>
      <c r="M317" s="12"/>
      <c r="N317" s="12"/>
    </row>
    <row r="318" spans="4:14" ht="15.75" customHeight="1" x14ac:dyDescent="0.2">
      <c r="D318" s="4"/>
      <c r="E318" s="4"/>
      <c r="F318" s="4"/>
      <c r="G318" s="4"/>
      <c r="H318" s="12"/>
      <c r="I318" s="4"/>
      <c r="J318" s="12"/>
      <c r="K318" s="12"/>
      <c r="L318" s="13"/>
      <c r="M318" s="12"/>
      <c r="N318" s="12"/>
    </row>
    <row r="319" spans="4:14" ht="15.75" customHeight="1" x14ac:dyDescent="0.2">
      <c r="D319" s="4"/>
      <c r="E319" s="4"/>
      <c r="F319" s="4"/>
      <c r="G319" s="4"/>
      <c r="H319" s="12"/>
      <c r="I319" s="4"/>
      <c r="J319" s="12"/>
      <c r="K319" s="12"/>
      <c r="L319" s="13"/>
      <c r="M319" s="12"/>
      <c r="N319" s="12"/>
    </row>
    <row r="320" spans="4:14" ht="15.75" customHeight="1" x14ac:dyDescent="0.2">
      <c r="D320" s="4"/>
      <c r="E320" s="4"/>
      <c r="F320" s="4"/>
      <c r="G320" s="4"/>
      <c r="H320" s="12"/>
      <c r="I320" s="4"/>
      <c r="J320" s="12"/>
      <c r="K320" s="12"/>
      <c r="L320" s="13"/>
      <c r="M320" s="12"/>
      <c r="N320" s="12"/>
    </row>
    <row r="321" spans="4:14" ht="15.75" customHeight="1" x14ac:dyDescent="0.2">
      <c r="D321" s="4"/>
      <c r="E321" s="4"/>
      <c r="F321" s="4"/>
      <c r="G321" s="4"/>
      <c r="H321" s="12"/>
      <c r="I321" s="4"/>
      <c r="J321" s="12"/>
      <c r="K321" s="12"/>
      <c r="L321" s="13"/>
      <c r="M321" s="12"/>
      <c r="N321" s="12"/>
    </row>
    <row r="322" spans="4:14" ht="15.75" customHeight="1" x14ac:dyDescent="0.2">
      <c r="D322" s="4"/>
      <c r="E322" s="4"/>
      <c r="F322" s="4"/>
      <c r="G322" s="4"/>
      <c r="H322" s="12"/>
      <c r="I322" s="4"/>
      <c r="J322" s="12"/>
      <c r="K322" s="12"/>
      <c r="L322" s="13"/>
      <c r="M322" s="12"/>
      <c r="N322" s="12"/>
    </row>
    <row r="323" spans="4:14" ht="15.75" customHeight="1" x14ac:dyDescent="0.2">
      <c r="D323" s="4"/>
      <c r="E323" s="4"/>
      <c r="F323" s="4"/>
      <c r="G323" s="4"/>
      <c r="H323" s="12"/>
      <c r="I323" s="4"/>
      <c r="J323" s="12"/>
      <c r="K323" s="12"/>
      <c r="L323" s="13"/>
      <c r="M323" s="12"/>
      <c r="N323" s="12"/>
    </row>
    <row r="324" spans="4:14" ht="15.75" customHeight="1" x14ac:dyDescent="0.2">
      <c r="D324" s="4"/>
      <c r="E324" s="4"/>
      <c r="F324" s="4"/>
      <c r="G324" s="4"/>
      <c r="H324" s="12"/>
      <c r="I324" s="4"/>
      <c r="J324" s="12"/>
      <c r="K324" s="12"/>
      <c r="L324" s="13"/>
      <c r="M324" s="12"/>
      <c r="N324" s="12"/>
    </row>
    <row r="325" spans="4:14" ht="15.75" customHeight="1" x14ac:dyDescent="0.2">
      <c r="D325" s="4"/>
      <c r="E325" s="4"/>
      <c r="F325" s="4"/>
      <c r="G325" s="4"/>
      <c r="H325" s="12"/>
      <c r="I325" s="4"/>
      <c r="J325" s="12"/>
      <c r="K325" s="12"/>
      <c r="L325" s="13"/>
      <c r="M325" s="12"/>
      <c r="N325" s="12"/>
    </row>
    <row r="326" spans="4:14" ht="15.75" customHeight="1" x14ac:dyDescent="0.2">
      <c r="D326" s="4"/>
      <c r="E326" s="4"/>
      <c r="F326" s="4"/>
      <c r="G326" s="4"/>
      <c r="H326" s="12"/>
      <c r="I326" s="4"/>
      <c r="J326" s="12"/>
      <c r="K326" s="12"/>
      <c r="L326" s="13"/>
      <c r="M326" s="12"/>
      <c r="N326" s="12"/>
    </row>
    <row r="327" spans="4:14" ht="15.75" customHeight="1" x14ac:dyDescent="0.2">
      <c r="D327" s="4"/>
      <c r="E327" s="4"/>
      <c r="F327" s="4"/>
      <c r="G327" s="4"/>
      <c r="H327" s="12"/>
      <c r="I327" s="4"/>
      <c r="J327" s="12"/>
      <c r="K327" s="12"/>
      <c r="L327" s="13"/>
      <c r="M327" s="12"/>
      <c r="N327" s="12"/>
    </row>
    <row r="328" spans="4:14" ht="15.75" customHeight="1" x14ac:dyDescent="0.2">
      <c r="D328" s="4"/>
      <c r="E328" s="4"/>
      <c r="F328" s="4"/>
      <c r="G328" s="4"/>
      <c r="H328" s="12"/>
      <c r="I328" s="4"/>
      <c r="J328" s="12"/>
      <c r="K328" s="12"/>
      <c r="L328" s="13"/>
      <c r="M328" s="12"/>
      <c r="N328" s="12"/>
    </row>
    <row r="329" spans="4:14" ht="15.75" customHeight="1" x14ac:dyDescent="0.2">
      <c r="D329" s="4"/>
      <c r="E329" s="4"/>
      <c r="F329" s="4"/>
      <c r="G329" s="4"/>
      <c r="H329" s="12"/>
      <c r="I329" s="4"/>
      <c r="J329" s="12"/>
      <c r="K329" s="12"/>
      <c r="L329" s="13"/>
      <c r="M329" s="12"/>
      <c r="N329" s="12"/>
    </row>
    <row r="330" spans="4:14" ht="15.75" customHeight="1" x14ac:dyDescent="0.2">
      <c r="D330" s="4"/>
      <c r="E330" s="4"/>
      <c r="F330" s="4"/>
      <c r="G330" s="4"/>
      <c r="H330" s="12"/>
      <c r="I330" s="4"/>
      <c r="J330" s="12"/>
      <c r="K330" s="12"/>
      <c r="L330" s="13"/>
      <c r="M330" s="12"/>
      <c r="N330" s="12"/>
    </row>
    <row r="331" spans="4:14" ht="15.75" customHeight="1" x14ac:dyDescent="0.2">
      <c r="D331" s="4"/>
      <c r="E331" s="4"/>
      <c r="F331" s="4"/>
      <c r="G331" s="4"/>
      <c r="H331" s="12"/>
      <c r="I331" s="4"/>
      <c r="J331" s="12"/>
      <c r="K331" s="12"/>
      <c r="L331" s="13"/>
      <c r="M331" s="12"/>
      <c r="N331" s="12"/>
    </row>
    <row r="332" spans="4:14" ht="15.75" customHeight="1" x14ac:dyDescent="0.2">
      <c r="D332" s="4"/>
      <c r="E332" s="4"/>
      <c r="F332" s="4"/>
      <c r="G332" s="4"/>
      <c r="H332" s="12"/>
      <c r="I332" s="4"/>
      <c r="J332" s="12"/>
      <c r="K332" s="12"/>
      <c r="L332" s="13"/>
      <c r="M332" s="12"/>
      <c r="N332" s="12"/>
    </row>
    <row r="333" spans="4:14" ht="15.75" customHeight="1" x14ac:dyDescent="0.2">
      <c r="D333" s="4"/>
      <c r="E333" s="4"/>
      <c r="F333" s="4"/>
      <c r="G333" s="4"/>
      <c r="H333" s="12"/>
      <c r="I333" s="4"/>
      <c r="J333" s="12"/>
      <c r="K333" s="12"/>
      <c r="L333" s="13"/>
      <c r="M333" s="12"/>
      <c r="N333" s="12"/>
    </row>
    <row r="334" spans="4:14" ht="15.75" customHeight="1" x14ac:dyDescent="0.2">
      <c r="D334" s="4"/>
      <c r="E334" s="4"/>
      <c r="F334" s="4"/>
      <c r="G334" s="4"/>
      <c r="H334" s="12"/>
      <c r="I334" s="4"/>
      <c r="J334" s="12"/>
      <c r="K334" s="12"/>
      <c r="L334" s="13"/>
      <c r="M334" s="12"/>
      <c r="N334" s="12"/>
    </row>
    <row r="335" spans="4:14" ht="15.75" customHeight="1" x14ac:dyDescent="0.2">
      <c r="D335" s="4"/>
      <c r="E335" s="4"/>
      <c r="F335" s="4"/>
      <c r="G335" s="4"/>
      <c r="H335" s="12"/>
      <c r="I335" s="4"/>
      <c r="J335" s="12"/>
      <c r="K335" s="12"/>
      <c r="L335" s="13"/>
      <c r="M335" s="12"/>
      <c r="N335" s="12"/>
    </row>
    <row r="336" spans="4:14" ht="15.75" customHeight="1" x14ac:dyDescent="0.2">
      <c r="D336" s="4"/>
      <c r="E336" s="4"/>
      <c r="F336" s="4"/>
      <c r="G336" s="4"/>
      <c r="H336" s="12"/>
      <c r="I336" s="4"/>
      <c r="J336" s="12"/>
      <c r="K336" s="12"/>
      <c r="L336" s="13"/>
      <c r="M336" s="12"/>
      <c r="N336" s="12"/>
    </row>
    <row r="337" spans="4:14" ht="15.75" customHeight="1" x14ac:dyDescent="0.2">
      <c r="D337" s="4"/>
      <c r="E337" s="4"/>
      <c r="F337" s="4"/>
      <c r="G337" s="4"/>
      <c r="H337" s="12"/>
      <c r="I337" s="4"/>
      <c r="J337" s="12"/>
      <c r="K337" s="12"/>
      <c r="L337" s="13"/>
      <c r="M337" s="12"/>
      <c r="N337" s="12"/>
    </row>
    <row r="338" spans="4:14" ht="15.75" customHeight="1" x14ac:dyDescent="0.2">
      <c r="D338" s="4"/>
      <c r="E338" s="4"/>
      <c r="F338" s="4"/>
      <c r="G338" s="4"/>
      <c r="H338" s="12"/>
      <c r="I338" s="4"/>
      <c r="J338" s="12"/>
      <c r="K338" s="12"/>
      <c r="L338" s="13"/>
      <c r="M338" s="12"/>
      <c r="N338" s="12"/>
    </row>
    <row r="339" spans="4:14" ht="15.75" customHeight="1" x14ac:dyDescent="0.2">
      <c r="D339" s="4"/>
      <c r="E339" s="4"/>
      <c r="F339" s="4"/>
      <c r="G339" s="4"/>
      <c r="H339" s="12"/>
      <c r="I339" s="4"/>
      <c r="J339" s="12"/>
      <c r="K339" s="12"/>
      <c r="L339" s="13"/>
      <c r="M339" s="12"/>
      <c r="N339" s="12"/>
    </row>
    <row r="340" spans="4:14" ht="15.75" customHeight="1" x14ac:dyDescent="0.2">
      <c r="D340" s="4"/>
      <c r="E340" s="4"/>
      <c r="F340" s="4"/>
      <c r="G340" s="4"/>
      <c r="H340" s="12"/>
      <c r="I340" s="4"/>
      <c r="J340" s="12"/>
      <c r="K340" s="12"/>
      <c r="L340" s="13"/>
      <c r="M340" s="12"/>
      <c r="N340" s="12"/>
    </row>
    <row r="341" spans="4:14" ht="15.75" customHeight="1" x14ac:dyDescent="0.2">
      <c r="D341" s="4"/>
      <c r="E341" s="4"/>
      <c r="F341" s="4"/>
      <c r="G341" s="4"/>
      <c r="H341" s="12"/>
      <c r="I341" s="4"/>
      <c r="J341" s="12"/>
      <c r="K341" s="12"/>
      <c r="L341" s="13"/>
      <c r="M341" s="12"/>
      <c r="N341" s="12"/>
    </row>
    <row r="342" spans="4:14" ht="15.75" customHeight="1" x14ac:dyDescent="0.2">
      <c r="D342" s="4"/>
      <c r="E342" s="4"/>
      <c r="F342" s="4"/>
      <c r="G342" s="4"/>
      <c r="H342" s="12"/>
      <c r="I342" s="4"/>
      <c r="J342" s="12"/>
      <c r="K342" s="12"/>
      <c r="L342" s="13"/>
      <c r="M342" s="12"/>
      <c r="N342" s="12"/>
    </row>
    <row r="343" spans="4:14" ht="15.75" customHeight="1" x14ac:dyDescent="0.2">
      <c r="D343" s="4"/>
      <c r="E343" s="4"/>
      <c r="F343" s="4"/>
      <c r="G343" s="4"/>
      <c r="H343" s="12"/>
      <c r="I343" s="4"/>
      <c r="J343" s="12"/>
      <c r="K343" s="12"/>
      <c r="L343" s="13"/>
      <c r="M343" s="12"/>
      <c r="N343" s="12"/>
    </row>
    <row r="344" spans="4:14" ht="15.75" customHeight="1" x14ac:dyDescent="0.2">
      <c r="D344" s="4"/>
      <c r="E344" s="4"/>
      <c r="F344" s="4"/>
      <c r="G344" s="4"/>
      <c r="H344" s="12"/>
      <c r="I344" s="4"/>
      <c r="J344" s="12"/>
      <c r="K344" s="12"/>
      <c r="L344" s="13"/>
      <c r="M344" s="12"/>
      <c r="N344" s="12"/>
    </row>
    <row r="345" spans="4:14" ht="15.75" customHeight="1" x14ac:dyDescent="0.2">
      <c r="D345" s="4"/>
      <c r="E345" s="4"/>
      <c r="F345" s="4"/>
      <c r="G345" s="4"/>
      <c r="H345" s="12"/>
      <c r="I345" s="4"/>
      <c r="J345" s="12"/>
      <c r="K345" s="12"/>
      <c r="L345" s="13"/>
      <c r="M345" s="12"/>
      <c r="N345" s="12"/>
    </row>
    <row r="346" spans="4:14" ht="15.75" customHeight="1" x14ac:dyDescent="0.2">
      <c r="D346" s="4"/>
      <c r="E346" s="4"/>
      <c r="F346" s="4"/>
      <c r="G346" s="4"/>
      <c r="H346" s="12"/>
      <c r="I346" s="4"/>
      <c r="J346" s="12"/>
      <c r="K346" s="12"/>
      <c r="L346" s="13"/>
      <c r="M346" s="12"/>
      <c r="N346" s="12"/>
    </row>
    <row r="347" spans="4:14" ht="15.75" customHeight="1" x14ac:dyDescent="0.2">
      <c r="D347" s="4"/>
      <c r="E347" s="4"/>
      <c r="F347" s="4"/>
      <c r="G347" s="4"/>
      <c r="H347" s="12"/>
      <c r="I347" s="4"/>
      <c r="J347" s="12"/>
      <c r="K347" s="12"/>
      <c r="L347" s="13"/>
      <c r="M347" s="12"/>
      <c r="N347" s="12"/>
    </row>
    <row r="348" spans="4:14" ht="15.75" customHeight="1" x14ac:dyDescent="0.2">
      <c r="D348" s="4"/>
      <c r="E348" s="4"/>
      <c r="F348" s="4"/>
      <c r="G348" s="4"/>
      <c r="H348" s="12"/>
      <c r="I348" s="4"/>
      <c r="J348" s="12"/>
      <c r="K348" s="12"/>
      <c r="L348" s="13"/>
      <c r="M348" s="12"/>
      <c r="N348" s="12"/>
    </row>
    <row r="349" spans="4:14" ht="15.75" customHeight="1" x14ac:dyDescent="0.2">
      <c r="D349" s="4"/>
      <c r="E349" s="4"/>
      <c r="F349" s="4"/>
      <c r="G349" s="4"/>
      <c r="H349" s="12"/>
      <c r="I349" s="4"/>
      <c r="J349" s="12"/>
      <c r="K349" s="12"/>
      <c r="L349" s="13"/>
      <c r="M349" s="12"/>
      <c r="N349" s="12"/>
    </row>
    <row r="350" spans="4:14" ht="15.75" customHeight="1" x14ac:dyDescent="0.2">
      <c r="D350" s="4"/>
      <c r="E350" s="4"/>
      <c r="F350" s="4"/>
      <c r="G350" s="4"/>
      <c r="H350" s="12"/>
      <c r="I350" s="4"/>
      <c r="J350" s="12"/>
      <c r="K350" s="12"/>
      <c r="L350" s="13"/>
      <c r="M350" s="12"/>
      <c r="N350" s="12"/>
    </row>
    <row r="351" spans="4:14" ht="15.75" customHeight="1" x14ac:dyDescent="0.2">
      <c r="D351" s="4"/>
      <c r="E351" s="4"/>
      <c r="F351" s="4"/>
      <c r="G351" s="4"/>
      <c r="H351" s="12"/>
      <c r="I351" s="4"/>
      <c r="J351" s="12"/>
      <c r="K351" s="12"/>
      <c r="L351" s="13"/>
      <c r="M351" s="12"/>
      <c r="N351" s="12"/>
    </row>
    <row r="352" spans="4:14" ht="15.75" customHeight="1" x14ac:dyDescent="0.2">
      <c r="D352" s="4"/>
      <c r="E352" s="4"/>
      <c r="F352" s="4"/>
      <c r="G352" s="4"/>
      <c r="H352" s="12"/>
      <c r="I352" s="4"/>
      <c r="J352" s="12"/>
      <c r="K352" s="12"/>
      <c r="L352" s="13"/>
      <c r="M352" s="12"/>
      <c r="N352" s="12"/>
    </row>
    <row r="353" spans="4:14" ht="15.75" customHeight="1" x14ac:dyDescent="0.2">
      <c r="D353" s="4"/>
      <c r="E353" s="4"/>
      <c r="F353" s="4"/>
      <c r="G353" s="4"/>
      <c r="H353" s="12"/>
      <c r="I353" s="4"/>
      <c r="J353" s="12"/>
      <c r="K353" s="12"/>
      <c r="L353" s="13"/>
      <c r="M353" s="12"/>
      <c r="N353" s="12"/>
    </row>
    <row r="354" spans="4:14" ht="15.75" customHeight="1" x14ac:dyDescent="0.2">
      <c r="D354" s="4"/>
      <c r="E354" s="4"/>
      <c r="F354" s="4"/>
      <c r="G354" s="4"/>
      <c r="H354" s="12"/>
      <c r="I354" s="4"/>
      <c r="J354" s="12"/>
      <c r="K354" s="12"/>
      <c r="L354" s="13"/>
      <c r="M354" s="12"/>
      <c r="N354" s="12"/>
    </row>
    <row r="355" spans="4:14" ht="15.75" customHeight="1" x14ac:dyDescent="0.2">
      <c r="D355" s="4"/>
      <c r="E355" s="4"/>
      <c r="F355" s="4"/>
      <c r="G355" s="4"/>
      <c r="H355" s="12"/>
      <c r="I355" s="4"/>
      <c r="J355" s="12"/>
      <c r="K355" s="12"/>
      <c r="L355" s="13"/>
      <c r="M355" s="12"/>
      <c r="N355" s="12"/>
    </row>
    <row r="356" spans="4:14" ht="15.75" customHeight="1" x14ac:dyDescent="0.2">
      <c r="D356" s="4"/>
      <c r="E356" s="4"/>
      <c r="F356" s="4"/>
      <c r="G356" s="4"/>
      <c r="H356" s="12"/>
      <c r="I356" s="4"/>
      <c r="J356" s="12"/>
      <c r="K356" s="12"/>
      <c r="L356" s="13"/>
      <c r="M356" s="12"/>
      <c r="N356" s="12"/>
    </row>
    <row r="357" spans="4:14" ht="15.75" customHeight="1" x14ac:dyDescent="0.2">
      <c r="D357" s="4"/>
      <c r="E357" s="4"/>
      <c r="F357" s="4"/>
      <c r="G357" s="4"/>
      <c r="H357" s="12"/>
      <c r="I357" s="4"/>
      <c r="J357" s="12"/>
      <c r="K357" s="12"/>
      <c r="L357" s="13"/>
      <c r="M357" s="12"/>
      <c r="N357" s="12"/>
    </row>
    <row r="358" spans="4:14" ht="15.75" customHeight="1" x14ac:dyDescent="0.2">
      <c r="D358" s="4"/>
      <c r="E358" s="4"/>
      <c r="F358" s="4"/>
      <c r="G358" s="4"/>
      <c r="H358" s="12"/>
      <c r="I358" s="4"/>
      <c r="J358" s="12"/>
      <c r="K358" s="12"/>
      <c r="L358" s="13"/>
      <c r="M358" s="12"/>
      <c r="N358" s="12"/>
    </row>
    <row r="359" spans="4:14" ht="15.75" customHeight="1" x14ac:dyDescent="0.2">
      <c r="D359" s="4"/>
      <c r="E359" s="4"/>
      <c r="F359" s="4"/>
      <c r="G359" s="4"/>
      <c r="H359" s="12"/>
      <c r="I359" s="4"/>
      <c r="J359" s="12"/>
      <c r="K359" s="12"/>
      <c r="L359" s="13"/>
      <c r="M359" s="12"/>
      <c r="N359" s="12"/>
    </row>
    <row r="360" spans="4:14" ht="15.75" customHeight="1" x14ac:dyDescent="0.2">
      <c r="D360" s="4"/>
      <c r="E360" s="4"/>
      <c r="F360" s="4"/>
      <c r="G360" s="4"/>
      <c r="H360" s="12"/>
      <c r="I360" s="4"/>
      <c r="J360" s="12"/>
      <c r="K360" s="12"/>
      <c r="L360" s="13"/>
      <c r="M360" s="12"/>
      <c r="N360" s="12"/>
    </row>
    <row r="361" spans="4:14" ht="15.75" customHeight="1" x14ac:dyDescent="0.2">
      <c r="D361" s="4"/>
      <c r="E361" s="4"/>
      <c r="F361" s="4"/>
      <c r="G361" s="4"/>
      <c r="H361" s="12"/>
      <c r="I361" s="4"/>
      <c r="J361" s="12"/>
      <c r="K361" s="12"/>
      <c r="L361" s="13"/>
      <c r="M361" s="12"/>
      <c r="N361" s="12"/>
    </row>
    <row r="362" spans="4:14" ht="15.75" customHeight="1" x14ac:dyDescent="0.2">
      <c r="D362" s="4"/>
      <c r="E362" s="4"/>
      <c r="F362" s="4"/>
      <c r="G362" s="4"/>
      <c r="H362" s="12"/>
      <c r="I362" s="4"/>
      <c r="J362" s="12"/>
      <c r="K362" s="12"/>
      <c r="L362" s="13"/>
      <c r="M362" s="12"/>
      <c r="N362" s="12"/>
    </row>
    <row r="363" spans="4:14" ht="15.75" customHeight="1" x14ac:dyDescent="0.2">
      <c r="D363" s="4"/>
      <c r="E363" s="4"/>
      <c r="F363" s="4"/>
      <c r="G363" s="4"/>
      <c r="H363" s="12"/>
      <c r="I363" s="4"/>
      <c r="J363" s="12"/>
      <c r="K363" s="12"/>
      <c r="L363" s="13"/>
      <c r="M363" s="12"/>
      <c r="N363" s="12"/>
    </row>
    <row r="364" spans="4:14" ht="15.75" customHeight="1" x14ac:dyDescent="0.2">
      <c r="D364" s="4"/>
      <c r="E364" s="4"/>
      <c r="F364" s="4"/>
      <c r="G364" s="4"/>
      <c r="H364" s="12"/>
      <c r="I364" s="4"/>
      <c r="J364" s="12"/>
      <c r="K364" s="12"/>
      <c r="L364" s="13"/>
      <c r="M364" s="12"/>
      <c r="N364" s="12"/>
    </row>
    <row r="365" spans="4:14" ht="15.75" customHeight="1" x14ac:dyDescent="0.2">
      <c r="D365" s="4"/>
      <c r="E365" s="4"/>
      <c r="F365" s="4"/>
      <c r="G365" s="4"/>
      <c r="H365" s="12"/>
      <c r="I365" s="4"/>
      <c r="J365" s="12"/>
      <c r="K365" s="12"/>
      <c r="L365" s="13"/>
      <c r="M365" s="12"/>
      <c r="N365" s="12"/>
    </row>
    <row r="366" spans="4:14" ht="15.75" customHeight="1" x14ac:dyDescent="0.2">
      <c r="D366" s="4"/>
      <c r="E366" s="4"/>
      <c r="F366" s="4"/>
      <c r="G366" s="4"/>
      <c r="H366" s="12"/>
      <c r="I366" s="4"/>
      <c r="J366" s="12"/>
      <c r="K366" s="12"/>
      <c r="L366" s="13"/>
      <c r="M366" s="12"/>
      <c r="N366" s="12"/>
    </row>
    <row r="367" spans="4:14" ht="15.75" customHeight="1" x14ac:dyDescent="0.2">
      <c r="D367" s="4"/>
      <c r="E367" s="4"/>
      <c r="F367" s="4"/>
      <c r="G367" s="4"/>
      <c r="H367" s="12"/>
      <c r="I367" s="4"/>
      <c r="J367" s="12"/>
      <c r="K367" s="12"/>
      <c r="L367" s="13"/>
      <c r="M367" s="12"/>
      <c r="N367" s="12"/>
    </row>
    <row r="368" spans="4:14" ht="15.75" customHeight="1" x14ac:dyDescent="0.2">
      <c r="D368" s="4"/>
      <c r="E368" s="4"/>
      <c r="F368" s="4"/>
      <c r="G368" s="4"/>
      <c r="H368" s="12"/>
      <c r="I368" s="4"/>
      <c r="J368" s="12"/>
      <c r="K368" s="12"/>
      <c r="L368" s="13"/>
      <c r="M368" s="12"/>
      <c r="N368" s="12"/>
    </row>
    <row r="369" spans="4:14" ht="15.75" customHeight="1" x14ac:dyDescent="0.2">
      <c r="D369" s="4"/>
      <c r="E369" s="4"/>
      <c r="F369" s="4"/>
      <c r="G369" s="4"/>
      <c r="H369" s="12"/>
      <c r="I369" s="4"/>
      <c r="J369" s="12"/>
      <c r="K369" s="12"/>
      <c r="L369" s="13"/>
      <c r="M369" s="12"/>
      <c r="N369" s="12"/>
    </row>
    <row r="370" spans="4:14" ht="15.75" customHeight="1" x14ac:dyDescent="0.2">
      <c r="D370" s="4"/>
      <c r="E370" s="4"/>
      <c r="F370" s="4"/>
      <c r="G370" s="4"/>
      <c r="H370" s="12"/>
      <c r="I370" s="4"/>
      <c r="J370" s="12"/>
      <c r="K370" s="12"/>
      <c r="L370" s="13"/>
      <c r="M370" s="12"/>
      <c r="N370" s="12"/>
    </row>
    <row r="371" spans="4:14" ht="15.75" customHeight="1" x14ac:dyDescent="0.2">
      <c r="D371" s="4"/>
      <c r="E371" s="4"/>
      <c r="F371" s="4"/>
      <c r="G371" s="4"/>
      <c r="H371" s="12"/>
      <c r="I371" s="4"/>
      <c r="J371" s="12"/>
      <c r="K371" s="12"/>
      <c r="L371" s="13"/>
      <c r="M371" s="12"/>
      <c r="N371" s="12"/>
    </row>
    <row r="372" spans="4:14" ht="15.75" customHeight="1" x14ac:dyDescent="0.2">
      <c r="D372" s="4"/>
      <c r="E372" s="4"/>
      <c r="F372" s="4"/>
      <c r="G372" s="4"/>
      <c r="H372" s="12"/>
      <c r="I372" s="4"/>
      <c r="J372" s="12"/>
      <c r="K372" s="12"/>
      <c r="L372" s="13"/>
      <c r="M372" s="12"/>
      <c r="N372" s="12"/>
    </row>
    <row r="373" spans="4:14" ht="15.75" customHeight="1" x14ac:dyDescent="0.2">
      <c r="D373" s="4"/>
      <c r="E373" s="4"/>
      <c r="F373" s="4"/>
      <c r="G373" s="4"/>
      <c r="H373" s="12"/>
      <c r="I373" s="4"/>
      <c r="J373" s="12"/>
      <c r="K373" s="12"/>
      <c r="L373" s="13"/>
      <c r="M373" s="12"/>
      <c r="N373" s="12"/>
    </row>
    <row r="374" spans="4:14" ht="15.75" customHeight="1" x14ac:dyDescent="0.2">
      <c r="D374" s="4"/>
      <c r="E374" s="4"/>
      <c r="F374" s="4"/>
      <c r="G374" s="4"/>
      <c r="H374" s="12"/>
      <c r="I374" s="4"/>
      <c r="J374" s="12"/>
      <c r="K374" s="12"/>
      <c r="L374" s="13"/>
      <c r="M374" s="12"/>
      <c r="N374" s="12"/>
    </row>
    <row r="375" spans="4:14" ht="15.75" customHeight="1" x14ac:dyDescent="0.2">
      <c r="D375" s="4"/>
      <c r="E375" s="4"/>
      <c r="F375" s="4"/>
      <c r="G375" s="4"/>
      <c r="H375" s="12"/>
      <c r="I375" s="4"/>
      <c r="J375" s="12"/>
      <c r="K375" s="12"/>
      <c r="L375" s="13"/>
      <c r="M375" s="12"/>
      <c r="N375" s="12"/>
    </row>
    <row r="376" spans="4:14" ht="15.75" customHeight="1" x14ac:dyDescent="0.2">
      <c r="D376" s="4"/>
      <c r="E376" s="4"/>
      <c r="F376" s="4"/>
      <c r="G376" s="4"/>
      <c r="H376" s="12"/>
      <c r="I376" s="4"/>
      <c r="J376" s="12"/>
      <c r="K376" s="12"/>
      <c r="L376" s="13"/>
      <c r="M376" s="12"/>
      <c r="N376" s="12"/>
    </row>
    <row r="377" spans="4:14" ht="15.75" customHeight="1" x14ac:dyDescent="0.2">
      <c r="D377" s="4"/>
      <c r="E377" s="4"/>
      <c r="F377" s="4"/>
      <c r="G377" s="4"/>
      <c r="H377" s="12"/>
      <c r="I377" s="4"/>
      <c r="J377" s="12"/>
      <c r="K377" s="12"/>
      <c r="L377" s="13"/>
      <c r="M377" s="12"/>
      <c r="N377" s="12"/>
    </row>
    <row r="378" spans="4:14" ht="15.75" customHeight="1" x14ac:dyDescent="0.2">
      <c r="D378" s="4"/>
      <c r="E378" s="4"/>
      <c r="F378" s="4"/>
      <c r="G378" s="4"/>
      <c r="H378" s="12"/>
      <c r="I378" s="4"/>
      <c r="J378" s="12"/>
      <c r="K378" s="12"/>
      <c r="L378" s="13"/>
      <c r="M378" s="12"/>
      <c r="N378" s="12"/>
    </row>
    <row r="379" spans="4:14" ht="15.75" customHeight="1" x14ac:dyDescent="0.2">
      <c r="D379" s="4"/>
      <c r="E379" s="4"/>
      <c r="F379" s="4"/>
      <c r="G379" s="4"/>
      <c r="H379" s="12"/>
      <c r="I379" s="4"/>
      <c r="J379" s="12"/>
      <c r="K379" s="12"/>
      <c r="L379" s="13"/>
      <c r="M379" s="12"/>
      <c r="N379" s="12"/>
    </row>
    <row r="380" spans="4:14" ht="15.75" customHeight="1" x14ac:dyDescent="0.2">
      <c r="D380" s="4"/>
      <c r="E380" s="4"/>
      <c r="F380" s="4"/>
      <c r="G380" s="4"/>
      <c r="H380" s="12"/>
      <c r="I380" s="4"/>
      <c r="J380" s="12"/>
      <c r="K380" s="12"/>
      <c r="L380" s="13"/>
      <c r="M380" s="12"/>
      <c r="N380" s="12"/>
    </row>
    <row r="381" spans="4:14" ht="15.75" customHeight="1" x14ac:dyDescent="0.2">
      <c r="D381" s="4"/>
      <c r="E381" s="4"/>
      <c r="F381" s="4"/>
      <c r="G381" s="4"/>
      <c r="H381" s="12"/>
      <c r="I381" s="4"/>
      <c r="J381" s="12"/>
      <c r="K381" s="12"/>
      <c r="L381" s="13"/>
      <c r="M381" s="12"/>
      <c r="N381" s="12"/>
    </row>
    <row r="382" spans="4:14" ht="15.75" customHeight="1" x14ac:dyDescent="0.2">
      <c r="D382" s="4"/>
      <c r="E382" s="4"/>
      <c r="F382" s="4"/>
      <c r="G382" s="4"/>
      <c r="H382" s="12"/>
      <c r="I382" s="4"/>
      <c r="J382" s="12"/>
      <c r="K382" s="12"/>
      <c r="L382" s="13"/>
      <c r="M382" s="12"/>
      <c r="N382" s="12"/>
    </row>
    <row r="383" spans="4:14" ht="15.75" customHeight="1" x14ac:dyDescent="0.2">
      <c r="D383" s="4"/>
      <c r="E383" s="4"/>
      <c r="F383" s="4"/>
      <c r="G383" s="4"/>
      <c r="H383" s="12"/>
      <c r="I383" s="4"/>
      <c r="J383" s="12"/>
      <c r="K383" s="12"/>
      <c r="L383" s="13"/>
      <c r="M383" s="12"/>
      <c r="N383" s="12"/>
    </row>
    <row r="384" spans="4:14" ht="15.75" customHeight="1" x14ac:dyDescent="0.2">
      <c r="D384" s="4"/>
      <c r="E384" s="4"/>
      <c r="F384" s="4"/>
      <c r="G384" s="4"/>
      <c r="H384" s="12"/>
      <c r="I384" s="4"/>
      <c r="J384" s="12"/>
      <c r="K384" s="12"/>
      <c r="L384" s="13"/>
      <c r="M384" s="12"/>
      <c r="N384" s="12"/>
    </row>
    <row r="385" spans="4:14" ht="15.75" customHeight="1" x14ac:dyDescent="0.2">
      <c r="D385" s="4"/>
      <c r="E385" s="4"/>
      <c r="F385" s="4"/>
      <c r="G385" s="4"/>
      <c r="H385" s="12"/>
      <c r="I385" s="4"/>
      <c r="J385" s="12"/>
      <c r="K385" s="12"/>
      <c r="L385" s="13"/>
      <c r="M385" s="12"/>
      <c r="N385" s="12"/>
    </row>
    <row r="386" spans="4:14" ht="15.75" customHeight="1" x14ac:dyDescent="0.2">
      <c r="D386" s="4"/>
      <c r="E386" s="4"/>
      <c r="F386" s="4"/>
      <c r="G386" s="4"/>
      <c r="H386" s="12"/>
      <c r="I386" s="4"/>
      <c r="J386" s="12"/>
      <c r="K386" s="12"/>
      <c r="L386" s="13"/>
      <c r="M386" s="12"/>
      <c r="N386" s="12"/>
    </row>
    <row r="387" spans="4:14" ht="15.75" customHeight="1" x14ac:dyDescent="0.2">
      <c r="D387" s="4"/>
      <c r="E387" s="4"/>
      <c r="F387" s="4"/>
      <c r="G387" s="4"/>
      <c r="H387" s="12"/>
      <c r="I387" s="4"/>
      <c r="J387" s="12"/>
      <c r="K387" s="12"/>
      <c r="L387" s="13"/>
      <c r="M387" s="12"/>
      <c r="N387" s="12"/>
    </row>
    <row r="388" spans="4:14" ht="15.75" customHeight="1" x14ac:dyDescent="0.2">
      <c r="D388" s="4"/>
      <c r="E388" s="4"/>
      <c r="F388" s="4"/>
      <c r="G388" s="4"/>
      <c r="H388" s="12"/>
      <c r="I388" s="4"/>
      <c r="J388" s="12"/>
      <c r="K388" s="12"/>
      <c r="L388" s="13"/>
      <c r="M388" s="12"/>
      <c r="N388" s="12"/>
    </row>
    <row r="389" spans="4:14" ht="15.75" customHeight="1" x14ac:dyDescent="0.2">
      <c r="D389" s="4"/>
      <c r="E389" s="4"/>
      <c r="F389" s="4"/>
      <c r="G389" s="4"/>
      <c r="H389" s="12"/>
      <c r="I389" s="4"/>
      <c r="J389" s="12"/>
      <c r="K389" s="12"/>
      <c r="L389" s="13"/>
      <c r="M389" s="12"/>
      <c r="N389" s="12"/>
    </row>
    <row r="390" spans="4:14" ht="15.75" customHeight="1" x14ac:dyDescent="0.2">
      <c r="D390" s="4"/>
      <c r="E390" s="4"/>
      <c r="F390" s="4"/>
      <c r="G390" s="4"/>
      <c r="H390" s="12"/>
      <c r="I390" s="4"/>
      <c r="J390" s="12"/>
      <c r="K390" s="12"/>
      <c r="L390" s="13"/>
      <c r="M390" s="12"/>
      <c r="N390" s="12"/>
    </row>
    <row r="391" spans="4:14" ht="15.75" customHeight="1" x14ac:dyDescent="0.2">
      <c r="D391" s="4"/>
      <c r="E391" s="4"/>
      <c r="F391" s="4"/>
      <c r="G391" s="4"/>
      <c r="H391" s="12"/>
      <c r="I391" s="4"/>
      <c r="J391" s="12"/>
      <c r="K391" s="12"/>
      <c r="L391" s="13"/>
      <c r="M391" s="12"/>
      <c r="N391" s="12"/>
    </row>
    <row r="392" spans="4:14" ht="15.75" customHeight="1" x14ac:dyDescent="0.2">
      <c r="D392" s="4"/>
      <c r="E392" s="4"/>
      <c r="F392" s="4"/>
      <c r="G392" s="4"/>
      <c r="H392" s="12"/>
      <c r="I392" s="4"/>
      <c r="J392" s="12"/>
      <c r="K392" s="12"/>
      <c r="L392" s="13"/>
      <c r="M392" s="12"/>
      <c r="N392" s="12"/>
    </row>
    <row r="393" spans="4:14" ht="15.75" customHeight="1" x14ac:dyDescent="0.2">
      <c r="D393" s="4"/>
      <c r="E393" s="4"/>
      <c r="F393" s="4"/>
      <c r="G393" s="4"/>
      <c r="H393" s="12"/>
      <c r="I393" s="4"/>
      <c r="J393" s="12"/>
      <c r="K393" s="12"/>
      <c r="L393" s="13"/>
      <c r="M393" s="12"/>
      <c r="N393" s="12"/>
    </row>
    <row r="394" spans="4:14" ht="15.75" customHeight="1" x14ac:dyDescent="0.2">
      <c r="D394" s="4"/>
      <c r="E394" s="4"/>
      <c r="F394" s="4"/>
      <c r="G394" s="4"/>
      <c r="H394" s="12"/>
      <c r="I394" s="4"/>
      <c r="J394" s="12"/>
      <c r="K394" s="12"/>
      <c r="L394" s="13"/>
      <c r="M394" s="12"/>
      <c r="N394" s="12"/>
    </row>
    <row r="395" spans="4:14" ht="15.75" customHeight="1" x14ac:dyDescent="0.2">
      <c r="D395" s="4"/>
      <c r="E395" s="4"/>
      <c r="F395" s="4"/>
      <c r="G395" s="4"/>
      <c r="H395" s="12"/>
      <c r="I395" s="4"/>
      <c r="J395" s="12"/>
      <c r="K395" s="12"/>
      <c r="L395" s="13"/>
      <c r="M395" s="12"/>
      <c r="N395" s="12"/>
    </row>
    <row r="396" spans="4:14" ht="15.75" customHeight="1" x14ac:dyDescent="0.2">
      <c r="D396" s="4"/>
      <c r="E396" s="4"/>
      <c r="F396" s="4"/>
      <c r="G396" s="4"/>
      <c r="H396" s="12"/>
      <c r="I396" s="4"/>
      <c r="J396" s="12"/>
      <c r="K396" s="12"/>
      <c r="L396" s="13"/>
      <c r="M396" s="12"/>
      <c r="N396" s="12"/>
    </row>
    <row r="397" spans="4:14" ht="15.75" customHeight="1" x14ac:dyDescent="0.2">
      <c r="D397" s="4"/>
      <c r="E397" s="4"/>
      <c r="F397" s="4"/>
      <c r="G397" s="4"/>
      <c r="H397" s="12"/>
      <c r="I397" s="4"/>
      <c r="J397" s="12"/>
      <c r="K397" s="12"/>
      <c r="L397" s="13"/>
      <c r="M397" s="12"/>
      <c r="N397" s="12"/>
    </row>
    <row r="398" spans="4:14" ht="15.75" customHeight="1" x14ac:dyDescent="0.2">
      <c r="D398" s="4"/>
      <c r="E398" s="4"/>
      <c r="F398" s="4"/>
      <c r="G398" s="4"/>
      <c r="H398" s="12"/>
      <c r="I398" s="4"/>
      <c r="J398" s="12"/>
      <c r="K398" s="12"/>
      <c r="L398" s="13"/>
      <c r="M398" s="12"/>
      <c r="N398" s="12"/>
    </row>
    <row r="399" spans="4:14" ht="15.75" customHeight="1" x14ac:dyDescent="0.2">
      <c r="D399" s="4"/>
      <c r="E399" s="4"/>
      <c r="F399" s="4"/>
      <c r="G399" s="4"/>
      <c r="H399" s="12"/>
      <c r="I399" s="4"/>
      <c r="J399" s="12"/>
      <c r="K399" s="12"/>
      <c r="L399" s="13"/>
      <c r="M399" s="12"/>
      <c r="N399" s="12"/>
    </row>
    <row r="400" spans="4:14" ht="15.75" customHeight="1" x14ac:dyDescent="0.2">
      <c r="D400" s="4"/>
      <c r="E400" s="4"/>
      <c r="F400" s="4"/>
      <c r="G400" s="4"/>
      <c r="H400" s="12"/>
      <c r="I400" s="4"/>
      <c r="J400" s="12"/>
      <c r="K400" s="12"/>
      <c r="L400" s="13"/>
      <c r="M400" s="12"/>
      <c r="N400" s="12"/>
    </row>
    <row r="401" spans="4:14" ht="15.75" customHeight="1" x14ac:dyDescent="0.2">
      <c r="D401" s="4"/>
      <c r="E401" s="4"/>
      <c r="F401" s="4"/>
      <c r="G401" s="4"/>
      <c r="H401" s="12"/>
      <c r="I401" s="4"/>
      <c r="J401" s="12"/>
      <c r="K401" s="12"/>
      <c r="L401" s="13"/>
      <c r="M401" s="12"/>
      <c r="N401" s="12"/>
    </row>
    <row r="402" spans="4:14" ht="15.75" customHeight="1" x14ac:dyDescent="0.2">
      <c r="D402" s="4"/>
      <c r="E402" s="4"/>
      <c r="F402" s="4"/>
      <c r="G402" s="4"/>
      <c r="H402" s="12"/>
      <c r="I402" s="4"/>
      <c r="J402" s="12"/>
      <c r="K402" s="12"/>
      <c r="L402" s="13"/>
      <c r="M402" s="12"/>
      <c r="N402" s="12"/>
    </row>
    <row r="403" spans="4:14" ht="15.75" customHeight="1" x14ac:dyDescent="0.2">
      <c r="D403" s="4"/>
      <c r="E403" s="4"/>
      <c r="F403" s="4"/>
      <c r="G403" s="4"/>
      <c r="H403" s="12"/>
      <c r="I403" s="4"/>
      <c r="J403" s="12"/>
      <c r="K403" s="12"/>
      <c r="L403" s="13"/>
      <c r="M403" s="12"/>
      <c r="N403" s="12"/>
    </row>
    <row r="404" spans="4:14" ht="15.75" customHeight="1" x14ac:dyDescent="0.2">
      <c r="D404" s="4"/>
      <c r="E404" s="4"/>
      <c r="F404" s="4"/>
      <c r="G404" s="4"/>
      <c r="H404" s="12"/>
      <c r="I404" s="4"/>
      <c r="J404" s="12"/>
      <c r="K404" s="12"/>
      <c r="L404" s="13"/>
      <c r="M404" s="12"/>
      <c r="N404" s="12"/>
    </row>
    <row r="405" spans="4:14" ht="15.75" customHeight="1" x14ac:dyDescent="0.2">
      <c r="D405" s="4"/>
      <c r="E405" s="4"/>
      <c r="F405" s="4"/>
      <c r="G405" s="4"/>
      <c r="H405" s="12"/>
      <c r="I405" s="4"/>
      <c r="J405" s="12"/>
      <c r="K405" s="12"/>
      <c r="L405" s="13"/>
      <c r="M405" s="12"/>
      <c r="N405" s="12"/>
    </row>
    <row r="406" spans="4:14" ht="15.75" customHeight="1" x14ac:dyDescent="0.2">
      <c r="D406" s="4"/>
      <c r="E406" s="4"/>
      <c r="F406" s="4"/>
      <c r="G406" s="4"/>
      <c r="H406" s="12"/>
      <c r="I406" s="4"/>
      <c r="J406" s="12"/>
      <c r="K406" s="12"/>
      <c r="L406" s="13"/>
      <c r="M406" s="12"/>
      <c r="N406" s="12"/>
    </row>
    <row r="407" spans="4:14" ht="15.75" customHeight="1" x14ac:dyDescent="0.2">
      <c r="D407" s="4"/>
      <c r="E407" s="4"/>
      <c r="F407" s="4"/>
      <c r="G407" s="4"/>
      <c r="H407" s="12"/>
      <c r="I407" s="4"/>
      <c r="J407" s="12"/>
      <c r="K407" s="12"/>
      <c r="L407" s="13"/>
      <c r="M407" s="12"/>
      <c r="N407" s="12"/>
    </row>
    <row r="408" spans="4:14" ht="15.75" customHeight="1" x14ac:dyDescent="0.2">
      <c r="D408" s="4"/>
      <c r="E408" s="4"/>
      <c r="F408" s="4"/>
      <c r="G408" s="4"/>
      <c r="H408" s="12"/>
      <c r="I408" s="4"/>
      <c r="J408" s="12"/>
      <c r="K408" s="12"/>
      <c r="L408" s="13"/>
      <c r="M408" s="12"/>
      <c r="N408" s="12"/>
    </row>
    <row r="409" spans="4:14" ht="15.75" customHeight="1" x14ac:dyDescent="0.2">
      <c r="D409" s="4"/>
      <c r="E409" s="4"/>
      <c r="F409" s="4"/>
      <c r="G409" s="4"/>
      <c r="H409" s="12"/>
      <c r="I409" s="4"/>
      <c r="J409" s="12"/>
      <c r="K409" s="12"/>
      <c r="L409" s="13"/>
      <c r="M409" s="12"/>
      <c r="N409" s="12"/>
    </row>
    <row r="410" spans="4:14" ht="15.75" customHeight="1" x14ac:dyDescent="0.2">
      <c r="D410" s="4"/>
      <c r="E410" s="4"/>
      <c r="F410" s="4"/>
      <c r="G410" s="4"/>
      <c r="H410" s="12"/>
      <c r="I410" s="4"/>
      <c r="J410" s="12"/>
      <c r="K410" s="12"/>
      <c r="L410" s="13"/>
      <c r="M410" s="12"/>
      <c r="N410" s="12"/>
    </row>
    <row r="411" spans="4:14" ht="15.75" customHeight="1" x14ac:dyDescent="0.2">
      <c r="D411" s="4"/>
      <c r="E411" s="4"/>
      <c r="F411" s="4"/>
      <c r="G411" s="4"/>
      <c r="H411" s="12"/>
      <c r="I411" s="4"/>
      <c r="J411" s="12"/>
      <c r="K411" s="12"/>
      <c r="L411" s="13"/>
      <c r="M411" s="12"/>
      <c r="N411" s="12"/>
    </row>
    <row r="412" spans="4:14" ht="15.75" customHeight="1" x14ac:dyDescent="0.2">
      <c r="D412" s="4"/>
      <c r="E412" s="4"/>
      <c r="F412" s="4"/>
      <c r="G412" s="4"/>
      <c r="H412" s="12"/>
      <c r="I412" s="4"/>
      <c r="J412" s="12"/>
      <c r="K412" s="12"/>
      <c r="L412" s="13"/>
      <c r="M412" s="12"/>
      <c r="N412" s="12"/>
    </row>
    <row r="413" spans="4:14" ht="15.75" customHeight="1" x14ac:dyDescent="0.2">
      <c r="D413" s="4"/>
      <c r="E413" s="4"/>
      <c r="F413" s="4"/>
      <c r="G413" s="4"/>
      <c r="H413" s="12"/>
      <c r="I413" s="4"/>
      <c r="J413" s="12"/>
      <c r="K413" s="12"/>
      <c r="L413" s="13"/>
      <c r="M413" s="12"/>
      <c r="N413" s="12"/>
    </row>
    <row r="414" spans="4:14" ht="15.75" customHeight="1" x14ac:dyDescent="0.2">
      <c r="D414" s="4"/>
      <c r="E414" s="4"/>
      <c r="F414" s="4"/>
      <c r="G414" s="4"/>
      <c r="H414" s="12"/>
      <c r="I414" s="4"/>
      <c r="J414" s="12"/>
      <c r="K414" s="12"/>
      <c r="L414" s="13"/>
      <c r="M414" s="12"/>
      <c r="N414" s="12"/>
    </row>
    <row r="415" spans="4:14" ht="15.75" customHeight="1" x14ac:dyDescent="0.2">
      <c r="D415" s="4"/>
      <c r="E415" s="4"/>
      <c r="F415" s="4"/>
      <c r="G415" s="4"/>
      <c r="H415" s="12"/>
      <c r="I415" s="4"/>
      <c r="J415" s="12"/>
      <c r="K415" s="12"/>
      <c r="L415" s="13"/>
      <c r="M415" s="12"/>
      <c r="N415" s="12"/>
    </row>
    <row r="416" spans="4:14" ht="15.75" customHeight="1" x14ac:dyDescent="0.2">
      <c r="D416" s="4"/>
      <c r="E416" s="4"/>
      <c r="F416" s="4"/>
      <c r="G416" s="4"/>
      <c r="H416" s="12"/>
      <c r="I416" s="4"/>
      <c r="J416" s="12"/>
      <c r="K416" s="12"/>
      <c r="L416" s="13"/>
      <c r="M416" s="12"/>
      <c r="N416" s="12"/>
    </row>
    <row r="417" spans="4:14" ht="15.75" customHeight="1" x14ac:dyDescent="0.2">
      <c r="D417" s="4"/>
      <c r="E417" s="4"/>
      <c r="F417" s="4"/>
      <c r="G417" s="4"/>
      <c r="H417" s="12"/>
      <c r="I417" s="4"/>
      <c r="J417" s="12"/>
      <c r="K417" s="12"/>
      <c r="L417" s="13"/>
      <c r="M417" s="12"/>
      <c r="N417" s="12"/>
    </row>
    <row r="418" spans="4:14" ht="15.75" customHeight="1" x14ac:dyDescent="0.2">
      <c r="D418" s="4"/>
      <c r="E418" s="4"/>
      <c r="F418" s="4"/>
      <c r="G418" s="4"/>
      <c r="H418" s="12"/>
      <c r="I418" s="4"/>
      <c r="J418" s="12"/>
      <c r="K418" s="12"/>
      <c r="L418" s="13"/>
      <c r="M418" s="12"/>
      <c r="N418" s="12"/>
    </row>
    <row r="419" spans="4:14" ht="15.75" customHeight="1" x14ac:dyDescent="0.2">
      <c r="D419" s="4"/>
      <c r="E419" s="4"/>
      <c r="F419" s="4"/>
      <c r="G419" s="4"/>
      <c r="H419" s="12"/>
      <c r="I419" s="4"/>
      <c r="J419" s="12"/>
      <c r="K419" s="12"/>
      <c r="L419" s="13"/>
      <c r="M419" s="12"/>
      <c r="N419" s="12"/>
    </row>
    <row r="420" spans="4:14" ht="15.75" customHeight="1" x14ac:dyDescent="0.2">
      <c r="D420" s="4"/>
      <c r="E420" s="4"/>
      <c r="F420" s="4"/>
      <c r="G420" s="4"/>
      <c r="H420" s="12"/>
      <c r="I420" s="4"/>
      <c r="J420" s="12"/>
      <c r="K420" s="12"/>
      <c r="L420" s="13"/>
      <c r="M420" s="12"/>
      <c r="N420" s="12"/>
    </row>
    <row r="421" spans="4:14" ht="15.75" customHeight="1" x14ac:dyDescent="0.2">
      <c r="D421" s="4"/>
      <c r="E421" s="4"/>
      <c r="F421" s="4"/>
      <c r="G421" s="4"/>
      <c r="H421" s="12"/>
      <c r="I421" s="4"/>
      <c r="J421" s="12"/>
      <c r="K421" s="12"/>
      <c r="L421" s="13"/>
      <c r="M421" s="12"/>
      <c r="N421" s="12"/>
    </row>
    <row r="422" spans="4:14" ht="15.75" customHeight="1" x14ac:dyDescent="0.2">
      <c r="D422" s="4"/>
      <c r="E422" s="4"/>
      <c r="F422" s="4"/>
      <c r="G422" s="4"/>
      <c r="H422" s="12"/>
      <c r="I422" s="4"/>
      <c r="J422" s="12"/>
      <c r="K422" s="12"/>
      <c r="L422" s="13"/>
      <c r="M422" s="12"/>
      <c r="N422" s="12"/>
    </row>
    <row r="423" spans="4:14" ht="15.75" customHeight="1" x14ac:dyDescent="0.2">
      <c r="D423" s="4"/>
      <c r="E423" s="4"/>
      <c r="F423" s="4"/>
      <c r="G423" s="4"/>
      <c r="H423" s="12"/>
      <c r="I423" s="4"/>
      <c r="J423" s="12"/>
      <c r="K423" s="12"/>
      <c r="L423" s="13"/>
      <c r="M423" s="12"/>
      <c r="N423" s="12"/>
    </row>
    <row r="424" spans="4:14" ht="15.75" customHeight="1" x14ac:dyDescent="0.2">
      <c r="D424" s="4"/>
      <c r="E424" s="4"/>
      <c r="F424" s="4"/>
      <c r="G424" s="4"/>
      <c r="H424" s="12"/>
      <c r="I424" s="4"/>
      <c r="J424" s="12"/>
      <c r="K424" s="12"/>
      <c r="L424" s="13"/>
      <c r="M424" s="12"/>
      <c r="N424" s="12"/>
    </row>
    <row r="425" spans="4:14" ht="15.75" customHeight="1" x14ac:dyDescent="0.2">
      <c r="D425" s="4"/>
      <c r="E425" s="4"/>
      <c r="F425" s="4"/>
      <c r="G425" s="4"/>
      <c r="H425" s="12"/>
      <c r="I425" s="4"/>
      <c r="J425" s="12"/>
      <c r="K425" s="12"/>
      <c r="L425" s="13"/>
      <c r="M425" s="12"/>
      <c r="N425" s="12"/>
    </row>
    <row r="426" spans="4:14" ht="15.75" customHeight="1" x14ac:dyDescent="0.2">
      <c r="D426" s="4"/>
      <c r="E426" s="4"/>
      <c r="F426" s="4"/>
      <c r="G426" s="4"/>
      <c r="H426" s="12"/>
      <c r="I426" s="4"/>
      <c r="J426" s="12"/>
      <c r="K426" s="12"/>
      <c r="L426" s="13"/>
      <c r="M426" s="12"/>
      <c r="N426" s="12"/>
    </row>
    <row r="427" spans="4:14" ht="15.75" customHeight="1" x14ac:dyDescent="0.2">
      <c r="D427" s="4"/>
      <c r="E427" s="4"/>
      <c r="F427" s="4"/>
      <c r="G427" s="4"/>
      <c r="H427" s="12"/>
      <c r="I427" s="4"/>
      <c r="J427" s="12"/>
      <c r="K427" s="12"/>
      <c r="L427" s="13"/>
      <c r="M427" s="12"/>
      <c r="N427" s="12"/>
    </row>
    <row r="428" spans="4:14" ht="15.75" customHeight="1" x14ac:dyDescent="0.2">
      <c r="D428" s="4"/>
      <c r="E428" s="4"/>
      <c r="F428" s="4"/>
      <c r="G428" s="4"/>
      <c r="H428" s="12"/>
      <c r="I428" s="4"/>
      <c r="J428" s="12"/>
      <c r="K428" s="12"/>
      <c r="L428" s="13"/>
      <c r="M428" s="12"/>
      <c r="N428" s="12"/>
    </row>
    <row r="429" spans="4:14" ht="15.75" customHeight="1" x14ac:dyDescent="0.2">
      <c r="D429" s="4"/>
      <c r="E429" s="4"/>
      <c r="F429" s="4"/>
      <c r="G429" s="4"/>
      <c r="H429" s="12"/>
      <c r="I429" s="4"/>
      <c r="J429" s="12"/>
      <c r="K429" s="12"/>
      <c r="L429" s="13"/>
      <c r="M429" s="12"/>
      <c r="N429" s="12"/>
    </row>
    <row r="430" spans="4:14" ht="15.75" customHeight="1" x14ac:dyDescent="0.2">
      <c r="D430" s="4"/>
      <c r="E430" s="4"/>
      <c r="F430" s="4"/>
      <c r="G430" s="4"/>
      <c r="H430" s="12"/>
      <c r="I430" s="4"/>
      <c r="J430" s="12"/>
      <c r="K430" s="12"/>
      <c r="L430" s="13"/>
      <c r="M430" s="12"/>
      <c r="N430" s="12"/>
    </row>
    <row r="431" spans="4:14" ht="15.75" customHeight="1" x14ac:dyDescent="0.2">
      <c r="D431" s="4"/>
      <c r="E431" s="4"/>
      <c r="F431" s="4"/>
      <c r="G431" s="4"/>
      <c r="H431" s="12"/>
      <c r="I431" s="4"/>
      <c r="J431" s="12"/>
      <c r="K431" s="12"/>
      <c r="L431" s="13"/>
      <c r="M431" s="12"/>
      <c r="N431" s="12"/>
    </row>
    <row r="432" spans="4:14" ht="15.75" customHeight="1" x14ac:dyDescent="0.2">
      <c r="D432" s="4"/>
      <c r="E432" s="4"/>
      <c r="F432" s="4"/>
      <c r="G432" s="4"/>
      <c r="H432" s="12"/>
      <c r="I432" s="4"/>
      <c r="J432" s="12"/>
      <c r="K432" s="12"/>
      <c r="L432" s="13"/>
      <c r="M432" s="12"/>
      <c r="N432" s="12"/>
    </row>
    <row r="433" spans="4:14" ht="15.75" customHeight="1" x14ac:dyDescent="0.2">
      <c r="D433" s="4"/>
      <c r="E433" s="4"/>
      <c r="F433" s="4"/>
      <c r="G433" s="4"/>
      <c r="H433" s="12"/>
      <c r="I433" s="4"/>
      <c r="J433" s="12"/>
      <c r="K433" s="12"/>
      <c r="L433" s="13"/>
      <c r="M433" s="12"/>
      <c r="N433" s="12"/>
    </row>
    <row r="434" spans="4:14" ht="15.75" customHeight="1" x14ac:dyDescent="0.2">
      <c r="D434" s="4"/>
      <c r="E434" s="4"/>
      <c r="F434" s="4"/>
      <c r="G434" s="4"/>
      <c r="H434" s="12"/>
      <c r="I434" s="4"/>
      <c r="J434" s="12"/>
      <c r="K434" s="12"/>
      <c r="L434" s="13"/>
      <c r="M434" s="12"/>
      <c r="N434" s="12"/>
    </row>
    <row r="435" spans="4:14" ht="15.75" customHeight="1" x14ac:dyDescent="0.2">
      <c r="D435" s="4"/>
      <c r="E435" s="4"/>
      <c r="F435" s="4"/>
      <c r="G435" s="4"/>
      <c r="H435" s="12"/>
      <c r="I435" s="4"/>
      <c r="J435" s="12"/>
      <c r="K435" s="12"/>
      <c r="L435" s="13"/>
      <c r="M435" s="12"/>
      <c r="N435" s="12"/>
    </row>
    <row r="436" spans="4:14" ht="15.75" customHeight="1" x14ac:dyDescent="0.2">
      <c r="D436" s="4"/>
      <c r="E436" s="4"/>
      <c r="F436" s="4"/>
      <c r="G436" s="4"/>
      <c r="H436" s="12"/>
      <c r="I436" s="4"/>
      <c r="J436" s="12"/>
      <c r="K436" s="12"/>
      <c r="L436" s="13"/>
      <c r="M436" s="12"/>
      <c r="N436" s="12"/>
    </row>
    <row r="437" spans="4:14" ht="15.75" customHeight="1" x14ac:dyDescent="0.2">
      <c r="D437" s="4"/>
      <c r="E437" s="4"/>
      <c r="F437" s="4"/>
      <c r="G437" s="4"/>
      <c r="H437" s="12"/>
      <c r="I437" s="4"/>
      <c r="J437" s="12"/>
      <c r="K437" s="12"/>
      <c r="L437" s="13"/>
      <c r="M437" s="12"/>
      <c r="N437" s="12"/>
    </row>
    <row r="438" spans="4:14" ht="15.75" customHeight="1" x14ac:dyDescent="0.2">
      <c r="D438" s="4"/>
      <c r="E438" s="4"/>
      <c r="F438" s="4"/>
      <c r="G438" s="4"/>
      <c r="H438" s="12"/>
      <c r="I438" s="4"/>
      <c r="J438" s="12"/>
      <c r="K438" s="12"/>
      <c r="L438" s="13"/>
      <c r="M438" s="12"/>
      <c r="N438" s="12"/>
    </row>
    <row r="439" spans="4:14" ht="15.75" customHeight="1" x14ac:dyDescent="0.2">
      <c r="D439" s="4"/>
      <c r="E439" s="4"/>
      <c r="F439" s="4"/>
      <c r="G439" s="4"/>
      <c r="H439" s="12"/>
      <c r="I439" s="4"/>
      <c r="J439" s="12"/>
      <c r="K439" s="12"/>
      <c r="L439" s="13"/>
      <c r="M439" s="12"/>
      <c r="N439" s="12"/>
    </row>
    <row r="440" spans="4:14" ht="15.75" customHeight="1" x14ac:dyDescent="0.2">
      <c r="D440" s="4"/>
      <c r="E440" s="4"/>
      <c r="F440" s="4"/>
      <c r="G440" s="4"/>
      <c r="H440" s="12"/>
      <c r="I440" s="4"/>
      <c r="J440" s="12"/>
      <c r="K440" s="12"/>
      <c r="L440" s="13"/>
      <c r="M440" s="12"/>
      <c r="N440" s="12"/>
    </row>
    <row r="441" spans="4:14" ht="15.75" customHeight="1" x14ac:dyDescent="0.2">
      <c r="D441" s="4"/>
      <c r="E441" s="4"/>
      <c r="F441" s="4"/>
      <c r="G441" s="4"/>
      <c r="H441" s="12"/>
      <c r="I441" s="4"/>
      <c r="J441" s="12"/>
      <c r="K441" s="12"/>
      <c r="L441" s="13"/>
      <c r="M441" s="12"/>
      <c r="N441" s="12"/>
    </row>
    <row r="442" spans="4:14" ht="15.75" customHeight="1" x14ac:dyDescent="0.2">
      <c r="D442" s="4"/>
      <c r="E442" s="4"/>
      <c r="F442" s="4"/>
      <c r="G442" s="4"/>
      <c r="H442" s="12"/>
      <c r="I442" s="4"/>
      <c r="J442" s="12"/>
      <c r="K442" s="12"/>
      <c r="L442" s="13"/>
      <c r="M442" s="12"/>
      <c r="N442" s="12"/>
    </row>
    <row r="443" spans="4:14" ht="15.75" customHeight="1" x14ac:dyDescent="0.2">
      <c r="D443" s="4"/>
      <c r="E443" s="4"/>
      <c r="F443" s="4"/>
      <c r="G443" s="4"/>
      <c r="H443" s="12"/>
      <c r="I443" s="4"/>
      <c r="J443" s="12"/>
      <c r="K443" s="12"/>
      <c r="L443" s="13"/>
      <c r="M443" s="12"/>
      <c r="N443" s="12"/>
    </row>
    <row r="444" spans="4:14" ht="15.75" customHeight="1" x14ac:dyDescent="0.2">
      <c r="D444" s="4"/>
      <c r="E444" s="4"/>
      <c r="F444" s="4"/>
      <c r="G444" s="4"/>
      <c r="H444" s="12"/>
      <c r="I444" s="4"/>
      <c r="J444" s="12"/>
      <c r="K444" s="12"/>
      <c r="L444" s="13"/>
      <c r="M444" s="12"/>
      <c r="N444" s="12"/>
    </row>
    <row r="445" spans="4:14" ht="15.75" customHeight="1" x14ac:dyDescent="0.2">
      <c r="D445" s="4"/>
      <c r="E445" s="4"/>
      <c r="F445" s="4"/>
      <c r="G445" s="4"/>
      <c r="H445" s="12"/>
      <c r="I445" s="4"/>
      <c r="J445" s="12"/>
      <c r="K445" s="12"/>
      <c r="L445" s="13"/>
      <c r="M445" s="12"/>
      <c r="N445" s="12"/>
    </row>
    <row r="446" spans="4:14" ht="15.75" customHeight="1" x14ac:dyDescent="0.2">
      <c r="D446" s="4"/>
      <c r="E446" s="4"/>
      <c r="F446" s="4"/>
      <c r="G446" s="4"/>
      <c r="H446" s="12"/>
      <c r="I446" s="4"/>
      <c r="J446" s="12"/>
      <c r="K446" s="12"/>
      <c r="L446" s="13"/>
      <c r="M446" s="12"/>
      <c r="N446" s="12"/>
    </row>
    <row r="447" spans="4:14" ht="15.75" customHeight="1" x14ac:dyDescent="0.2">
      <c r="D447" s="4"/>
      <c r="E447" s="4"/>
      <c r="F447" s="4"/>
      <c r="G447" s="4"/>
      <c r="H447" s="12"/>
      <c r="I447" s="4"/>
      <c r="J447" s="12"/>
      <c r="K447" s="12"/>
      <c r="L447" s="13"/>
      <c r="M447" s="12"/>
      <c r="N447" s="12"/>
    </row>
    <row r="448" spans="4:14" ht="15.75" customHeight="1" x14ac:dyDescent="0.2">
      <c r="D448" s="4"/>
      <c r="E448" s="4"/>
      <c r="F448" s="4"/>
      <c r="G448" s="4"/>
      <c r="H448" s="12"/>
      <c r="I448" s="4"/>
      <c r="J448" s="12"/>
      <c r="K448" s="12"/>
      <c r="L448" s="13"/>
      <c r="M448" s="12"/>
      <c r="N448" s="12"/>
    </row>
    <row r="449" spans="4:14" ht="15.75" customHeight="1" x14ac:dyDescent="0.2">
      <c r="D449" s="4"/>
      <c r="E449" s="4"/>
      <c r="F449" s="4"/>
      <c r="G449" s="4"/>
      <c r="H449" s="12"/>
      <c r="I449" s="4"/>
      <c r="J449" s="12"/>
      <c r="K449" s="12"/>
      <c r="L449" s="13"/>
      <c r="M449" s="12"/>
      <c r="N449" s="12"/>
    </row>
    <row r="450" spans="4:14" ht="15.75" customHeight="1" x14ac:dyDescent="0.2">
      <c r="D450" s="4"/>
      <c r="E450" s="4"/>
      <c r="F450" s="4"/>
      <c r="G450" s="4"/>
      <c r="H450" s="12"/>
      <c r="I450" s="4"/>
      <c r="J450" s="12"/>
      <c r="K450" s="12"/>
      <c r="L450" s="13"/>
      <c r="M450" s="12"/>
      <c r="N450" s="12"/>
    </row>
    <row r="451" spans="4:14" ht="15.75" customHeight="1" x14ac:dyDescent="0.2">
      <c r="D451" s="4"/>
      <c r="E451" s="4"/>
      <c r="F451" s="4"/>
      <c r="G451" s="4"/>
      <c r="H451" s="12"/>
      <c r="I451" s="4"/>
      <c r="J451" s="12"/>
      <c r="K451" s="12"/>
      <c r="L451" s="13"/>
      <c r="M451" s="12"/>
      <c r="N451" s="12"/>
    </row>
    <row r="452" spans="4:14" ht="15.75" customHeight="1" x14ac:dyDescent="0.2">
      <c r="D452" s="4"/>
      <c r="E452" s="4"/>
      <c r="F452" s="4"/>
      <c r="G452" s="4"/>
      <c r="H452" s="12"/>
      <c r="I452" s="4"/>
      <c r="J452" s="12"/>
      <c r="K452" s="12"/>
      <c r="L452" s="13"/>
      <c r="M452" s="12"/>
      <c r="N452" s="12"/>
    </row>
    <row r="453" spans="4:14" ht="15.75" customHeight="1" x14ac:dyDescent="0.2">
      <c r="D453" s="4"/>
      <c r="E453" s="4"/>
      <c r="F453" s="4"/>
      <c r="G453" s="4"/>
      <c r="H453" s="12"/>
      <c r="I453" s="4"/>
      <c r="J453" s="12"/>
      <c r="K453" s="12"/>
      <c r="L453" s="13"/>
      <c r="M453" s="12"/>
      <c r="N453" s="12"/>
    </row>
    <row r="454" spans="4:14" ht="15.75" customHeight="1" x14ac:dyDescent="0.2">
      <c r="D454" s="4"/>
      <c r="E454" s="4"/>
      <c r="F454" s="4"/>
      <c r="G454" s="4"/>
      <c r="H454" s="12"/>
      <c r="I454" s="4"/>
      <c r="J454" s="12"/>
      <c r="K454" s="12"/>
      <c r="L454" s="13"/>
      <c r="M454" s="12"/>
      <c r="N454" s="12"/>
    </row>
    <row r="455" spans="4:14" ht="15.75" customHeight="1" x14ac:dyDescent="0.2">
      <c r="D455" s="4"/>
      <c r="E455" s="4"/>
      <c r="F455" s="4"/>
      <c r="G455" s="4"/>
      <c r="H455" s="12"/>
      <c r="I455" s="4"/>
      <c r="J455" s="12"/>
      <c r="K455" s="12"/>
      <c r="L455" s="13"/>
      <c r="M455" s="12"/>
      <c r="N455" s="12"/>
    </row>
    <row r="456" spans="4:14" ht="15.75" customHeight="1" x14ac:dyDescent="0.2">
      <c r="D456" s="4"/>
      <c r="E456" s="4"/>
      <c r="F456" s="4"/>
      <c r="G456" s="4"/>
      <c r="H456" s="12"/>
      <c r="I456" s="4"/>
      <c r="J456" s="12"/>
      <c r="K456" s="12"/>
      <c r="L456" s="13"/>
      <c r="M456" s="12"/>
      <c r="N456" s="12"/>
    </row>
    <row r="457" spans="4:14" ht="15.75" customHeight="1" x14ac:dyDescent="0.2">
      <c r="D457" s="4"/>
      <c r="E457" s="4"/>
      <c r="F457" s="4"/>
      <c r="G457" s="4"/>
      <c r="H457" s="12"/>
      <c r="I457" s="4"/>
      <c r="J457" s="12"/>
      <c r="K457" s="12"/>
      <c r="L457" s="13"/>
      <c r="M457" s="12"/>
      <c r="N457" s="12"/>
    </row>
    <row r="458" spans="4:14" ht="15.75" customHeight="1" x14ac:dyDescent="0.2">
      <c r="D458" s="4"/>
      <c r="E458" s="4"/>
      <c r="F458" s="4"/>
      <c r="G458" s="4"/>
      <c r="H458" s="12"/>
      <c r="I458" s="4"/>
      <c r="J458" s="12"/>
      <c r="K458" s="12"/>
      <c r="L458" s="13"/>
      <c r="M458" s="12"/>
      <c r="N458" s="12"/>
    </row>
    <row r="459" spans="4:14" ht="15.75" customHeight="1" x14ac:dyDescent="0.2">
      <c r="D459" s="4"/>
      <c r="E459" s="4"/>
      <c r="F459" s="4"/>
      <c r="G459" s="4"/>
      <c r="H459" s="12"/>
      <c r="I459" s="4"/>
      <c r="J459" s="12"/>
      <c r="K459" s="12"/>
      <c r="L459" s="13"/>
      <c r="M459" s="12"/>
      <c r="N459" s="12"/>
    </row>
    <row r="460" spans="4:14" ht="15.75" customHeight="1" x14ac:dyDescent="0.2">
      <c r="D460" s="4"/>
      <c r="E460" s="4"/>
      <c r="F460" s="4"/>
      <c r="G460" s="4"/>
      <c r="H460" s="12"/>
      <c r="I460" s="4"/>
      <c r="J460" s="12"/>
      <c r="K460" s="12"/>
      <c r="L460" s="13"/>
      <c r="M460" s="12"/>
      <c r="N460" s="12"/>
    </row>
    <row r="461" spans="4:14" ht="15.75" customHeight="1" x14ac:dyDescent="0.2">
      <c r="D461" s="4"/>
      <c r="E461" s="4"/>
      <c r="F461" s="4"/>
      <c r="G461" s="4"/>
      <c r="H461" s="12"/>
      <c r="I461" s="4"/>
      <c r="J461" s="12"/>
      <c r="K461" s="12"/>
      <c r="L461" s="13"/>
      <c r="M461" s="12"/>
      <c r="N461" s="12"/>
    </row>
    <row r="462" spans="4:14" ht="15.75" customHeight="1" x14ac:dyDescent="0.2">
      <c r="D462" s="4"/>
      <c r="E462" s="4"/>
      <c r="F462" s="4"/>
      <c r="G462" s="4"/>
      <c r="H462" s="12"/>
      <c r="I462" s="4"/>
      <c r="J462" s="12"/>
      <c r="K462" s="12"/>
      <c r="L462" s="13"/>
      <c r="M462" s="12"/>
      <c r="N462" s="12"/>
    </row>
    <row r="463" spans="4:14" ht="15.75" customHeight="1" x14ac:dyDescent="0.2">
      <c r="D463" s="4"/>
      <c r="E463" s="4"/>
      <c r="F463" s="4"/>
      <c r="G463" s="4"/>
      <c r="H463" s="12"/>
      <c r="I463" s="4"/>
      <c r="J463" s="12"/>
      <c r="K463" s="12"/>
      <c r="L463" s="13"/>
      <c r="M463" s="12"/>
      <c r="N463" s="12"/>
    </row>
    <row r="464" spans="4:14" ht="15.75" customHeight="1" x14ac:dyDescent="0.2">
      <c r="D464" s="4"/>
      <c r="E464" s="4"/>
      <c r="F464" s="4"/>
      <c r="G464" s="4"/>
      <c r="H464" s="12"/>
      <c r="I464" s="4"/>
      <c r="J464" s="12"/>
      <c r="K464" s="12"/>
      <c r="L464" s="13"/>
      <c r="M464" s="12"/>
      <c r="N464" s="12"/>
    </row>
    <row r="465" spans="4:14" ht="15.75" customHeight="1" x14ac:dyDescent="0.2">
      <c r="D465" s="4"/>
      <c r="E465" s="4"/>
      <c r="F465" s="4"/>
      <c r="G465" s="4"/>
      <c r="H465" s="12"/>
      <c r="I465" s="4"/>
      <c r="J465" s="12"/>
      <c r="K465" s="12"/>
      <c r="L465" s="13"/>
      <c r="M465" s="12"/>
      <c r="N465" s="12"/>
    </row>
    <row r="466" spans="4:14" ht="15.75" customHeight="1" x14ac:dyDescent="0.2">
      <c r="D466" s="4"/>
      <c r="E466" s="4"/>
      <c r="F466" s="4"/>
      <c r="G466" s="4"/>
      <c r="H466" s="12"/>
      <c r="I466" s="4"/>
      <c r="J466" s="12"/>
      <c r="K466" s="12"/>
      <c r="L466" s="13"/>
      <c r="M466" s="12"/>
      <c r="N466" s="12"/>
    </row>
    <row r="467" spans="4:14" ht="15.75" customHeight="1" x14ac:dyDescent="0.2">
      <c r="D467" s="4"/>
      <c r="E467" s="4"/>
      <c r="F467" s="4"/>
      <c r="G467" s="4"/>
      <c r="H467" s="12"/>
      <c r="I467" s="4"/>
      <c r="J467" s="12"/>
      <c r="K467" s="12"/>
      <c r="L467" s="13"/>
      <c r="M467" s="12"/>
      <c r="N467" s="12"/>
    </row>
    <row r="468" spans="4:14" ht="15.75" customHeight="1" x14ac:dyDescent="0.2">
      <c r="D468" s="4"/>
      <c r="E468" s="4"/>
      <c r="F468" s="4"/>
      <c r="G468" s="4"/>
      <c r="H468" s="12"/>
      <c r="I468" s="4"/>
      <c r="J468" s="12"/>
      <c r="K468" s="12"/>
      <c r="L468" s="13"/>
      <c r="M468" s="12"/>
      <c r="N468" s="12"/>
    </row>
    <row r="469" spans="4:14" ht="15.75" customHeight="1" x14ac:dyDescent="0.2">
      <c r="D469" s="4"/>
      <c r="E469" s="4"/>
      <c r="F469" s="4"/>
      <c r="G469" s="4"/>
      <c r="H469" s="12"/>
      <c r="I469" s="4"/>
      <c r="J469" s="12"/>
      <c r="K469" s="12"/>
      <c r="L469" s="13"/>
      <c r="M469" s="12"/>
      <c r="N469" s="12"/>
    </row>
    <row r="470" spans="4:14" ht="15.75" customHeight="1" x14ac:dyDescent="0.2">
      <c r="D470" s="4"/>
      <c r="E470" s="4"/>
      <c r="F470" s="4"/>
      <c r="G470" s="4"/>
      <c r="H470" s="12"/>
      <c r="I470" s="4"/>
      <c r="J470" s="12"/>
      <c r="K470" s="12"/>
      <c r="L470" s="13"/>
      <c r="M470" s="12"/>
      <c r="N470" s="12"/>
    </row>
    <row r="471" spans="4:14" ht="15.75" customHeight="1" x14ac:dyDescent="0.2">
      <c r="D471" s="4"/>
      <c r="E471" s="4"/>
      <c r="F471" s="4"/>
      <c r="G471" s="4"/>
      <c r="H471" s="12"/>
      <c r="I471" s="4"/>
      <c r="J471" s="12"/>
      <c r="K471" s="12"/>
      <c r="L471" s="13"/>
      <c r="M471" s="12"/>
      <c r="N471" s="12"/>
    </row>
    <row r="472" spans="4:14" ht="15.75" customHeight="1" x14ac:dyDescent="0.2">
      <c r="D472" s="4"/>
      <c r="E472" s="4"/>
      <c r="F472" s="4"/>
      <c r="G472" s="4"/>
      <c r="H472" s="12"/>
      <c r="I472" s="4"/>
      <c r="J472" s="12"/>
      <c r="K472" s="12"/>
      <c r="L472" s="13"/>
      <c r="M472" s="12"/>
      <c r="N472" s="12"/>
    </row>
    <row r="473" spans="4:14" ht="15.75" customHeight="1" x14ac:dyDescent="0.2">
      <c r="D473" s="4"/>
      <c r="E473" s="4"/>
      <c r="F473" s="4"/>
      <c r="G473" s="4"/>
      <c r="H473" s="12"/>
      <c r="I473" s="4"/>
      <c r="J473" s="12"/>
      <c r="K473" s="12"/>
      <c r="L473" s="13"/>
      <c r="M473" s="12"/>
      <c r="N473" s="12"/>
    </row>
    <row r="474" spans="4:14" ht="15.75" customHeight="1" x14ac:dyDescent="0.2">
      <c r="D474" s="4"/>
      <c r="E474" s="4"/>
      <c r="F474" s="4"/>
      <c r="G474" s="4"/>
      <c r="H474" s="12"/>
      <c r="I474" s="4"/>
      <c r="J474" s="12"/>
      <c r="K474" s="12"/>
      <c r="L474" s="13"/>
      <c r="M474" s="12"/>
      <c r="N474" s="12"/>
    </row>
    <row r="475" spans="4:14" ht="15.75" customHeight="1" x14ac:dyDescent="0.2">
      <c r="D475" s="4"/>
      <c r="E475" s="4"/>
      <c r="F475" s="4"/>
      <c r="G475" s="4"/>
      <c r="H475" s="12"/>
      <c r="I475" s="4"/>
      <c r="J475" s="12"/>
      <c r="K475" s="12"/>
      <c r="L475" s="13"/>
      <c r="M475" s="12"/>
      <c r="N475" s="12"/>
    </row>
    <row r="476" spans="4:14" ht="15.75" customHeight="1" x14ac:dyDescent="0.2">
      <c r="D476" s="4"/>
      <c r="E476" s="4"/>
      <c r="F476" s="4"/>
      <c r="G476" s="4"/>
      <c r="H476" s="12"/>
      <c r="I476" s="4"/>
      <c r="J476" s="12"/>
      <c r="K476" s="12"/>
      <c r="L476" s="13"/>
      <c r="M476" s="12"/>
      <c r="N476" s="12"/>
    </row>
    <row r="477" spans="4:14" ht="15.75" customHeight="1" x14ac:dyDescent="0.2">
      <c r="D477" s="4"/>
      <c r="E477" s="4"/>
      <c r="F477" s="4"/>
      <c r="G477" s="4"/>
      <c r="H477" s="12"/>
      <c r="I477" s="4"/>
      <c r="J477" s="12"/>
      <c r="K477" s="12"/>
      <c r="L477" s="13"/>
      <c r="M477" s="12"/>
      <c r="N477" s="12"/>
    </row>
    <row r="478" spans="4:14" ht="15.75" customHeight="1" x14ac:dyDescent="0.2">
      <c r="D478" s="4"/>
      <c r="E478" s="4"/>
      <c r="F478" s="4"/>
      <c r="G478" s="4"/>
      <c r="H478" s="12"/>
      <c r="I478" s="4"/>
      <c r="J478" s="12"/>
      <c r="K478" s="12"/>
      <c r="L478" s="13"/>
      <c r="M478" s="12"/>
      <c r="N478" s="12"/>
    </row>
    <row r="479" spans="4:14" ht="15.75" customHeight="1" x14ac:dyDescent="0.2">
      <c r="D479" s="4"/>
      <c r="E479" s="4"/>
      <c r="F479" s="4"/>
      <c r="G479" s="4"/>
      <c r="H479" s="12"/>
      <c r="I479" s="4"/>
      <c r="J479" s="12"/>
      <c r="K479" s="12"/>
      <c r="L479" s="13"/>
      <c r="M479" s="12"/>
      <c r="N479" s="12"/>
    </row>
    <row r="480" spans="4:14" ht="15.75" customHeight="1" x14ac:dyDescent="0.2">
      <c r="D480" s="4"/>
      <c r="E480" s="4"/>
      <c r="F480" s="4"/>
      <c r="G480" s="4"/>
      <c r="H480" s="12"/>
      <c r="I480" s="4"/>
      <c r="J480" s="12"/>
      <c r="K480" s="12"/>
      <c r="L480" s="13"/>
      <c r="M480" s="12"/>
      <c r="N480" s="12"/>
    </row>
    <row r="481" spans="4:14" ht="15.75" customHeight="1" x14ac:dyDescent="0.2">
      <c r="D481" s="4"/>
      <c r="E481" s="4"/>
      <c r="F481" s="4"/>
      <c r="G481" s="4"/>
      <c r="H481" s="12"/>
      <c r="I481" s="4"/>
      <c r="J481" s="12"/>
      <c r="K481" s="12"/>
      <c r="L481" s="13"/>
      <c r="M481" s="12"/>
      <c r="N481" s="12"/>
    </row>
    <row r="482" spans="4:14" ht="15.75" customHeight="1" x14ac:dyDescent="0.2">
      <c r="D482" s="4"/>
      <c r="E482" s="4"/>
      <c r="F482" s="4"/>
      <c r="G482" s="4"/>
      <c r="H482" s="12"/>
      <c r="I482" s="4"/>
      <c r="J482" s="12"/>
      <c r="K482" s="12"/>
      <c r="L482" s="13"/>
      <c r="M482" s="12"/>
      <c r="N482" s="12"/>
    </row>
    <row r="483" spans="4:14" ht="15.75" customHeight="1" x14ac:dyDescent="0.2">
      <c r="D483" s="4"/>
      <c r="E483" s="4"/>
      <c r="F483" s="4"/>
      <c r="G483" s="4"/>
      <c r="H483" s="12"/>
      <c r="I483" s="4"/>
      <c r="J483" s="12"/>
      <c r="K483" s="12"/>
      <c r="L483" s="13"/>
      <c r="M483" s="12"/>
      <c r="N483" s="12"/>
    </row>
    <row r="484" spans="4:14" ht="15.75" customHeight="1" x14ac:dyDescent="0.2">
      <c r="D484" s="4"/>
      <c r="E484" s="4"/>
      <c r="F484" s="4"/>
      <c r="G484" s="4"/>
      <c r="H484" s="12"/>
      <c r="I484" s="4"/>
      <c r="J484" s="12"/>
      <c r="K484" s="12"/>
      <c r="L484" s="13"/>
      <c r="M484" s="12"/>
      <c r="N484" s="12"/>
    </row>
    <row r="485" spans="4:14" ht="15.75" customHeight="1" x14ac:dyDescent="0.2">
      <c r="D485" s="4"/>
      <c r="E485" s="4"/>
      <c r="F485" s="4"/>
      <c r="G485" s="4"/>
      <c r="H485" s="12"/>
      <c r="I485" s="4"/>
      <c r="J485" s="12"/>
      <c r="K485" s="12"/>
      <c r="L485" s="13"/>
      <c r="M485" s="12"/>
      <c r="N485" s="12"/>
    </row>
    <row r="486" spans="4:14" ht="15.75" customHeight="1" x14ac:dyDescent="0.2">
      <c r="D486" s="4"/>
      <c r="E486" s="4"/>
      <c r="F486" s="4"/>
      <c r="G486" s="4"/>
      <c r="H486" s="12"/>
      <c r="I486" s="4"/>
      <c r="J486" s="12"/>
      <c r="K486" s="12"/>
      <c r="L486" s="13"/>
      <c r="M486" s="12"/>
      <c r="N486" s="12"/>
    </row>
    <row r="487" spans="4:14" ht="15.75" customHeight="1" x14ac:dyDescent="0.2">
      <c r="D487" s="4"/>
      <c r="E487" s="4"/>
      <c r="F487" s="4"/>
      <c r="G487" s="4"/>
      <c r="H487" s="12"/>
      <c r="I487" s="4"/>
      <c r="J487" s="12"/>
      <c r="K487" s="12"/>
      <c r="L487" s="13"/>
      <c r="M487" s="12"/>
      <c r="N487" s="12"/>
    </row>
    <row r="488" spans="4:14" ht="15.75" customHeight="1" x14ac:dyDescent="0.2">
      <c r="D488" s="4"/>
      <c r="E488" s="4"/>
      <c r="F488" s="4"/>
      <c r="G488" s="4"/>
      <c r="H488" s="12"/>
      <c r="I488" s="4"/>
      <c r="J488" s="12"/>
      <c r="K488" s="12"/>
      <c r="L488" s="13"/>
      <c r="M488" s="12"/>
      <c r="N488" s="12"/>
    </row>
    <row r="489" spans="4:14" ht="15.75" customHeight="1" x14ac:dyDescent="0.2">
      <c r="D489" s="4"/>
      <c r="E489" s="4"/>
      <c r="F489" s="4"/>
      <c r="G489" s="4"/>
      <c r="H489" s="12"/>
      <c r="I489" s="4"/>
      <c r="J489" s="12"/>
      <c r="K489" s="12"/>
      <c r="L489" s="13"/>
      <c r="M489" s="12"/>
      <c r="N489" s="12"/>
    </row>
    <row r="490" spans="4:14" ht="15.75" customHeight="1" x14ac:dyDescent="0.2">
      <c r="D490" s="4"/>
      <c r="E490" s="4"/>
      <c r="F490" s="4"/>
      <c r="G490" s="4"/>
      <c r="H490" s="12"/>
      <c r="I490" s="4"/>
      <c r="J490" s="12"/>
      <c r="K490" s="12"/>
      <c r="L490" s="13"/>
      <c r="M490" s="12"/>
      <c r="N490" s="12"/>
    </row>
    <row r="491" spans="4:14" ht="15.75" customHeight="1" x14ac:dyDescent="0.2">
      <c r="D491" s="4"/>
      <c r="E491" s="4"/>
      <c r="F491" s="4"/>
      <c r="G491" s="4"/>
      <c r="H491" s="12"/>
      <c r="I491" s="4"/>
      <c r="J491" s="12"/>
      <c r="K491" s="12"/>
      <c r="L491" s="13"/>
      <c r="M491" s="12"/>
      <c r="N491" s="12"/>
    </row>
    <row r="492" spans="4:14" ht="15.75" customHeight="1" x14ac:dyDescent="0.2">
      <c r="D492" s="4"/>
      <c r="E492" s="4"/>
      <c r="F492" s="4"/>
      <c r="G492" s="4"/>
      <c r="H492" s="12"/>
      <c r="I492" s="4"/>
      <c r="J492" s="12"/>
      <c r="K492" s="12"/>
      <c r="L492" s="13"/>
      <c r="M492" s="12"/>
      <c r="N492" s="12"/>
    </row>
    <row r="493" spans="4:14" ht="15.75" customHeight="1" x14ac:dyDescent="0.2">
      <c r="D493" s="4"/>
      <c r="E493" s="4"/>
      <c r="F493" s="4"/>
      <c r="G493" s="4"/>
      <c r="H493" s="12"/>
      <c r="I493" s="4"/>
      <c r="J493" s="12"/>
      <c r="K493" s="12"/>
      <c r="L493" s="13"/>
      <c r="M493" s="12"/>
      <c r="N493" s="12"/>
    </row>
    <row r="494" spans="4:14" ht="15.75" customHeight="1" x14ac:dyDescent="0.2">
      <c r="D494" s="4"/>
      <c r="E494" s="4"/>
      <c r="F494" s="4"/>
      <c r="G494" s="4"/>
      <c r="H494" s="12"/>
      <c r="I494" s="4"/>
      <c r="J494" s="12"/>
      <c r="K494" s="12"/>
      <c r="L494" s="13"/>
      <c r="M494" s="12"/>
      <c r="N494" s="12"/>
    </row>
    <row r="495" spans="4:14" ht="15.75" customHeight="1" x14ac:dyDescent="0.2">
      <c r="D495" s="4"/>
      <c r="E495" s="4"/>
      <c r="F495" s="4"/>
      <c r="G495" s="4"/>
      <c r="H495" s="12"/>
      <c r="I495" s="4"/>
      <c r="J495" s="12"/>
      <c r="K495" s="12"/>
      <c r="L495" s="13"/>
      <c r="M495" s="12"/>
      <c r="N495" s="12"/>
    </row>
    <row r="496" spans="4:14" ht="15.75" customHeight="1" x14ac:dyDescent="0.2">
      <c r="D496" s="4"/>
      <c r="E496" s="4"/>
      <c r="F496" s="4"/>
      <c r="G496" s="4"/>
      <c r="H496" s="12"/>
      <c r="I496" s="4"/>
      <c r="J496" s="12"/>
      <c r="K496" s="12"/>
      <c r="L496" s="13"/>
      <c r="M496" s="12"/>
      <c r="N496" s="12"/>
    </row>
    <row r="497" spans="4:14" ht="15.75" customHeight="1" x14ac:dyDescent="0.2">
      <c r="D497" s="4"/>
      <c r="E497" s="4"/>
      <c r="F497" s="4"/>
      <c r="G497" s="4"/>
      <c r="H497" s="12"/>
      <c r="I497" s="4"/>
      <c r="J497" s="12"/>
      <c r="K497" s="12"/>
      <c r="L497" s="13"/>
      <c r="M497" s="12"/>
      <c r="N497" s="12"/>
    </row>
    <row r="498" spans="4:14" ht="15.75" customHeight="1" x14ac:dyDescent="0.2">
      <c r="D498" s="4"/>
      <c r="E498" s="4"/>
      <c r="F498" s="4"/>
      <c r="G498" s="4"/>
      <c r="H498" s="12"/>
      <c r="I498" s="4"/>
      <c r="J498" s="12"/>
      <c r="K498" s="12"/>
      <c r="L498" s="13"/>
      <c r="M498" s="12"/>
      <c r="N498" s="12"/>
    </row>
    <row r="499" spans="4:14" ht="15.75" customHeight="1" x14ac:dyDescent="0.2">
      <c r="D499" s="4"/>
      <c r="E499" s="4"/>
      <c r="F499" s="4"/>
      <c r="G499" s="4"/>
      <c r="H499" s="12"/>
      <c r="I499" s="4"/>
      <c r="J499" s="12"/>
      <c r="K499" s="12"/>
      <c r="L499" s="13"/>
      <c r="M499" s="12"/>
      <c r="N499" s="12"/>
    </row>
    <row r="500" spans="4:14" ht="15.75" customHeight="1" x14ac:dyDescent="0.2">
      <c r="D500" s="4"/>
      <c r="E500" s="4"/>
      <c r="F500" s="4"/>
      <c r="G500" s="4"/>
      <c r="H500" s="12"/>
      <c r="I500" s="4"/>
      <c r="J500" s="12"/>
      <c r="K500" s="12"/>
      <c r="L500" s="13"/>
      <c r="M500" s="12"/>
      <c r="N500" s="12"/>
    </row>
    <row r="501" spans="4:14" ht="15.75" customHeight="1" x14ac:dyDescent="0.2">
      <c r="D501" s="4"/>
      <c r="E501" s="4"/>
      <c r="F501" s="4"/>
      <c r="G501" s="4"/>
      <c r="H501" s="12"/>
      <c r="I501" s="4"/>
      <c r="J501" s="12"/>
      <c r="K501" s="12"/>
      <c r="L501" s="13"/>
      <c r="M501" s="12"/>
      <c r="N501" s="12"/>
    </row>
    <row r="502" spans="4:14" ht="15.75" customHeight="1" x14ac:dyDescent="0.2">
      <c r="D502" s="4"/>
      <c r="E502" s="4"/>
      <c r="F502" s="4"/>
      <c r="G502" s="4"/>
      <c r="H502" s="12"/>
      <c r="I502" s="4"/>
      <c r="J502" s="12"/>
      <c r="K502" s="12"/>
      <c r="L502" s="13"/>
      <c r="M502" s="12"/>
      <c r="N502" s="12"/>
    </row>
    <row r="503" spans="4:14" ht="15.75" customHeight="1" x14ac:dyDescent="0.2">
      <c r="D503" s="4"/>
      <c r="E503" s="4"/>
      <c r="F503" s="4"/>
      <c r="G503" s="4"/>
      <c r="H503" s="12"/>
      <c r="I503" s="4"/>
      <c r="J503" s="12"/>
      <c r="K503" s="12"/>
      <c r="L503" s="13"/>
      <c r="M503" s="12"/>
      <c r="N503" s="12"/>
    </row>
    <row r="504" spans="4:14" ht="15.75" customHeight="1" x14ac:dyDescent="0.2">
      <c r="D504" s="4"/>
      <c r="E504" s="4"/>
      <c r="F504" s="4"/>
      <c r="G504" s="4"/>
      <c r="H504" s="12"/>
      <c r="I504" s="4"/>
      <c r="J504" s="12"/>
      <c r="K504" s="12"/>
      <c r="L504" s="13"/>
      <c r="M504" s="12"/>
      <c r="N504" s="12"/>
    </row>
    <row r="505" spans="4:14" ht="15.75" customHeight="1" x14ac:dyDescent="0.2">
      <c r="D505" s="4"/>
      <c r="E505" s="4"/>
      <c r="F505" s="4"/>
      <c r="G505" s="4"/>
      <c r="H505" s="12"/>
      <c r="I505" s="4"/>
      <c r="J505" s="12"/>
      <c r="K505" s="12"/>
      <c r="L505" s="13"/>
      <c r="M505" s="12"/>
      <c r="N505" s="12"/>
    </row>
    <row r="506" spans="4:14" ht="15.75" customHeight="1" x14ac:dyDescent="0.2">
      <c r="D506" s="4"/>
      <c r="E506" s="4"/>
      <c r="F506" s="4"/>
      <c r="G506" s="4"/>
      <c r="H506" s="12"/>
      <c r="I506" s="4"/>
      <c r="J506" s="12"/>
      <c r="K506" s="12"/>
      <c r="L506" s="13"/>
      <c r="M506" s="12"/>
      <c r="N506" s="12"/>
    </row>
    <row r="507" spans="4:14" ht="15.75" customHeight="1" x14ac:dyDescent="0.2">
      <c r="D507" s="4"/>
      <c r="E507" s="4"/>
      <c r="F507" s="4"/>
      <c r="G507" s="4"/>
      <c r="H507" s="12"/>
      <c r="I507" s="4"/>
      <c r="J507" s="12"/>
      <c r="K507" s="12"/>
      <c r="L507" s="13"/>
      <c r="M507" s="12"/>
      <c r="N507" s="12"/>
    </row>
    <row r="508" spans="4:14" ht="15.75" customHeight="1" x14ac:dyDescent="0.2">
      <c r="D508" s="4"/>
      <c r="E508" s="4"/>
      <c r="F508" s="4"/>
      <c r="G508" s="4"/>
      <c r="H508" s="12"/>
      <c r="I508" s="4"/>
      <c r="J508" s="12"/>
      <c r="K508" s="12"/>
      <c r="L508" s="13"/>
      <c r="M508" s="12"/>
      <c r="N508" s="12"/>
    </row>
    <row r="509" spans="4:14" ht="15.75" customHeight="1" x14ac:dyDescent="0.2">
      <c r="D509" s="4"/>
      <c r="E509" s="4"/>
      <c r="F509" s="4"/>
      <c r="G509" s="4"/>
      <c r="H509" s="12"/>
      <c r="I509" s="4"/>
      <c r="J509" s="12"/>
      <c r="K509" s="12"/>
      <c r="L509" s="13"/>
      <c r="M509" s="12"/>
      <c r="N509" s="12"/>
    </row>
    <row r="510" spans="4:14" ht="15.75" customHeight="1" x14ac:dyDescent="0.2">
      <c r="D510" s="4"/>
      <c r="E510" s="4"/>
      <c r="F510" s="4"/>
      <c r="G510" s="4"/>
      <c r="H510" s="12"/>
      <c r="I510" s="4"/>
      <c r="J510" s="12"/>
      <c r="K510" s="12"/>
      <c r="L510" s="13"/>
      <c r="M510" s="12"/>
      <c r="N510" s="12"/>
    </row>
    <row r="511" spans="4:14" ht="15.75" customHeight="1" x14ac:dyDescent="0.2">
      <c r="D511" s="4"/>
      <c r="E511" s="4"/>
      <c r="F511" s="4"/>
      <c r="G511" s="4"/>
      <c r="H511" s="12"/>
      <c r="I511" s="4"/>
      <c r="J511" s="12"/>
      <c r="K511" s="12"/>
      <c r="L511" s="13"/>
      <c r="M511" s="12"/>
      <c r="N511" s="12"/>
    </row>
    <row r="512" spans="4:14" ht="15.75" customHeight="1" x14ac:dyDescent="0.2">
      <c r="D512" s="4"/>
      <c r="E512" s="4"/>
      <c r="F512" s="4"/>
      <c r="G512" s="4"/>
      <c r="H512" s="12"/>
      <c r="I512" s="4"/>
      <c r="J512" s="12"/>
      <c r="K512" s="12"/>
      <c r="L512" s="13"/>
      <c r="M512" s="12"/>
      <c r="N512" s="12"/>
    </row>
    <row r="513" spans="4:14" ht="15.75" customHeight="1" x14ac:dyDescent="0.2">
      <c r="D513" s="4"/>
      <c r="E513" s="4"/>
      <c r="F513" s="4"/>
      <c r="G513" s="4"/>
      <c r="H513" s="12"/>
      <c r="I513" s="4"/>
      <c r="J513" s="12"/>
      <c r="K513" s="12"/>
      <c r="L513" s="13"/>
      <c r="M513" s="12"/>
      <c r="N513" s="12"/>
    </row>
    <row r="514" spans="4:14" ht="15.75" customHeight="1" x14ac:dyDescent="0.2">
      <c r="D514" s="4"/>
      <c r="E514" s="4"/>
      <c r="F514" s="4"/>
      <c r="G514" s="4"/>
      <c r="H514" s="12"/>
      <c r="I514" s="4"/>
      <c r="J514" s="12"/>
      <c r="K514" s="12"/>
      <c r="L514" s="13"/>
      <c r="M514" s="12"/>
      <c r="N514" s="12"/>
    </row>
    <row r="515" spans="4:14" ht="15.75" customHeight="1" x14ac:dyDescent="0.2">
      <c r="D515" s="4"/>
      <c r="E515" s="4"/>
      <c r="F515" s="4"/>
      <c r="G515" s="4"/>
      <c r="H515" s="12"/>
      <c r="I515" s="4"/>
      <c r="J515" s="12"/>
      <c r="K515" s="12"/>
      <c r="L515" s="13"/>
      <c r="M515" s="12"/>
      <c r="N515" s="12"/>
    </row>
    <row r="516" spans="4:14" ht="15.75" customHeight="1" x14ac:dyDescent="0.2">
      <c r="D516" s="4"/>
      <c r="E516" s="4"/>
      <c r="F516" s="4"/>
      <c r="G516" s="4"/>
      <c r="H516" s="12"/>
      <c r="I516" s="4"/>
      <c r="J516" s="12"/>
      <c r="K516" s="12"/>
      <c r="L516" s="13"/>
      <c r="M516" s="12"/>
      <c r="N516" s="12"/>
    </row>
    <row r="517" spans="4:14" ht="15.75" customHeight="1" x14ac:dyDescent="0.2">
      <c r="D517" s="4"/>
      <c r="E517" s="4"/>
      <c r="F517" s="4"/>
      <c r="G517" s="4"/>
      <c r="H517" s="12"/>
      <c r="I517" s="4"/>
      <c r="J517" s="12"/>
      <c r="K517" s="12"/>
      <c r="L517" s="13"/>
      <c r="M517" s="12"/>
      <c r="N517" s="12"/>
    </row>
    <row r="518" spans="4:14" ht="15.75" customHeight="1" x14ac:dyDescent="0.2">
      <c r="D518" s="4"/>
      <c r="E518" s="4"/>
      <c r="F518" s="4"/>
      <c r="G518" s="4"/>
      <c r="H518" s="12"/>
      <c r="I518" s="4"/>
      <c r="J518" s="12"/>
      <c r="K518" s="12"/>
      <c r="L518" s="13"/>
      <c r="M518" s="12"/>
      <c r="N518" s="12"/>
    </row>
    <row r="519" spans="4:14" ht="15.75" customHeight="1" x14ac:dyDescent="0.2">
      <c r="D519" s="4"/>
      <c r="E519" s="4"/>
      <c r="F519" s="4"/>
      <c r="G519" s="4"/>
      <c r="H519" s="12"/>
      <c r="I519" s="4"/>
      <c r="J519" s="12"/>
      <c r="K519" s="12"/>
      <c r="L519" s="13"/>
      <c r="M519" s="12"/>
      <c r="N519" s="12"/>
    </row>
    <row r="520" spans="4:14" ht="15.75" customHeight="1" x14ac:dyDescent="0.2">
      <c r="D520" s="4"/>
      <c r="E520" s="4"/>
      <c r="F520" s="4"/>
      <c r="G520" s="4"/>
      <c r="H520" s="12"/>
      <c r="I520" s="4"/>
      <c r="J520" s="12"/>
      <c r="K520" s="12"/>
      <c r="L520" s="13"/>
      <c r="M520" s="12"/>
      <c r="N520" s="12"/>
    </row>
    <row r="521" spans="4:14" ht="15.75" customHeight="1" x14ac:dyDescent="0.2">
      <c r="D521" s="4"/>
      <c r="E521" s="4"/>
      <c r="F521" s="4"/>
      <c r="G521" s="4"/>
      <c r="H521" s="12"/>
      <c r="I521" s="4"/>
      <c r="J521" s="12"/>
      <c r="K521" s="12"/>
      <c r="L521" s="13"/>
      <c r="M521" s="12"/>
      <c r="N521" s="12"/>
    </row>
    <row r="522" spans="4:14" ht="15.75" customHeight="1" x14ac:dyDescent="0.2">
      <c r="D522" s="4"/>
      <c r="E522" s="4"/>
      <c r="F522" s="4"/>
      <c r="G522" s="4"/>
      <c r="H522" s="12"/>
      <c r="I522" s="4"/>
      <c r="J522" s="12"/>
      <c r="K522" s="12"/>
      <c r="L522" s="13"/>
      <c r="M522" s="12"/>
      <c r="N522" s="12"/>
    </row>
    <row r="523" spans="4:14" ht="15.75" customHeight="1" x14ac:dyDescent="0.2">
      <c r="D523" s="4"/>
      <c r="E523" s="4"/>
      <c r="F523" s="4"/>
      <c r="G523" s="4"/>
      <c r="H523" s="12"/>
      <c r="I523" s="4"/>
      <c r="J523" s="12"/>
      <c r="K523" s="12"/>
      <c r="L523" s="13"/>
      <c r="M523" s="12"/>
      <c r="N523" s="12"/>
    </row>
    <row r="524" spans="4:14" ht="15.75" customHeight="1" x14ac:dyDescent="0.2">
      <c r="D524" s="4"/>
      <c r="E524" s="4"/>
      <c r="F524" s="4"/>
      <c r="G524" s="4"/>
      <c r="H524" s="12"/>
      <c r="I524" s="4"/>
      <c r="J524" s="12"/>
      <c r="K524" s="12"/>
      <c r="L524" s="13"/>
      <c r="M524" s="12"/>
      <c r="N524" s="12"/>
    </row>
    <row r="525" spans="4:14" ht="15.75" customHeight="1" x14ac:dyDescent="0.2">
      <c r="D525" s="4"/>
      <c r="E525" s="4"/>
      <c r="F525" s="4"/>
      <c r="G525" s="4"/>
      <c r="H525" s="12"/>
      <c r="I525" s="4"/>
      <c r="J525" s="12"/>
      <c r="K525" s="12"/>
      <c r="L525" s="13"/>
      <c r="M525" s="12"/>
      <c r="N525" s="12"/>
    </row>
    <row r="526" spans="4:14" ht="15.75" customHeight="1" x14ac:dyDescent="0.2">
      <c r="D526" s="4"/>
      <c r="E526" s="4"/>
      <c r="F526" s="4"/>
      <c r="G526" s="4"/>
      <c r="H526" s="12"/>
      <c r="I526" s="4"/>
      <c r="J526" s="12"/>
      <c r="K526" s="12"/>
      <c r="L526" s="13"/>
      <c r="M526" s="12"/>
      <c r="N526" s="12"/>
    </row>
    <row r="527" spans="4:14" ht="15.75" customHeight="1" x14ac:dyDescent="0.2">
      <c r="D527" s="4"/>
      <c r="E527" s="4"/>
      <c r="F527" s="4"/>
      <c r="G527" s="4"/>
      <c r="H527" s="12"/>
      <c r="I527" s="4"/>
      <c r="J527" s="12"/>
      <c r="K527" s="12"/>
      <c r="L527" s="13"/>
      <c r="M527" s="12"/>
      <c r="N527" s="12"/>
    </row>
    <row r="528" spans="4:14" ht="15.75" customHeight="1" x14ac:dyDescent="0.2">
      <c r="D528" s="4"/>
      <c r="E528" s="4"/>
      <c r="F528" s="4"/>
      <c r="G528" s="4"/>
      <c r="H528" s="12"/>
      <c r="I528" s="4"/>
      <c r="J528" s="12"/>
      <c r="K528" s="12"/>
      <c r="L528" s="13"/>
      <c r="M528" s="12"/>
      <c r="N528" s="12"/>
    </row>
    <row r="529" spans="4:14" ht="15.75" customHeight="1" x14ac:dyDescent="0.2">
      <c r="D529" s="4"/>
      <c r="E529" s="4"/>
      <c r="F529" s="4"/>
      <c r="G529" s="4"/>
      <c r="H529" s="12"/>
      <c r="I529" s="4"/>
      <c r="J529" s="12"/>
      <c r="K529" s="12"/>
      <c r="L529" s="13"/>
      <c r="M529" s="12"/>
      <c r="N529" s="12"/>
    </row>
    <row r="530" spans="4:14" ht="15.75" customHeight="1" x14ac:dyDescent="0.2">
      <c r="D530" s="4"/>
      <c r="E530" s="4"/>
      <c r="F530" s="4"/>
      <c r="G530" s="4"/>
      <c r="H530" s="12"/>
      <c r="I530" s="4"/>
      <c r="J530" s="12"/>
      <c r="K530" s="12"/>
      <c r="L530" s="13"/>
      <c r="M530" s="12"/>
      <c r="N530" s="12"/>
    </row>
    <row r="531" spans="4:14" ht="15.75" customHeight="1" x14ac:dyDescent="0.2">
      <c r="D531" s="4"/>
      <c r="E531" s="4"/>
      <c r="F531" s="4"/>
      <c r="G531" s="4"/>
      <c r="H531" s="12"/>
      <c r="I531" s="4"/>
      <c r="J531" s="12"/>
      <c r="K531" s="12"/>
      <c r="L531" s="13"/>
      <c r="M531" s="12"/>
      <c r="N531" s="12"/>
    </row>
    <row r="532" spans="4:14" ht="15.75" customHeight="1" x14ac:dyDescent="0.2">
      <c r="D532" s="4"/>
      <c r="E532" s="4"/>
      <c r="F532" s="4"/>
      <c r="G532" s="4"/>
      <c r="H532" s="12"/>
      <c r="I532" s="4"/>
      <c r="J532" s="12"/>
      <c r="K532" s="12"/>
      <c r="L532" s="13"/>
      <c r="M532" s="12"/>
      <c r="N532" s="12"/>
    </row>
    <row r="533" spans="4:14" ht="15.75" customHeight="1" x14ac:dyDescent="0.2">
      <c r="D533" s="4"/>
      <c r="E533" s="4"/>
      <c r="F533" s="4"/>
      <c r="G533" s="4"/>
      <c r="H533" s="12"/>
      <c r="I533" s="4"/>
      <c r="J533" s="12"/>
      <c r="K533" s="12"/>
      <c r="L533" s="13"/>
      <c r="M533" s="12"/>
      <c r="N533" s="12"/>
    </row>
    <row r="534" spans="4:14" ht="15.75" customHeight="1" x14ac:dyDescent="0.2">
      <c r="D534" s="4"/>
      <c r="E534" s="4"/>
      <c r="F534" s="4"/>
      <c r="G534" s="4"/>
      <c r="H534" s="12"/>
      <c r="I534" s="4"/>
      <c r="J534" s="12"/>
      <c r="K534" s="12"/>
      <c r="L534" s="13"/>
      <c r="M534" s="12"/>
      <c r="N534" s="12"/>
    </row>
    <row r="535" spans="4:14" ht="15.75" customHeight="1" x14ac:dyDescent="0.2">
      <c r="D535" s="4"/>
      <c r="E535" s="4"/>
      <c r="F535" s="4"/>
      <c r="G535" s="4"/>
      <c r="H535" s="12"/>
      <c r="I535" s="4"/>
      <c r="J535" s="12"/>
      <c r="K535" s="12"/>
      <c r="L535" s="13"/>
      <c r="M535" s="12"/>
      <c r="N535" s="12"/>
    </row>
    <row r="536" spans="4:14" ht="15.75" customHeight="1" x14ac:dyDescent="0.2">
      <c r="D536" s="4"/>
      <c r="E536" s="4"/>
      <c r="F536" s="4"/>
      <c r="G536" s="4"/>
      <c r="H536" s="12"/>
      <c r="I536" s="4"/>
      <c r="J536" s="12"/>
      <c r="K536" s="12"/>
      <c r="L536" s="13"/>
      <c r="M536" s="12"/>
      <c r="N536" s="12"/>
    </row>
    <row r="537" spans="4:14" ht="15.75" customHeight="1" x14ac:dyDescent="0.2">
      <c r="D537" s="4"/>
      <c r="E537" s="4"/>
      <c r="F537" s="4"/>
      <c r="G537" s="4"/>
      <c r="H537" s="12"/>
      <c r="I537" s="4"/>
      <c r="J537" s="12"/>
      <c r="K537" s="12"/>
      <c r="L537" s="13"/>
      <c r="M537" s="12"/>
      <c r="N537" s="12"/>
    </row>
    <row r="538" spans="4:14" ht="15.75" customHeight="1" x14ac:dyDescent="0.2">
      <c r="D538" s="4"/>
      <c r="E538" s="4"/>
      <c r="F538" s="4"/>
      <c r="G538" s="4"/>
      <c r="H538" s="12"/>
      <c r="I538" s="4"/>
      <c r="J538" s="12"/>
      <c r="K538" s="12"/>
      <c r="L538" s="13"/>
      <c r="M538" s="12"/>
      <c r="N538" s="12"/>
    </row>
    <row r="539" spans="4:14" ht="15.75" customHeight="1" x14ac:dyDescent="0.2">
      <c r="D539" s="4"/>
      <c r="E539" s="4"/>
      <c r="F539" s="4"/>
      <c r="G539" s="4"/>
      <c r="H539" s="12"/>
      <c r="I539" s="4"/>
      <c r="J539" s="12"/>
      <c r="K539" s="12"/>
      <c r="L539" s="13"/>
      <c r="M539" s="12"/>
      <c r="N539" s="12"/>
    </row>
    <row r="540" spans="4:14" ht="15.75" customHeight="1" x14ac:dyDescent="0.2">
      <c r="D540" s="4"/>
      <c r="E540" s="4"/>
      <c r="F540" s="4"/>
      <c r="G540" s="4"/>
      <c r="H540" s="12"/>
      <c r="I540" s="4"/>
      <c r="J540" s="12"/>
      <c r="K540" s="12"/>
      <c r="L540" s="13"/>
      <c r="M540" s="12"/>
      <c r="N540" s="12"/>
    </row>
    <row r="541" spans="4:14" ht="15.75" customHeight="1" x14ac:dyDescent="0.2">
      <c r="D541" s="4"/>
      <c r="E541" s="4"/>
      <c r="F541" s="4"/>
      <c r="G541" s="4"/>
      <c r="H541" s="12"/>
      <c r="I541" s="4"/>
      <c r="J541" s="12"/>
      <c r="K541" s="12"/>
      <c r="L541" s="13"/>
      <c r="M541" s="12"/>
      <c r="N541" s="12"/>
    </row>
    <row r="542" spans="4:14" ht="15.75" customHeight="1" x14ac:dyDescent="0.2">
      <c r="D542" s="4"/>
      <c r="E542" s="4"/>
      <c r="F542" s="4"/>
      <c r="G542" s="4"/>
      <c r="H542" s="12"/>
      <c r="I542" s="4"/>
      <c r="J542" s="12"/>
      <c r="K542" s="12"/>
      <c r="L542" s="13"/>
      <c r="M542" s="12"/>
      <c r="N542" s="12"/>
    </row>
    <row r="543" spans="4:14" ht="15.75" customHeight="1" x14ac:dyDescent="0.2">
      <c r="D543" s="4"/>
      <c r="E543" s="4"/>
      <c r="F543" s="4"/>
      <c r="G543" s="4"/>
      <c r="H543" s="12"/>
      <c r="I543" s="4"/>
      <c r="J543" s="12"/>
      <c r="K543" s="12"/>
      <c r="L543" s="13"/>
      <c r="M543" s="12"/>
      <c r="N543" s="12"/>
    </row>
    <row r="544" spans="4:14" ht="15.75" customHeight="1" x14ac:dyDescent="0.2">
      <c r="D544" s="4"/>
      <c r="E544" s="4"/>
      <c r="F544" s="4"/>
      <c r="G544" s="4"/>
      <c r="H544" s="12"/>
      <c r="I544" s="4"/>
      <c r="J544" s="12"/>
      <c r="K544" s="12"/>
      <c r="L544" s="13"/>
      <c r="M544" s="12"/>
      <c r="N544" s="12"/>
    </row>
    <row r="545" spans="4:14" ht="15.75" customHeight="1" x14ac:dyDescent="0.2">
      <c r="D545" s="4"/>
      <c r="E545" s="4"/>
      <c r="F545" s="4"/>
      <c r="G545" s="4"/>
      <c r="H545" s="12"/>
      <c r="I545" s="4"/>
      <c r="J545" s="12"/>
      <c r="K545" s="12"/>
      <c r="L545" s="13"/>
      <c r="M545" s="12"/>
      <c r="N545" s="12"/>
    </row>
    <row r="546" spans="4:14" ht="15.75" customHeight="1" x14ac:dyDescent="0.2">
      <c r="D546" s="4"/>
      <c r="E546" s="4"/>
      <c r="F546" s="4"/>
      <c r="G546" s="4"/>
      <c r="H546" s="12"/>
      <c r="I546" s="4"/>
      <c r="J546" s="12"/>
      <c r="K546" s="12"/>
      <c r="L546" s="13"/>
      <c r="M546" s="12"/>
      <c r="N546" s="12"/>
    </row>
    <row r="547" spans="4:14" ht="15.75" customHeight="1" x14ac:dyDescent="0.2">
      <c r="D547" s="4"/>
      <c r="E547" s="4"/>
      <c r="F547" s="4"/>
      <c r="G547" s="4"/>
      <c r="H547" s="12"/>
      <c r="I547" s="4"/>
      <c r="J547" s="12"/>
      <c r="K547" s="12"/>
      <c r="L547" s="13"/>
      <c r="M547" s="12"/>
      <c r="N547" s="12"/>
    </row>
    <row r="548" spans="4:14" ht="15.75" customHeight="1" x14ac:dyDescent="0.2">
      <c r="D548" s="4"/>
      <c r="E548" s="4"/>
      <c r="F548" s="4"/>
      <c r="G548" s="4"/>
      <c r="H548" s="12"/>
      <c r="I548" s="4"/>
      <c r="J548" s="12"/>
      <c r="K548" s="12"/>
      <c r="L548" s="13"/>
      <c r="M548" s="12"/>
      <c r="N548" s="12"/>
    </row>
    <row r="549" spans="4:14" ht="15.75" customHeight="1" x14ac:dyDescent="0.2">
      <c r="D549" s="4"/>
      <c r="E549" s="4"/>
      <c r="F549" s="4"/>
      <c r="G549" s="4"/>
      <c r="H549" s="12"/>
      <c r="I549" s="4"/>
      <c r="J549" s="12"/>
      <c r="K549" s="12"/>
      <c r="L549" s="13"/>
      <c r="M549" s="12"/>
      <c r="N549" s="12"/>
    </row>
    <row r="550" spans="4:14" ht="15.75" customHeight="1" x14ac:dyDescent="0.2">
      <c r="D550" s="4"/>
      <c r="E550" s="4"/>
      <c r="F550" s="4"/>
      <c r="G550" s="4"/>
      <c r="H550" s="12"/>
      <c r="I550" s="4"/>
      <c r="J550" s="12"/>
      <c r="K550" s="12"/>
      <c r="L550" s="13"/>
      <c r="M550" s="12"/>
      <c r="N550" s="12"/>
    </row>
    <row r="551" spans="4:14" ht="15.75" customHeight="1" x14ac:dyDescent="0.2">
      <c r="D551" s="4"/>
      <c r="E551" s="4"/>
      <c r="F551" s="4"/>
      <c r="G551" s="4"/>
      <c r="H551" s="12"/>
      <c r="I551" s="4"/>
      <c r="J551" s="12"/>
      <c r="K551" s="12"/>
      <c r="L551" s="13"/>
      <c r="M551" s="12"/>
      <c r="N551" s="12"/>
    </row>
    <row r="552" spans="4:14" ht="15.75" customHeight="1" x14ac:dyDescent="0.2">
      <c r="D552" s="4"/>
      <c r="E552" s="4"/>
      <c r="F552" s="4"/>
      <c r="G552" s="4"/>
      <c r="H552" s="12"/>
      <c r="I552" s="4"/>
      <c r="J552" s="12"/>
      <c r="K552" s="12"/>
      <c r="L552" s="13"/>
      <c r="M552" s="12"/>
      <c r="N552" s="12"/>
    </row>
    <row r="553" spans="4:14" ht="15.75" customHeight="1" x14ac:dyDescent="0.2">
      <c r="D553" s="4"/>
      <c r="E553" s="4"/>
      <c r="F553" s="4"/>
      <c r="G553" s="4"/>
      <c r="H553" s="12"/>
      <c r="I553" s="4"/>
      <c r="J553" s="12"/>
      <c r="K553" s="12"/>
      <c r="L553" s="13"/>
      <c r="M553" s="12"/>
      <c r="N553" s="12"/>
    </row>
    <row r="554" spans="4:14" ht="15.75" customHeight="1" x14ac:dyDescent="0.2">
      <c r="D554" s="4"/>
      <c r="E554" s="4"/>
      <c r="F554" s="4"/>
      <c r="G554" s="4"/>
      <c r="H554" s="12"/>
      <c r="I554" s="4"/>
      <c r="J554" s="12"/>
      <c r="K554" s="12"/>
      <c r="L554" s="13"/>
      <c r="M554" s="12"/>
      <c r="N554" s="12"/>
    </row>
    <row r="555" spans="4:14" ht="15.75" customHeight="1" x14ac:dyDescent="0.2">
      <c r="D555" s="4"/>
      <c r="E555" s="4"/>
      <c r="F555" s="4"/>
      <c r="G555" s="4"/>
      <c r="H555" s="12"/>
      <c r="I555" s="4"/>
      <c r="J555" s="12"/>
      <c r="K555" s="12"/>
      <c r="L555" s="13"/>
      <c r="M555" s="12"/>
      <c r="N555" s="12"/>
    </row>
    <row r="556" spans="4:14" ht="15.75" customHeight="1" x14ac:dyDescent="0.2">
      <c r="D556" s="4"/>
      <c r="E556" s="4"/>
      <c r="F556" s="4"/>
      <c r="G556" s="4"/>
      <c r="H556" s="12"/>
      <c r="I556" s="4"/>
      <c r="J556" s="12"/>
      <c r="K556" s="12"/>
      <c r="L556" s="13"/>
      <c r="M556" s="12"/>
      <c r="N556" s="12"/>
    </row>
    <row r="557" spans="4:14" ht="15.75" customHeight="1" x14ac:dyDescent="0.2">
      <c r="D557" s="4"/>
      <c r="E557" s="4"/>
      <c r="F557" s="4"/>
      <c r="G557" s="4"/>
      <c r="H557" s="12"/>
      <c r="I557" s="4"/>
      <c r="J557" s="12"/>
      <c r="K557" s="12"/>
      <c r="L557" s="13"/>
      <c r="M557" s="12"/>
      <c r="N557" s="12"/>
    </row>
    <row r="558" spans="4:14" ht="15.75" customHeight="1" x14ac:dyDescent="0.2">
      <c r="D558" s="4"/>
      <c r="E558" s="4"/>
      <c r="F558" s="4"/>
      <c r="G558" s="4"/>
      <c r="H558" s="12"/>
      <c r="I558" s="4"/>
      <c r="J558" s="12"/>
      <c r="K558" s="12"/>
      <c r="L558" s="13"/>
      <c r="M558" s="12"/>
      <c r="N558" s="12"/>
    </row>
    <row r="559" spans="4:14" ht="15.75" customHeight="1" x14ac:dyDescent="0.2">
      <c r="D559" s="4"/>
      <c r="E559" s="4"/>
      <c r="F559" s="4"/>
      <c r="G559" s="4"/>
      <c r="H559" s="12"/>
      <c r="I559" s="4"/>
      <c r="J559" s="12"/>
      <c r="K559" s="12"/>
      <c r="L559" s="13"/>
      <c r="M559" s="12"/>
      <c r="N559" s="12"/>
    </row>
    <row r="560" spans="4:14" ht="15.75" customHeight="1" x14ac:dyDescent="0.2">
      <c r="D560" s="4"/>
      <c r="E560" s="4"/>
      <c r="F560" s="4"/>
      <c r="G560" s="4"/>
      <c r="H560" s="12"/>
      <c r="I560" s="4"/>
      <c r="J560" s="12"/>
      <c r="K560" s="12"/>
      <c r="L560" s="13"/>
      <c r="M560" s="12"/>
      <c r="N560" s="12"/>
    </row>
    <row r="561" spans="4:14" ht="15.75" customHeight="1" x14ac:dyDescent="0.2">
      <c r="D561" s="4"/>
      <c r="E561" s="4"/>
      <c r="F561" s="4"/>
      <c r="G561" s="4"/>
      <c r="H561" s="12"/>
      <c r="I561" s="4"/>
      <c r="J561" s="12"/>
      <c r="K561" s="12"/>
      <c r="L561" s="13"/>
      <c r="M561" s="12"/>
      <c r="N561" s="12"/>
    </row>
    <row r="562" spans="4:14" ht="15.75" customHeight="1" x14ac:dyDescent="0.2">
      <c r="D562" s="4"/>
      <c r="E562" s="4"/>
      <c r="F562" s="4"/>
      <c r="G562" s="4"/>
      <c r="H562" s="12"/>
      <c r="I562" s="4"/>
      <c r="J562" s="12"/>
      <c r="K562" s="12"/>
      <c r="L562" s="13"/>
      <c r="M562" s="12"/>
      <c r="N562" s="12"/>
    </row>
    <row r="563" spans="4:14" ht="15.75" customHeight="1" x14ac:dyDescent="0.2">
      <c r="D563" s="4"/>
      <c r="E563" s="4"/>
      <c r="F563" s="4"/>
      <c r="G563" s="4"/>
      <c r="H563" s="12"/>
      <c r="I563" s="4"/>
      <c r="J563" s="12"/>
      <c r="K563" s="12"/>
      <c r="L563" s="13"/>
      <c r="M563" s="12"/>
      <c r="N563" s="12"/>
    </row>
    <row r="564" spans="4:14" ht="15.75" customHeight="1" x14ac:dyDescent="0.2">
      <c r="D564" s="4"/>
      <c r="E564" s="4"/>
      <c r="F564" s="4"/>
      <c r="G564" s="4"/>
      <c r="H564" s="12"/>
      <c r="I564" s="4"/>
      <c r="J564" s="12"/>
      <c r="K564" s="12"/>
      <c r="L564" s="13"/>
      <c r="M564" s="12"/>
      <c r="N564" s="12"/>
    </row>
    <row r="565" spans="4:14" ht="15.75" customHeight="1" x14ac:dyDescent="0.2">
      <c r="D565" s="4"/>
      <c r="E565" s="4"/>
      <c r="F565" s="4"/>
      <c r="G565" s="4"/>
      <c r="H565" s="12"/>
      <c r="I565" s="4"/>
      <c r="J565" s="12"/>
      <c r="K565" s="12"/>
      <c r="L565" s="13"/>
      <c r="M565" s="12"/>
      <c r="N565" s="12"/>
    </row>
    <row r="566" spans="4:14" ht="15.75" customHeight="1" x14ac:dyDescent="0.2">
      <c r="D566" s="4"/>
      <c r="E566" s="4"/>
      <c r="F566" s="4"/>
      <c r="G566" s="4"/>
      <c r="H566" s="12"/>
      <c r="I566" s="4"/>
      <c r="J566" s="12"/>
      <c r="K566" s="12"/>
      <c r="L566" s="13"/>
      <c r="M566" s="12"/>
      <c r="N566" s="12"/>
    </row>
    <row r="567" spans="4:14" ht="15.75" customHeight="1" x14ac:dyDescent="0.2">
      <c r="D567" s="4"/>
      <c r="E567" s="4"/>
      <c r="F567" s="4"/>
      <c r="G567" s="4"/>
      <c r="H567" s="12"/>
      <c r="I567" s="4"/>
      <c r="J567" s="12"/>
      <c r="K567" s="12"/>
      <c r="L567" s="13"/>
      <c r="M567" s="12"/>
      <c r="N567" s="12"/>
    </row>
    <row r="568" spans="4:14" ht="15.75" customHeight="1" x14ac:dyDescent="0.2">
      <c r="D568" s="4"/>
      <c r="E568" s="4"/>
      <c r="F568" s="4"/>
      <c r="G568" s="4"/>
      <c r="H568" s="12"/>
      <c r="I568" s="4"/>
      <c r="J568" s="12"/>
      <c r="K568" s="12"/>
      <c r="L568" s="13"/>
      <c r="M568" s="12"/>
      <c r="N568" s="12"/>
    </row>
    <row r="569" spans="4:14" ht="15.75" customHeight="1" x14ac:dyDescent="0.2">
      <c r="D569" s="4"/>
      <c r="E569" s="4"/>
      <c r="F569" s="4"/>
      <c r="G569" s="4"/>
      <c r="H569" s="12"/>
      <c r="I569" s="4"/>
      <c r="J569" s="12"/>
      <c r="K569" s="12"/>
      <c r="L569" s="13"/>
      <c r="M569" s="12"/>
      <c r="N569" s="12"/>
    </row>
    <row r="570" spans="4:14" ht="15.75" customHeight="1" x14ac:dyDescent="0.2">
      <c r="D570" s="4"/>
      <c r="E570" s="4"/>
      <c r="F570" s="4"/>
      <c r="G570" s="4"/>
      <c r="H570" s="12"/>
      <c r="I570" s="4"/>
      <c r="J570" s="12"/>
      <c r="K570" s="12"/>
      <c r="L570" s="13"/>
      <c r="M570" s="12"/>
      <c r="N570" s="12"/>
    </row>
    <row r="571" spans="4:14" ht="15.75" customHeight="1" x14ac:dyDescent="0.2">
      <c r="D571" s="4"/>
      <c r="E571" s="4"/>
      <c r="F571" s="4"/>
      <c r="G571" s="4"/>
      <c r="H571" s="12"/>
      <c r="I571" s="4"/>
      <c r="J571" s="12"/>
      <c r="K571" s="12"/>
      <c r="L571" s="13"/>
      <c r="M571" s="12"/>
      <c r="N571" s="12"/>
    </row>
    <row r="572" spans="4:14" ht="15.75" customHeight="1" x14ac:dyDescent="0.2">
      <c r="D572" s="4"/>
      <c r="E572" s="4"/>
      <c r="F572" s="4"/>
      <c r="G572" s="4"/>
      <c r="H572" s="12"/>
      <c r="I572" s="4"/>
      <c r="J572" s="12"/>
      <c r="K572" s="12"/>
      <c r="L572" s="13"/>
      <c r="M572" s="12"/>
      <c r="N572" s="12"/>
    </row>
    <row r="573" spans="4:14" ht="15.75" customHeight="1" x14ac:dyDescent="0.2">
      <c r="D573" s="4"/>
      <c r="E573" s="4"/>
      <c r="F573" s="4"/>
      <c r="G573" s="4"/>
      <c r="H573" s="12"/>
      <c r="I573" s="4"/>
      <c r="J573" s="12"/>
      <c r="K573" s="12"/>
      <c r="L573" s="13"/>
      <c r="M573" s="12"/>
      <c r="N573" s="12"/>
    </row>
    <row r="574" spans="4:14" ht="15.75" customHeight="1" x14ac:dyDescent="0.2">
      <c r="D574" s="4"/>
      <c r="E574" s="4"/>
      <c r="F574" s="4"/>
      <c r="G574" s="4"/>
      <c r="H574" s="12"/>
      <c r="I574" s="4"/>
      <c r="J574" s="12"/>
      <c r="K574" s="12"/>
      <c r="L574" s="13"/>
      <c r="M574" s="12"/>
      <c r="N574" s="12"/>
    </row>
    <row r="575" spans="4:14" ht="15.75" customHeight="1" x14ac:dyDescent="0.2">
      <c r="D575" s="4"/>
      <c r="E575" s="4"/>
      <c r="F575" s="4"/>
      <c r="G575" s="4"/>
      <c r="H575" s="12"/>
      <c r="I575" s="4"/>
      <c r="J575" s="12"/>
      <c r="K575" s="12"/>
      <c r="L575" s="13"/>
      <c r="M575" s="12"/>
      <c r="N575" s="12"/>
    </row>
    <row r="576" spans="4:14" ht="15.75" customHeight="1" x14ac:dyDescent="0.2">
      <c r="D576" s="4"/>
      <c r="E576" s="4"/>
      <c r="F576" s="4"/>
      <c r="G576" s="4"/>
      <c r="H576" s="12"/>
      <c r="I576" s="4"/>
      <c r="J576" s="12"/>
      <c r="K576" s="12"/>
      <c r="L576" s="13"/>
      <c r="M576" s="12"/>
      <c r="N576" s="12"/>
    </row>
    <row r="577" spans="4:14" ht="15.75" customHeight="1" x14ac:dyDescent="0.2">
      <c r="D577" s="4"/>
      <c r="E577" s="4"/>
      <c r="F577" s="4"/>
      <c r="G577" s="4"/>
      <c r="H577" s="12"/>
      <c r="I577" s="4"/>
      <c r="J577" s="12"/>
      <c r="K577" s="12"/>
      <c r="L577" s="13"/>
      <c r="M577" s="12"/>
      <c r="N577" s="12"/>
    </row>
    <row r="578" spans="4:14" ht="15.75" customHeight="1" x14ac:dyDescent="0.2">
      <c r="D578" s="4"/>
      <c r="E578" s="4"/>
      <c r="F578" s="4"/>
      <c r="G578" s="4"/>
      <c r="H578" s="12"/>
      <c r="I578" s="4"/>
      <c r="J578" s="12"/>
      <c r="K578" s="12"/>
      <c r="L578" s="13"/>
      <c r="M578" s="12"/>
      <c r="N578" s="12"/>
    </row>
    <row r="579" spans="4:14" ht="15.75" customHeight="1" x14ac:dyDescent="0.2">
      <c r="D579" s="4"/>
      <c r="E579" s="4"/>
      <c r="F579" s="4"/>
      <c r="G579" s="4"/>
      <c r="H579" s="12"/>
      <c r="I579" s="4"/>
      <c r="J579" s="12"/>
      <c r="K579" s="12"/>
      <c r="L579" s="13"/>
      <c r="M579" s="12"/>
      <c r="N579" s="12"/>
    </row>
    <row r="580" spans="4:14" ht="15.75" customHeight="1" x14ac:dyDescent="0.2">
      <c r="D580" s="4"/>
      <c r="E580" s="4"/>
      <c r="F580" s="4"/>
      <c r="G580" s="4"/>
      <c r="H580" s="12"/>
      <c r="I580" s="4"/>
      <c r="J580" s="12"/>
      <c r="K580" s="12"/>
      <c r="L580" s="13"/>
      <c r="M580" s="12"/>
      <c r="N580" s="12"/>
    </row>
    <row r="581" spans="4:14" ht="15.75" customHeight="1" x14ac:dyDescent="0.2">
      <c r="D581" s="4"/>
      <c r="E581" s="4"/>
      <c r="F581" s="4"/>
      <c r="G581" s="4"/>
      <c r="H581" s="12"/>
      <c r="I581" s="4"/>
      <c r="J581" s="12"/>
      <c r="K581" s="12"/>
      <c r="L581" s="13"/>
      <c r="M581" s="12"/>
      <c r="N581" s="12"/>
    </row>
    <row r="582" spans="4:14" ht="15.75" customHeight="1" x14ac:dyDescent="0.2">
      <c r="D582" s="4"/>
      <c r="E582" s="4"/>
      <c r="F582" s="4"/>
      <c r="G582" s="4"/>
      <c r="H582" s="12"/>
      <c r="I582" s="4"/>
      <c r="J582" s="12"/>
      <c r="K582" s="12"/>
      <c r="L582" s="13"/>
      <c r="M582" s="12"/>
      <c r="N582" s="12"/>
    </row>
    <row r="583" spans="4:14" ht="15.75" customHeight="1" x14ac:dyDescent="0.2">
      <c r="D583" s="4"/>
      <c r="E583" s="4"/>
      <c r="F583" s="4"/>
      <c r="G583" s="4"/>
      <c r="H583" s="12"/>
      <c r="I583" s="4"/>
      <c r="J583" s="12"/>
      <c r="K583" s="12"/>
      <c r="L583" s="13"/>
      <c r="M583" s="12"/>
      <c r="N583" s="12"/>
    </row>
    <row r="584" spans="4:14" ht="15.75" customHeight="1" x14ac:dyDescent="0.2">
      <c r="D584" s="4"/>
      <c r="E584" s="4"/>
      <c r="F584" s="4"/>
      <c r="G584" s="4"/>
      <c r="H584" s="12"/>
      <c r="I584" s="4"/>
      <c r="J584" s="12"/>
      <c r="K584" s="12"/>
      <c r="L584" s="13"/>
      <c r="M584" s="12"/>
      <c r="N584" s="12"/>
    </row>
    <row r="585" spans="4:14" ht="15.75" customHeight="1" x14ac:dyDescent="0.2">
      <c r="D585" s="4"/>
      <c r="E585" s="4"/>
      <c r="F585" s="4"/>
      <c r="G585" s="4"/>
      <c r="H585" s="12"/>
      <c r="I585" s="4"/>
      <c r="J585" s="12"/>
      <c r="K585" s="12"/>
      <c r="L585" s="13"/>
      <c r="M585" s="12"/>
      <c r="N585" s="12"/>
    </row>
    <row r="586" spans="4:14" ht="15.75" customHeight="1" x14ac:dyDescent="0.2">
      <c r="D586" s="4"/>
      <c r="E586" s="4"/>
      <c r="F586" s="4"/>
      <c r="G586" s="4"/>
      <c r="H586" s="12"/>
      <c r="I586" s="4"/>
      <c r="J586" s="12"/>
      <c r="K586" s="12"/>
      <c r="L586" s="13"/>
      <c r="M586" s="12"/>
      <c r="N586" s="12"/>
    </row>
    <row r="587" spans="4:14" ht="15.75" customHeight="1" x14ac:dyDescent="0.2">
      <c r="D587" s="4"/>
      <c r="E587" s="4"/>
      <c r="F587" s="4"/>
      <c r="G587" s="4"/>
      <c r="H587" s="12"/>
      <c r="I587" s="4"/>
      <c r="J587" s="12"/>
      <c r="K587" s="12"/>
      <c r="L587" s="13"/>
      <c r="M587" s="12"/>
      <c r="N587" s="12"/>
    </row>
    <row r="588" spans="4:14" ht="15.75" customHeight="1" x14ac:dyDescent="0.2">
      <c r="D588" s="4"/>
      <c r="E588" s="4"/>
      <c r="F588" s="4"/>
      <c r="G588" s="4"/>
      <c r="H588" s="12"/>
      <c r="I588" s="4"/>
      <c r="J588" s="12"/>
      <c r="K588" s="12"/>
      <c r="L588" s="13"/>
      <c r="M588" s="12"/>
      <c r="N588" s="12"/>
    </row>
    <row r="589" spans="4:14" ht="15.75" customHeight="1" x14ac:dyDescent="0.2">
      <c r="D589" s="4"/>
      <c r="E589" s="4"/>
      <c r="F589" s="4"/>
      <c r="G589" s="4"/>
      <c r="H589" s="12"/>
      <c r="I589" s="4"/>
      <c r="J589" s="12"/>
      <c r="K589" s="12"/>
      <c r="L589" s="13"/>
      <c r="M589" s="12"/>
      <c r="N589" s="12"/>
    </row>
    <row r="590" spans="4:14" ht="15.75" customHeight="1" x14ac:dyDescent="0.2">
      <c r="D590" s="4"/>
      <c r="E590" s="4"/>
      <c r="F590" s="4"/>
      <c r="G590" s="4"/>
      <c r="H590" s="12"/>
      <c r="I590" s="4"/>
      <c r="J590" s="12"/>
      <c r="K590" s="12"/>
      <c r="L590" s="13"/>
      <c r="M590" s="12"/>
      <c r="N590" s="12"/>
    </row>
    <row r="591" spans="4:14" ht="15.75" customHeight="1" x14ac:dyDescent="0.2">
      <c r="D591" s="4"/>
      <c r="E591" s="4"/>
      <c r="F591" s="4"/>
      <c r="G591" s="4"/>
      <c r="H591" s="12"/>
      <c r="I591" s="4"/>
      <c r="J591" s="12"/>
      <c r="K591" s="12"/>
      <c r="L591" s="13"/>
      <c r="M591" s="12"/>
      <c r="N591" s="12"/>
    </row>
    <row r="592" spans="4:14" ht="15.75" customHeight="1" x14ac:dyDescent="0.2">
      <c r="D592" s="4"/>
      <c r="E592" s="4"/>
      <c r="F592" s="4"/>
      <c r="G592" s="4"/>
      <c r="H592" s="12"/>
      <c r="I592" s="4"/>
      <c r="J592" s="12"/>
      <c r="K592" s="12"/>
      <c r="L592" s="13"/>
      <c r="M592" s="12"/>
      <c r="N592" s="12"/>
    </row>
    <row r="593" spans="4:14" ht="15.75" customHeight="1" x14ac:dyDescent="0.2">
      <c r="D593" s="4"/>
      <c r="E593" s="4"/>
      <c r="F593" s="4"/>
      <c r="G593" s="4"/>
      <c r="H593" s="12"/>
      <c r="I593" s="4"/>
      <c r="J593" s="12"/>
      <c r="K593" s="12"/>
      <c r="L593" s="13"/>
      <c r="M593" s="12"/>
      <c r="N593" s="12"/>
    </row>
    <row r="594" spans="4:14" ht="15.75" customHeight="1" x14ac:dyDescent="0.2">
      <c r="D594" s="4"/>
      <c r="E594" s="4"/>
      <c r="F594" s="4"/>
      <c r="G594" s="4"/>
      <c r="H594" s="12"/>
      <c r="I594" s="4"/>
      <c r="J594" s="12"/>
      <c r="K594" s="12"/>
      <c r="L594" s="13"/>
      <c r="M594" s="12"/>
      <c r="N594" s="12"/>
    </row>
    <row r="595" spans="4:14" ht="15.75" customHeight="1" x14ac:dyDescent="0.2">
      <c r="D595" s="4"/>
      <c r="E595" s="4"/>
      <c r="F595" s="4"/>
      <c r="G595" s="4"/>
      <c r="H595" s="12"/>
      <c r="I595" s="4"/>
      <c r="J595" s="12"/>
      <c r="K595" s="12"/>
      <c r="L595" s="13"/>
      <c r="M595" s="12"/>
      <c r="N595" s="12"/>
    </row>
    <row r="596" spans="4:14" ht="15.75" customHeight="1" x14ac:dyDescent="0.2">
      <c r="D596" s="4"/>
      <c r="E596" s="4"/>
      <c r="F596" s="4"/>
      <c r="G596" s="4"/>
      <c r="H596" s="12"/>
      <c r="I596" s="4"/>
      <c r="J596" s="12"/>
      <c r="K596" s="12"/>
      <c r="L596" s="13"/>
      <c r="M596" s="12"/>
      <c r="N596" s="12"/>
    </row>
    <row r="597" spans="4:14" ht="15.75" customHeight="1" x14ac:dyDescent="0.2">
      <c r="D597" s="4"/>
      <c r="E597" s="4"/>
      <c r="F597" s="4"/>
      <c r="G597" s="4"/>
      <c r="H597" s="12"/>
      <c r="I597" s="4"/>
      <c r="J597" s="12"/>
      <c r="K597" s="12"/>
      <c r="L597" s="13"/>
      <c r="M597" s="12"/>
      <c r="N597" s="12"/>
    </row>
    <row r="598" spans="4:14" ht="15.75" customHeight="1" x14ac:dyDescent="0.2">
      <c r="D598" s="4"/>
      <c r="E598" s="4"/>
      <c r="F598" s="4"/>
      <c r="G598" s="4"/>
      <c r="H598" s="12"/>
      <c r="I598" s="4"/>
      <c r="J598" s="12"/>
      <c r="K598" s="12"/>
      <c r="L598" s="13"/>
      <c r="M598" s="12"/>
      <c r="N598" s="12"/>
    </row>
    <row r="599" spans="4:14" ht="15.75" customHeight="1" x14ac:dyDescent="0.2">
      <c r="D599" s="4"/>
      <c r="E599" s="4"/>
      <c r="F599" s="4"/>
      <c r="G599" s="4"/>
      <c r="H599" s="12"/>
      <c r="I599" s="4"/>
      <c r="J599" s="12"/>
      <c r="K599" s="12"/>
      <c r="L599" s="13"/>
      <c r="M599" s="12"/>
      <c r="N599" s="12"/>
    </row>
    <row r="600" spans="4:14" ht="15.75" customHeight="1" x14ac:dyDescent="0.2">
      <c r="D600" s="4"/>
      <c r="E600" s="4"/>
      <c r="F600" s="4"/>
      <c r="G600" s="4"/>
      <c r="H600" s="12"/>
      <c r="I600" s="4"/>
      <c r="J600" s="12"/>
      <c r="K600" s="12"/>
      <c r="L600" s="13"/>
      <c r="M600" s="12"/>
      <c r="N600" s="12"/>
    </row>
    <row r="601" spans="4:14" ht="15.75" customHeight="1" x14ac:dyDescent="0.2">
      <c r="D601" s="4"/>
      <c r="E601" s="4"/>
      <c r="F601" s="4"/>
      <c r="G601" s="4"/>
      <c r="H601" s="12"/>
      <c r="I601" s="4"/>
      <c r="J601" s="12"/>
      <c r="K601" s="12"/>
      <c r="L601" s="13"/>
      <c r="M601" s="12"/>
      <c r="N601" s="12"/>
    </row>
    <row r="602" spans="4:14" ht="15.75" customHeight="1" x14ac:dyDescent="0.2">
      <c r="D602" s="4"/>
      <c r="E602" s="4"/>
      <c r="F602" s="4"/>
      <c r="G602" s="4"/>
      <c r="H602" s="12"/>
      <c r="I602" s="4"/>
      <c r="J602" s="12"/>
      <c r="K602" s="12"/>
      <c r="L602" s="13"/>
      <c r="M602" s="12"/>
      <c r="N602" s="12"/>
    </row>
    <row r="603" spans="4:14" ht="15.75" customHeight="1" x14ac:dyDescent="0.2">
      <c r="D603" s="4"/>
      <c r="E603" s="4"/>
      <c r="F603" s="4"/>
      <c r="G603" s="4"/>
      <c r="H603" s="12"/>
      <c r="I603" s="4"/>
      <c r="J603" s="12"/>
      <c r="K603" s="12"/>
      <c r="L603" s="13"/>
      <c r="M603" s="12"/>
      <c r="N603" s="12"/>
    </row>
    <row r="604" spans="4:14" ht="15.75" customHeight="1" x14ac:dyDescent="0.2">
      <c r="D604" s="4"/>
      <c r="E604" s="4"/>
      <c r="F604" s="4"/>
      <c r="G604" s="4"/>
      <c r="H604" s="12"/>
      <c r="I604" s="4"/>
      <c r="J604" s="12"/>
      <c r="K604" s="12"/>
      <c r="L604" s="13"/>
      <c r="M604" s="12"/>
      <c r="N604" s="12"/>
    </row>
    <row r="605" spans="4:14" ht="15.75" customHeight="1" x14ac:dyDescent="0.2">
      <c r="D605" s="4"/>
      <c r="E605" s="4"/>
      <c r="F605" s="4"/>
      <c r="G605" s="4"/>
      <c r="H605" s="12"/>
      <c r="I605" s="4"/>
      <c r="J605" s="12"/>
      <c r="K605" s="12"/>
      <c r="L605" s="13"/>
      <c r="M605" s="12"/>
      <c r="N605" s="12"/>
    </row>
    <row r="606" spans="4:14" ht="15.75" customHeight="1" x14ac:dyDescent="0.2">
      <c r="D606" s="4"/>
      <c r="E606" s="4"/>
      <c r="F606" s="4"/>
      <c r="G606" s="4"/>
      <c r="H606" s="12"/>
      <c r="I606" s="4"/>
      <c r="J606" s="12"/>
      <c r="K606" s="12"/>
      <c r="L606" s="13"/>
      <c r="M606" s="12"/>
      <c r="N606" s="12"/>
    </row>
    <row r="607" spans="4:14" ht="15.75" customHeight="1" x14ac:dyDescent="0.2">
      <c r="D607" s="4"/>
      <c r="E607" s="4"/>
      <c r="F607" s="4"/>
      <c r="G607" s="4"/>
      <c r="H607" s="12"/>
      <c r="I607" s="4"/>
      <c r="J607" s="12"/>
      <c r="K607" s="12"/>
      <c r="L607" s="13"/>
      <c r="M607" s="12"/>
      <c r="N607" s="12"/>
    </row>
    <row r="608" spans="4:14" ht="15.75" customHeight="1" x14ac:dyDescent="0.2">
      <c r="D608" s="4"/>
      <c r="E608" s="4"/>
      <c r="F608" s="4"/>
      <c r="G608" s="4"/>
      <c r="H608" s="12"/>
      <c r="I608" s="4"/>
      <c r="J608" s="12"/>
      <c r="K608" s="12"/>
      <c r="L608" s="13"/>
      <c r="M608" s="12"/>
      <c r="N608" s="12"/>
    </row>
    <row r="609" spans="4:14" ht="15.75" customHeight="1" x14ac:dyDescent="0.2">
      <c r="D609" s="4"/>
      <c r="E609" s="4"/>
      <c r="F609" s="4"/>
      <c r="G609" s="4"/>
      <c r="H609" s="12"/>
      <c r="I609" s="4"/>
      <c r="J609" s="12"/>
      <c r="K609" s="12"/>
      <c r="L609" s="13"/>
      <c r="M609" s="12"/>
      <c r="N609" s="12"/>
    </row>
    <row r="610" spans="4:14" ht="15.75" customHeight="1" x14ac:dyDescent="0.2">
      <c r="D610" s="4"/>
      <c r="E610" s="4"/>
      <c r="F610" s="4"/>
      <c r="G610" s="4"/>
      <c r="H610" s="12"/>
      <c r="I610" s="4"/>
      <c r="J610" s="12"/>
      <c r="K610" s="12"/>
      <c r="L610" s="13"/>
      <c r="M610" s="12"/>
      <c r="N610" s="12"/>
    </row>
    <row r="611" spans="4:14" ht="15.75" customHeight="1" x14ac:dyDescent="0.2">
      <c r="D611" s="4"/>
      <c r="E611" s="4"/>
      <c r="F611" s="4"/>
      <c r="G611" s="4"/>
      <c r="H611" s="12"/>
      <c r="I611" s="4"/>
      <c r="J611" s="12"/>
      <c r="K611" s="12"/>
      <c r="L611" s="13"/>
      <c r="M611" s="12"/>
      <c r="N611" s="12"/>
    </row>
    <row r="612" spans="4:14" ht="15.75" customHeight="1" x14ac:dyDescent="0.2">
      <c r="D612" s="4"/>
      <c r="E612" s="4"/>
      <c r="F612" s="4"/>
      <c r="G612" s="4"/>
      <c r="H612" s="12"/>
      <c r="I612" s="4"/>
      <c r="J612" s="12"/>
      <c r="K612" s="12"/>
      <c r="L612" s="13"/>
      <c r="M612" s="12"/>
      <c r="N612" s="12"/>
    </row>
    <row r="613" spans="4:14" ht="15.75" customHeight="1" x14ac:dyDescent="0.2">
      <c r="D613" s="4"/>
      <c r="E613" s="4"/>
      <c r="F613" s="4"/>
      <c r="G613" s="4"/>
      <c r="H613" s="12"/>
      <c r="I613" s="4"/>
      <c r="J613" s="12"/>
      <c r="K613" s="12"/>
      <c r="L613" s="13"/>
      <c r="M613" s="12"/>
      <c r="N613" s="12"/>
    </row>
    <row r="614" spans="4:14" ht="15.75" customHeight="1" x14ac:dyDescent="0.2">
      <c r="D614" s="4"/>
      <c r="E614" s="4"/>
      <c r="F614" s="4"/>
      <c r="G614" s="4"/>
      <c r="H614" s="12"/>
      <c r="I614" s="4"/>
      <c r="J614" s="12"/>
      <c r="K614" s="12"/>
      <c r="L614" s="13"/>
      <c r="M614" s="12"/>
      <c r="N614" s="12"/>
    </row>
    <row r="615" spans="4:14" ht="15.75" customHeight="1" x14ac:dyDescent="0.2">
      <c r="D615" s="4"/>
      <c r="E615" s="4"/>
      <c r="F615" s="4"/>
      <c r="G615" s="4"/>
      <c r="H615" s="12"/>
      <c r="I615" s="4"/>
      <c r="J615" s="12"/>
      <c r="K615" s="12"/>
      <c r="L615" s="13"/>
      <c r="M615" s="12"/>
      <c r="N615" s="12"/>
    </row>
    <row r="616" spans="4:14" ht="15.75" customHeight="1" x14ac:dyDescent="0.2">
      <c r="D616" s="4"/>
      <c r="E616" s="4"/>
      <c r="F616" s="4"/>
      <c r="G616" s="4"/>
      <c r="H616" s="12"/>
      <c r="I616" s="4"/>
      <c r="J616" s="12"/>
      <c r="K616" s="12"/>
      <c r="L616" s="13"/>
      <c r="M616" s="12"/>
      <c r="N616" s="12"/>
    </row>
    <row r="617" spans="4:14" ht="15.75" customHeight="1" x14ac:dyDescent="0.2">
      <c r="D617" s="4"/>
      <c r="E617" s="4"/>
      <c r="F617" s="4"/>
      <c r="G617" s="4"/>
      <c r="H617" s="12"/>
      <c r="I617" s="4"/>
      <c r="J617" s="12"/>
      <c r="K617" s="12"/>
      <c r="L617" s="13"/>
      <c r="M617" s="12"/>
      <c r="N617" s="12"/>
    </row>
    <row r="618" spans="4:14" ht="15.75" customHeight="1" x14ac:dyDescent="0.2">
      <c r="D618" s="4"/>
      <c r="E618" s="4"/>
      <c r="F618" s="4"/>
      <c r="G618" s="4"/>
      <c r="H618" s="12"/>
      <c r="I618" s="4"/>
      <c r="J618" s="12"/>
      <c r="K618" s="12"/>
      <c r="L618" s="13"/>
      <c r="M618" s="12"/>
      <c r="N618" s="12"/>
    </row>
    <row r="619" spans="4:14" ht="15.75" customHeight="1" x14ac:dyDescent="0.2">
      <c r="D619" s="4"/>
      <c r="E619" s="4"/>
      <c r="F619" s="4"/>
      <c r="G619" s="4"/>
      <c r="H619" s="12"/>
      <c r="I619" s="4"/>
      <c r="J619" s="12"/>
      <c r="K619" s="12"/>
      <c r="L619" s="13"/>
      <c r="M619" s="12"/>
      <c r="N619" s="12"/>
    </row>
    <row r="620" spans="4:14" ht="15.75" customHeight="1" x14ac:dyDescent="0.2">
      <c r="D620" s="4"/>
      <c r="E620" s="4"/>
      <c r="F620" s="4"/>
      <c r="G620" s="4"/>
      <c r="H620" s="12"/>
      <c r="I620" s="4"/>
      <c r="J620" s="12"/>
      <c r="K620" s="12"/>
      <c r="L620" s="13"/>
      <c r="M620" s="12"/>
      <c r="N620" s="12"/>
    </row>
    <row r="621" spans="4:14" ht="15.75" customHeight="1" x14ac:dyDescent="0.2">
      <c r="D621" s="4"/>
      <c r="E621" s="4"/>
      <c r="F621" s="4"/>
      <c r="G621" s="4"/>
      <c r="H621" s="12"/>
      <c r="I621" s="4"/>
      <c r="J621" s="12"/>
      <c r="K621" s="12"/>
      <c r="L621" s="13"/>
      <c r="M621" s="12"/>
      <c r="N621" s="12"/>
    </row>
    <row r="622" spans="4:14" ht="15.75" customHeight="1" x14ac:dyDescent="0.2">
      <c r="D622" s="4"/>
      <c r="E622" s="4"/>
      <c r="F622" s="4"/>
      <c r="G622" s="4"/>
      <c r="H622" s="12"/>
      <c r="I622" s="4"/>
      <c r="J622" s="12"/>
      <c r="K622" s="12"/>
      <c r="L622" s="13"/>
      <c r="M622" s="12"/>
      <c r="N622" s="12"/>
    </row>
    <row r="623" spans="4:14" ht="15.75" customHeight="1" x14ac:dyDescent="0.2">
      <c r="D623" s="4"/>
      <c r="E623" s="4"/>
      <c r="F623" s="4"/>
      <c r="G623" s="4"/>
      <c r="H623" s="12"/>
      <c r="I623" s="4"/>
      <c r="J623" s="12"/>
      <c r="K623" s="12"/>
      <c r="L623" s="13"/>
      <c r="M623" s="12"/>
      <c r="N623" s="12"/>
    </row>
    <row r="624" spans="4:14" ht="15.75" customHeight="1" x14ac:dyDescent="0.2">
      <c r="D624" s="4"/>
      <c r="E624" s="4"/>
      <c r="F624" s="4"/>
      <c r="G624" s="4"/>
      <c r="H624" s="12"/>
      <c r="I624" s="4"/>
      <c r="J624" s="12"/>
      <c r="K624" s="12"/>
      <c r="L624" s="13"/>
      <c r="M624" s="12"/>
      <c r="N624" s="12"/>
    </row>
    <row r="625" spans="4:14" ht="15.75" customHeight="1" x14ac:dyDescent="0.2">
      <c r="D625" s="4"/>
      <c r="E625" s="4"/>
      <c r="F625" s="4"/>
      <c r="G625" s="4"/>
      <c r="H625" s="12"/>
      <c r="I625" s="4"/>
      <c r="J625" s="12"/>
      <c r="K625" s="12"/>
      <c r="L625" s="13"/>
      <c r="M625" s="12"/>
      <c r="N625" s="12"/>
    </row>
    <row r="626" spans="4:14" ht="15.75" customHeight="1" x14ac:dyDescent="0.2">
      <c r="D626" s="4"/>
      <c r="E626" s="4"/>
      <c r="F626" s="4"/>
      <c r="G626" s="4"/>
      <c r="H626" s="12"/>
      <c r="I626" s="4"/>
      <c r="J626" s="12"/>
      <c r="K626" s="12"/>
      <c r="L626" s="13"/>
      <c r="M626" s="12"/>
      <c r="N626" s="12"/>
    </row>
    <row r="627" spans="4:14" ht="15.75" customHeight="1" x14ac:dyDescent="0.2">
      <c r="D627" s="4"/>
      <c r="E627" s="4"/>
      <c r="F627" s="4"/>
      <c r="G627" s="4"/>
      <c r="H627" s="12"/>
      <c r="I627" s="4"/>
      <c r="J627" s="12"/>
      <c r="K627" s="12"/>
      <c r="L627" s="13"/>
      <c r="M627" s="12"/>
      <c r="N627" s="12"/>
    </row>
    <row r="628" spans="4:14" ht="15.75" customHeight="1" x14ac:dyDescent="0.2">
      <c r="D628" s="4"/>
      <c r="E628" s="4"/>
      <c r="F628" s="4"/>
      <c r="G628" s="4"/>
      <c r="H628" s="12"/>
      <c r="I628" s="4"/>
      <c r="J628" s="12"/>
      <c r="K628" s="12"/>
      <c r="L628" s="13"/>
      <c r="M628" s="12"/>
      <c r="N628" s="12"/>
    </row>
    <row r="629" spans="4:14" ht="15.75" customHeight="1" x14ac:dyDescent="0.2">
      <c r="D629" s="4"/>
      <c r="E629" s="4"/>
      <c r="F629" s="4"/>
      <c r="G629" s="4"/>
      <c r="H629" s="12"/>
      <c r="I629" s="4"/>
      <c r="J629" s="12"/>
      <c r="K629" s="12"/>
      <c r="L629" s="13"/>
      <c r="M629" s="12"/>
      <c r="N629" s="12"/>
    </row>
    <row r="630" spans="4:14" ht="15.75" customHeight="1" x14ac:dyDescent="0.2">
      <c r="D630" s="4"/>
      <c r="E630" s="4"/>
      <c r="F630" s="4"/>
      <c r="G630" s="4"/>
      <c r="H630" s="12"/>
      <c r="I630" s="4"/>
      <c r="J630" s="12"/>
      <c r="K630" s="12"/>
      <c r="L630" s="13"/>
      <c r="M630" s="12"/>
      <c r="N630" s="12"/>
    </row>
    <row r="631" spans="4:14" ht="15.75" customHeight="1" x14ac:dyDescent="0.2">
      <c r="D631" s="4"/>
      <c r="E631" s="4"/>
      <c r="F631" s="4"/>
      <c r="G631" s="4"/>
      <c r="H631" s="12"/>
      <c r="I631" s="4"/>
      <c r="J631" s="12"/>
      <c r="K631" s="12"/>
      <c r="L631" s="13"/>
      <c r="M631" s="12"/>
      <c r="N631" s="12"/>
    </row>
    <row r="632" spans="4:14" ht="15.75" customHeight="1" x14ac:dyDescent="0.2">
      <c r="D632" s="4"/>
      <c r="E632" s="4"/>
      <c r="F632" s="4"/>
      <c r="G632" s="4"/>
      <c r="H632" s="12"/>
      <c r="I632" s="4"/>
      <c r="J632" s="12"/>
      <c r="K632" s="12"/>
      <c r="L632" s="13"/>
      <c r="M632" s="12"/>
      <c r="N632" s="12"/>
    </row>
    <row r="633" spans="4:14" ht="15.75" customHeight="1" x14ac:dyDescent="0.2">
      <c r="D633" s="4"/>
      <c r="E633" s="4"/>
      <c r="F633" s="4"/>
      <c r="G633" s="4"/>
      <c r="H633" s="12"/>
      <c r="I633" s="4"/>
      <c r="J633" s="12"/>
      <c r="K633" s="12"/>
      <c r="L633" s="13"/>
      <c r="M633" s="12"/>
      <c r="N633" s="12"/>
    </row>
    <row r="634" spans="4:14" ht="15.75" customHeight="1" x14ac:dyDescent="0.2">
      <c r="D634" s="4"/>
      <c r="E634" s="4"/>
      <c r="F634" s="4"/>
      <c r="G634" s="4"/>
      <c r="H634" s="12"/>
      <c r="I634" s="4"/>
      <c r="J634" s="12"/>
      <c r="K634" s="12"/>
      <c r="L634" s="13"/>
      <c r="M634" s="12"/>
      <c r="N634" s="12"/>
    </row>
    <row r="635" spans="4:14" ht="15.75" customHeight="1" x14ac:dyDescent="0.2">
      <c r="D635" s="4"/>
      <c r="E635" s="4"/>
      <c r="F635" s="4"/>
      <c r="G635" s="4"/>
      <c r="H635" s="12"/>
      <c r="I635" s="4"/>
      <c r="J635" s="12"/>
      <c r="K635" s="12"/>
      <c r="L635" s="13"/>
      <c r="M635" s="12"/>
      <c r="N635" s="12"/>
    </row>
    <row r="636" spans="4:14" ht="15.75" customHeight="1" x14ac:dyDescent="0.2">
      <c r="D636" s="4"/>
      <c r="E636" s="4"/>
      <c r="F636" s="4"/>
      <c r="G636" s="4"/>
      <c r="H636" s="12"/>
      <c r="I636" s="4"/>
      <c r="J636" s="12"/>
      <c r="K636" s="12"/>
      <c r="L636" s="13"/>
      <c r="M636" s="12"/>
      <c r="N636" s="12"/>
    </row>
    <row r="637" spans="4:14" ht="15.75" customHeight="1" x14ac:dyDescent="0.2">
      <c r="D637" s="4"/>
      <c r="E637" s="4"/>
      <c r="F637" s="4"/>
      <c r="G637" s="4"/>
      <c r="H637" s="12"/>
      <c r="I637" s="4"/>
      <c r="J637" s="12"/>
      <c r="K637" s="12"/>
      <c r="L637" s="13"/>
      <c r="M637" s="12"/>
      <c r="N637" s="12"/>
    </row>
    <row r="638" spans="4:14" ht="15.75" customHeight="1" x14ac:dyDescent="0.2">
      <c r="D638" s="4"/>
      <c r="E638" s="4"/>
      <c r="F638" s="4"/>
      <c r="G638" s="4"/>
      <c r="H638" s="12"/>
      <c r="I638" s="4"/>
      <c r="J638" s="12"/>
      <c r="K638" s="12"/>
      <c r="L638" s="13"/>
      <c r="M638" s="12"/>
      <c r="N638" s="12"/>
    </row>
    <row r="639" spans="4:14" ht="15.75" customHeight="1" x14ac:dyDescent="0.2">
      <c r="D639" s="4"/>
      <c r="E639" s="4"/>
      <c r="F639" s="4"/>
      <c r="G639" s="4"/>
      <c r="H639" s="12"/>
      <c r="I639" s="4"/>
      <c r="J639" s="12"/>
      <c r="K639" s="12"/>
      <c r="L639" s="13"/>
      <c r="M639" s="12"/>
      <c r="N639" s="12"/>
    </row>
    <row r="640" spans="4:14" ht="15.75" customHeight="1" x14ac:dyDescent="0.2">
      <c r="D640" s="4"/>
      <c r="E640" s="4"/>
      <c r="F640" s="4"/>
      <c r="G640" s="4"/>
      <c r="H640" s="12"/>
      <c r="I640" s="4"/>
      <c r="J640" s="12"/>
      <c r="K640" s="12"/>
      <c r="L640" s="13"/>
      <c r="M640" s="12"/>
      <c r="N640" s="12"/>
    </row>
    <row r="641" spans="4:14" ht="15.75" customHeight="1" x14ac:dyDescent="0.2">
      <c r="D641" s="4"/>
      <c r="E641" s="4"/>
      <c r="F641" s="4"/>
      <c r="G641" s="4"/>
      <c r="H641" s="12"/>
      <c r="I641" s="4"/>
      <c r="J641" s="12"/>
      <c r="K641" s="12"/>
      <c r="L641" s="13"/>
      <c r="M641" s="12"/>
      <c r="N641" s="12"/>
    </row>
    <row r="642" spans="4:14" ht="15.75" customHeight="1" x14ac:dyDescent="0.2">
      <c r="D642" s="4"/>
      <c r="E642" s="4"/>
      <c r="F642" s="4"/>
      <c r="G642" s="4"/>
      <c r="H642" s="12"/>
      <c r="I642" s="4"/>
      <c r="J642" s="12"/>
      <c r="K642" s="12"/>
      <c r="L642" s="13"/>
      <c r="M642" s="12"/>
      <c r="N642" s="12"/>
    </row>
    <row r="643" spans="4:14" ht="15.75" customHeight="1" x14ac:dyDescent="0.2">
      <c r="D643" s="4"/>
      <c r="E643" s="4"/>
      <c r="F643" s="4"/>
      <c r="G643" s="4"/>
      <c r="H643" s="12"/>
      <c r="I643" s="4"/>
      <c r="J643" s="12"/>
      <c r="K643" s="12"/>
      <c r="L643" s="13"/>
      <c r="M643" s="12"/>
      <c r="N643" s="12"/>
    </row>
    <row r="644" spans="4:14" ht="15.75" customHeight="1" x14ac:dyDescent="0.2">
      <c r="D644" s="4"/>
      <c r="E644" s="4"/>
      <c r="F644" s="4"/>
      <c r="G644" s="4"/>
      <c r="H644" s="12"/>
      <c r="I644" s="4"/>
      <c r="J644" s="12"/>
      <c r="K644" s="12"/>
      <c r="L644" s="13"/>
      <c r="M644" s="12"/>
      <c r="N644" s="12"/>
    </row>
    <row r="645" spans="4:14" ht="15.75" customHeight="1" x14ac:dyDescent="0.2">
      <c r="D645" s="4"/>
      <c r="E645" s="4"/>
      <c r="F645" s="4"/>
      <c r="G645" s="4"/>
      <c r="H645" s="12"/>
      <c r="I645" s="4"/>
      <c r="J645" s="12"/>
      <c r="K645" s="12"/>
      <c r="L645" s="13"/>
      <c r="M645" s="12"/>
      <c r="N645" s="12"/>
    </row>
    <row r="646" spans="4:14" ht="15.75" customHeight="1" x14ac:dyDescent="0.2">
      <c r="D646" s="4"/>
      <c r="E646" s="4"/>
      <c r="F646" s="4"/>
      <c r="G646" s="4"/>
      <c r="H646" s="12"/>
      <c r="I646" s="4"/>
      <c r="J646" s="12"/>
      <c r="K646" s="12"/>
      <c r="L646" s="13"/>
      <c r="M646" s="12"/>
      <c r="N646" s="12"/>
    </row>
    <row r="647" spans="4:14" ht="15.75" customHeight="1" x14ac:dyDescent="0.2">
      <c r="D647" s="4"/>
      <c r="E647" s="4"/>
      <c r="F647" s="4"/>
      <c r="G647" s="4"/>
      <c r="H647" s="12"/>
      <c r="I647" s="4"/>
      <c r="J647" s="12"/>
      <c r="K647" s="12"/>
      <c r="L647" s="13"/>
      <c r="M647" s="12"/>
      <c r="N647" s="12"/>
    </row>
    <row r="648" spans="4:14" ht="15.75" customHeight="1" x14ac:dyDescent="0.2">
      <c r="D648" s="4"/>
      <c r="E648" s="4"/>
      <c r="F648" s="4"/>
      <c r="G648" s="4"/>
      <c r="H648" s="12"/>
      <c r="I648" s="4"/>
      <c r="J648" s="12"/>
      <c r="K648" s="12"/>
      <c r="L648" s="13"/>
      <c r="M648" s="12"/>
      <c r="N648" s="12"/>
    </row>
    <row r="649" spans="4:14" ht="15.75" customHeight="1" x14ac:dyDescent="0.2">
      <c r="D649" s="4"/>
      <c r="E649" s="4"/>
      <c r="F649" s="4"/>
      <c r="G649" s="4"/>
      <c r="H649" s="12"/>
      <c r="I649" s="4"/>
      <c r="J649" s="12"/>
      <c r="K649" s="12"/>
      <c r="L649" s="13"/>
      <c r="M649" s="12"/>
      <c r="N649" s="12"/>
    </row>
    <row r="650" spans="4:14" ht="15.75" customHeight="1" x14ac:dyDescent="0.2">
      <c r="D650" s="4"/>
      <c r="E650" s="4"/>
      <c r="F650" s="4"/>
      <c r="G650" s="4"/>
      <c r="H650" s="12"/>
      <c r="I650" s="4"/>
      <c r="J650" s="12"/>
      <c r="K650" s="12"/>
      <c r="L650" s="13"/>
      <c r="M650" s="12"/>
      <c r="N650" s="12"/>
    </row>
    <row r="651" spans="4:14" ht="15.75" customHeight="1" x14ac:dyDescent="0.2">
      <c r="D651" s="4"/>
      <c r="E651" s="4"/>
      <c r="F651" s="4"/>
      <c r="G651" s="4"/>
      <c r="H651" s="12"/>
      <c r="I651" s="4"/>
      <c r="J651" s="12"/>
      <c r="K651" s="12"/>
      <c r="L651" s="13"/>
      <c r="M651" s="12"/>
      <c r="N651" s="12"/>
    </row>
    <row r="652" spans="4:14" ht="15.75" customHeight="1" x14ac:dyDescent="0.2">
      <c r="D652" s="4"/>
      <c r="E652" s="4"/>
      <c r="F652" s="4"/>
      <c r="G652" s="4"/>
      <c r="H652" s="12"/>
      <c r="I652" s="4"/>
      <c r="J652" s="12"/>
      <c r="K652" s="12"/>
      <c r="L652" s="13"/>
      <c r="M652" s="12"/>
      <c r="N652" s="12"/>
    </row>
    <row r="653" spans="4:14" ht="15.75" customHeight="1" x14ac:dyDescent="0.2">
      <c r="D653" s="4"/>
      <c r="E653" s="4"/>
      <c r="F653" s="4"/>
      <c r="G653" s="4"/>
      <c r="H653" s="12"/>
      <c r="I653" s="4"/>
      <c r="J653" s="12"/>
      <c r="K653" s="12"/>
      <c r="L653" s="13"/>
      <c r="M653" s="12"/>
      <c r="N653" s="12"/>
    </row>
    <row r="654" spans="4:14" ht="15.75" customHeight="1" x14ac:dyDescent="0.2">
      <c r="D654" s="4"/>
      <c r="E654" s="4"/>
      <c r="F654" s="4"/>
      <c r="G654" s="4"/>
      <c r="H654" s="12"/>
      <c r="I654" s="4"/>
      <c r="J654" s="12"/>
      <c r="K654" s="12"/>
      <c r="L654" s="13"/>
      <c r="M654" s="12"/>
      <c r="N654" s="12"/>
    </row>
    <row r="655" spans="4:14" ht="15.75" customHeight="1" x14ac:dyDescent="0.2">
      <c r="D655" s="4"/>
      <c r="E655" s="4"/>
      <c r="F655" s="4"/>
      <c r="G655" s="4"/>
      <c r="H655" s="12"/>
      <c r="I655" s="4"/>
      <c r="J655" s="12"/>
      <c r="K655" s="12"/>
      <c r="L655" s="13"/>
      <c r="M655" s="12"/>
      <c r="N655" s="12"/>
    </row>
    <row r="656" spans="4:14" ht="15.75" customHeight="1" x14ac:dyDescent="0.2">
      <c r="D656" s="4"/>
      <c r="E656" s="4"/>
      <c r="F656" s="4"/>
      <c r="G656" s="4"/>
      <c r="H656" s="12"/>
      <c r="I656" s="4"/>
      <c r="J656" s="12"/>
      <c r="K656" s="12"/>
      <c r="L656" s="13"/>
      <c r="M656" s="12"/>
      <c r="N656" s="12"/>
    </row>
    <row r="657" spans="4:14" ht="15.75" customHeight="1" x14ac:dyDescent="0.2">
      <c r="D657" s="4"/>
      <c r="E657" s="4"/>
      <c r="F657" s="4"/>
      <c r="G657" s="4"/>
      <c r="H657" s="12"/>
      <c r="I657" s="4"/>
      <c r="J657" s="12"/>
      <c r="K657" s="12"/>
      <c r="L657" s="13"/>
      <c r="M657" s="12"/>
      <c r="N657" s="12"/>
    </row>
    <row r="658" spans="4:14" ht="15.75" customHeight="1" x14ac:dyDescent="0.2">
      <c r="D658" s="4"/>
      <c r="E658" s="4"/>
      <c r="F658" s="4"/>
      <c r="G658" s="4"/>
      <c r="H658" s="12"/>
      <c r="I658" s="4"/>
      <c r="J658" s="12"/>
      <c r="K658" s="12"/>
      <c r="L658" s="13"/>
      <c r="M658" s="12"/>
      <c r="N658" s="12"/>
    </row>
    <row r="659" spans="4:14" ht="15.75" customHeight="1" x14ac:dyDescent="0.2">
      <c r="D659" s="4"/>
      <c r="E659" s="4"/>
      <c r="F659" s="4"/>
      <c r="G659" s="4"/>
      <c r="H659" s="12"/>
      <c r="I659" s="4"/>
      <c r="J659" s="12"/>
      <c r="K659" s="12"/>
      <c r="L659" s="13"/>
      <c r="M659" s="12"/>
      <c r="N659" s="12"/>
    </row>
    <row r="660" spans="4:14" ht="15.75" customHeight="1" x14ac:dyDescent="0.2">
      <c r="D660" s="4"/>
      <c r="E660" s="4"/>
      <c r="F660" s="4"/>
      <c r="G660" s="4"/>
      <c r="H660" s="12"/>
      <c r="I660" s="4"/>
      <c r="J660" s="12"/>
      <c r="K660" s="12"/>
      <c r="L660" s="13"/>
      <c r="M660" s="12"/>
      <c r="N660" s="12"/>
    </row>
    <row r="661" spans="4:14" ht="15.75" customHeight="1" x14ac:dyDescent="0.2">
      <c r="D661" s="4"/>
      <c r="E661" s="4"/>
      <c r="F661" s="4"/>
      <c r="G661" s="4"/>
      <c r="H661" s="12"/>
      <c r="I661" s="4"/>
      <c r="J661" s="12"/>
      <c r="K661" s="12"/>
      <c r="L661" s="13"/>
      <c r="M661" s="12"/>
      <c r="N661" s="12"/>
    </row>
    <row r="662" spans="4:14" ht="15.75" customHeight="1" x14ac:dyDescent="0.2">
      <c r="D662" s="4"/>
      <c r="E662" s="4"/>
      <c r="F662" s="4"/>
      <c r="G662" s="4"/>
      <c r="H662" s="12"/>
      <c r="I662" s="4"/>
      <c r="J662" s="12"/>
      <c r="K662" s="12"/>
      <c r="L662" s="13"/>
      <c r="M662" s="12"/>
      <c r="N662" s="12"/>
    </row>
    <row r="663" spans="4:14" ht="15.75" customHeight="1" x14ac:dyDescent="0.2">
      <c r="D663" s="4"/>
      <c r="E663" s="4"/>
      <c r="F663" s="4"/>
      <c r="G663" s="4"/>
      <c r="H663" s="12"/>
      <c r="I663" s="4"/>
      <c r="J663" s="12"/>
      <c r="K663" s="12"/>
      <c r="L663" s="13"/>
      <c r="M663" s="12"/>
      <c r="N663" s="12"/>
    </row>
    <row r="664" spans="4:14" ht="15.75" customHeight="1" x14ac:dyDescent="0.2">
      <c r="D664" s="4"/>
      <c r="E664" s="4"/>
      <c r="F664" s="4"/>
      <c r="G664" s="4"/>
      <c r="H664" s="12"/>
      <c r="I664" s="4"/>
      <c r="J664" s="12"/>
      <c r="K664" s="12"/>
      <c r="L664" s="13"/>
      <c r="M664" s="12"/>
      <c r="N664" s="12"/>
    </row>
    <row r="665" spans="4:14" ht="15.75" customHeight="1" x14ac:dyDescent="0.2">
      <c r="D665" s="4"/>
      <c r="E665" s="4"/>
      <c r="F665" s="4"/>
      <c r="G665" s="4"/>
      <c r="H665" s="12"/>
      <c r="I665" s="4"/>
      <c r="J665" s="12"/>
      <c r="K665" s="12"/>
      <c r="L665" s="13"/>
      <c r="M665" s="12"/>
      <c r="N665" s="12"/>
    </row>
    <row r="666" spans="4:14" ht="15.75" customHeight="1" x14ac:dyDescent="0.2">
      <c r="D666" s="4"/>
      <c r="E666" s="4"/>
      <c r="F666" s="4"/>
      <c r="G666" s="4"/>
      <c r="H666" s="12"/>
      <c r="I666" s="4"/>
      <c r="J666" s="12"/>
      <c r="K666" s="12"/>
      <c r="L666" s="13"/>
      <c r="M666" s="12"/>
      <c r="N666" s="12"/>
    </row>
    <row r="667" spans="4:14" ht="15.75" customHeight="1" x14ac:dyDescent="0.2">
      <c r="D667" s="4"/>
      <c r="E667" s="4"/>
      <c r="F667" s="4"/>
      <c r="G667" s="4"/>
      <c r="H667" s="12"/>
      <c r="I667" s="4"/>
      <c r="J667" s="12"/>
      <c r="K667" s="12"/>
      <c r="L667" s="13"/>
      <c r="M667" s="12"/>
      <c r="N667" s="12"/>
    </row>
    <row r="668" spans="4:14" ht="15.75" customHeight="1" x14ac:dyDescent="0.2">
      <c r="D668" s="4"/>
      <c r="E668" s="4"/>
      <c r="F668" s="4"/>
      <c r="G668" s="4"/>
      <c r="H668" s="12"/>
      <c r="I668" s="4"/>
      <c r="J668" s="12"/>
      <c r="K668" s="12"/>
      <c r="L668" s="13"/>
      <c r="M668" s="12"/>
      <c r="N668" s="12"/>
    </row>
    <row r="669" spans="4:14" ht="15.75" customHeight="1" x14ac:dyDescent="0.2">
      <c r="D669" s="4"/>
      <c r="E669" s="4"/>
      <c r="F669" s="4"/>
      <c r="G669" s="4"/>
      <c r="H669" s="12"/>
      <c r="I669" s="4"/>
      <c r="J669" s="12"/>
      <c r="K669" s="12"/>
      <c r="L669" s="13"/>
      <c r="M669" s="12"/>
      <c r="N669" s="12"/>
    </row>
    <row r="670" spans="4:14" ht="15.75" customHeight="1" x14ac:dyDescent="0.2">
      <c r="D670" s="4"/>
      <c r="E670" s="4"/>
      <c r="F670" s="4"/>
      <c r="G670" s="4"/>
      <c r="H670" s="12"/>
      <c r="I670" s="4"/>
      <c r="J670" s="12"/>
      <c r="K670" s="12"/>
      <c r="L670" s="13"/>
      <c r="M670" s="12"/>
      <c r="N670" s="12"/>
    </row>
    <row r="671" spans="4:14" ht="15.75" customHeight="1" x14ac:dyDescent="0.2">
      <c r="D671" s="4"/>
      <c r="E671" s="4"/>
      <c r="F671" s="4"/>
      <c r="G671" s="4"/>
      <c r="H671" s="12"/>
      <c r="I671" s="4"/>
      <c r="J671" s="12"/>
      <c r="K671" s="12"/>
      <c r="L671" s="13"/>
      <c r="M671" s="12"/>
      <c r="N671" s="12"/>
    </row>
    <row r="672" spans="4:14" ht="15.75" customHeight="1" x14ac:dyDescent="0.2">
      <c r="D672" s="4"/>
      <c r="E672" s="4"/>
      <c r="F672" s="4"/>
      <c r="G672" s="4"/>
      <c r="H672" s="12"/>
      <c r="I672" s="4"/>
      <c r="J672" s="12"/>
      <c r="K672" s="12"/>
      <c r="L672" s="13"/>
      <c r="M672" s="12"/>
      <c r="N672" s="12"/>
    </row>
    <row r="673" spans="4:14" ht="15.75" customHeight="1" x14ac:dyDescent="0.2">
      <c r="D673" s="4"/>
      <c r="E673" s="4"/>
      <c r="F673" s="4"/>
      <c r="G673" s="4"/>
      <c r="H673" s="12"/>
      <c r="I673" s="4"/>
      <c r="J673" s="12"/>
      <c r="K673" s="12"/>
      <c r="L673" s="13"/>
      <c r="M673" s="12"/>
      <c r="N673" s="12"/>
    </row>
    <row r="674" spans="4:14" ht="15.75" customHeight="1" x14ac:dyDescent="0.2">
      <c r="D674" s="4"/>
      <c r="E674" s="4"/>
      <c r="F674" s="4"/>
      <c r="G674" s="4"/>
      <c r="H674" s="12"/>
      <c r="I674" s="4"/>
      <c r="J674" s="12"/>
      <c r="K674" s="12"/>
      <c r="L674" s="13"/>
      <c r="M674" s="12"/>
      <c r="N674" s="12"/>
    </row>
    <row r="675" spans="4:14" ht="15.75" customHeight="1" x14ac:dyDescent="0.2">
      <c r="D675" s="4"/>
      <c r="E675" s="4"/>
      <c r="F675" s="4"/>
      <c r="G675" s="4"/>
      <c r="H675" s="12"/>
      <c r="I675" s="4"/>
      <c r="J675" s="12"/>
      <c r="K675" s="12"/>
      <c r="L675" s="13"/>
      <c r="M675" s="12"/>
      <c r="N675" s="12"/>
    </row>
    <row r="676" spans="4:14" ht="15.75" customHeight="1" x14ac:dyDescent="0.2">
      <c r="D676" s="4"/>
      <c r="E676" s="4"/>
      <c r="F676" s="4"/>
      <c r="G676" s="4"/>
      <c r="H676" s="12"/>
      <c r="I676" s="4"/>
      <c r="J676" s="12"/>
      <c r="K676" s="12"/>
      <c r="L676" s="13"/>
      <c r="M676" s="12"/>
      <c r="N676" s="12"/>
    </row>
    <row r="677" spans="4:14" ht="15.75" customHeight="1" x14ac:dyDescent="0.2">
      <c r="D677" s="4"/>
      <c r="E677" s="4"/>
      <c r="F677" s="4"/>
      <c r="G677" s="4"/>
      <c r="H677" s="12"/>
      <c r="I677" s="4"/>
      <c r="J677" s="12"/>
      <c r="K677" s="12"/>
      <c r="L677" s="13"/>
      <c r="M677" s="12"/>
      <c r="N677" s="12"/>
    </row>
    <row r="678" spans="4:14" ht="15.75" customHeight="1" x14ac:dyDescent="0.2">
      <c r="D678" s="4"/>
      <c r="E678" s="4"/>
      <c r="F678" s="4"/>
      <c r="G678" s="4"/>
      <c r="H678" s="12"/>
      <c r="I678" s="4"/>
      <c r="J678" s="12"/>
      <c r="K678" s="12"/>
      <c r="L678" s="13"/>
      <c r="M678" s="12"/>
      <c r="N678" s="12"/>
    </row>
    <row r="679" spans="4:14" ht="15.75" customHeight="1" x14ac:dyDescent="0.2">
      <c r="D679" s="4"/>
      <c r="E679" s="4"/>
      <c r="F679" s="4"/>
      <c r="G679" s="4"/>
      <c r="H679" s="12"/>
      <c r="I679" s="4"/>
      <c r="J679" s="12"/>
      <c r="K679" s="12"/>
      <c r="L679" s="13"/>
      <c r="M679" s="12"/>
      <c r="N679" s="12"/>
    </row>
    <row r="680" spans="4:14" ht="15.75" customHeight="1" x14ac:dyDescent="0.2">
      <c r="D680" s="4"/>
      <c r="E680" s="4"/>
      <c r="F680" s="4"/>
      <c r="G680" s="4"/>
      <c r="H680" s="12"/>
      <c r="I680" s="4"/>
      <c r="J680" s="12"/>
      <c r="K680" s="12"/>
      <c r="L680" s="13"/>
      <c r="M680" s="12"/>
      <c r="N680" s="12"/>
    </row>
    <row r="681" spans="4:14" ht="15.75" customHeight="1" x14ac:dyDescent="0.2">
      <c r="D681" s="4"/>
      <c r="E681" s="4"/>
      <c r="F681" s="4"/>
      <c r="G681" s="4"/>
      <c r="H681" s="12"/>
      <c r="I681" s="4"/>
      <c r="J681" s="12"/>
      <c r="K681" s="12"/>
      <c r="L681" s="13"/>
      <c r="M681" s="12"/>
      <c r="N681" s="12"/>
    </row>
    <row r="682" spans="4:14" ht="15.75" customHeight="1" x14ac:dyDescent="0.2">
      <c r="D682" s="4"/>
      <c r="E682" s="4"/>
      <c r="F682" s="4"/>
      <c r="G682" s="4"/>
      <c r="H682" s="12"/>
      <c r="I682" s="4"/>
      <c r="J682" s="12"/>
      <c r="K682" s="12"/>
      <c r="L682" s="13"/>
      <c r="M682" s="12"/>
      <c r="N682" s="12"/>
    </row>
    <row r="683" spans="4:14" ht="15.75" customHeight="1" x14ac:dyDescent="0.2">
      <c r="D683" s="4"/>
      <c r="E683" s="4"/>
      <c r="F683" s="4"/>
      <c r="G683" s="4"/>
      <c r="H683" s="12"/>
      <c r="I683" s="4"/>
      <c r="J683" s="12"/>
      <c r="K683" s="12"/>
      <c r="L683" s="13"/>
      <c r="M683" s="12"/>
      <c r="N683" s="12"/>
    </row>
    <row r="684" spans="4:14" ht="15.75" customHeight="1" x14ac:dyDescent="0.2">
      <c r="D684" s="4"/>
      <c r="E684" s="4"/>
      <c r="F684" s="4"/>
      <c r="G684" s="4"/>
      <c r="H684" s="12"/>
      <c r="I684" s="4"/>
      <c r="J684" s="12"/>
      <c r="K684" s="12"/>
      <c r="L684" s="13"/>
      <c r="M684" s="12"/>
      <c r="N684" s="12"/>
    </row>
    <row r="685" spans="4:14" ht="15.75" customHeight="1" x14ac:dyDescent="0.2">
      <c r="D685" s="4"/>
      <c r="E685" s="4"/>
      <c r="F685" s="4"/>
      <c r="G685" s="4"/>
      <c r="H685" s="12"/>
      <c r="I685" s="4"/>
      <c r="J685" s="12"/>
      <c r="K685" s="12"/>
      <c r="L685" s="13"/>
      <c r="M685" s="12"/>
      <c r="N685" s="12"/>
    </row>
    <row r="686" spans="4:14" ht="15.75" customHeight="1" x14ac:dyDescent="0.2">
      <c r="D686" s="4"/>
      <c r="E686" s="4"/>
      <c r="F686" s="4"/>
      <c r="G686" s="4"/>
      <c r="H686" s="12"/>
      <c r="I686" s="4"/>
      <c r="J686" s="12"/>
      <c r="K686" s="12"/>
      <c r="L686" s="13"/>
      <c r="M686" s="12"/>
      <c r="N686" s="12"/>
    </row>
    <row r="687" spans="4:14" ht="15.75" customHeight="1" x14ac:dyDescent="0.2">
      <c r="D687" s="4"/>
      <c r="E687" s="4"/>
      <c r="F687" s="4"/>
      <c r="G687" s="4"/>
      <c r="H687" s="12"/>
      <c r="I687" s="4"/>
      <c r="J687" s="12"/>
      <c r="K687" s="12"/>
      <c r="L687" s="13"/>
      <c r="M687" s="12"/>
      <c r="N687" s="12"/>
    </row>
    <row r="688" spans="4:14" ht="15.75" customHeight="1" x14ac:dyDescent="0.2">
      <c r="D688" s="4"/>
      <c r="E688" s="4"/>
      <c r="F688" s="4"/>
      <c r="G688" s="4"/>
      <c r="H688" s="12"/>
      <c r="I688" s="4"/>
      <c r="J688" s="12"/>
      <c r="K688" s="12"/>
      <c r="L688" s="13"/>
      <c r="M688" s="12"/>
      <c r="N688" s="12"/>
    </row>
    <row r="689" spans="4:14" ht="15.75" customHeight="1" x14ac:dyDescent="0.2">
      <c r="D689" s="4"/>
      <c r="E689" s="4"/>
      <c r="F689" s="4"/>
      <c r="G689" s="4"/>
      <c r="H689" s="12"/>
      <c r="I689" s="4"/>
      <c r="J689" s="12"/>
      <c r="K689" s="12"/>
      <c r="L689" s="13"/>
      <c r="M689" s="12"/>
      <c r="N689" s="12"/>
    </row>
    <row r="690" spans="4:14" ht="15.75" customHeight="1" x14ac:dyDescent="0.2">
      <c r="D690" s="4"/>
      <c r="E690" s="4"/>
      <c r="F690" s="4"/>
      <c r="G690" s="4"/>
      <c r="H690" s="12"/>
      <c r="I690" s="4"/>
      <c r="J690" s="12"/>
      <c r="K690" s="12"/>
      <c r="L690" s="13"/>
      <c r="M690" s="12"/>
      <c r="N690" s="12"/>
    </row>
    <row r="691" spans="4:14" ht="15.75" customHeight="1" x14ac:dyDescent="0.2">
      <c r="D691" s="4"/>
      <c r="E691" s="4"/>
      <c r="F691" s="4"/>
      <c r="G691" s="4"/>
      <c r="H691" s="12"/>
      <c r="I691" s="4"/>
      <c r="J691" s="12"/>
      <c r="K691" s="12"/>
      <c r="L691" s="13"/>
      <c r="M691" s="12"/>
      <c r="N691" s="12"/>
    </row>
    <row r="692" spans="4:14" ht="15.75" customHeight="1" x14ac:dyDescent="0.2">
      <c r="D692" s="4"/>
      <c r="E692" s="4"/>
      <c r="F692" s="4"/>
      <c r="G692" s="4"/>
      <c r="H692" s="12"/>
      <c r="I692" s="4"/>
      <c r="J692" s="12"/>
      <c r="K692" s="12"/>
      <c r="L692" s="13"/>
      <c r="M692" s="12"/>
      <c r="N692" s="12"/>
    </row>
    <row r="693" spans="4:14" ht="15.75" customHeight="1" x14ac:dyDescent="0.2">
      <c r="D693" s="4"/>
      <c r="E693" s="4"/>
      <c r="F693" s="4"/>
      <c r="G693" s="4"/>
      <c r="H693" s="12"/>
      <c r="I693" s="4"/>
      <c r="J693" s="12"/>
      <c r="K693" s="12"/>
      <c r="L693" s="13"/>
      <c r="M693" s="12"/>
      <c r="N693" s="12"/>
    </row>
    <row r="694" spans="4:14" ht="15.75" customHeight="1" x14ac:dyDescent="0.2">
      <c r="D694" s="4"/>
      <c r="E694" s="4"/>
      <c r="F694" s="4"/>
      <c r="G694" s="4"/>
      <c r="H694" s="12"/>
      <c r="I694" s="4"/>
      <c r="J694" s="12"/>
      <c r="K694" s="12"/>
      <c r="L694" s="13"/>
      <c r="M694" s="12"/>
      <c r="N694" s="12"/>
    </row>
    <row r="695" spans="4:14" ht="15.75" customHeight="1" x14ac:dyDescent="0.2">
      <c r="D695" s="4"/>
      <c r="E695" s="4"/>
      <c r="F695" s="4"/>
      <c r="G695" s="4"/>
      <c r="H695" s="12"/>
      <c r="I695" s="4"/>
      <c r="J695" s="12"/>
      <c r="K695" s="12"/>
      <c r="L695" s="13"/>
      <c r="M695" s="12"/>
      <c r="N695" s="12"/>
    </row>
    <row r="696" spans="4:14" ht="15.75" customHeight="1" x14ac:dyDescent="0.2">
      <c r="D696" s="4"/>
      <c r="E696" s="4"/>
      <c r="F696" s="4"/>
      <c r="G696" s="4"/>
      <c r="H696" s="12"/>
      <c r="I696" s="4"/>
      <c r="J696" s="12"/>
      <c r="K696" s="12"/>
      <c r="L696" s="13"/>
      <c r="M696" s="12"/>
      <c r="N696" s="12"/>
    </row>
    <row r="697" spans="4:14" ht="15.75" customHeight="1" x14ac:dyDescent="0.2">
      <c r="D697" s="4"/>
      <c r="E697" s="4"/>
      <c r="F697" s="4"/>
      <c r="G697" s="4"/>
      <c r="H697" s="12"/>
      <c r="I697" s="4"/>
      <c r="J697" s="12"/>
      <c r="K697" s="12"/>
      <c r="L697" s="13"/>
      <c r="M697" s="12"/>
      <c r="N697" s="12"/>
    </row>
    <row r="698" spans="4:14" ht="15.75" customHeight="1" x14ac:dyDescent="0.2">
      <c r="D698" s="4"/>
      <c r="E698" s="4"/>
      <c r="F698" s="4"/>
      <c r="G698" s="4"/>
      <c r="H698" s="12"/>
      <c r="I698" s="4"/>
      <c r="J698" s="12"/>
      <c r="K698" s="12"/>
      <c r="L698" s="13"/>
      <c r="M698" s="12"/>
      <c r="N698" s="12"/>
    </row>
    <row r="699" spans="4:14" ht="15.75" customHeight="1" x14ac:dyDescent="0.2">
      <c r="D699" s="4"/>
      <c r="E699" s="4"/>
      <c r="F699" s="4"/>
      <c r="G699" s="4"/>
      <c r="H699" s="12"/>
      <c r="I699" s="4"/>
      <c r="J699" s="12"/>
      <c r="K699" s="12"/>
      <c r="L699" s="13"/>
      <c r="M699" s="12"/>
      <c r="N699" s="12"/>
    </row>
    <row r="700" spans="4:14" ht="15.75" customHeight="1" x14ac:dyDescent="0.2">
      <c r="D700" s="4"/>
      <c r="E700" s="4"/>
      <c r="F700" s="4"/>
      <c r="G700" s="4"/>
      <c r="H700" s="12"/>
      <c r="I700" s="4"/>
      <c r="J700" s="12"/>
      <c r="K700" s="12"/>
      <c r="L700" s="13"/>
      <c r="M700" s="12"/>
      <c r="N700" s="12"/>
    </row>
    <row r="701" spans="4:14" ht="15.75" customHeight="1" x14ac:dyDescent="0.2">
      <c r="D701" s="4"/>
      <c r="E701" s="4"/>
      <c r="F701" s="4"/>
      <c r="G701" s="4"/>
      <c r="H701" s="12"/>
      <c r="I701" s="4"/>
      <c r="J701" s="12"/>
      <c r="K701" s="12"/>
      <c r="L701" s="13"/>
      <c r="M701" s="12"/>
      <c r="N701" s="12"/>
    </row>
    <row r="702" spans="4:14" ht="15.75" customHeight="1" x14ac:dyDescent="0.2">
      <c r="D702" s="4"/>
      <c r="E702" s="4"/>
      <c r="F702" s="4"/>
      <c r="G702" s="4"/>
      <c r="H702" s="12"/>
      <c r="I702" s="4"/>
      <c r="J702" s="12"/>
      <c r="K702" s="12"/>
      <c r="L702" s="13"/>
      <c r="M702" s="12"/>
      <c r="N702" s="12"/>
    </row>
    <row r="703" spans="4:14" ht="15.75" customHeight="1" x14ac:dyDescent="0.2">
      <c r="D703" s="4"/>
      <c r="E703" s="4"/>
      <c r="F703" s="4"/>
      <c r="G703" s="4"/>
      <c r="H703" s="12"/>
      <c r="I703" s="4"/>
      <c r="J703" s="12"/>
      <c r="K703" s="12"/>
      <c r="L703" s="13"/>
      <c r="M703" s="12"/>
      <c r="N703" s="12"/>
    </row>
    <row r="704" spans="4:14" ht="15.75" customHeight="1" x14ac:dyDescent="0.2">
      <c r="D704" s="4"/>
      <c r="E704" s="4"/>
      <c r="F704" s="4"/>
      <c r="G704" s="4"/>
      <c r="H704" s="12"/>
      <c r="I704" s="4"/>
      <c r="J704" s="12"/>
      <c r="K704" s="12"/>
      <c r="L704" s="13"/>
      <c r="M704" s="12"/>
      <c r="N704" s="12"/>
    </row>
    <row r="705" spans="4:14" ht="15.75" customHeight="1" x14ac:dyDescent="0.2">
      <c r="D705" s="4"/>
      <c r="E705" s="4"/>
      <c r="F705" s="4"/>
      <c r="G705" s="4"/>
      <c r="H705" s="12"/>
      <c r="I705" s="4"/>
      <c r="J705" s="12"/>
      <c r="K705" s="12"/>
      <c r="L705" s="13"/>
      <c r="M705" s="12"/>
      <c r="N705" s="12"/>
    </row>
    <row r="706" spans="4:14" ht="15.75" customHeight="1" x14ac:dyDescent="0.2">
      <c r="D706" s="4"/>
      <c r="E706" s="4"/>
      <c r="F706" s="4"/>
      <c r="G706" s="4"/>
      <c r="H706" s="12"/>
      <c r="I706" s="4"/>
      <c r="J706" s="12"/>
      <c r="K706" s="12"/>
      <c r="L706" s="13"/>
      <c r="M706" s="12"/>
      <c r="N706" s="12"/>
    </row>
    <row r="707" spans="4:14" ht="15.75" customHeight="1" x14ac:dyDescent="0.2">
      <c r="D707" s="4"/>
      <c r="E707" s="4"/>
      <c r="F707" s="4"/>
      <c r="G707" s="4"/>
      <c r="H707" s="12"/>
      <c r="I707" s="4"/>
      <c r="J707" s="12"/>
      <c r="K707" s="12"/>
      <c r="L707" s="13"/>
      <c r="M707" s="12"/>
      <c r="N707" s="12"/>
    </row>
    <row r="708" spans="4:14" ht="15.75" customHeight="1" x14ac:dyDescent="0.2">
      <c r="D708" s="4"/>
      <c r="E708" s="4"/>
      <c r="F708" s="4"/>
      <c r="G708" s="4"/>
      <c r="H708" s="12"/>
      <c r="I708" s="4"/>
      <c r="J708" s="12"/>
      <c r="K708" s="12"/>
      <c r="L708" s="13"/>
      <c r="M708" s="12"/>
      <c r="N708" s="12"/>
    </row>
    <row r="709" spans="4:14" ht="15.75" customHeight="1" x14ac:dyDescent="0.2">
      <c r="D709" s="4"/>
      <c r="E709" s="4"/>
      <c r="F709" s="4"/>
      <c r="G709" s="4"/>
      <c r="H709" s="12"/>
      <c r="I709" s="4"/>
      <c r="J709" s="12"/>
      <c r="K709" s="12"/>
      <c r="L709" s="13"/>
      <c r="M709" s="12"/>
      <c r="N709" s="12"/>
    </row>
    <row r="710" spans="4:14" ht="15.75" customHeight="1" x14ac:dyDescent="0.2">
      <c r="D710" s="4"/>
      <c r="E710" s="4"/>
      <c r="F710" s="4"/>
      <c r="G710" s="4"/>
      <c r="H710" s="12"/>
      <c r="I710" s="4"/>
      <c r="J710" s="12"/>
      <c r="K710" s="12"/>
      <c r="L710" s="13"/>
      <c r="M710" s="12"/>
      <c r="N710" s="12"/>
    </row>
    <row r="711" spans="4:14" ht="15.75" customHeight="1" x14ac:dyDescent="0.2">
      <c r="D711" s="4"/>
      <c r="E711" s="4"/>
      <c r="F711" s="4"/>
      <c r="G711" s="4"/>
      <c r="H711" s="12"/>
      <c r="I711" s="4"/>
      <c r="J711" s="12"/>
      <c r="K711" s="12"/>
      <c r="L711" s="13"/>
      <c r="M711" s="12"/>
      <c r="N711" s="12"/>
    </row>
    <row r="712" spans="4:14" ht="15.75" customHeight="1" x14ac:dyDescent="0.2">
      <c r="D712" s="4"/>
      <c r="E712" s="4"/>
      <c r="F712" s="4"/>
      <c r="G712" s="4"/>
      <c r="H712" s="12"/>
      <c r="I712" s="4"/>
      <c r="J712" s="12"/>
      <c r="K712" s="12"/>
      <c r="L712" s="13"/>
      <c r="M712" s="12"/>
      <c r="N712" s="12"/>
    </row>
    <row r="713" spans="4:14" ht="15.75" customHeight="1" x14ac:dyDescent="0.2">
      <c r="D713" s="4"/>
      <c r="E713" s="4"/>
      <c r="F713" s="4"/>
      <c r="G713" s="4"/>
      <c r="H713" s="12"/>
      <c r="I713" s="4"/>
      <c r="J713" s="12"/>
      <c r="K713" s="12"/>
      <c r="L713" s="13"/>
      <c r="M713" s="12"/>
      <c r="N713" s="12"/>
    </row>
    <row r="714" spans="4:14" ht="15.75" customHeight="1" x14ac:dyDescent="0.2">
      <c r="D714" s="4"/>
      <c r="E714" s="4"/>
      <c r="F714" s="4"/>
      <c r="G714" s="4"/>
      <c r="H714" s="12"/>
      <c r="I714" s="4"/>
      <c r="J714" s="12"/>
      <c r="K714" s="12"/>
      <c r="L714" s="13"/>
      <c r="M714" s="12"/>
      <c r="N714" s="12"/>
    </row>
    <row r="715" spans="4:14" ht="15.75" customHeight="1" x14ac:dyDescent="0.2">
      <c r="D715" s="4"/>
      <c r="E715" s="4"/>
      <c r="F715" s="4"/>
      <c r="G715" s="4"/>
      <c r="H715" s="12"/>
      <c r="I715" s="4"/>
      <c r="J715" s="12"/>
      <c r="K715" s="12"/>
      <c r="L715" s="13"/>
      <c r="M715" s="12"/>
      <c r="N715" s="12"/>
    </row>
    <row r="716" spans="4:14" ht="15.75" customHeight="1" x14ac:dyDescent="0.2">
      <c r="D716" s="4"/>
      <c r="E716" s="4"/>
      <c r="F716" s="4"/>
      <c r="G716" s="4"/>
      <c r="H716" s="12"/>
      <c r="I716" s="4"/>
      <c r="J716" s="12"/>
      <c r="K716" s="12"/>
      <c r="L716" s="13"/>
      <c r="M716" s="12"/>
      <c r="N716" s="12"/>
    </row>
    <row r="717" spans="4:14" ht="15.75" customHeight="1" x14ac:dyDescent="0.2">
      <c r="D717" s="4"/>
      <c r="E717" s="4"/>
      <c r="F717" s="4"/>
      <c r="G717" s="4"/>
      <c r="H717" s="12"/>
      <c r="I717" s="4"/>
      <c r="J717" s="12"/>
      <c r="K717" s="12"/>
      <c r="L717" s="13"/>
      <c r="M717" s="12"/>
      <c r="N717" s="12"/>
    </row>
    <row r="718" spans="4:14" ht="15.75" customHeight="1" x14ac:dyDescent="0.2">
      <c r="D718" s="4"/>
      <c r="E718" s="4"/>
      <c r="F718" s="4"/>
      <c r="G718" s="4"/>
      <c r="H718" s="12"/>
      <c r="I718" s="4"/>
      <c r="J718" s="12"/>
      <c r="K718" s="12"/>
      <c r="L718" s="13"/>
      <c r="M718" s="12"/>
      <c r="N718" s="12"/>
    </row>
    <row r="719" spans="4:14" ht="15.75" customHeight="1" x14ac:dyDescent="0.2">
      <c r="D719" s="4"/>
      <c r="E719" s="4"/>
      <c r="F719" s="4"/>
      <c r="G719" s="4"/>
      <c r="H719" s="12"/>
      <c r="I719" s="4"/>
      <c r="J719" s="12"/>
      <c r="K719" s="12"/>
      <c r="L719" s="13"/>
      <c r="M719" s="12"/>
      <c r="N719" s="12"/>
    </row>
    <row r="720" spans="4:14" ht="15.75" customHeight="1" x14ac:dyDescent="0.2">
      <c r="D720" s="4"/>
      <c r="E720" s="4"/>
      <c r="F720" s="4"/>
      <c r="G720" s="4"/>
      <c r="H720" s="12"/>
      <c r="I720" s="4"/>
      <c r="J720" s="12"/>
      <c r="K720" s="12"/>
      <c r="L720" s="13"/>
      <c r="M720" s="12"/>
      <c r="N720" s="12"/>
    </row>
    <row r="721" spans="4:14" ht="15.75" customHeight="1" x14ac:dyDescent="0.2">
      <c r="D721" s="4"/>
      <c r="E721" s="4"/>
      <c r="F721" s="4"/>
      <c r="G721" s="4"/>
      <c r="H721" s="12"/>
      <c r="I721" s="4"/>
      <c r="J721" s="12"/>
      <c r="K721" s="12"/>
      <c r="L721" s="13"/>
      <c r="M721" s="12"/>
      <c r="N721" s="12"/>
    </row>
    <row r="722" spans="4:14" ht="15.75" customHeight="1" x14ac:dyDescent="0.2">
      <c r="D722" s="4"/>
      <c r="E722" s="4"/>
      <c r="F722" s="4"/>
      <c r="G722" s="4"/>
      <c r="H722" s="12"/>
      <c r="I722" s="4"/>
      <c r="J722" s="12"/>
      <c r="K722" s="12"/>
      <c r="L722" s="13"/>
      <c r="M722" s="12"/>
      <c r="N722" s="12"/>
    </row>
    <row r="723" spans="4:14" ht="15.75" customHeight="1" x14ac:dyDescent="0.2">
      <c r="D723" s="4"/>
      <c r="E723" s="4"/>
      <c r="F723" s="4"/>
      <c r="G723" s="4"/>
      <c r="H723" s="12"/>
      <c r="I723" s="4"/>
      <c r="J723" s="12"/>
      <c r="K723" s="12"/>
      <c r="L723" s="13"/>
      <c r="M723" s="12"/>
      <c r="N723" s="12"/>
    </row>
    <row r="724" spans="4:14" ht="15.75" customHeight="1" x14ac:dyDescent="0.2">
      <c r="D724" s="4"/>
      <c r="E724" s="4"/>
      <c r="F724" s="4"/>
      <c r="G724" s="4"/>
      <c r="H724" s="12"/>
      <c r="I724" s="4"/>
      <c r="J724" s="12"/>
      <c r="K724" s="12"/>
      <c r="L724" s="13"/>
      <c r="M724" s="12"/>
      <c r="N724" s="12"/>
    </row>
    <row r="725" spans="4:14" ht="15.75" customHeight="1" x14ac:dyDescent="0.2">
      <c r="D725" s="4"/>
      <c r="E725" s="4"/>
      <c r="F725" s="4"/>
      <c r="G725" s="4"/>
      <c r="H725" s="12"/>
      <c r="I725" s="4"/>
      <c r="J725" s="12"/>
      <c r="K725" s="12"/>
      <c r="L725" s="13"/>
      <c r="M725" s="12"/>
      <c r="N725" s="12"/>
    </row>
    <row r="726" spans="4:14" ht="15.75" customHeight="1" x14ac:dyDescent="0.2">
      <c r="D726" s="4"/>
      <c r="E726" s="4"/>
      <c r="F726" s="4"/>
      <c r="G726" s="4"/>
      <c r="H726" s="12"/>
      <c r="I726" s="4"/>
      <c r="J726" s="12"/>
      <c r="K726" s="12"/>
      <c r="L726" s="13"/>
      <c r="M726" s="12"/>
      <c r="N726" s="12"/>
    </row>
    <row r="727" spans="4:14" ht="15.75" customHeight="1" x14ac:dyDescent="0.2">
      <c r="D727" s="4"/>
      <c r="E727" s="4"/>
      <c r="F727" s="4"/>
      <c r="G727" s="4"/>
      <c r="H727" s="12"/>
      <c r="I727" s="4"/>
      <c r="J727" s="12"/>
      <c r="K727" s="12"/>
      <c r="L727" s="13"/>
      <c r="M727" s="12"/>
      <c r="N727" s="12"/>
    </row>
    <row r="728" spans="4:14" ht="15.75" customHeight="1" x14ac:dyDescent="0.2">
      <c r="D728" s="4"/>
      <c r="E728" s="4"/>
      <c r="F728" s="4"/>
      <c r="G728" s="4"/>
      <c r="H728" s="12"/>
      <c r="I728" s="4"/>
      <c r="J728" s="12"/>
      <c r="K728" s="12"/>
      <c r="L728" s="13"/>
      <c r="M728" s="12"/>
      <c r="N728" s="12"/>
    </row>
    <row r="729" spans="4:14" ht="15.75" customHeight="1" x14ac:dyDescent="0.2">
      <c r="D729" s="4"/>
      <c r="E729" s="4"/>
      <c r="F729" s="4"/>
      <c r="G729" s="4"/>
      <c r="H729" s="12"/>
      <c r="I729" s="4"/>
      <c r="J729" s="12"/>
      <c r="K729" s="12"/>
      <c r="L729" s="13"/>
      <c r="M729" s="12"/>
      <c r="N729" s="12"/>
    </row>
    <row r="730" spans="4:14" ht="15.75" customHeight="1" x14ac:dyDescent="0.2">
      <c r="D730" s="4"/>
      <c r="E730" s="4"/>
      <c r="F730" s="4"/>
      <c r="G730" s="4"/>
      <c r="H730" s="12"/>
      <c r="I730" s="4"/>
      <c r="J730" s="12"/>
      <c r="K730" s="12"/>
      <c r="L730" s="13"/>
      <c r="M730" s="12"/>
      <c r="N730" s="12"/>
    </row>
    <row r="731" spans="4:14" ht="15.75" customHeight="1" x14ac:dyDescent="0.2">
      <c r="D731" s="4"/>
      <c r="E731" s="4"/>
      <c r="F731" s="4"/>
      <c r="G731" s="4"/>
      <c r="H731" s="12"/>
      <c r="I731" s="4"/>
      <c r="J731" s="12"/>
      <c r="K731" s="12"/>
      <c r="L731" s="13"/>
      <c r="M731" s="12"/>
      <c r="N731" s="12"/>
    </row>
    <row r="732" spans="4:14" ht="15.75" customHeight="1" x14ac:dyDescent="0.2">
      <c r="D732" s="4"/>
      <c r="E732" s="4"/>
      <c r="F732" s="4"/>
      <c r="G732" s="4"/>
      <c r="H732" s="12"/>
      <c r="I732" s="4"/>
      <c r="J732" s="12"/>
      <c r="K732" s="12"/>
      <c r="L732" s="13"/>
      <c r="M732" s="12"/>
      <c r="N732" s="12"/>
    </row>
    <row r="733" spans="4:14" ht="15.75" customHeight="1" x14ac:dyDescent="0.2">
      <c r="D733" s="4"/>
      <c r="E733" s="4"/>
      <c r="F733" s="4"/>
      <c r="G733" s="4"/>
      <c r="H733" s="12"/>
      <c r="I733" s="4"/>
      <c r="J733" s="12"/>
      <c r="K733" s="12"/>
      <c r="L733" s="13"/>
      <c r="M733" s="12"/>
      <c r="N733" s="12"/>
    </row>
    <row r="734" spans="4:14" ht="15.75" customHeight="1" x14ac:dyDescent="0.2">
      <c r="D734" s="4"/>
      <c r="E734" s="4"/>
      <c r="F734" s="4"/>
      <c r="G734" s="4"/>
      <c r="H734" s="12"/>
      <c r="I734" s="4"/>
      <c r="J734" s="12"/>
      <c r="K734" s="12"/>
      <c r="L734" s="13"/>
      <c r="M734" s="12"/>
      <c r="N734" s="12"/>
    </row>
    <row r="735" spans="4:14" ht="15.75" customHeight="1" x14ac:dyDescent="0.2">
      <c r="D735" s="4"/>
      <c r="E735" s="4"/>
      <c r="F735" s="4"/>
      <c r="G735" s="4"/>
      <c r="H735" s="12"/>
      <c r="I735" s="4"/>
      <c r="J735" s="12"/>
      <c r="K735" s="12"/>
      <c r="L735" s="13"/>
      <c r="M735" s="12"/>
      <c r="N735" s="12"/>
    </row>
    <row r="736" spans="4:14" ht="15.75" customHeight="1" x14ac:dyDescent="0.2">
      <c r="D736" s="4"/>
      <c r="E736" s="4"/>
      <c r="F736" s="4"/>
      <c r="G736" s="4"/>
      <c r="H736" s="12"/>
      <c r="I736" s="4"/>
      <c r="J736" s="12"/>
      <c r="K736" s="12"/>
      <c r="L736" s="13"/>
      <c r="M736" s="12"/>
      <c r="N736" s="12"/>
    </row>
    <row r="737" spans="4:14" ht="15.75" customHeight="1" x14ac:dyDescent="0.2">
      <c r="D737" s="4"/>
      <c r="E737" s="4"/>
      <c r="F737" s="4"/>
      <c r="G737" s="4"/>
      <c r="H737" s="12"/>
      <c r="I737" s="4"/>
      <c r="J737" s="12"/>
      <c r="K737" s="12"/>
      <c r="L737" s="13"/>
      <c r="M737" s="12"/>
      <c r="N737" s="12"/>
    </row>
    <row r="738" spans="4:14" ht="15.75" customHeight="1" x14ac:dyDescent="0.2">
      <c r="D738" s="4"/>
      <c r="E738" s="4"/>
      <c r="F738" s="4"/>
      <c r="G738" s="4"/>
      <c r="H738" s="12"/>
      <c r="I738" s="4"/>
      <c r="J738" s="12"/>
      <c r="K738" s="12"/>
      <c r="L738" s="13"/>
      <c r="M738" s="12"/>
      <c r="N738" s="12"/>
    </row>
    <row r="739" spans="4:14" ht="15.75" customHeight="1" x14ac:dyDescent="0.2">
      <c r="D739" s="4"/>
      <c r="E739" s="4"/>
      <c r="F739" s="4"/>
      <c r="G739" s="4"/>
      <c r="H739" s="12"/>
      <c r="I739" s="4"/>
      <c r="J739" s="12"/>
      <c r="K739" s="12"/>
      <c r="L739" s="13"/>
      <c r="M739" s="12"/>
      <c r="N739" s="12"/>
    </row>
    <row r="740" spans="4:14" ht="15.75" customHeight="1" x14ac:dyDescent="0.2">
      <c r="D740" s="4"/>
      <c r="E740" s="4"/>
      <c r="F740" s="4"/>
      <c r="G740" s="4"/>
      <c r="H740" s="12"/>
      <c r="I740" s="4"/>
      <c r="J740" s="12"/>
      <c r="K740" s="12"/>
      <c r="L740" s="13"/>
      <c r="M740" s="12"/>
      <c r="N740" s="12"/>
    </row>
    <row r="741" spans="4:14" ht="15.75" customHeight="1" x14ac:dyDescent="0.2">
      <c r="D741" s="4"/>
      <c r="E741" s="4"/>
      <c r="F741" s="4"/>
      <c r="G741" s="4"/>
      <c r="H741" s="12"/>
      <c r="I741" s="4"/>
      <c r="J741" s="12"/>
      <c r="K741" s="12"/>
      <c r="L741" s="13"/>
      <c r="M741" s="12"/>
      <c r="N741" s="12"/>
    </row>
    <row r="742" spans="4:14" ht="15.75" customHeight="1" x14ac:dyDescent="0.2">
      <c r="D742" s="4"/>
      <c r="E742" s="4"/>
      <c r="F742" s="4"/>
      <c r="G742" s="4"/>
      <c r="H742" s="12"/>
      <c r="I742" s="4"/>
      <c r="J742" s="12"/>
      <c r="K742" s="12"/>
      <c r="L742" s="13"/>
      <c r="M742" s="12"/>
      <c r="N742" s="12"/>
    </row>
    <row r="743" spans="4:14" ht="15.75" customHeight="1" x14ac:dyDescent="0.2">
      <c r="D743" s="4"/>
      <c r="E743" s="4"/>
      <c r="F743" s="4"/>
      <c r="G743" s="4"/>
      <c r="H743" s="12"/>
      <c r="I743" s="4"/>
      <c r="J743" s="12"/>
      <c r="K743" s="12"/>
      <c r="L743" s="13"/>
      <c r="M743" s="12"/>
      <c r="N743" s="12"/>
    </row>
    <row r="744" spans="4:14" ht="15.75" customHeight="1" x14ac:dyDescent="0.2">
      <c r="D744" s="4"/>
      <c r="E744" s="4"/>
      <c r="F744" s="4"/>
      <c r="G744" s="4"/>
      <c r="H744" s="12"/>
      <c r="I744" s="4"/>
      <c r="J744" s="12"/>
      <c r="K744" s="12"/>
      <c r="L744" s="13"/>
      <c r="M744" s="12"/>
      <c r="N744" s="12"/>
    </row>
    <row r="745" spans="4:14" ht="15.75" customHeight="1" x14ac:dyDescent="0.2">
      <c r="D745" s="4"/>
      <c r="E745" s="4"/>
      <c r="F745" s="4"/>
      <c r="G745" s="4"/>
      <c r="H745" s="12"/>
      <c r="I745" s="4"/>
      <c r="J745" s="12"/>
      <c r="K745" s="12"/>
      <c r="L745" s="13"/>
      <c r="M745" s="12"/>
      <c r="N745" s="12"/>
    </row>
    <row r="746" spans="4:14" ht="15.75" customHeight="1" x14ac:dyDescent="0.2">
      <c r="D746" s="4"/>
      <c r="E746" s="4"/>
      <c r="F746" s="4"/>
      <c r="G746" s="4"/>
      <c r="H746" s="12"/>
      <c r="I746" s="4"/>
      <c r="J746" s="12"/>
      <c r="K746" s="12"/>
      <c r="L746" s="13"/>
      <c r="M746" s="12"/>
      <c r="N746" s="12"/>
    </row>
    <row r="747" spans="4:14" ht="15.75" customHeight="1" x14ac:dyDescent="0.2">
      <c r="D747" s="4"/>
      <c r="E747" s="4"/>
      <c r="F747" s="4"/>
      <c r="G747" s="4"/>
      <c r="H747" s="12"/>
      <c r="I747" s="4"/>
      <c r="J747" s="12"/>
      <c r="K747" s="12"/>
      <c r="L747" s="13"/>
      <c r="M747" s="12"/>
      <c r="N747" s="12"/>
    </row>
    <row r="748" spans="4:14" ht="15.75" customHeight="1" x14ac:dyDescent="0.2">
      <c r="D748" s="4"/>
      <c r="E748" s="4"/>
      <c r="F748" s="4"/>
      <c r="G748" s="4"/>
      <c r="H748" s="12"/>
      <c r="I748" s="4"/>
      <c r="J748" s="12"/>
      <c r="K748" s="12"/>
      <c r="L748" s="13"/>
      <c r="M748" s="12"/>
      <c r="N748" s="12"/>
    </row>
    <row r="749" spans="4:14" ht="15.75" customHeight="1" x14ac:dyDescent="0.2">
      <c r="D749" s="4"/>
      <c r="E749" s="4"/>
      <c r="F749" s="4"/>
      <c r="G749" s="4"/>
      <c r="H749" s="12"/>
      <c r="I749" s="4"/>
      <c r="J749" s="12"/>
      <c r="K749" s="12"/>
      <c r="L749" s="13"/>
      <c r="M749" s="12"/>
      <c r="N749" s="12"/>
    </row>
    <row r="750" spans="4:14" ht="15.75" customHeight="1" x14ac:dyDescent="0.2">
      <c r="D750" s="4"/>
      <c r="E750" s="4"/>
      <c r="F750" s="4"/>
      <c r="G750" s="4"/>
      <c r="H750" s="12"/>
      <c r="I750" s="4"/>
      <c r="J750" s="12"/>
      <c r="K750" s="12"/>
      <c r="L750" s="13"/>
      <c r="M750" s="12"/>
      <c r="N750" s="12"/>
    </row>
    <row r="751" spans="4:14" ht="15.75" customHeight="1" x14ac:dyDescent="0.2">
      <c r="D751" s="4"/>
      <c r="E751" s="4"/>
      <c r="F751" s="4"/>
      <c r="G751" s="4"/>
      <c r="H751" s="12"/>
      <c r="I751" s="4"/>
      <c r="J751" s="12"/>
      <c r="K751" s="12"/>
      <c r="L751" s="13"/>
      <c r="M751" s="12"/>
      <c r="N751" s="12"/>
    </row>
    <row r="752" spans="4:14" ht="15.75" customHeight="1" x14ac:dyDescent="0.2">
      <c r="D752" s="4"/>
      <c r="E752" s="4"/>
      <c r="F752" s="4"/>
      <c r="G752" s="4"/>
      <c r="H752" s="12"/>
      <c r="I752" s="4"/>
      <c r="J752" s="12"/>
      <c r="K752" s="12"/>
      <c r="L752" s="13"/>
      <c r="M752" s="12"/>
      <c r="N752" s="12"/>
    </row>
    <row r="753" spans="4:14" ht="15.75" customHeight="1" x14ac:dyDescent="0.2">
      <c r="D753" s="4"/>
      <c r="E753" s="4"/>
      <c r="F753" s="4"/>
      <c r="G753" s="4"/>
      <c r="H753" s="12"/>
      <c r="I753" s="4"/>
      <c r="J753" s="12"/>
      <c r="K753" s="12"/>
      <c r="L753" s="13"/>
      <c r="M753" s="12"/>
      <c r="N753" s="12"/>
    </row>
    <row r="754" spans="4:14" ht="15.75" customHeight="1" x14ac:dyDescent="0.2">
      <c r="D754" s="4"/>
      <c r="E754" s="4"/>
      <c r="F754" s="4"/>
      <c r="G754" s="4"/>
      <c r="H754" s="12"/>
      <c r="I754" s="4"/>
      <c r="J754" s="12"/>
      <c r="K754" s="12"/>
      <c r="L754" s="13"/>
      <c r="M754" s="12"/>
      <c r="N754" s="12"/>
    </row>
    <row r="755" spans="4:14" ht="15.75" customHeight="1" x14ac:dyDescent="0.2">
      <c r="D755" s="4"/>
      <c r="E755" s="4"/>
      <c r="F755" s="4"/>
      <c r="G755" s="4"/>
      <c r="H755" s="12"/>
      <c r="I755" s="4"/>
      <c r="J755" s="12"/>
      <c r="K755" s="12"/>
      <c r="L755" s="13"/>
      <c r="M755" s="12"/>
      <c r="N755" s="12"/>
    </row>
    <row r="756" spans="4:14" ht="15.75" customHeight="1" x14ac:dyDescent="0.2">
      <c r="D756" s="4"/>
      <c r="E756" s="4"/>
      <c r="F756" s="4"/>
      <c r="G756" s="4"/>
      <c r="H756" s="12"/>
      <c r="I756" s="4"/>
      <c r="J756" s="12"/>
      <c r="K756" s="12"/>
      <c r="L756" s="13"/>
      <c r="M756" s="12"/>
      <c r="N756" s="12"/>
    </row>
    <row r="757" spans="4:14" ht="15.75" customHeight="1" x14ac:dyDescent="0.2">
      <c r="D757" s="4"/>
      <c r="E757" s="4"/>
      <c r="F757" s="4"/>
      <c r="G757" s="4"/>
      <c r="H757" s="12"/>
      <c r="I757" s="4"/>
      <c r="J757" s="12"/>
      <c r="K757" s="12"/>
      <c r="L757" s="13"/>
      <c r="M757" s="12"/>
      <c r="N757" s="12"/>
    </row>
    <row r="758" spans="4:14" ht="15.75" customHeight="1" x14ac:dyDescent="0.2">
      <c r="D758" s="4"/>
      <c r="E758" s="4"/>
      <c r="F758" s="4"/>
      <c r="G758" s="4"/>
      <c r="H758" s="12"/>
      <c r="I758" s="4"/>
      <c r="J758" s="12"/>
      <c r="K758" s="12"/>
      <c r="L758" s="13"/>
      <c r="M758" s="12"/>
      <c r="N758" s="12"/>
    </row>
    <row r="759" spans="4:14" ht="15.75" customHeight="1" x14ac:dyDescent="0.2">
      <c r="D759" s="4"/>
      <c r="E759" s="4"/>
      <c r="F759" s="4"/>
      <c r="G759" s="4"/>
      <c r="H759" s="12"/>
      <c r="I759" s="4"/>
      <c r="J759" s="12"/>
      <c r="K759" s="12"/>
      <c r="L759" s="13"/>
      <c r="M759" s="12"/>
      <c r="N759" s="12"/>
    </row>
    <row r="760" spans="4:14" ht="15.75" customHeight="1" x14ac:dyDescent="0.2">
      <c r="D760" s="4"/>
      <c r="E760" s="4"/>
      <c r="F760" s="4"/>
      <c r="G760" s="4"/>
      <c r="H760" s="12"/>
      <c r="I760" s="4"/>
      <c r="J760" s="12"/>
      <c r="K760" s="12"/>
      <c r="L760" s="13"/>
      <c r="M760" s="12"/>
      <c r="N760" s="12"/>
    </row>
    <row r="761" spans="4:14" ht="15.75" customHeight="1" x14ac:dyDescent="0.2">
      <c r="D761" s="4"/>
      <c r="E761" s="4"/>
      <c r="F761" s="4"/>
      <c r="G761" s="4"/>
      <c r="H761" s="12"/>
      <c r="I761" s="4"/>
      <c r="J761" s="12"/>
      <c r="K761" s="12"/>
      <c r="L761" s="13"/>
      <c r="M761" s="12"/>
      <c r="N761" s="12"/>
    </row>
    <row r="762" spans="4:14" ht="15.75" customHeight="1" x14ac:dyDescent="0.2">
      <c r="D762" s="4"/>
      <c r="E762" s="4"/>
      <c r="F762" s="4"/>
      <c r="G762" s="4"/>
      <c r="H762" s="12"/>
      <c r="I762" s="4"/>
      <c r="J762" s="12"/>
      <c r="K762" s="12"/>
      <c r="L762" s="13"/>
      <c r="M762" s="12"/>
      <c r="N762" s="12"/>
    </row>
    <row r="763" spans="4:14" ht="15.75" customHeight="1" x14ac:dyDescent="0.2">
      <c r="D763" s="4"/>
      <c r="E763" s="4"/>
      <c r="F763" s="4"/>
      <c r="G763" s="4"/>
      <c r="H763" s="12"/>
      <c r="I763" s="4"/>
      <c r="J763" s="12"/>
      <c r="K763" s="12"/>
      <c r="L763" s="13"/>
      <c r="M763" s="12"/>
      <c r="N763" s="12"/>
    </row>
    <row r="764" spans="4:14" ht="15.75" customHeight="1" x14ac:dyDescent="0.2">
      <c r="D764" s="4"/>
      <c r="E764" s="4"/>
      <c r="F764" s="4"/>
      <c r="G764" s="4"/>
      <c r="H764" s="12"/>
      <c r="I764" s="4"/>
      <c r="J764" s="12"/>
      <c r="K764" s="12"/>
      <c r="L764" s="13"/>
      <c r="M764" s="12"/>
      <c r="N764" s="12"/>
    </row>
    <row r="765" spans="4:14" ht="15.75" customHeight="1" x14ac:dyDescent="0.2">
      <c r="D765" s="4"/>
      <c r="E765" s="4"/>
      <c r="F765" s="4"/>
      <c r="G765" s="4"/>
      <c r="H765" s="12"/>
      <c r="I765" s="4"/>
      <c r="J765" s="12"/>
      <c r="K765" s="12"/>
      <c r="L765" s="13"/>
      <c r="M765" s="12"/>
      <c r="N765" s="12"/>
    </row>
    <row r="766" spans="4:14" ht="15.75" customHeight="1" x14ac:dyDescent="0.2">
      <c r="D766" s="4"/>
      <c r="E766" s="4"/>
      <c r="F766" s="4"/>
      <c r="G766" s="4"/>
      <c r="H766" s="12"/>
      <c r="I766" s="4"/>
      <c r="J766" s="12"/>
      <c r="K766" s="12"/>
      <c r="L766" s="13"/>
      <c r="M766" s="12"/>
      <c r="N766" s="12"/>
    </row>
    <row r="767" spans="4:14" ht="15.75" customHeight="1" x14ac:dyDescent="0.2">
      <c r="D767" s="4"/>
      <c r="E767" s="4"/>
      <c r="F767" s="4"/>
      <c r="G767" s="4"/>
      <c r="H767" s="12"/>
      <c r="I767" s="4"/>
      <c r="J767" s="12"/>
      <c r="K767" s="12"/>
      <c r="L767" s="13"/>
      <c r="M767" s="12"/>
      <c r="N767" s="12"/>
    </row>
    <row r="768" spans="4:14" ht="15.75" customHeight="1" x14ac:dyDescent="0.2">
      <c r="D768" s="4"/>
      <c r="E768" s="4"/>
      <c r="F768" s="4"/>
      <c r="G768" s="4"/>
      <c r="H768" s="12"/>
      <c r="I768" s="4"/>
      <c r="J768" s="12"/>
      <c r="K768" s="12"/>
      <c r="L768" s="13"/>
      <c r="M768" s="12"/>
      <c r="N768" s="12"/>
    </row>
    <row r="769" spans="4:14" ht="15.75" customHeight="1" x14ac:dyDescent="0.2">
      <c r="D769" s="4"/>
      <c r="E769" s="4"/>
      <c r="F769" s="4"/>
      <c r="G769" s="4"/>
      <c r="H769" s="12"/>
      <c r="I769" s="4"/>
      <c r="J769" s="12"/>
      <c r="K769" s="12"/>
      <c r="L769" s="13"/>
      <c r="M769" s="12"/>
      <c r="N769" s="12"/>
    </row>
    <row r="770" spans="4:14" ht="15.75" customHeight="1" x14ac:dyDescent="0.2">
      <c r="D770" s="4"/>
      <c r="E770" s="4"/>
      <c r="F770" s="4"/>
      <c r="G770" s="4"/>
      <c r="H770" s="12"/>
      <c r="I770" s="4"/>
      <c r="J770" s="12"/>
      <c r="K770" s="12"/>
      <c r="L770" s="13"/>
      <c r="M770" s="12"/>
      <c r="N770" s="12"/>
    </row>
    <row r="771" spans="4:14" ht="15.75" customHeight="1" x14ac:dyDescent="0.2">
      <c r="D771" s="4"/>
      <c r="E771" s="4"/>
      <c r="F771" s="4"/>
      <c r="G771" s="4"/>
      <c r="H771" s="12"/>
      <c r="I771" s="4"/>
      <c r="J771" s="12"/>
      <c r="K771" s="12"/>
      <c r="L771" s="13"/>
      <c r="M771" s="12"/>
      <c r="N771" s="12"/>
    </row>
    <row r="772" spans="4:14" ht="15.75" customHeight="1" x14ac:dyDescent="0.2">
      <c r="D772" s="4"/>
      <c r="E772" s="4"/>
      <c r="F772" s="4"/>
      <c r="G772" s="4"/>
      <c r="H772" s="12"/>
      <c r="I772" s="4"/>
      <c r="J772" s="12"/>
      <c r="K772" s="12"/>
      <c r="L772" s="13"/>
      <c r="M772" s="12"/>
      <c r="N772" s="12"/>
    </row>
    <row r="773" spans="4:14" ht="15.75" customHeight="1" x14ac:dyDescent="0.2">
      <c r="D773" s="4"/>
      <c r="E773" s="4"/>
      <c r="F773" s="4"/>
      <c r="G773" s="4"/>
      <c r="H773" s="12"/>
      <c r="I773" s="4"/>
      <c r="J773" s="12"/>
      <c r="K773" s="12"/>
      <c r="L773" s="13"/>
      <c r="M773" s="12"/>
      <c r="N773" s="12"/>
    </row>
    <row r="774" spans="4:14" ht="15.75" customHeight="1" x14ac:dyDescent="0.2">
      <c r="D774" s="4"/>
      <c r="E774" s="4"/>
      <c r="F774" s="4"/>
      <c r="G774" s="4"/>
      <c r="H774" s="12"/>
      <c r="I774" s="4"/>
      <c r="J774" s="12"/>
      <c r="K774" s="12"/>
      <c r="L774" s="13"/>
      <c r="M774" s="12"/>
      <c r="N774" s="12"/>
    </row>
    <row r="775" spans="4:14" ht="15.75" customHeight="1" x14ac:dyDescent="0.2">
      <c r="D775" s="4"/>
      <c r="E775" s="4"/>
      <c r="F775" s="4"/>
      <c r="G775" s="4"/>
      <c r="H775" s="12"/>
      <c r="I775" s="4"/>
      <c r="J775" s="12"/>
      <c r="K775" s="12"/>
      <c r="L775" s="13"/>
      <c r="M775" s="12"/>
      <c r="N775" s="12"/>
    </row>
    <row r="776" spans="4:14" ht="15.75" customHeight="1" x14ac:dyDescent="0.2">
      <c r="D776" s="4"/>
      <c r="E776" s="4"/>
      <c r="F776" s="4"/>
      <c r="G776" s="4"/>
      <c r="H776" s="12"/>
      <c r="I776" s="4"/>
      <c r="J776" s="12"/>
      <c r="K776" s="12"/>
      <c r="L776" s="13"/>
      <c r="M776" s="12"/>
      <c r="N776" s="12"/>
    </row>
    <row r="777" spans="4:14" ht="15.75" customHeight="1" x14ac:dyDescent="0.2">
      <c r="D777" s="4"/>
      <c r="E777" s="4"/>
      <c r="F777" s="4"/>
      <c r="G777" s="4"/>
      <c r="H777" s="12"/>
      <c r="I777" s="4"/>
      <c r="J777" s="12"/>
      <c r="K777" s="12"/>
      <c r="L777" s="13"/>
      <c r="M777" s="12"/>
      <c r="N777" s="12"/>
    </row>
    <row r="778" spans="4:14" ht="15.75" customHeight="1" x14ac:dyDescent="0.2">
      <c r="D778" s="4"/>
      <c r="E778" s="4"/>
      <c r="F778" s="4"/>
      <c r="G778" s="4"/>
      <c r="H778" s="12"/>
      <c r="I778" s="4"/>
      <c r="J778" s="12"/>
      <c r="K778" s="12"/>
      <c r="L778" s="13"/>
      <c r="M778" s="12"/>
      <c r="N778" s="12"/>
    </row>
    <row r="779" spans="4:14" ht="15.75" customHeight="1" x14ac:dyDescent="0.2">
      <c r="D779" s="4"/>
      <c r="E779" s="4"/>
      <c r="F779" s="4"/>
      <c r="G779" s="4"/>
      <c r="H779" s="12"/>
      <c r="I779" s="4"/>
      <c r="J779" s="12"/>
      <c r="K779" s="12"/>
      <c r="L779" s="13"/>
      <c r="M779" s="12"/>
      <c r="N779" s="12"/>
    </row>
    <row r="780" spans="4:14" ht="15.75" customHeight="1" x14ac:dyDescent="0.2">
      <c r="D780" s="4"/>
      <c r="E780" s="4"/>
      <c r="F780" s="4"/>
      <c r="G780" s="4"/>
      <c r="H780" s="12"/>
      <c r="I780" s="4"/>
      <c r="J780" s="12"/>
      <c r="K780" s="12"/>
      <c r="L780" s="13"/>
      <c r="M780" s="12"/>
      <c r="N780" s="12"/>
    </row>
    <row r="781" spans="4:14" ht="15.75" customHeight="1" x14ac:dyDescent="0.2">
      <c r="D781" s="4"/>
      <c r="E781" s="4"/>
      <c r="F781" s="4"/>
      <c r="G781" s="4"/>
      <c r="H781" s="12"/>
      <c r="I781" s="4"/>
      <c r="J781" s="12"/>
      <c r="K781" s="12"/>
      <c r="L781" s="13"/>
      <c r="M781" s="12"/>
      <c r="N781" s="12"/>
    </row>
    <row r="782" spans="4:14" ht="15.75" customHeight="1" x14ac:dyDescent="0.2">
      <c r="D782" s="4"/>
      <c r="E782" s="4"/>
      <c r="F782" s="4"/>
      <c r="G782" s="4"/>
      <c r="H782" s="12"/>
      <c r="I782" s="4"/>
      <c r="J782" s="12"/>
      <c r="K782" s="12"/>
      <c r="L782" s="13"/>
      <c r="M782" s="12"/>
      <c r="N782" s="12"/>
    </row>
    <row r="783" spans="4:14" ht="15.75" customHeight="1" x14ac:dyDescent="0.2">
      <c r="D783" s="4"/>
      <c r="E783" s="4"/>
      <c r="F783" s="4"/>
      <c r="G783" s="4"/>
      <c r="H783" s="12"/>
      <c r="I783" s="4"/>
      <c r="J783" s="12"/>
      <c r="K783" s="12"/>
      <c r="L783" s="13"/>
      <c r="M783" s="12"/>
      <c r="N783" s="12"/>
    </row>
    <row r="784" spans="4:14" ht="15.75" customHeight="1" x14ac:dyDescent="0.2">
      <c r="D784" s="4"/>
      <c r="E784" s="4"/>
      <c r="F784" s="4"/>
      <c r="G784" s="4"/>
      <c r="H784" s="12"/>
      <c r="I784" s="4"/>
      <c r="J784" s="12"/>
      <c r="K784" s="12"/>
      <c r="L784" s="13"/>
      <c r="M784" s="12"/>
      <c r="N784" s="12"/>
    </row>
    <row r="785" spans="4:14" ht="15.75" customHeight="1" x14ac:dyDescent="0.2">
      <c r="D785" s="4"/>
      <c r="E785" s="4"/>
      <c r="F785" s="4"/>
      <c r="G785" s="4"/>
      <c r="H785" s="12"/>
      <c r="I785" s="4"/>
      <c r="J785" s="12"/>
      <c r="K785" s="12"/>
      <c r="L785" s="13"/>
      <c r="M785" s="12"/>
      <c r="N785" s="12"/>
    </row>
    <row r="786" spans="4:14" ht="15.75" customHeight="1" x14ac:dyDescent="0.2">
      <c r="D786" s="4"/>
      <c r="E786" s="4"/>
      <c r="F786" s="4"/>
      <c r="G786" s="4"/>
      <c r="H786" s="12"/>
      <c r="I786" s="4"/>
      <c r="J786" s="12"/>
      <c r="K786" s="12"/>
      <c r="L786" s="13"/>
      <c r="M786" s="12"/>
      <c r="N786" s="12"/>
    </row>
    <row r="787" spans="4:14" ht="15.75" customHeight="1" x14ac:dyDescent="0.2">
      <c r="D787" s="4"/>
      <c r="E787" s="4"/>
      <c r="F787" s="4"/>
      <c r="G787" s="4"/>
      <c r="H787" s="12"/>
      <c r="I787" s="4"/>
      <c r="J787" s="12"/>
      <c r="K787" s="12"/>
      <c r="L787" s="13"/>
      <c r="M787" s="12"/>
      <c r="N787" s="12"/>
    </row>
    <row r="788" spans="4:14" ht="15.75" customHeight="1" x14ac:dyDescent="0.2">
      <c r="D788" s="4"/>
      <c r="E788" s="4"/>
      <c r="F788" s="4"/>
      <c r="G788" s="4"/>
      <c r="H788" s="12"/>
      <c r="I788" s="4"/>
      <c r="J788" s="12"/>
      <c r="K788" s="12"/>
      <c r="L788" s="13"/>
      <c r="M788" s="12"/>
      <c r="N788" s="12"/>
    </row>
    <row r="789" spans="4:14" ht="15.75" customHeight="1" x14ac:dyDescent="0.2">
      <c r="D789" s="4"/>
      <c r="E789" s="4"/>
      <c r="F789" s="4"/>
      <c r="G789" s="4"/>
      <c r="H789" s="12"/>
      <c r="I789" s="4"/>
      <c r="J789" s="12"/>
      <c r="K789" s="12"/>
      <c r="L789" s="13"/>
      <c r="M789" s="12"/>
      <c r="N789" s="12"/>
    </row>
    <row r="790" spans="4:14" ht="15.75" customHeight="1" x14ac:dyDescent="0.2">
      <c r="D790" s="4"/>
      <c r="E790" s="4"/>
      <c r="F790" s="4"/>
      <c r="G790" s="4"/>
      <c r="H790" s="12"/>
      <c r="I790" s="4"/>
      <c r="J790" s="12"/>
      <c r="K790" s="12"/>
      <c r="L790" s="13"/>
      <c r="M790" s="12"/>
      <c r="N790" s="12"/>
    </row>
    <row r="791" spans="4:14" ht="15.75" customHeight="1" x14ac:dyDescent="0.2">
      <c r="D791" s="4"/>
      <c r="E791" s="4"/>
      <c r="F791" s="4"/>
      <c r="G791" s="4"/>
      <c r="H791" s="12"/>
      <c r="I791" s="4"/>
      <c r="J791" s="12"/>
      <c r="K791" s="12"/>
      <c r="L791" s="13"/>
      <c r="M791" s="12"/>
      <c r="N791" s="12"/>
    </row>
    <row r="792" spans="4:14" ht="15.75" customHeight="1" x14ac:dyDescent="0.2">
      <c r="D792" s="4"/>
      <c r="E792" s="4"/>
      <c r="F792" s="4"/>
      <c r="G792" s="4"/>
      <c r="H792" s="12"/>
      <c r="I792" s="4"/>
      <c r="J792" s="12"/>
      <c r="K792" s="12"/>
      <c r="L792" s="13"/>
      <c r="M792" s="12"/>
      <c r="N792" s="12"/>
    </row>
    <row r="793" spans="4:14" ht="15.75" customHeight="1" x14ac:dyDescent="0.2">
      <c r="D793" s="4"/>
      <c r="E793" s="4"/>
      <c r="F793" s="4"/>
      <c r="G793" s="4"/>
      <c r="H793" s="12"/>
      <c r="I793" s="4"/>
      <c r="J793" s="12"/>
      <c r="K793" s="12"/>
      <c r="L793" s="13"/>
      <c r="M793" s="12"/>
      <c r="N793" s="12"/>
    </row>
    <row r="794" spans="4:14" ht="15.75" customHeight="1" x14ac:dyDescent="0.2">
      <c r="D794" s="4"/>
      <c r="E794" s="4"/>
      <c r="F794" s="4"/>
      <c r="G794" s="4"/>
      <c r="H794" s="12"/>
      <c r="I794" s="4"/>
      <c r="J794" s="12"/>
      <c r="K794" s="12"/>
      <c r="L794" s="13"/>
      <c r="M794" s="12"/>
      <c r="N794" s="12"/>
    </row>
    <row r="795" spans="4:14" ht="15.75" customHeight="1" x14ac:dyDescent="0.2">
      <c r="D795" s="4"/>
      <c r="E795" s="4"/>
      <c r="F795" s="4"/>
      <c r="G795" s="4"/>
      <c r="H795" s="12"/>
      <c r="I795" s="4"/>
      <c r="J795" s="12"/>
      <c r="K795" s="12"/>
      <c r="L795" s="13"/>
      <c r="M795" s="12"/>
      <c r="N795" s="12"/>
    </row>
    <row r="796" spans="4:14" ht="15.75" customHeight="1" x14ac:dyDescent="0.2">
      <c r="D796" s="4"/>
      <c r="E796" s="4"/>
      <c r="F796" s="4"/>
      <c r="G796" s="4"/>
      <c r="H796" s="12"/>
      <c r="I796" s="4"/>
      <c r="J796" s="12"/>
      <c r="K796" s="12"/>
      <c r="L796" s="13"/>
      <c r="M796" s="12"/>
      <c r="N796" s="12"/>
    </row>
    <row r="797" spans="4:14" ht="15.75" customHeight="1" x14ac:dyDescent="0.2">
      <c r="D797" s="4"/>
      <c r="E797" s="4"/>
      <c r="F797" s="4"/>
      <c r="G797" s="4"/>
      <c r="H797" s="12"/>
      <c r="I797" s="4"/>
      <c r="J797" s="12"/>
      <c r="K797" s="12"/>
      <c r="L797" s="13"/>
      <c r="M797" s="12"/>
      <c r="N797" s="12"/>
    </row>
    <row r="798" spans="4:14" ht="15.75" customHeight="1" x14ac:dyDescent="0.2">
      <c r="D798" s="4"/>
      <c r="E798" s="4"/>
      <c r="F798" s="4"/>
      <c r="G798" s="4"/>
      <c r="H798" s="12"/>
      <c r="I798" s="4"/>
      <c r="J798" s="12"/>
      <c r="K798" s="12"/>
      <c r="L798" s="13"/>
      <c r="M798" s="12"/>
      <c r="N798" s="12"/>
    </row>
    <row r="799" spans="4:14" ht="15.75" customHeight="1" x14ac:dyDescent="0.2">
      <c r="D799" s="4"/>
      <c r="E799" s="4"/>
      <c r="F799" s="4"/>
      <c r="G799" s="4"/>
      <c r="H799" s="12"/>
      <c r="I799" s="4"/>
      <c r="J799" s="12"/>
      <c r="K799" s="12"/>
      <c r="L799" s="13"/>
      <c r="M799" s="12"/>
      <c r="N799" s="12"/>
    </row>
    <row r="800" spans="4:14" ht="15.75" customHeight="1" x14ac:dyDescent="0.2">
      <c r="D800" s="4"/>
      <c r="E800" s="4"/>
      <c r="F800" s="4"/>
      <c r="G800" s="4"/>
      <c r="H800" s="12"/>
      <c r="I800" s="4"/>
      <c r="J800" s="12"/>
      <c r="K800" s="12"/>
      <c r="L800" s="13"/>
      <c r="M800" s="12"/>
      <c r="N800" s="12"/>
    </row>
    <row r="801" spans="4:14" ht="15.75" customHeight="1" x14ac:dyDescent="0.2">
      <c r="D801" s="4"/>
      <c r="E801" s="4"/>
      <c r="F801" s="4"/>
      <c r="G801" s="4"/>
      <c r="H801" s="12"/>
      <c r="I801" s="4"/>
      <c r="J801" s="12"/>
      <c r="K801" s="12"/>
      <c r="L801" s="13"/>
      <c r="M801" s="12"/>
      <c r="N801" s="12"/>
    </row>
    <row r="802" spans="4:14" ht="15.75" customHeight="1" x14ac:dyDescent="0.2">
      <c r="D802" s="4"/>
      <c r="E802" s="4"/>
      <c r="F802" s="4"/>
      <c r="G802" s="4"/>
      <c r="H802" s="12"/>
      <c r="I802" s="4"/>
      <c r="J802" s="12"/>
      <c r="K802" s="12"/>
      <c r="L802" s="13"/>
      <c r="M802" s="12"/>
      <c r="N802" s="12"/>
    </row>
    <row r="803" spans="4:14" ht="15.75" customHeight="1" x14ac:dyDescent="0.2">
      <c r="D803" s="4"/>
      <c r="E803" s="4"/>
      <c r="F803" s="4"/>
      <c r="G803" s="4"/>
      <c r="H803" s="12"/>
      <c r="I803" s="4"/>
      <c r="J803" s="12"/>
      <c r="K803" s="12"/>
      <c r="L803" s="13"/>
      <c r="M803" s="12"/>
      <c r="N803" s="12"/>
    </row>
    <row r="804" spans="4:14" ht="15.75" customHeight="1" x14ac:dyDescent="0.2">
      <c r="D804" s="4"/>
      <c r="E804" s="4"/>
      <c r="F804" s="4"/>
      <c r="G804" s="4"/>
      <c r="H804" s="12"/>
      <c r="I804" s="4"/>
      <c r="J804" s="12"/>
      <c r="K804" s="12"/>
      <c r="L804" s="13"/>
      <c r="M804" s="12"/>
      <c r="N804" s="12"/>
    </row>
    <row r="805" spans="4:14" ht="15.75" customHeight="1" x14ac:dyDescent="0.2">
      <c r="D805" s="4"/>
      <c r="E805" s="4"/>
      <c r="F805" s="4"/>
      <c r="G805" s="4"/>
      <c r="H805" s="12"/>
      <c r="I805" s="4"/>
      <c r="J805" s="12"/>
      <c r="K805" s="12"/>
      <c r="L805" s="13"/>
      <c r="M805" s="12"/>
      <c r="N805" s="12"/>
    </row>
    <row r="806" spans="4:14" ht="15.75" customHeight="1" x14ac:dyDescent="0.2">
      <c r="D806" s="4"/>
      <c r="E806" s="4"/>
      <c r="F806" s="4"/>
      <c r="G806" s="4"/>
      <c r="H806" s="12"/>
      <c r="I806" s="4"/>
      <c r="J806" s="12"/>
      <c r="K806" s="12"/>
      <c r="L806" s="13"/>
      <c r="M806" s="12"/>
      <c r="N806" s="12"/>
    </row>
    <row r="807" spans="4:14" ht="15.75" customHeight="1" x14ac:dyDescent="0.2">
      <c r="D807" s="4"/>
      <c r="E807" s="4"/>
      <c r="F807" s="4"/>
      <c r="G807" s="4"/>
      <c r="H807" s="12"/>
      <c r="I807" s="4"/>
      <c r="J807" s="12"/>
      <c r="K807" s="12"/>
      <c r="L807" s="13"/>
      <c r="M807" s="12"/>
      <c r="N807" s="12"/>
    </row>
    <row r="808" spans="4:14" ht="15.75" customHeight="1" x14ac:dyDescent="0.2">
      <c r="D808" s="4"/>
      <c r="E808" s="4"/>
      <c r="F808" s="4"/>
      <c r="G808" s="4"/>
      <c r="H808" s="12"/>
      <c r="I808" s="4"/>
      <c r="J808" s="12"/>
      <c r="K808" s="12"/>
      <c r="L808" s="13"/>
      <c r="M808" s="12"/>
      <c r="N808" s="12"/>
    </row>
    <row r="809" spans="4:14" ht="15.75" customHeight="1" x14ac:dyDescent="0.2">
      <c r="D809" s="4"/>
      <c r="E809" s="4"/>
      <c r="F809" s="4"/>
      <c r="G809" s="4"/>
      <c r="H809" s="12"/>
      <c r="I809" s="4"/>
      <c r="J809" s="12"/>
      <c r="K809" s="12"/>
      <c r="L809" s="13"/>
      <c r="M809" s="12"/>
      <c r="N809" s="12"/>
    </row>
    <row r="810" spans="4:14" ht="15.75" customHeight="1" x14ac:dyDescent="0.2">
      <c r="D810" s="4"/>
      <c r="E810" s="4"/>
      <c r="F810" s="4"/>
      <c r="G810" s="4"/>
      <c r="H810" s="12"/>
      <c r="I810" s="4"/>
      <c r="J810" s="12"/>
      <c r="K810" s="12"/>
      <c r="L810" s="13"/>
      <c r="M810" s="12"/>
      <c r="N810" s="12"/>
    </row>
    <row r="811" spans="4:14" ht="15.75" customHeight="1" x14ac:dyDescent="0.2">
      <c r="D811" s="4"/>
      <c r="E811" s="4"/>
      <c r="F811" s="4"/>
      <c r="G811" s="4"/>
      <c r="H811" s="12"/>
      <c r="I811" s="4"/>
      <c r="J811" s="12"/>
      <c r="K811" s="12"/>
      <c r="L811" s="13"/>
      <c r="M811" s="12"/>
      <c r="N811" s="12"/>
    </row>
    <row r="812" spans="4:14" ht="15.75" customHeight="1" x14ac:dyDescent="0.2">
      <c r="D812" s="4"/>
      <c r="E812" s="4"/>
      <c r="F812" s="4"/>
      <c r="G812" s="4"/>
      <c r="H812" s="12"/>
      <c r="I812" s="4"/>
      <c r="J812" s="12"/>
      <c r="K812" s="12"/>
      <c r="L812" s="13"/>
      <c r="M812" s="12"/>
      <c r="N812" s="12"/>
    </row>
    <row r="813" spans="4:14" ht="15.75" customHeight="1" x14ac:dyDescent="0.2">
      <c r="D813" s="4"/>
      <c r="E813" s="4"/>
      <c r="F813" s="4"/>
      <c r="G813" s="4"/>
      <c r="H813" s="12"/>
      <c r="I813" s="4"/>
      <c r="J813" s="12"/>
      <c r="K813" s="12"/>
      <c r="L813" s="13"/>
      <c r="M813" s="12"/>
      <c r="N813" s="12"/>
    </row>
    <row r="814" spans="4:14" ht="15.75" customHeight="1" x14ac:dyDescent="0.2">
      <c r="D814" s="4"/>
      <c r="E814" s="4"/>
      <c r="F814" s="4"/>
      <c r="G814" s="4"/>
      <c r="H814" s="12"/>
      <c r="I814" s="4"/>
      <c r="J814" s="12"/>
      <c r="K814" s="12"/>
      <c r="L814" s="13"/>
      <c r="M814" s="12"/>
      <c r="N814" s="12"/>
    </row>
    <row r="815" spans="4:14" ht="15.75" customHeight="1" x14ac:dyDescent="0.2">
      <c r="D815" s="4"/>
      <c r="E815" s="4"/>
      <c r="F815" s="4"/>
      <c r="G815" s="4"/>
      <c r="H815" s="12"/>
      <c r="I815" s="4"/>
      <c r="J815" s="12"/>
      <c r="K815" s="12"/>
      <c r="L815" s="13"/>
      <c r="M815" s="12"/>
      <c r="N815" s="12"/>
    </row>
    <row r="816" spans="4:14" ht="15.75" customHeight="1" x14ac:dyDescent="0.2">
      <c r="D816" s="4"/>
      <c r="E816" s="4"/>
      <c r="F816" s="4"/>
      <c r="G816" s="4"/>
      <c r="H816" s="12"/>
      <c r="I816" s="4"/>
      <c r="J816" s="12"/>
      <c r="K816" s="12"/>
      <c r="L816" s="13"/>
      <c r="M816" s="12"/>
      <c r="N816" s="12"/>
    </row>
    <row r="817" spans="4:14" ht="15.75" customHeight="1" x14ac:dyDescent="0.2">
      <c r="D817" s="4"/>
      <c r="E817" s="4"/>
      <c r="F817" s="4"/>
      <c r="G817" s="4"/>
      <c r="H817" s="12"/>
      <c r="I817" s="4"/>
      <c r="J817" s="12"/>
      <c r="K817" s="12"/>
      <c r="L817" s="13"/>
      <c r="M817" s="12"/>
      <c r="N817" s="12"/>
    </row>
    <row r="818" spans="4:14" ht="15.75" customHeight="1" x14ac:dyDescent="0.2">
      <c r="D818" s="4"/>
      <c r="E818" s="4"/>
      <c r="F818" s="4"/>
      <c r="G818" s="4"/>
      <c r="H818" s="12"/>
      <c r="I818" s="4"/>
      <c r="J818" s="12"/>
      <c r="K818" s="12"/>
      <c r="L818" s="13"/>
      <c r="M818" s="12"/>
      <c r="N818" s="12"/>
    </row>
    <row r="819" spans="4:14" ht="15.75" customHeight="1" x14ac:dyDescent="0.2">
      <c r="D819" s="4"/>
      <c r="E819" s="4"/>
      <c r="F819" s="4"/>
      <c r="G819" s="4"/>
      <c r="H819" s="12"/>
      <c r="I819" s="4"/>
      <c r="J819" s="12"/>
      <c r="K819" s="12"/>
      <c r="L819" s="13"/>
      <c r="M819" s="12"/>
      <c r="N819" s="12"/>
    </row>
    <row r="820" spans="4:14" ht="15.75" customHeight="1" x14ac:dyDescent="0.2">
      <c r="D820" s="4"/>
      <c r="E820" s="4"/>
      <c r="F820" s="4"/>
      <c r="G820" s="4"/>
      <c r="H820" s="12"/>
      <c r="I820" s="4"/>
      <c r="J820" s="12"/>
      <c r="K820" s="12"/>
      <c r="L820" s="13"/>
      <c r="M820" s="12"/>
      <c r="N820" s="12"/>
    </row>
    <row r="821" spans="4:14" ht="15.75" customHeight="1" x14ac:dyDescent="0.2">
      <c r="D821" s="4"/>
      <c r="E821" s="4"/>
      <c r="F821" s="4"/>
      <c r="G821" s="4"/>
      <c r="H821" s="12"/>
      <c r="I821" s="4"/>
      <c r="J821" s="12"/>
      <c r="K821" s="12"/>
      <c r="L821" s="13"/>
      <c r="M821" s="12"/>
      <c r="N821" s="12"/>
    </row>
    <row r="822" spans="4:14" ht="15.75" customHeight="1" x14ac:dyDescent="0.2">
      <c r="D822" s="4"/>
      <c r="E822" s="4"/>
      <c r="F822" s="4"/>
      <c r="G822" s="4"/>
      <c r="H822" s="12"/>
      <c r="I822" s="4"/>
      <c r="J822" s="12"/>
      <c r="K822" s="12"/>
      <c r="L822" s="13"/>
      <c r="M822" s="12"/>
      <c r="N822" s="12"/>
    </row>
    <row r="823" spans="4:14" ht="15.75" customHeight="1" x14ac:dyDescent="0.2">
      <c r="D823" s="4"/>
      <c r="E823" s="4"/>
      <c r="F823" s="4"/>
      <c r="G823" s="4"/>
      <c r="H823" s="12"/>
      <c r="I823" s="4"/>
      <c r="J823" s="12"/>
      <c r="K823" s="12"/>
      <c r="L823" s="13"/>
      <c r="M823" s="12"/>
      <c r="N823" s="12"/>
    </row>
    <row r="824" spans="4:14" ht="15.75" customHeight="1" x14ac:dyDescent="0.2">
      <c r="D824" s="4"/>
      <c r="E824" s="4"/>
      <c r="F824" s="4"/>
      <c r="G824" s="4"/>
      <c r="H824" s="12"/>
      <c r="I824" s="4"/>
      <c r="J824" s="12"/>
      <c r="K824" s="12"/>
      <c r="L824" s="13"/>
      <c r="M824" s="12"/>
      <c r="N824" s="12"/>
    </row>
    <row r="825" spans="4:14" ht="15.75" customHeight="1" x14ac:dyDescent="0.2">
      <c r="D825" s="4"/>
      <c r="E825" s="4"/>
      <c r="F825" s="4"/>
      <c r="G825" s="4"/>
      <c r="H825" s="12"/>
      <c r="I825" s="4"/>
      <c r="J825" s="12"/>
      <c r="K825" s="12"/>
      <c r="L825" s="13"/>
      <c r="M825" s="12"/>
      <c r="N825" s="12"/>
    </row>
    <row r="826" spans="4:14" ht="15.75" customHeight="1" x14ac:dyDescent="0.2">
      <c r="D826" s="4"/>
      <c r="E826" s="4"/>
      <c r="F826" s="4"/>
      <c r="G826" s="4"/>
      <c r="H826" s="12"/>
      <c r="I826" s="4"/>
      <c r="J826" s="12"/>
      <c r="K826" s="12"/>
      <c r="L826" s="13"/>
      <c r="M826" s="12"/>
      <c r="N826" s="12"/>
    </row>
    <row r="827" spans="4:14" ht="15.75" customHeight="1" x14ac:dyDescent="0.2">
      <c r="D827" s="4"/>
      <c r="E827" s="4"/>
      <c r="F827" s="4"/>
      <c r="G827" s="4"/>
      <c r="H827" s="12"/>
      <c r="I827" s="4"/>
      <c r="J827" s="12"/>
      <c r="K827" s="12"/>
      <c r="L827" s="13"/>
      <c r="M827" s="12"/>
      <c r="N827" s="12"/>
    </row>
    <row r="828" spans="4:14" ht="15.75" customHeight="1" x14ac:dyDescent="0.2">
      <c r="D828" s="4"/>
      <c r="E828" s="4"/>
      <c r="F828" s="4"/>
      <c r="G828" s="4"/>
      <c r="H828" s="12"/>
      <c r="I828" s="4"/>
      <c r="J828" s="12"/>
      <c r="K828" s="12"/>
      <c r="L828" s="13"/>
      <c r="M828" s="12"/>
      <c r="N828" s="12"/>
    </row>
    <row r="829" spans="4:14" ht="15.75" customHeight="1" x14ac:dyDescent="0.2">
      <c r="D829" s="4"/>
      <c r="E829" s="4"/>
      <c r="F829" s="4"/>
      <c r="G829" s="4"/>
      <c r="H829" s="12"/>
      <c r="I829" s="4"/>
      <c r="J829" s="12"/>
      <c r="K829" s="12"/>
      <c r="L829" s="13"/>
      <c r="M829" s="12"/>
      <c r="N829" s="12"/>
    </row>
    <row r="830" spans="4:14" ht="15.75" customHeight="1" x14ac:dyDescent="0.2">
      <c r="D830" s="4"/>
      <c r="E830" s="4"/>
      <c r="F830" s="4"/>
      <c r="G830" s="4"/>
      <c r="H830" s="12"/>
      <c r="I830" s="4"/>
      <c r="J830" s="12"/>
      <c r="K830" s="12"/>
      <c r="L830" s="13"/>
      <c r="M830" s="12"/>
      <c r="N830" s="12"/>
    </row>
    <row r="831" spans="4:14" ht="15.75" customHeight="1" x14ac:dyDescent="0.2">
      <c r="D831" s="4"/>
      <c r="E831" s="4"/>
      <c r="F831" s="4"/>
      <c r="G831" s="4"/>
      <c r="H831" s="12"/>
      <c r="I831" s="4"/>
      <c r="J831" s="12"/>
      <c r="K831" s="12"/>
      <c r="L831" s="13"/>
      <c r="M831" s="12"/>
      <c r="N831" s="12"/>
    </row>
    <row r="832" spans="4:14" ht="15.75" customHeight="1" x14ac:dyDescent="0.2">
      <c r="D832" s="4"/>
      <c r="E832" s="4"/>
      <c r="F832" s="4"/>
      <c r="G832" s="4"/>
      <c r="H832" s="12"/>
      <c r="I832" s="4"/>
      <c r="J832" s="12"/>
      <c r="K832" s="12"/>
      <c r="L832" s="13"/>
      <c r="M832" s="12"/>
      <c r="N832" s="12"/>
    </row>
    <row r="833" spans="4:14" ht="15.75" customHeight="1" x14ac:dyDescent="0.2">
      <c r="D833" s="4"/>
      <c r="E833" s="4"/>
      <c r="F833" s="4"/>
      <c r="G833" s="4"/>
      <c r="H833" s="12"/>
      <c r="I833" s="4"/>
      <c r="J833" s="12"/>
      <c r="K833" s="12"/>
      <c r="L833" s="13"/>
      <c r="M833" s="12"/>
      <c r="N833" s="12"/>
    </row>
    <row r="834" spans="4:14" ht="15.75" customHeight="1" x14ac:dyDescent="0.2">
      <c r="D834" s="4"/>
      <c r="E834" s="4"/>
      <c r="F834" s="4"/>
      <c r="G834" s="4"/>
      <c r="H834" s="12"/>
      <c r="I834" s="4"/>
      <c r="J834" s="12"/>
      <c r="K834" s="12"/>
      <c r="L834" s="13"/>
      <c r="M834" s="12"/>
      <c r="N834" s="12"/>
    </row>
    <row r="835" spans="4:14" ht="15.75" customHeight="1" x14ac:dyDescent="0.2">
      <c r="D835" s="4"/>
      <c r="E835" s="4"/>
      <c r="F835" s="4"/>
      <c r="G835" s="4"/>
      <c r="H835" s="12"/>
      <c r="I835" s="4"/>
      <c r="J835" s="12"/>
      <c r="K835" s="12"/>
      <c r="L835" s="13"/>
      <c r="M835" s="12"/>
      <c r="N835" s="12"/>
    </row>
    <row r="836" spans="4:14" ht="15.75" customHeight="1" x14ac:dyDescent="0.2">
      <c r="D836" s="4"/>
      <c r="E836" s="4"/>
      <c r="F836" s="4"/>
      <c r="G836" s="4"/>
      <c r="H836" s="12"/>
      <c r="I836" s="4"/>
      <c r="J836" s="12"/>
      <c r="K836" s="12"/>
      <c r="L836" s="13"/>
      <c r="M836" s="12"/>
      <c r="N836" s="12"/>
    </row>
    <row r="837" spans="4:14" ht="15.75" customHeight="1" x14ac:dyDescent="0.2">
      <c r="D837" s="4"/>
      <c r="E837" s="4"/>
      <c r="F837" s="4"/>
      <c r="G837" s="4"/>
      <c r="H837" s="12"/>
      <c r="I837" s="4"/>
      <c r="J837" s="12"/>
      <c r="K837" s="12"/>
      <c r="L837" s="13"/>
      <c r="M837" s="12"/>
      <c r="N837" s="12"/>
    </row>
    <row r="838" spans="4:14" ht="15.75" customHeight="1" x14ac:dyDescent="0.2">
      <c r="D838" s="4"/>
      <c r="E838" s="4"/>
      <c r="F838" s="4"/>
      <c r="G838" s="4"/>
      <c r="H838" s="12"/>
      <c r="I838" s="4"/>
      <c r="J838" s="12"/>
      <c r="K838" s="12"/>
      <c r="L838" s="13"/>
      <c r="M838" s="12"/>
      <c r="N838" s="12"/>
    </row>
    <row r="839" spans="4:14" ht="15.75" customHeight="1" x14ac:dyDescent="0.2">
      <c r="D839" s="4"/>
      <c r="E839" s="4"/>
      <c r="F839" s="4"/>
      <c r="G839" s="4"/>
      <c r="H839" s="12"/>
      <c r="I839" s="4"/>
      <c r="J839" s="12"/>
      <c r="K839" s="12"/>
      <c r="L839" s="13"/>
      <c r="M839" s="12"/>
      <c r="N839" s="12"/>
    </row>
    <row r="840" spans="4:14" ht="15.75" customHeight="1" x14ac:dyDescent="0.2">
      <c r="D840" s="4"/>
      <c r="E840" s="4"/>
      <c r="F840" s="4"/>
      <c r="G840" s="4"/>
      <c r="H840" s="12"/>
      <c r="I840" s="4"/>
      <c r="J840" s="12"/>
      <c r="K840" s="12"/>
      <c r="L840" s="13"/>
      <c r="M840" s="12"/>
      <c r="N840" s="12"/>
    </row>
    <row r="841" spans="4:14" ht="15.75" customHeight="1" x14ac:dyDescent="0.2">
      <c r="D841" s="4"/>
      <c r="E841" s="4"/>
      <c r="F841" s="4"/>
      <c r="G841" s="4"/>
      <c r="H841" s="12"/>
      <c r="I841" s="4"/>
      <c r="J841" s="12"/>
      <c r="K841" s="12"/>
      <c r="L841" s="13"/>
      <c r="M841" s="12"/>
      <c r="N841" s="12"/>
    </row>
    <row r="842" spans="4:14" ht="15.75" customHeight="1" x14ac:dyDescent="0.2">
      <c r="D842" s="4"/>
      <c r="E842" s="4"/>
      <c r="F842" s="4"/>
      <c r="G842" s="4"/>
      <c r="H842" s="12"/>
      <c r="I842" s="4"/>
      <c r="J842" s="12"/>
      <c r="K842" s="12"/>
      <c r="L842" s="13"/>
      <c r="M842" s="12"/>
      <c r="N842" s="12"/>
    </row>
    <row r="843" spans="4:14" ht="15.75" customHeight="1" x14ac:dyDescent="0.2">
      <c r="D843" s="4"/>
      <c r="E843" s="4"/>
      <c r="F843" s="4"/>
      <c r="G843" s="4"/>
      <c r="H843" s="12"/>
      <c r="I843" s="4"/>
      <c r="J843" s="12"/>
      <c r="K843" s="12"/>
      <c r="L843" s="13"/>
      <c r="M843" s="12"/>
      <c r="N843" s="12"/>
    </row>
    <row r="844" spans="4:14" ht="15.75" customHeight="1" x14ac:dyDescent="0.2">
      <c r="D844" s="4"/>
      <c r="E844" s="4"/>
      <c r="F844" s="4"/>
      <c r="G844" s="4"/>
      <c r="H844" s="12"/>
      <c r="I844" s="4"/>
      <c r="J844" s="12"/>
      <c r="K844" s="12"/>
      <c r="L844" s="13"/>
      <c r="M844" s="12"/>
      <c r="N844" s="12"/>
    </row>
    <row r="845" spans="4:14" ht="15.75" customHeight="1" x14ac:dyDescent="0.2">
      <c r="D845" s="4"/>
      <c r="E845" s="4"/>
      <c r="F845" s="4"/>
      <c r="G845" s="4"/>
      <c r="H845" s="12"/>
      <c r="I845" s="4"/>
      <c r="J845" s="12"/>
      <c r="K845" s="12"/>
      <c r="L845" s="13"/>
      <c r="M845" s="12"/>
      <c r="N845" s="12"/>
    </row>
    <row r="846" spans="4:14" ht="15.75" customHeight="1" x14ac:dyDescent="0.2">
      <c r="D846" s="4"/>
      <c r="E846" s="4"/>
      <c r="F846" s="4"/>
      <c r="G846" s="4"/>
      <c r="H846" s="12"/>
      <c r="I846" s="4"/>
      <c r="J846" s="12"/>
      <c r="K846" s="12"/>
      <c r="L846" s="13"/>
      <c r="M846" s="12"/>
      <c r="N846" s="12"/>
    </row>
    <row r="847" spans="4:14" ht="15.75" customHeight="1" x14ac:dyDescent="0.2">
      <c r="D847" s="4"/>
      <c r="E847" s="4"/>
      <c r="F847" s="4"/>
      <c r="G847" s="4"/>
      <c r="H847" s="12"/>
      <c r="I847" s="4"/>
      <c r="J847" s="12"/>
      <c r="K847" s="12"/>
      <c r="L847" s="13"/>
      <c r="M847" s="12"/>
      <c r="N847" s="12"/>
    </row>
    <row r="848" spans="4:14" ht="15.75" customHeight="1" x14ac:dyDescent="0.2">
      <c r="D848" s="4"/>
      <c r="E848" s="4"/>
      <c r="F848" s="4"/>
      <c r="G848" s="4"/>
      <c r="H848" s="12"/>
      <c r="I848" s="4"/>
      <c r="J848" s="12"/>
      <c r="K848" s="12"/>
      <c r="L848" s="13"/>
      <c r="M848" s="12"/>
      <c r="N848" s="12"/>
    </row>
    <row r="849" spans="4:14" ht="15.75" customHeight="1" x14ac:dyDescent="0.2">
      <c r="D849" s="4"/>
      <c r="E849" s="4"/>
      <c r="F849" s="4"/>
      <c r="G849" s="4"/>
      <c r="H849" s="12"/>
      <c r="I849" s="4"/>
      <c r="J849" s="12"/>
      <c r="K849" s="12"/>
      <c r="L849" s="13"/>
      <c r="M849" s="12"/>
      <c r="N849" s="12"/>
    </row>
    <row r="850" spans="4:14" ht="15.75" customHeight="1" x14ac:dyDescent="0.2">
      <c r="D850" s="4"/>
      <c r="E850" s="4"/>
      <c r="F850" s="4"/>
      <c r="G850" s="4"/>
      <c r="H850" s="12"/>
      <c r="I850" s="4"/>
      <c r="J850" s="12"/>
      <c r="K850" s="12"/>
      <c r="L850" s="13"/>
      <c r="M850" s="12"/>
      <c r="N850" s="12"/>
    </row>
    <row r="851" spans="4:14" ht="15.75" customHeight="1" x14ac:dyDescent="0.2">
      <c r="D851" s="4"/>
      <c r="E851" s="4"/>
      <c r="F851" s="4"/>
      <c r="G851" s="4"/>
      <c r="H851" s="12"/>
      <c r="I851" s="4"/>
      <c r="J851" s="12"/>
      <c r="K851" s="12"/>
      <c r="L851" s="13"/>
      <c r="M851" s="12"/>
      <c r="N851" s="12"/>
    </row>
    <row r="852" spans="4:14" ht="15.75" customHeight="1" x14ac:dyDescent="0.2">
      <c r="D852" s="4"/>
      <c r="E852" s="4"/>
      <c r="F852" s="4"/>
      <c r="G852" s="4"/>
      <c r="H852" s="12"/>
      <c r="I852" s="4"/>
      <c r="J852" s="12"/>
      <c r="K852" s="12"/>
      <c r="L852" s="13"/>
      <c r="M852" s="12"/>
      <c r="N852" s="12"/>
    </row>
    <row r="853" spans="4:14" ht="15.75" customHeight="1" x14ac:dyDescent="0.2">
      <c r="D853" s="4"/>
      <c r="E853" s="4"/>
      <c r="F853" s="4"/>
      <c r="G853" s="4"/>
      <c r="H853" s="12"/>
      <c r="I853" s="4"/>
      <c r="J853" s="12"/>
      <c r="K853" s="12"/>
      <c r="L853" s="13"/>
      <c r="M853" s="12"/>
      <c r="N853" s="12"/>
    </row>
    <row r="854" spans="4:14" ht="15.75" customHeight="1" x14ac:dyDescent="0.2">
      <c r="D854" s="4"/>
      <c r="E854" s="4"/>
      <c r="F854" s="4"/>
      <c r="G854" s="4"/>
      <c r="H854" s="12"/>
      <c r="I854" s="4"/>
      <c r="J854" s="12"/>
      <c r="K854" s="12"/>
      <c r="L854" s="13"/>
      <c r="M854" s="12"/>
      <c r="N854" s="12"/>
    </row>
    <row r="855" spans="4:14" ht="15.75" customHeight="1" x14ac:dyDescent="0.2">
      <c r="D855" s="4"/>
      <c r="E855" s="4"/>
      <c r="F855" s="4"/>
      <c r="G855" s="4"/>
      <c r="H855" s="12"/>
      <c r="I855" s="4"/>
      <c r="J855" s="12"/>
      <c r="K855" s="12"/>
      <c r="L855" s="13"/>
      <c r="M855" s="12"/>
      <c r="N855" s="12"/>
    </row>
    <row r="856" spans="4:14" ht="15.75" customHeight="1" x14ac:dyDescent="0.2">
      <c r="D856" s="4"/>
      <c r="E856" s="4"/>
      <c r="F856" s="4"/>
      <c r="G856" s="4"/>
      <c r="H856" s="12"/>
      <c r="I856" s="4"/>
      <c r="J856" s="12"/>
      <c r="K856" s="12"/>
      <c r="L856" s="13"/>
      <c r="M856" s="12"/>
      <c r="N856" s="12"/>
    </row>
    <row r="857" spans="4:14" ht="15.75" customHeight="1" x14ac:dyDescent="0.2">
      <c r="D857" s="4"/>
      <c r="E857" s="4"/>
      <c r="F857" s="4"/>
      <c r="G857" s="4"/>
      <c r="H857" s="12"/>
      <c r="I857" s="4"/>
      <c r="J857" s="12"/>
      <c r="K857" s="12"/>
      <c r="L857" s="13"/>
      <c r="M857" s="12"/>
      <c r="N857" s="12"/>
    </row>
    <row r="858" spans="4:14" ht="15.75" customHeight="1" x14ac:dyDescent="0.2">
      <c r="D858" s="4"/>
      <c r="E858" s="4"/>
      <c r="F858" s="4"/>
      <c r="G858" s="4"/>
      <c r="H858" s="12"/>
      <c r="I858" s="4"/>
      <c r="J858" s="12"/>
      <c r="K858" s="12"/>
      <c r="L858" s="13"/>
      <c r="M858" s="12"/>
      <c r="N858" s="12"/>
    </row>
    <row r="859" spans="4:14" ht="15.75" customHeight="1" x14ac:dyDescent="0.2">
      <c r="D859" s="4"/>
      <c r="E859" s="4"/>
      <c r="F859" s="4"/>
      <c r="G859" s="4"/>
      <c r="H859" s="12"/>
      <c r="I859" s="4"/>
      <c r="J859" s="12"/>
      <c r="K859" s="12"/>
      <c r="L859" s="13"/>
      <c r="M859" s="12"/>
      <c r="N859" s="12"/>
    </row>
    <row r="860" spans="4:14" ht="15.75" customHeight="1" x14ac:dyDescent="0.2">
      <c r="D860" s="4"/>
      <c r="E860" s="4"/>
      <c r="F860" s="4"/>
      <c r="G860" s="4"/>
      <c r="H860" s="12"/>
      <c r="I860" s="4"/>
      <c r="J860" s="12"/>
      <c r="K860" s="12"/>
      <c r="L860" s="13"/>
      <c r="M860" s="12"/>
      <c r="N860" s="12"/>
    </row>
    <row r="861" spans="4:14" ht="15.75" customHeight="1" x14ac:dyDescent="0.2">
      <c r="D861" s="4"/>
      <c r="E861" s="4"/>
      <c r="F861" s="4"/>
      <c r="G861" s="4"/>
      <c r="H861" s="12"/>
      <c r="I861" s="4"/>
      <c r="J861" s="12"/>
      <c r="K861" s="12"/>
      <c r="L861" s="13"/>
      <c r="M861" s="12"/>
      <c r="N861" s="12"/>
    </row>
    <row r="862" spans="4:14" ht="15.75" customHeight="1" x14ac:dyDescent="0.2">
      <c r="D862" s="4"/>
      <c r="E862" s="4"/>
      <c r="F862" s="4"/>
      <c r="G862" s="4"/>
      <c r="H862" s="12"/>
      <c r="I862" s="4"/>
      <c r="J862" s="12"/>
      <c r="K862" s="12"/>
      <c r="L862" s="13"/>
      <c r="M862" s="12"/>
      <c r="N862" s="12"/>
    </row>
    <row r="863" spans="4:14" ht="15.75" customHeight="1" x14ac:dyDescent="0.2">
      <c r="D863" s="4"/>
      <c r="E863" s="4"/>
      <c r="F863" s="4"/>
      <c r="G863" s="4"/>
      <c r="H863" s="12"/>
      <c r="I863" s="4"/>
      <c r="J863" s="12"/>
      <c r="K863" s="12"/>
      <c r="L863" s="13"/>
      <c r="M863" s="12"/>
      <c r="N863" s="12"/>
    </row>
    <row r="864" spans="4:14" ht="15.75" customHeight="1" x14ac:dyDescent="0.2">
      <c r="D864" s="4"/>
      <c r="E864" s="4"/>
      <c r="F864" s="4"/>
      <c r="G864" s="4"/>
      <c r="H864" s="12"/>
      <c r="I864" s="4"/>
      <c r="J864" s="12"/>
      <c r="K864" s="12"/>
      <c r="L864" s="13"/>
      <c r="M864" s="12"/>
      <c r="N864" s="12"/>
    </row>
    <row r="865" spans="4:14" ht="15.75" customHeight="1" x14ac:dyDescent="0.2">
      <c r="D865" s="4"/>
      <c r="E865" s="4"/>
      <c r="F865" s="4"/>
      <c r="G865" s="4"/>
      <c r="H865" s="12"/>
      <c r="I865" s="4"/>
      <c r="J865" s="12"/>
      <c r="K865" s="12"/>
      <c r="L865" s="13"/>
      <c r="M865" s="12"/>
      <c r="N865" s="12"/>
    </row>
    <row r="866" spans="4:14" ht="15.75" customHeight="1" x14ac:dyDescent="0.2">
      <c r="D866" s="4"/>
      <c r="E866" s="4"/>
      <c r="F866" s="4"/>
      <c r="G866" s="4"/>
      <c r="H866" s="12"/>
      <c r="I866" s="4"/>
      <c r="J866" s="12"/>
      <c r="K866" s="12"/>
      <c r="L866" s="13"/>
      <c r="M866" s="12"/>
      <c r="N866" s="12"/>
    </row>
    <row r="867" spans="4:14" ht="15.75" customHeight="1" x14ac:dyDescent="0.2">
      <c r="D867" s="4"/>
      <c r="E867" s="4"/>
      <c r="F867" s="4"/>
      <c r="G867" s="4"/>
      <c r="H867" s="12"/>
      <c r="I867" s="4"/>
      <c r="J867" s="12"/>
      <c r="K867" s="12"/>
      <c r="L867" s="13"/>
      <c r="M867" s="12"/>
      <c r="N867" s="12"/>
    </row>
    <row r="868" spans="4:14" ht="15.75" customHeight="1" x14ac:dyDescent="0.2">
      <c r="D868" s="4"/>
      <c r="E868" s="4"/>
      <c r="F868" s="4"/>
      <c r="G868" s="4"/>
      <c r="H868" s="12"/>
      <c r="I868" s="4"/>
      <c r="J868" s="12"/>
      <c r="K868" s="12"/>
      <c r="L868" s="13"/>
      <c r="M868" s="12"/>
      <c r="N868" s="12"/>
    </row>
    <row r="869" spans="4:14" ht="15.75" customHeight="1" x14ac:dyDescent="0.2">
      <c r="D869" s="4"/>
      <c r="E869" s="4"/>
      <c r="F869" s="4"/>
      <c r="G869" s="4"/>
      <c r="H869" s="12"/>
      <c r="I869" s="4"/>
      <c r="J869" s="12"/>
      <c r="K869" s="12"/>
      <c r="L869" s="13"/>
      <c r="M869" s="12"/>
      <c r="N869" s="12"/>
    </row>
    <row r="870" spans="4:14" ht="15.75" customHeight="1" x14ac:dyDescent="0.2">
      <c r="D870" s="4"/>
      <c r="E870" s="4"/>
      <c r="F870" s="4"/>
      <c r="G870" s="4"/>
      <c r="H870" s="12"/>
      <c r="I870" s="4"/>
      <c r="J870" s="12"/>
      <c r="K870" s="12"/>
      <c r="L870" s="13"/>
      <c r="M870" s="12"/>
      <c r="N870" s="12"/>
    </row>
    <row r="871" spans="4:14" ht="15.75" customHeight="1" x14ac:dyDescent="0.2">
      <c r="D871" s="4"/>
      <c r="E871" s="4"/>
      <c r="F871" s="4"/>
      <c r="G871" s="4"/>
      <c r="H871" s="12"/>
      <c r="I871" s="4"/>
      <c r="J871" s="12"/>
      <c r="K871" s="12"/>
      <c r="L871" s="13"/>
      <c r="M871" s="12"/>
      <c r="N871" s="12"/>
    </row>
    <row r="872" spans="4:14" ht="15.75" customHeight="1" x14ac:dyDescent="0.2">
      <c r="D872" s="4"/>
      <c r="E872" s="4"/>
      <c r="F872" s="4"/>
      <c r="G872" s="4"/>
      <c r="H872" s="12"/>
      <c r="I872" s="4"/>
      <c r="J872" s="12"/>
      <c r="K872" s="12"/>
      <c r="L872" s="13"/>
      <c r="M872" s="12"/>
      <c r="N872" s="12"/>
    </row>
    <row r="873" spans="4:14" ht="15.75" customHeight="1" x14ac:dyDescent="0.2">
      <c r="D873" s="4"/>
      <c r="E873" s="4"/>
      <c r="F873" s="4"/>
      <c r="G873" s="4"/>
      <c r="H873" s="12"/>
      <c r="I873" s="4"/>
      <c r="J873" s="12"/>
      <c r="K873" s="12"/>
      <c r="L873" s="13"/>
      <c r="M873" s="12"/>
      <c r="N873" s="12"/>
    </row>
    <row r="874" spans="4:14" ht="15.75" customHeight="1" x14ac:dyDescent="0.2">
      <c r="D874" s="4"/>
      <c r="E874" s="4"/>
      <c r="F874" s="4"/>
      <c r="G874" s="4"/>
      <c r="H874" s="12"/>
      <c r="I874" s="4"/>
      <c r="J874" s="12"/>
      <c r="K874" s="12"/>
      <c r="L874" s="13"/>
      <c r="M874" s="12"/>
      <c r="N874" s="12"/>
    </row>
    <row r="875" spans="4:14" ht="15.75" customHeight="1" x14ac:dyDescent="0.2">
      <c r="D875" s="4"/>
      <c r="E875" s="4"/>
      <c r="F875" s="4"/>
      <c r="G875" s="4"/>
      <c r="H875" s="12"/>
      <c r="I875" s="4"/>
      <c r="J875" s="12"/>
      <c r="K875" s="12"/>
      <c r="L875" s="13"/>
      <c r="M875" s="12"/>
      <c r="N875" s="12"/>
    </row>
    <row r="876" spans="4:14" ht="15.75" customHeight="1" x14ac:dyDescent="0.2">
      <c r="D876" s="4"/>
      <c r="E876" s="4"/>
      <c r="F876" s="4"/>
      <c r="G876" s="4"/>
      <c r="H876" s="12"/>
      <c r="I876" s="4"/>
      <c r="J876" s="12"/>
      <c r="K876" s="12"/>
      <c r="L876" s="13"/>
      <c r="M876" s="12"/>
      <c r="N876" s="12"/>
    </row>
    <row r="877" spans="4:14" ht="15.75" customHeight="1" x14ac:dyDescent="0.2">
      <c r="D877" s="4"/>
      <c r="E877" s="4"/>
      <c r="F877" s="4"/>
      <c r="G877" s="4"/>
      <c r="H877" s="12"/>
      <c r="I877" s="4"/>
      <c r="J877" s="12"/>
      <c r="K877" s="12"/>
      <c r="L877" s="13"/>
      <c r="M877" s="12"/>
      <c r="N877" s="12"/>
    </row>
    <row r="878" spans="4:14" ht="15.75" customHeight="1" x14ac:dyDescent="0.2">
      <c r="D878" s="4"/>
      <c r="E878" s="4"/>
      <c r="F878" s="4"/>
      <c r="G878" s="4"/>
      <c r="H878" s="12"/>
      <c r="I878" s="4"/>
      <c r="J878" s="12"/>
      <c r="K878" s="12"/>
      <c r="L878" s="13"/>
      <c r="M878" s="12"/>
      <c r="N878" s="12"/>
    </row>
    <row r="879" spans="4:14" ht="15.75" customHeight="1" x14ac:dyDescent="0.2">
      <c r="D879" s="4"/>
      <c r="E879" s="4"/>
      <c r="F879" s="4"/>
      <c r="G879" s="4"/>
      <c r="H879" s="12"/>
      <c r="I879" s="4"/>
      <c r="J879" s="12"/>
      <c r="K879" s="12"/>
      <c r="L879" s="13"/>
      <c r="M879" s="12"/>
      <c r="N879" s="12"/>
    </row>
    <row r="880" spans="4:14" ht="15.75" customHeight="1" x14ac:dyDescent="0.2">
      <c r="D880" s="4"/>
      <c r="E880" s="4"/>
      <c r="F880" s="4"/>
      <c r="G880" s="4"/>
      <c r="H880" s="12"/>
      <c r="I880" s="4"/>
      <c r="J880" s="12"/>
      <c r="K880" s="12"/>
      <c r="L880" s="13"/>
      <c r="M880" s="12"/>
      <c r="N880" s="12"/>
    </row>
    <row r="881" spans="4:14" ht="15.75" customHeight="1" x14ac:dyDescent="0.2">
      <c r="D881" s="4"/>
      <c r="E881" s="4"/>
      <c r="F881" s="4"/>
      <c r="G881" s="4"/>
      <c r="H881" s="12"/>
      <c r="I881" s="4"/>
      <c r="J881" s="12"/>
      <c r="K881" s="12"/>
      <c r="L881" s="13"/>
      <c r="M881" s="12"/>
      <c r="N881" s="12"/>
    </row>
    <row r="882" spans="4:14" ht="15.75" customHeight="1" x14ac:dyDescent="0.2">
      <c r="D882" s="4"/>
      <c r="E882" s="4"/>
      <c r="F882" s="4"/>
      <c r="G882" s="4"/>
      <c r="H882" s="12"/>
      <c r="I882" s="4"/>
      <c r="J882" s="12"/>
      <c r="K882" s="12"/>
      <c r="L882" s="13"/>
      <c r="M882" s="12"/>
      <c r="N882" s="12"/>
    </row>
    <row r="883" spans="4:14" ht="15.75" customHeight="1" x14ac:dyDescent="0.2">
      <c r="D883" s="4"/>
      <c r="E883" s="4"/>
      <c r="F883" s="4"/>
      <c r="G883" s="4"/>
      <c r="H883" s="12"/>
      <c r="I883" s="4"/>
      <c r="J883" s="12"/>
      <c r="K883" s="12"/>
      <c r="L883" s="13"/>
      <c r="M883" s="12"/>
      <c r="N883" s="12"/>
    </row>
    <row r="884" spans="4:14" ht="15.75" customHeight="1" x14ac:dyDescent="0.2">
      <c r="D884" s="4"/>
      <c r="E884" s="4"/>
      <c r="F884" s="4"/>
      <c r="G884" s="4"/>
      <c r="H884" s="12"/>
      <c r="I884" s="4"/>
      <c r="J884" s="12"/>
      <c r="K884" s="12"/>
      <c r="L884" s="13"/>
      <c r="M884" s="12"/>
      <c r="N884" s="12"/>
    </row>
    <row r="885" spans="4:14" ht="15.75" customHeight="1" x14ac:dyDescent="0.2">
      <c r="D885" s="4"/>
      <c r="E885" s="4"/>
      <c r="F885" s="4"/>
      <c r="G885" s="4"/>
      <c r="H885" s="12"/>
      <c r="I885" s="4"/>
      <c r="J885" s="12"/>
      <c r="K885" s="12"/>
      <c r="L885" s="13"/>
      <c r="M885" s="12"/>
      <c r="N885" s="12"/>
    </row>
    <row r="886" spans="4:14" ht="15.75" customHeight="1" x14ac:dyDescent="0.2">
      <c r="D886" s="4"/>
      <c r="E886" s="4"/>
      <c r="F886" s="4"/>
      <c r="G886" s="4"/>
      <c r="H886" s="12"/>
      <c r="I886" s="4"/>
      <c r="J886" s="12"/>
      <c r="K886" s="12"/>
      <c r="L886" s="13"/>
      <c r="M886" s="12"/>
      <c r="N886" s="12"/>
    </row>
    <row r="887" spans="4:14" ht="15.75" customHeight="1" x14ac:dyDescent="0.2">
      <c r="D887" s="4"/>
      <c r="E887" s="4"/>
      <c r="F887" s="4"/>
      <c r="G887" s="4"/>
      <c r="H887" s="12"/>
      <c r="I887" s="4"/>
      <c r="J887" s="12"/>
      <c r="K887" s="12"/>
      <c r="L887" s="13"/>
      <c r="M887" s="12"/>
      <c r="N887" s="12"/>
    </row>
    <row r="888" spans="4:14" ht="15.75" customHeight="1" x14ac:dyDescent="0.2">
      <c r="D888" s="4"/>
      <c r="E888" s="4"/>
      <c r="F888" s="4"/>
      <c r="G888" s="4"/>
      <c r="H888" s="12"/>
      <c r="I888" s="4"/>
      <c r="J888" s="12"/>
      <c r="K888" s="12"/>
      <c r="L888" s="13"/>
      <c r="M888" s="12"/>
      <c r="N888" s="12"/>
    </row>
    <row r="889" spans="4:14" ht="15.75" customHeight="1" x14ac:dyDescent="0.2">
      <c r="D889" s="4"/>
      <c r="E889" s="4"/>
      <c r="F889" s="4"/>
      <c r="G889" s="4"/>
      <c r="H889" s="12"/>
      <c r="I889" s="4"/>
      <c r="J889" s="12"/>
      <c r="K889" s="12"/>
      <c r="L889" s="13"/>
      <c r="M889" s="12"/>
      <c r="N889" s="12"/>
    </row>
    <row r="890" spans="4:14" ht="15.75" customHeight="1" x14ac:dyDescent="0.2">
      <c r="D890" s="4"/>
      <c r="E890" s="4"/>
      <c r="F890" s="4"/>
      <c r="G890" s="4"/>
      <c r="H890" s="12"/>
      <c r="I890" s="4"/>
      <c r="J890" s="12"/>
      <c r="K890" s="12"/>
      <c r="L890" s="13"/>
      <c r="M890" s="12"/>
      <c r="N890" s="12"/>
    </row>
    <row r="891" spans="4:14" ht="15.75" customHeight="1" x14ac:dyDescent="0.2">
      <c r="D891" s="4"/>
      <c r="E891" s="4"/>
      <c r="F891" s="4"/>
      <c r="G891" s="4"/>
      <c r="H891" s="12"/>
      <c r="I891" s="4"/>
      <c r="J891" s="12"/>
      <c r="K891" s="12"/>
      <c r="L891" s="13"/>
      <c r="M891" s="12"/>
      <c r="N891" s="12"/>
    </row>
    <row r="892" spans="4:14" ht="15.75" customHeight="1" x14ac:dyDescent="0.2">
      <c r="D892" s="4"/>
      <c r="E892" s="4"/>
      <c r="F892" s="4"/>
      <c r="G892" s="4"/>
      <c r="H892" s="12"/>
      <c r="I892" s="4"/>
      <c r="J892" s="12"/>
      <c r="K892" s="12"/>
      <c r="L892" s="13"/>
      <c r="M892" s="12"/>
      <c r="N892" s="12"/>
    </row>
    <row r="893" spans="4:14" ht="15.75" customHeight="1" x14ac:dyDescent="0.2">
      <c r="D893" s="4"/>
      <c r="E893" s="4"/>
      <c r="F893" s="4"/>
      <c r="G893" s="4"/>
      <c r="H893" s="12"/>
      <c r="I893" s="4"/>
      <c r="J893" s="12"/>
      <c r="K893" s="12"/>
      <c r="L893" s="13"/>
      <c r="M893" s="12"/>
      <c r="N893" s="12"/>
    </row>
    <row r="894" spans="4:14" ht="15.75" customHeight="1" x14ac:dyDescent="0.2">
      <c r="D894" s="4"/>
      <c r="E894" s="4"/>
      <c r="F894" s="4"/>
      <c r="G894" s="4"/>
      <c r="H894" s="12"/>
      <c r="I894" s="4"/>
      <c r="J894" s="12"/>
      <c r="K894" s="12"/>
      <c r="L894" s="13"/>
      <c r="M894" s="12"/>
      <c r="N894" s="12"/>
    </row>
    <row r="895" spans="4:14" ht="15.75" customHeight="1" x14ac:dyDescent="0.2">
      <c r="D895" s="4"/>
      <c r="E895" s="4"/>
      <c r="F895" s="4"/>
      <c r="G895" s="4"/>
      <c r="H895" s="12"/>
      <c r="I895" s="4"/>
      <c r="J895" s="12"/>
      <c r="K895" s="12"/>
      <c r="L895" s="13"/>
      <c r="M895" s="12"/>
      <c r="N895" s="12"/>
    </row>
    <row r="896" spans="4:14" ht="15.75" customHeight="1" x14ac:dyDescent="0.2">
      <c r="D896" s="4"/>
      <c r="E896" s="4"/>
      <c r="F896" s="4"/>
      <c r="G896" s="4"/>
      <c r="H896" s="12"/>
      <c r="I896" s="4"/>
      <c r="J896" s="12"/>
      <c r="K896" s="12"/>
      <c r="L896" s="13"/>
      <c r="M896" s="12"/>
      <c r="N896" s="12"/>
    </row>
    <row r="897" spans="4:14" ht="15.75" customHeight="1" x14ac:dyDescent="0.2">
      <c r="D897" s="4"/>
      <c r="E897" s="4"/>
      <c r="F897" s="4"/>
      <c r="G897" s="4"/>
      <c r="H897" s="12"/>
      <c r="I897" s="4"/>
      <c r="J897" s="12"/>
      <c r="K897" s="12"/>
      <c r="L897" s="13"/>
      <c r="M897" s="12"/>
      <c r="N897" s="12"/>
    </row>
    <row r="898" spans="4:14" ht="15.75" customHeight="1" x14ac:dyDescent="0.2">
      <c r="D898" s="4"/>
      <c r="E898" s="4"/>
      <c r="F898" s="4"/>
      <c r="G898" s="4"/>
      <c r="H898" s="12"/>
      <c r="I898" s="4"/>
      <c r="J898" s="12"/>
      <c r="K898" s="12"/>
      <c r="L898" s="13"/>
      <c r="M898" s="12"/>
      <c r="N898" s="12"/>
    </row>
    <row r="899" spans="4:14" ht="15.75" customHeight="1" x14ac:dyDescent="0.2">
      <c r="D899" s="4"/>
      <c r="E899" s="4"/>
      <c r="F899" s="4"/>
      <c r="G899" s="4"/>
      <c r="H899" s="12"/>
      <c r="I899" s="4"/>
      <c r="J899" s="12"/>
      <c r="K899" s="12"/>
      <c r="L899" s="13"/>
      <c r="M899" s="12"/>
      <c r="N899" s="12"/>
    </row>
    <row r="900" spans="4:14" ht="15.75" customHeight="1" x14ac:dyDescent="0.2">
      <c r="D900" s="4"/>
      <c r="E900" s="4"/>
      <c r="F900" s="4"/>
      <c r="G900" s="4"/>
      <c r="H900" s="12"/>
      <c r="I900" s="4"/>
      <c r="J900" s="12"/>
      <c r="K900" s="12"/>
      <c r="L900" s="13"/>
      <c r="M900" s="12"/>
      <c r="N900" s="12"/>
    </row>
    <row r="901" spans="4:14" ht="15.75" customHeight="1" x14ac:dyDescent="0.2">
      <c r="D901" s="4"/>
      <c r="E901" s="4"/>
      <c r="F901" s="4"/>
      <c r="G901" s="4"/>
      <c r="H901" s="12"/>
      <c r="I901" s="4"/>
      <c r="J901" s="12"/>
      <c r="K901" s="12"/>
      <c r="L901" s="13"/>
      <c r="M901" s="12"/>
      <c r="N901" s="12"/>
    </row>
    <row r="902" spans="4:14" ht="15.75" customHeight="1" x14ac:dyDescent="0.2">
      <c r="D902" s="4"/>
      <c r="E902" s="4"/>
      <c r="F902" s="4"/>
      <c r="G902" s="4"/>
      <c r="H902" s="12"/>
      <c r="I902" s="4"/>
      <c r="J902" s="12"/>
      <c r="K902" s="12"/>
      <c r="L902" s="13"/>
      <c r="M902" s="12"/>
      <c r="N902" s="12"/>
    </row>
    <row r="903" spans="4:14" ht="15.75" customHeight="1" x14ac:dyDescent="0.2">
      <c r="D903" s="4"/>
      <c r="E903" s="4"/>
      <c r="F903" s="4"/>
      <c r="G903" s="4"/>
      <c r="H903" s="12"/>
      <c r="I903" s="4"/>
      <c r="J903" s="12"/>
      <c r="K903" s="12"/>
      <c r="L903" s="13"/>
      <c r="M903" s="12"/>
      <c r="N903" s="12"/>
    </row>
    <row r="904" spans="4:14" ht="15.75" customHeight="1" x14ac:dyDescent="0.2">
      <c r="D904" s="4"/>
      <c r="E904" s="4"/>
      <c r="F904" s="4"/>
      <c r="G904" s="4"/>
      <c r="H904" s="12"/>
      <c r="I904" s="4"/>
      <c r="J904" s="12"/>
      <c r="K904" s="12"/>
      <c r="L904" s="13"/>
      <c r="M904" s="12"/>
      <c r="N904" s="12"/>
    </row>
    <row r="905" spans="4:14" ht="15.75" customHeight="1" x14ac:dyDescent="0.2">
      <c r="D905" s="4"/>
      <c r="E905" s="4"/>
      <c r="F905" s="4"/>
      <c r="G905" s="4"/>
      <c r="H905" s="12"/>
      <c r="I905" s="4"/>
      <c r="J905" s="12"/>
      <c r="K905" s="12"/>
      <c r="L905" s="13"/>
      <c r="M905" s="12"/>
      <c r="N905" s="12"/>
    </row>
    <row r="906" spans="4:14" ht="15.75" customHeight="1" x14ac:dyDescent="0.2">
      <c r="D906" s="4"/>
      <c r="E906" s="4"/>
      <c r="F906" s="4"/>
      <c r="G906" s="4"/>
      <c r="H906" s="12"/>
      <c r="I906" s="4"/>
      <c r="J906" s="12"/>
      <c r="K906" s="12"/>
      <c r="L906" s="13"/>
      <c r="M906" s="12"/>
      <c r="N906" s="12"/>
    </row>
    <row r="907" spans="4:14" ht="15.75" customHeight="1" x14ac:dyDescent="0.2">
      <c r="D907" s="4"/>
      <c r="E907" s="4"/>
      <c r="F907" s="4"/>
      <c r="G907" s="4"/>
      <c r="H907" s="12"/>
      <c r="I907" s="4"/>
      <c r="J907" s="12"/>
      <c r="K907" s="12"/>
      <c r="L907" s="13"/>
      <c r="M907" s="12"/>
      <c r="N907" s="12"/>
    </row>
    <row r="908" spans="4:14" ht="15.75" customHeight="1" x14ac:dyDescent="0.2">
      <c r="D908" s="4"/>
      <c r="E908" s="4"/>
      <c r="F908" s="4"/>
      <c r="G908" s="4"/>
      <c r="H908" s="12"/>
      <c r="I908" s="4"/>
      <c r="J908" s="12"/>
      <c r="K908" s="12"/>
      <c r="L908" s="13"/>
      <c r="M908" s="12"/>
      <c r="N908" s="12"/>
    </row>
    <row r="909" spans="4:14" ht="15.75" customHeight="1" x14ac:dyDescent="0.2">
      <c r="D909" s="4"/>
      <c r="E909" s="4"/>
      <c r="F909" s="4"/>
      <c r="G909" s="4"/>
      <c r="H909" s="12"/>
      <c r="I909" s="4"/>
      <c r="J909" s="12"/>
      <c r="K909" s="12"/>
      <c r="L909" s="13"/>
      <c r="M909" s="12"/>
      <c r="N909" s="12"/>
    </row>
    <row r="910" spans="4:14" ht="15.75" customHeight="1" x14ac:dyDescent="0.2">
      <c r="D910" s="4"/>
      <c r="E910" s="4"/>
      <c r="F910" s="4"/>
      <c r="G910" s="4"/>
      <c r="H910" s="12"/>
      <c r="I910" s="4"/>
      <c r="J910" s="12"/>
      <c r="K910" s="12"/>
      <c r="L910" s="13"/>
      <c r="M910" s="12"/>
      <c r="N910" s="12"/>
    </row>
    <row r="911" spans="4:14" ht="15.75" customHeight="1" x14ac:dyDescent="0.2">
      <c r="D911" s="4"/>
      <c r="E911" s="4"/>
      <c r="F911" s="4"/>
      <c r="G911" s="4"/>
      <c r="H911" s="12"/>
      <c r="I911" s="4"/>
      <c r="J911" s="12"/>
      <c r="K911" s="12"/>
      <c r="L911" s="13"/>
      <c r="M911" s="12"/>
      <c r="N911" s="12"/>
    </row>
    <row r="912" spans="4:14" ht="15.75" customHeight="1" x14ac:dyDescent="0.2">
      <c r="D912" s="4"/>
      <c r="E912" s="4"/>
      <c r="F912" s="4"/>
      <c r="G912" s="4"/>
      <c r="H912" s="12"/>
      <c r="I912" s="4"/>
      <c r="J912" s="12"/>
      <c r="K912" s="12"/>
      <c r="L912" s="13"/>
      <c r="M912" s="12"/>
      <c r="N912" s="12"/>
    </row>
    <row r="913" spans="4:14" ht="15.75" customHeight="1" x14ac:dyDescent="0.2">
      <c r="D913" s="4"/>
      <c r="E913" s="4"/>
      <c r="F913" s="4"/>
      <c r="G913" s="4"/>
      <c r="H913" s="12"/>
      <c r="I913" s="4"/>
      <c r="J913" s="12"/>
      <c r="K913" s="12"/>
      <c r="L913" s="13"/>
      <c r="M913" s="12"/>
      <c r="N913" s="12"/>
    </row>
    <row r="914" spans="4:14" ht="15.75" customHeight="1" x14ac:dyDescent="0.2">
      <c r="D914" s="4"/>
      <c r="E914" s="4"/>
      <c r="F914" s="4"/>
      <c r="G914" s="4"/>
      <c r="H914" s="12"/>
      <c r="I914" s="4"/>
      <c r="J914" s="12"/>
      <c r="K914" s="12"/>
      <c r="L914" s="13"/>
      <c r="M914" s="12"/>
      <c r="N914" s="12"/>
    </row>
    <row r="915" spans="4:14" ht="15.75" customHeight="1" x14ac:dyDescent="0.2">
      <c r="D915" s="4"/>
      <c r="E915" s="4"/>
      <c r="F915" s="4"/>
      <c r="G915" s="4"/>
      <c r="H915" s="12"/>
      <c r="I915" s="4"/>
      <c r="J915" s="12"/>
      <c r="K915" s="12"/>
      <c r="L915" s="13"/>
      <c r="M915" s="12"/>
      <c r="N915" s="12"/>
    </row>
    <row r="916" spans="4:14" ht="15.75" customHeight="1" x14ac:dyDescent="0.2">
      <c r="D916" s="4"/>
      <c r="E916" s="4"/>
      <c r="F916" s="4"/>
      <c r="G916" s="4"/>
      <c r="H916" s="12"/>
      <c r="I916" s="4"/>
      <c r="J916" s="12"/>
      <c r="K916" s="12"/>
      <c r="L916" s="13"/>
      <c r="M916" s="12"/>
      <c r="N916" s="12"/>
    </row>
    <row r="917" spans="4:14" ht="15.75" customHeight="1" x14ac:dyDescent="0.2">
      <c r="D917" s="4"/>
      <c r="E917" s="4"/>
      <c r="F917" s="4"/>
      <c r="G917" s="4"/>
      <c r="H917" s="12"/>
      <c r="I917" s="4"/>
      <c r="J917" s="12"/>
      <c r="K917" s="12"/>
      <c r="L917" s="13"/>
      <c r="M917" s="12"/>
      <c r="N917" s="12"/>
    </row>
    <row r="918" spans="4:14" ht="15.75" customHeight="1" x14ac:dyDescent="0.2">
      <c r="D918" s="4"/>
      <c r="E918" s="4"/>
      <c r="F918" s="4"/>
      <c r="G918" s="4"/>
      <c r="H918" s="12"/>
      <c r="I918" s="4"/>
      <c r="J918" s="12"/>
      <c r="K918" s="12"/>
      <c r="L918" s="13"/>
      <c r="M918" s="12"/>
      <c r="N918" s="12"/>
    </row>
    <row r="919" spans="4:14" ht="15.75" customHeight="1" x14ac:dyDescent="0.2">
      <c r="D919" s="4"/>
      <c r="E919" s="4"/>
      <c r="F919" s="4"/>
      <c r="G919" s="4"/>
      <c r="H919" s="12"/>
      <c r="I919" s="4"/>
      <c r="J919" s="12"/>
      <c r="K919" s="12"/>
      <c r="L919" s="13"/>
      <c r="M919" s="12"/>
      <c r="N919" s="12"/>
    </row>
    <row r="920" spans="4:14" ht="15.75" customHeight="1" x14ac:dyDescent="0.2">
      <c r="D920" s="4"/>
      <c r="E920" s="4"/>
      <c r="F920" s="4"/>
      <c r="G920" s="4"/>
      <c r="H920" s="12"/>
      <c r="I920" s="4"/>
      <c r="J920" s="12"/>
      <c r="K920" s="12"/>
      <c r="L920" s="13"/>
      <c r="M920" s="12"/>
      <c r="N920" s="12"/>
    </row>
    <row r="921" spans="4:14" ht="15.75" customHeight="1" x14ac:dyDescent="0.2">
      <c r="D921" s="4"/>
      <c r="E921" s="4"/>
      <c r="F921" s="4"/>
      <c r="G921" s="4"/>
      <c r="H921" s="12"/>
      <c r="I921" s="4"/>
      <c r="J921" s="12"/>
      <c r="K921" s="12"/>
      <c r="L921" s="13"/>
      <c r="M921" s="12"/>
      <c r="N921" s="12"/>
    </row>
    <row r="922" spans="4:14" ht="15.75" customHeight="1" x14ac:dyDescent="0.2">
      <c r="D922" s="4"/>
      <c r="E922" s="4"/>
      <c r="F922" s="4"/>
      <c r="G922" s="4"/>
      <c r="H922" s="12"/>
      <c r="I922" s="4"/>
      <c r="J922" s="12"/>
      <c r="K922" s="12"/>
      <c r="L922" s="13"/>
      <c r="M922" s="12"/>
      <c r="N922" s="12"/>
    </row>
    <row r="923" spans="4:14" ht="15.75" customHeight="1" x14ac:dyDescent="0.2">
      <c r="D923" s="4"/>
      <c r="E923" s="4"/>
      <c r="F923" s="4"/>
      <c r="G923" s="4"/>
      <c r="H923" s="12"/>
      <c r="I923" s="4"/>
      <c r="J923" s="12"/>
      <c r="K923" s="12"/>
      <c r="L923" s="13"/>
      <c r="M923" s="12"/>
      <c r="N923" s="12"/>
    </row>
    <row r="924" spans="4:14" ht="15.75" customHeight="1" x14ac:dyDescent="0.2">
      <c r="D924" s="4"/>
      <c r="E924" s="4"/>
      <c r="F924" s="4"/>
      <c r="G924" s="4"/>
      <c r="H924" s="12"/>
      <c r="I924" s="4"/>
      <c r="J924" s="12"/>
      <c r="K924" s="12"/>
      <c r="L924" s="13"/>
      <c r="M924" s="12"/>
      <c r="N924" s="12"/>
    </row>
    <row r="925" spans="4:14" ht="15.75" customHeight="1" x14ac:dyDescent="0.2">
      <c r="D925" s="4"/>
      <c r="E925" s="4"/>
      <c r="F925" s="4"/>
      <c r="G925" s="4"/>
      <c r="H925" s="12"/>
      <c r="I925" s="4"/>
      <c r="J925" s="12"/>
      <c r="K925" s="12"/>
      <c r="L925" s="13"/>
      <c r="M925" s="12"/>
      <c r="N925" s="12"/>
    </row>
    <row r="926" spans="4:14" ht="15.75" customHeight="1" x14ac:dyDescent="0.2">
      <c r="D926" s="4"/>
      <c r="E926" s="4"/>
      <c r="F926" s="4"/>
      <c r="G926" s="4"/>
      <c r="H926" s="12"/>
      <c r="I926" s="4"/>
      <c r="J926" s="12"/>
      <c r="K926" s="12"/>
      <c r="L926" s="13"/>
      <c r="M926" s="12"/>
      <c r="N926" s="12"/>
    </row>
    <row r="927" spans="4:14" ht="15.75" customHeight="1" x14ac:dyDescent="0.2">
      <c r="D927" s="4"/>
      <c r="E927" s="4"/>
      <c r="F927" s="4"/>
      <c r="G927" s="4"/>
      <c r="H927" s="12"/>
      <c r="I927" s="4"/>
      <c r="J927" s="12"/>
      <c r="K927" s="12"/>
      <c r="L927" s="13"/>
      <c r="M927" s="12"/>
      <c r="N927" s="12"/>
    </row>
    <row r="928" spans="4:14" ht="15.75" customHeight="1" x14ac:dyDescent="0.2">
      <c r="D928" s="4"/>
      <c r="E928" s="4"/>
      <c r="F928" s="4"/>
      <c r="G928" s="4"/>
      <c r="H928" s="12"/>
      <c r="I928" s="4"/>
      <c r="J928" s="12"/>
      <c r="K928" s="12"/>
      <c r="L928" s="13"/>
      <c r="M928" s="12"/>
      <c r="N928" s="12"/>
    </row>
    <row r="929" spans="4:14" ht="15.75" customHeight="1" x14ac:dyDescent="0.2">
      <c r="D929" s="4"/>
      <c r="E929" s="4"/>
      <c r="F929" s="4"/>
      <c r="G929" s="4"/>
      <c r="H929" s="12"/>
      <c r="I929" s="4"/>
      <c r="J929" s="12"/>
      <c r="K929" s="12"/>
      <c r="L929" s="13"/>
      <c r="M929" s="12"/>
      <c r="N929" s="12"/>
    </row>
    <row r="930" spans="4:14" ht="15.75" customHeight="1" x14ac:dyDescent="0.2">
      <c r="D930" s="4"/>
      <c r="E930" s="4"/>
      <c r="F930" s="4"/>
      <c r="G930" s="4"/>
      <c r="H930" s="12"/>
      <c r="I930" s="4"/>
      <c r="J930" s="12"/>
      <c r="K930" s="12"/>
      <c r="L930" s="13"/>
      <c r="M930" s="12"/>
      <c r="N930" s="12"/>
    </row>
    <row r="931" spans="4:14" ht="15.75" customHeight="1" x14ac:dyDescent="0.2">
      <c r="D931" s="4"/>
      <c r="E931" s="4"/>
      <c r="F931" s="4"/>
      <c r="G931" s="4"/>
      <c r="H931" s="12"/>
      <c r="I931" s="4"/>
      <c r="J931" s="12"/>
      <c r="K931" s="12"/>
      <c r="L931" s="13"/>
      <c r="M931" s="12"/>
      <c r="N931" s="12"/>
    </row>
    <row r="932" spans="4:14" ht="15.75" customHeight="1" x14ac:dyDescent="0.2">
      <c r="D932" s="4"/>
      <c r="E932" s="4"/>
      <c r="F932" s="4"/>
      <c r="G932" s="4"/>
      <c r="H932" s="12"/>
      <c r="I932" s="4"/>
      <c r="J932" s="12"/>
      <c r="K932" s="12"/>
      <c r="L932" s="13"/>
      <c r="M932" s="12"/>
      <c r="N932" s="12"/>
    </row>
    <row r="933" spans="4:14" ht="15.75" customHeight="1" x14ac:dyDescent="0.2">
      <c r="D933" s="4"/>
      <c r="E933" s="4"/>
      <c r="F933" s="4"/>
      <c r="G933" s="4"/>
      <c r="H933" s="12"/>
      <c r="I933" s="4"/>
      <c r="J933" s="12"/>
      <c r="K933" s="12"/>
      <c r="L933" s="13"/>
      <c r="M933" s="12"/>
      <c r="N933" s="12"/>
    </row>
    <row r="934" spans="4:14" ht="15.75" customHeight="1" x14ac:dyDescent="0.2">
      <c r="D934" s="4"/>
      <c r="E934" s="4"/>
      <c r="F934" s="4"/>
      <c r="G934" s="4"/>
      <c r="H934" s="12"/>
      <c r="I934" s="4"/>
      <c r="J934" s="12"/>
      <c r="K934" s="12"/>
      <c r="L934" s="13"/>
      <c r="M934" s="12"/>
      <c r="N934" s="12"/>
    </row>
    <row r="935" spans="4:14" ht="15.75" customHeight="1" x14ac:dyDescent="0.2">
      <c r="D935" s="4"/>
      <c r="E935" s="4"/>
      <c r="F935" s="4"/>
      <c r="G935" s="4"/>
      <c r="H935" s="12"/>
      <c r="I935" s="4"/>
      <c r="J935" s="12"/>
      <c r="K935" s="12"/>
      <c r="L935" s="13"/>
      <c r="M935" s="12"/>
      <c r="N935" s="12"/>
    </row>
    <row r="936" spans="4:14" ht="15.75" customHeight="1" x14ac:dyDescent="0.2">
      <c r="D936" s="4"/>
      <c r="E936" s="4"/>
      <c r="F936" s="4"/>
      <c r="G936" s="4"/>
      <c r="H936" s="12"/>
      <c r="I936" s="4"/>
      <c r="J936" s="12"/>
      <c r="K936" s="12"/>
      <c r="L936" s="13"/>
      <c r="M936" s="12"/>
      <c r="N936" s="12"/>
    </row>
    <row r="937" spans="4:14" ht="15.75" customHeight="1" x14ac:dyDescent="0.2">
      <c r="D937" s="4"/>
      <c r="E937" s="4"/>
      <c r="F937" s="4"/>
      <c r="G937" s="4"/>
      <c r="H937" s="12"/>
      <c r="I937" s="4"/>
      <c r="J937" s="12"/>
      <c r="K937" s="12"/>
      <c r="L937" s="13"/>
      <c r="M937" s="12"/>
      <c r="N937" s="12"/>
    </row>
    <row r="938" spans="4:14" ht="15.75" customHeight="1" x14ac:dyDescent="0.2">
      <c r="D938" s="4"/>
      <c r="E938" s="4"/>
      <c r="F938" s="4"/>
      <c r="G938" s="4"/>
      <c r="H938" s="12"/>
      <c r="I938" s="4"/>
      <c r="J938" s="12"/>
      <c r="K938" s="12"/>
      <c r="L938" s="13"/>
      <c r="M938" s="12"/>
      <c r="N938" s="12"/>
    </row>
    <row r="939" spans="4:14" ht="15.75" customHeight="1" x14ac:dyDescent="0.2">
      <c r="D939" s="4"/>
      <c r="E939" s="4"/>
      <c r="F939" s="4"/>
      <c r="G939" s="4"/>
      <c r="H939" s="12"/>
      <c r="I939" s="4"/>
      <c r="J939" s="12"/>
      <c r="K939" s="12"/>
      <c r="L939" s="13"/>
      <c r="M939" s="12"/>
      <c r="N939" s="12"/>
    </row>
    <row r="940" spans="4:14" ht="15.75" customHeight="1" x14ac:dyDescent="0.2">
      <c r="D940" s="4"/>
      <c r="E940" s="4"/>
      <c r="F940" s="4"/>
      <c r="G940" s="4"/>
      <c r="H940" s="12"/>
      <c r="I940" s="4"/>
      <c r="J940" s="12"/>
      <c r="K940" s="12"/>
      <c r="L940" s="13"/>
      <c r="M940" s="12"/>
      <c r="N940" s="12"/>
    </row>
    <row r="941" spans="4:14" ht="15.75" customHeight="1" x14ac:dyDescent="0.2">
      <c r="D941" s="4"/>
      <c r="E941" s="4"/>
      <c r="F941" s="4"/>
      <c r="G941" s="4"/>
      <c r="H941" s="12"/>
      <c r="I941" s="4"/>
      <c r="J941" s="12"/>
      <c r="K941" s="12"/>
      <c r="L941" s="13"/>
      <c r="M941" s="12"/>
      <c r="N941" s="12"/>
    </row>
    <row r="942" spans="4:14" ht="15.75" customHeight="1" x14ac:dyDescent="0.2">
      <c r="D942" s="4"/>
      <c r="E942" s="4"/>
      <c r="F942" s="4"/>
      <c r="G942" s="4"/>
      <c r="H942" s="12"/>
      <c r="I942" s="4"/>
      <c r="J942" s="12"/>
      <c r="K942" s="12"/>
      <c r="L942" s="13"/>
      <c r="M942" s="12"/>
      <c r="N942" s="12"/>
    </row>
    <row r="943" spans="4:14" ht="15.75" customHeight="1" x14ac:dyDescent="0.2">
      <c r="D943" s="4"/>
      <c r="E943" s="4"/>
      <c r="F943" s="4"/>
      <c r="G943" s="4"/>
      <c r="H943" s="12"/>
      <c r="I943" s="4"/>
      <c r="J943" s="12"/>
      <c r="K943" s="12"/>
      <c r="L943" s="13"/>
      <c r="M943" s="12"/>
      <c r="N943" s="12"/>
    </row>
    <row r="944" spans="4:14" ht="15.75" customHeight="1" x14ac:dyDescent="0.2">
      <c r="D944" s="4"/>
      <c r="E944" s="4"/>
      <c r="F944" s="4"/>
      <c r="G944" s="4"/>
      <c r="H944" s="12"/>
      <c r="I944" s="4"/>
      <c r="J944" s="12"/>
      <c r="K944" s="12"/>
      <c r="L944" s="13"/>
      <c r="M944" s="12"/>
      <c r="N944" s="12"/>
    </row>
    <row r="945" spans="4:14" ht="15.75" customHeight="1" x14ac:dyDescent="0.2">
      <c r="D945" s="4"/>
      <c r="E945" s="4"/>
      <c r="F945" s="4"/>
      <c r="G945" s="4"/>
      <c r="H945" s="12"/>
      <c r="I945" s="4"/>
      <c r="J945" s="12"/>
      <c r="K945" s="12"/>
      <c r="L945" s="13"/>
      <c r="M945" s="12"/>
      <c r="N945" s="12"/>
    </row>
    <row r="946" spans="4:14" ht="15.75" customHeight="1" x14ac:dyDescent="0.2">
      <c r="D946" s="4"/>
      <c r="E946" s="4"/>
      <c r="F946" s="4"/>
      <c r="G946" s="4"/>
      <c r="H946" s="12"/>
      <c r="I946" s="4"/>
      <c r="J946" s="12"/>
      <c r="K946" s="12"/>
      <c r="L946" s="13"/>
      <c r="M946" s="12"/>
      <c r="N946" s="12"/>
    </row>
    <row r="947" spans="4:14" ht="15.75" customHeight="1" x14ac:dyDescent="0.2">
      <c r="D947" s="4"/>
      <c r="E947" s="4"/>
      <c r="F947" s="4"/>
      <c r="G947" s="4"/>
      <c r="H947" s="12"/>
      <c r="I947" s="4"/>
      <c r="J947" s="12"/>
      <c r="K947" s="12"/>
      <c r="L947" s="13"/>
      <c r="M947" s="12"/>
      <c r="N947" s="12"/>
    </row>
    <row r="948" spans="4:14" ht="15.75" customHeight="1" x14ac:dyDescent="0.2">
      <c r="D948" s="4"/>
      <c r="E948" s="4"/>
      <c r="F948" s="4"/>
      <c r="G948" s="4"/>
      <c r="H948" s="12"/>
      <c r="I948" s="4"/>
      <c r="J948" s="12"/>
      <c r="K948" s="12"/>
      <c r="L948" s="13"/>
      <c r="M948" s="12"/>
      <c r="N948" s="12"/>
    </row>
    <row r="949" spans="4:14" ht="15.75" customHeight="1" x14ac:dyDescent="0.2">
      <c r="D949" s="4"/>
      <c r="E949" s="4"/>
      <c r="F949" s="4"/>
      <c r="G949" s="4"/>
      <c r="H949" s="12"/>
      <c r="I949" s="4"/>
      <c r="J949" s="12"/>
      <c r="K949" s="12"/>
      <c r="L949" s="13"/>
      <c r="M949" s="12"/>
      <c r="N949" s="12"/>
    </row>
    <row r="950" spans="4:14" ht="15.75" customHeight="1" x14ac:dyDescent="0.2">
      <c r="D950" s="4"/>
      <c r="E950" s="4"/>
      <c r="F950" s="4"/>
      <c r="G950" s="4"/>
      <c r="H950" s="12"/>
      <c r="I950" s="4"/>
      <c r="J950" s="12"/>
      <c r="K950" s="12"/>
      <c r="L950" s="13"/>
      <c r="M950" s="12"/>
      <c r="N950" s="12"/>
    </row>
    <row r="951" spans="4:14" ht="15.75" customHeight="1" x14ac:dyDescent="0.2">
      <c r="D951" s="4"/>
      <c r="E951" s="4"/>
      <c r="F951" s="4"/>
      <c r="G951" s="4"/>
      <c r="H951" s="12"/>
      <c r="I951" s="4"/>
      <c r="J951" s="12"/>
      <c r="K951" s="12"/>
      <c r="L951" s="13"/>
      <c r="M951" s="12"/>
      <c r="N951" s="12"/>
    </row>
    <row r="952" spans="4:14" ht="15.75" customHeight="1" x14ac:dyDescent="0.2">
      <c r="D952" s="4"/>
      <c r="E952" s="4"/>
      <c r="F952" s="4"/>
      <c r="G952" s="4"/>
      <c r="H952" s="12"/>
      <c r="I952" s="4"/>
      <c r="J952" s="12"/>
      <c r="K952" s="12"/>
      <c r="L952" s="13"/>
      <c r="M952" s="12"/>
      <c r="N952" s="12"/>
    </row>
    <row r="953" spans="4:14" ht="15.75" customHeight="1" x14ac:dyDescent="0.2">
      <c r="D953" s="4"/>
      <c r="E953" s="4"/>
      <c r="F953" s="4"/>
      <c r="G953" s="4"/>
      <c r="H953" s="12"/>
      <c r="I953" s="4"/>
      <c r="J953" s="12"/>
      <c r="K953" s="12"/>
      <c r="L953" s="13"/>
      <c r="M953" s="12"/>
      <c r="N953" s="12"/>
    </row>
    <row r="954" spans="4:14" ht="15.75" customHeight="1" x14ac:dyDescent="0.2">
      <c r="D954" s="4"/>
      <c r="E954" s="4"/>
      <c r="F954" s="4"/>
      <c r="G954" s="4"/>
      <c r="H954" s="12"/>
      <c r="I954" s="4"/>
      <c r="J954" s="12"/>
      <c r="K954" s="12"/>
      <c r="L954" s="13"/>
      <c r="M954" s="12"/>
      <c r="N954" s="12"/>
    </row>
    <row r="955" spans="4:14" ht="15.75" customHeight="1" x14ac:dyDescent="0.2">
      <c r="D955" s="4"/>
      <c r="E955" s="4"/>
      <c r="F955" s="4"/>
      <c r="G955" s="4"/>
      <c r="H955" s="12"/>
      <c r="I955" s="4"/>
      <c r="J955" s="12"/>
      <c r="K955" s="12"/>
      <c r="L955" s="13"/>
      <c r="M955" s="12"/>
      <c r="N955" s="12"/>
    </row>
    <row r="956" spans="4:14" ht="15.75" customHeight="1" x14ac:dyDescent="0.2">
      <c r="D956" s="4"/>
      <c r="E956" s="4"/>
      <c r="F956" s="4"/>
      <c r="G956" s="4"/>
      <c r="H956" s="12"/>
      <c r="I956" s="4"/>
      <c r="J956" s="12"/>
      <c r="K956" s="12"/>
      <c r="L956" s="13"/>
      <c r="M956" s="12"/>
      <c r="N956" s="12"/>
    </row>
    <row r="957" spans="4:14" ht="15.75" customHeight="1" x14ac:dyDescent="0.2">
      <c r="D957" s="4"/>
      <c r="E957" s="4"/>
      <c r="F957" s="4"/>
      <c r="G957" s="4"/>
      <c r="H957" s="12"/>
      <c r="I957" s="4"/>
      <c r="J957" s="12"/>
      <c r="K957" s="12"/>
      <c r="L957" s="13"/>
      <c r="M957" s="12"/>
      <c r="N957" s="12"/>
    </row>
    <row r="958" spans="4:14" ht="15.75" customHeight="1" x14ac:dyDescent="0.2">
      <c r="D958" s="4"/>
      <c r="E958" s="4"/>
      <c r="F958" s="4"/>
      <c r="G958" s="4"/>
      <c r="H958" s="12"/>
      <c r="I958" s="4"/>
      <c r="J958" s="12"/>
      <c r="K958" s="12"/>
      <c r="L958" s="13"/>
      <c r="M958" s="12"/>
      <c r="N958" s="12"/>
    </row>
    <row r="959" spans="4:14" ht="15.75" customHeight="1" x14ac:dyDescent="0.2">
      <c r="D959" s="4"/>
      <c r="E959" s="4"/>
      <c r="F959" s="4"/>
      <c r="G959" s="4"/>
      <c r="H959" s="12"/>
      <c r="I959" s="4"/>
      <c r="J959" s="12"/>
      <c r="K959" s="12"/>
      <c r="L959" s="13"/>
      <c r="M959" s="12"/>
      <c r="N959" s="12"/>
    </row>
    <row r="960" spans="4:14" ht="15.75" customHeight="1" x14ac:dyDescent="0.2">
      <c r="D960" s="4"/>
      <c r="E960" s="4"/>
      <c r="F960" s="4"/>
      <c r="G960" s="4"/>
      <c r="H960" s="12"/>
      <c r="I960" s="4"/>
      <c r="J960" s="12"/>
      <c r="K960" s="12"/>
      <c r="L960" s="13"/>
      <c r="M960" s="12"/>
      <c r="N960" s="12"/>
    </row>
    <row r="961" spans="4:14" ht="15.75" customHeight="1" x14ac:dyDescent="0.2">
      <c r="D961" s="4"/>
      <c r="E961" s="4"/>
      <c r="F961" s="4"/>
      <c r="G961" s="4"/>
      <c r="H961" s="12"/>
      <c r="I961" s="4"/>
      <c r="J961" s="12"/>
      <c r="K961" s="12"/>
      <c r="L961" s="13"/>
      <c r="M961" s="12"/>
      <c r="N961" s="12"/>
    </row>
    <row r="962" spans="4:14" ht="15.75" customHeight="1" x14ac:dyDescent="0.2">
      <c r="D962" s="4"/>
      <c r="E962" s="4"/>
      <c r="F962" s="4"/>
      <c r="G962" s="4"/>
      <c r="H962" s="12"/>
      <c r="I962" s="4"/>
      <c r="J962" s="12"/>
      <c r="K962" s="12"/>
      <c r="L962" s="13"/>
      <c r="M962" s="12"/>
      <c r="N962" s="12"/>
    </row>
    <row r="963" spans="4:14" ht="15.75" customHeight="1" x14ac:dyDescent="0.2">
      <c r="D963" s="4"/>
      <c r="E963" s="4"/>
      <c r="F963" s="4"/>
      <c r="G963" s="4"/>
      <c r="H963" s="12"/>
      <c r="I963" s="4"/>
      <c r="J963" s="12"/>
      <c r="K963" s="12"/>
      <c r="L963" s="13"/>
      <c r="M963" s="12"/>
      <c r="N963" s="12"/>
    </row>
    <row r="964" spans="4:14" ht="15.75" customHeight="1" x14ac:dyDescent="0.2">
      <c r="D964" s="4"/>
      <c r="E964" s="4"/>
      <c r="F964" s="4"/>
      <c r="G964" s="4"/>
      <c r="H964" s="12"/>
      <c r="I964" s="4"/>
      <c r="J964" s="12"/>
      <c r="K964" s="12"/>
      <c r="L964" s="13"/>
      <c r="M964" s="12"/>
      <c r="N964" s="12"/>
    </row>
    <row r="965" spans="4:14" ht="15.75" customHeight="1" x14ac:dyDescent="0.2">
      <c r="D965" s="4"/>
      <c r="E965" s="4"/>
      <c r="F965" s="4"/>
      <c r="G965" s="4"/>
      <c r="H965" s="12"/>
      <c r="I965" s="4"/>
      <c r="J965" s="12"/>
      <c r="K965" s="12"/>
      <c r="L965" s="13"/>
      <c r="M965" s="12"/>
      <c r="N965" s="12"/>
    </row>
    <row r="966" spans="4:14" ht="15.75" customHeight="1" x14ac:dyDescent="0.2">
      <c r="D966" s="4"/>
      <c r="E966" s="4"/>
      <c r="F966" s="4"/>
      <c r="G966" s="4"/>
      <c r="H966" s="12"/>
      <c r="I966" s="4"/>
      <c r="J966" s="12"/>
      <c r="K966" s="12"/>
      <c r="L966" s="13"/>
      <c r="M966" s="12"/>
      <c r="N966" s="12"/>
    </row>
    <row r="967" spans="4:14" ht="15.75" customHeight="1" x14ac:dyDescent="0.2">
      <c r="D967" s="4"/>
      <c r="E967" s="4"/>
      <c r="F967" s="4"/>
      <c r="G967" s="4"/>
      <c r="H967" s="12"/>
      <c r="I967" s="4"/>
      <c r="J967" s="12"/>
      <c r="K967" s="12"/>
      <c r="L967" s="13"/>
      <c r="M967" s="12"/>
      <c r="N967" s="12"/>
    </row>
    <row r="968" spans="4:14" ht="15.75" customHeight="1" x14ac:dyDescent="0.2">
      <c r="D968" s="4"/>
      <c r="E968" s="4"/>
      <c r="F968" s="4"/>
      <c r="G968" s="4"/>
      <c r="H968" s="12"/>
      <c r="I968" s="4"/>
      <c r="J968" s="12"/>
      <c r="K968" s="12"/>
      <c r="L968" s="13"/>
      <c r="M968" s="12"/>
      <c r="N968" s="12"/>
    </row>
    <row r="969" spans="4:14" ht="15.75" customHeight="1" x14ac:dyDescent="0.2">
      <c r="D969" s="4"/>
      <c r="E969" s="4"/>
      <c r="F969" s="4"/>
      <c r="G969" s="4"/>
      <c r="H969" s="12"/>
      <c r="I969" s="4"/>
      <c r="J969" s="12"/>
      <c r="K969" s="12"/>
      <c r="L969" s="13"/>
      <c r="M969" s="12"/>
      <c r="N969" s="12"/>
    </row>
    <row r="970" spans="4:14" ht="15.75" customHeight="1" x14ac:dyDescent="0.2">
      <c r="D970" s="4"/>
      <c r="E970" s="4"/>
      <c r="F970" s="4"/>
      <c r="G970" s="4"/>
      <c r="H970" s="12"/>
      <c r="I970" s="4"/>
      <c r="J970" s="12"/>
      <c r="K970" s="12"/>
      <c r="L970" s="13"/>
      <c r="M970" s="12"/>
      <c r="N970" s="12"/>
    </row>
    <row r="971" spans="4:14" ht="15.75" customHeight="1" x14ac:dyDescent="0.2">
      <c r="D971" s="4"/>
      <c r="E971" s="4"/>
      <c r="F971" s="4"/>
      <c r="G971" s="4"/>
      <c r="H971" s="12"/>
      <c r="I971" s="4"/>
      <c r="J971" s="12"/>
      <c r="K971" s="12"/>
      <c r="L971" s="13"/>
      <c r="M971" s="12"/>
      <c r="N971" s="12"/>
    </row>
    <row r="972" spans="4:14" ht="15.75" customHeight="1" x14ac:dyDescent="0.2">
      <c r="D972" s="4"/>
      <c r="E972" s="4"/>
      <c r="F972" s="4"/>
      <c r="G972" s="4"/>
      <c r="H972" s="12"/>
      <c r="I972" s="4"/>
      <c r="J972" s="12"/>
      <c r="K972" s="12"/>
      <c r="L972" s="13"/>
      <c r="M972" s="12"/>
      <c r="N972" s="12"/>
    </row>
    <row r="973" spans="4:14" ht="15.75" customHeight="1" x14ac:dyDescent="0.2">
      <c r="D973" s="4"/>
      <c r="E973" s="4"/>
      <c r="F973" s="4"/>
      <c r="G973" s="4"/>
      <c r="H973" s="12"/>
      <c r="I973" s="4"/>
      <c r="J973" s="12"/>
      <c r="K973" s="12"/>
      <c r="L973" s="13"/>
      <c r="M973" s="12"/>
      <c r="N973" s="12"/>
    </row>
    <row r="974" spans="4:14" ht="15.75" customHeight="1" x14ac:dyDescent="0.2">
      <c r="D974" s="4"/>
      <c r="E974" s="4"/>
      <c r="F974" s="4"/>
      <c r="G974" s="4"/>
      <c r="H974" s="12"/>
      <c r="I974" s="4"/>
      <c r="J974" s="12"/>
      <c r="K974" s="12"/>
      <c r="L974" s="13"/>
      <c r="M974" s="12"/>
      <c r="N974" s="12"/>
    </row>
    <row r="975" spans="4:14" ht="15.75" customHeight="1" x14ac:dyDescent="0.2">
      <c r="D975" s="4"/>
      <c r="E975" s="4"/>
      <c r="F975" s="4"/>
      <c r="G975" s="4"/>
      <c r="H975" s="12"/>
      <c r="I975" s="4"/>
      <c r="J975" s="12"/>
      <c r="K975" s="12"/>
      <c r="L975" s="13"/>
      <c r="M975" s="12"/>
      <c r="N975" s="12"/>
    </row>
    <row r="976" spans="4:14" ht="15.75" customHeight="1" x14ac:dyDescent="0.2">
      <c r="D976" s="4"/>
      <c r="E976" s="4"/>
      <c r="F976" s="4"/>
      <c r="G976" s="4"/>
      <c r="H976" s="12"/>
      <c r="I976" s="4"/>
      <c r="J976" s="12"/>
      <c r="K976" s="12"/>
      <c r="L976" s="13"/>
      <c r="M976" s="12"/>
      <c r="N976" s="12"/>
    </row>
    <row r="977" spans="4:14" ht="15.75" customHeight="1" x14ac:dyDescent="0.2">
      <c r="D977" s="4"/>
      <c r="E977" s="4"/>
      <c r="F977" s="4"/>
      <c r="G977" s="4"/>
      <c r="H977" s="12"/>
      <c r="I977" s="4"/>
      <c r="J977" s="12"/>
      <c r="K977" s="12"/>
      <c r="L977" s="13"/>
      <c r="M977" s="12"/>
      <c r="N977" s="12"/>
    </row>
    <row r="978" spans="4:14" ht="15.75" customHeight="1" x14ac:dyDescent="0.2">
      <c r="D978" s="4"/>
      <c r="E978" s="4"/>
      <c r="F978" s="4"/>
      <c r="G978" s="4"/>
      <c r="H978" s="12"/>
      <c r="I978" s="4"/>
      <c r="J978" s="12"/>
      <c r="K978" s="12"/>
      <c r="L978" s="13"/>
      <c r="M978" s="12"/>
      <c r="N978" s="12"/>
    </row>
    <row r="979" spans="4:14" ht="15.75" customHeight="1" x14ac:dyDescent="0.2">
      <c r="D979" s="4"/>
      <c r="E979" s="4"/>
      <c r="F979" s="4"/>
      <c r="G979" s="4"/>
      <c r="H979" s="12"/>
      <c r="I979" s="4"/>
      <c r="J979" s="12"/>
      <c r="K979" s="12"/>
      <c r="L979" s="13"/>
      <c r="M979" s="12"/>
      <c r="N979" s="12"/>
    </row>
    <row r="980" spans="4:14" ht="15.75" customHeight="1" x14ac:dyDescent="0.2">
      <c r="D980" s="4"/>
      <c r="E980" s="4"/>
      <c r="F980" s="4"/>
      <c r="G980" s="4"/>
      <c r="H980" s="12"/>
      <c r="I980" s="4"/>
      <c r="J980" s="12"/>
      <c r="K980" s="12"/>
      <c r="L980" s="13"/>
      <c r="M980" s="12"/>
      <c r="N980" s="12"/>
    </row>
    <row r="981" spans="4:14" ht="15.75" customHeight="1" x14ac:dyDescent="0.2">
      <c r="D981" s="4"/>
      <c r="E981" s="4"/>
      <c r="F981" s="4"/>
      <c r="G981" s="4"/>
      <c r="H981" s="12"/>
      <c r="I981" s="4"/>
      <c r="J981" s="12"/>
      <c r="K981" s="12"/>
      <c r="L981" s="13"/>
      <c r="M981" s="12"/>
      <c r="N981" s="12"/>
    </row>
    <row r="982" spans="4:14" ht="15.75" customHeight="1" x14ac:dyDescent="0.2">
      <c r="D982" s="4"/>
      <c r="E982" s="4"/>
      <c r="F982" s="4"/>
      <c r="G982" s="4"/>
      <c r="H982" s="12"/>
      <c r="I982" s="4"/>
      <c r="J982" s="12"/>
      <c r="K982" s="12"/>
      <c r="L982" s="13"/>
      <c r="M982" s="12"/>
      <c r="N982" s="12"/>
    </row>
    <row r="983" spans="4:14" ht="15.75" customHeight="1" x14ac:dyDescent="0.2">
      <c r="D983" s="4"/>
      <c r="E983" s="4"/>
      <c r="F983" s="4"/>
      <c r="G983" s="4"/>
      <c r="H983" s="12"/>
      <c r="I983" s="4"/>
      <c r="J983" s="12"/>
      <c r="K983" s="12"/>
      <c r="L983" s="13"/>
      <c r="M983" s="12"/>
      <c r="N983" s="12"/>
    </row>
    <row r="984" spans="4:14" ht="15.75" customHeight="1" x14ac:dyDescent="0.2">
      <c r="D984" s="4"/>
      <c r="E984" s="4"/>
      <c r="F984" s="4"/>
      <c r="G984" s="4"/>
      <c r="H984" s="12"/>
      <c r="I984" s="4"/>
      <c r="J984" s="12"/>
      <c r="K984" s="12"/>
      <c r="L984" s="13"/>
      <c r="M984" s="12"/>
      <c r="N984" s="12"/>
    </row>
    <row r="985" spans="4:14" ht="15.75" customHeight="1" x14ac:dyDescent="0.2">
      <c r="D985" s="4"/>
      <c r="E985" s="4"/>
      <c r="F985" s="4"/>
      <c r="G985" s="4"/>
      <c r="H985" s="12"/>
      <c r="I985" s="4"/>
      <c r="J985" s="12"/>
      <c r="K985" s="12"/>
      <c r="L985" s="13"/>
      <c r="M985" s="12"/>
      <c r="N985" s="12"/>
    </row>
    <row r="986" spans="4:14" ht="15.75" customHeight="1" x14ac:dyDescent="0.2">
      <c r="D986" s="4"/>
      <c r="E986" s="4"/>
      <c r="F986" s="4"/>
      <c r="G986" s="4"/>
      <c r="H986" s="12"/>
      <c r="I986" s="4"/>
      <c r="J986" s="12"/>
      <c r="K986" s="12"/>
      <c r="L986" s="13"/>
      <c r="M986" s="12"/>
      <c r="N986" s="12"/>
    </row>
    <row r="987" spans="4:14" ht="15.75" customHeight="1" x14ac:dyDescent="0.2">
      <c r="D987" s="4"/>
      <c r="E987" s="4"/>
      <c r="F987" s="4"/>
      <c r="G987" s="4"/>
      <c r="H987" s="12"/>
      <c r="I987" s="4"/>
      <c r="J987" s="12"/>
      <c r="K987" s="12"/>
      <c r="L987" s="13"/>
      <c r="M987" s="12"/>
      <c r="N987" s="12"/>
    </row>
    <row r="988" spans="4:14" ht="15.75" customHeight="1" x14ac:dyDescent="0.2">
      <c r="D988" s="4"/>
      <c r="E988" s="4"/>
      <c r="F988" s="4"/>
      <c r="G988" s="4"/>
      <c r="H988" s="12"/>
      <c r="I988" s="4"/>
      <c r="J988" s="12"/>
      <c r="K988" s="12"/>
      <c r="L988" s="13"/>
      <c r="M988" s="12"/>
      <c r="N988" s="12"/>
    </row>
    <row r="989" spans="4:14" ht="15.75" customHeight="1" x14ac:dyDescent="0.2">
      <c r="D989" s="4"/>
      <c r="E989" s="4"/>
      <c r="F989" s="4"/>
      <c r="G989" s="4"/>
      <c r="H989" s="12"/>
      <c r="I989" s="4"/>
      <c r="J989" s="12"/>
      <c r="K989" s="12"/>
      <c r="L989" s="13"/>
      <c r="M989" s="12"/>
      <c r="N989" s="12"/>
    </row>
    <row r="990" spans="4:14" ht="15.75" customHeight="1" x14ac:dyDescent="0.2">
      <c r="D990" s="4"/>
      <c r="E990" s="4"/>
      <c r="F990" s="4"/>
      <c r="G990" s="4"/>
      <c r="H990" s="12"/>
      <c r="I990" s="4"/>
      <c r="J990" s="12"/>
      <c r="K990" s="12"/>
      <c r="L990" s="13"/>
      <c r="M990" s="12"/>
      <c r="N990" s="12"/>
    </row>
    <row r="991" spans="4:14" ht="15.75" customHeight="1" x14ac:dyDescent="0.2">
      <c r="D991" s="4"/>
      <c r="E991" s="4"/>
      <c r="F991" s="4"/>
      <c r="G991" s="4"/>
      <c r="H991" s="12"/>
      <c r="I991" s="4"/>
      <c r="J991" s="12"/>
      <c r="K991" s="12"/>
      <c r="L991" s="13"/>
      <c r="M991" s="12"/>
      <c r="N991" s="12"/>
    </row>
    <row r="992" spans="4:14" ht="15.75" customHeight="1" x14ac:dyDescent="0.2">
      <c r="D992" s="4"/>
      <c r="E992" s="4"/>
      <c r="F992" s="4"/>
      <c r="G992" s="4"/>
      <c r="H992" s="12"/>
      <c r="I992" s="4"/>
      <c r="J992" s="12"/>
      <c r="K992" s="12"/>
      <c r="L992" s="13"/>
      <c r="M992" s="12"/>
      <c r="N992" s="12"/>
    </row>
    <row r="993" spans="4:14" ht="15.75" customHeight="1" x14ac:dyDescent="0.2">
      <c r="D993" s="4"/>
      <c r="E993" s="4"/>
      <c r="F993" s="4"/>
      <c r="G993" s="4"/>
      <c r="H993" s="12"/>
      <c r="I993" s="4"/>
      <c r="J993" s="12"/>
      <c r="K993" s="12"/>
      <c r="L993" s="13"/>
      <c r="M993" s="12"/>
      <c r="N993" s="12"/>
    </row>
    <row r="994" spans="4:14" ht="15.75" customHeight="1" x14ac:dyDescent="0.2">
      <c r="D994" s="4"/>
      <c r="E994" s="4"/>
      <c r="F994" s="4"/>
      <c r="G994" s="4"/>
      <c r="H994" s="12"/>
      <c r="I994" s="4"/>
      <c r="J994" s="12"/>
      <c r="K994" s="12"/>
      <c r="L994" s="13"/>
      <c r="M994" s="12"/>
      <c r="N994" s="12"/>
    </row>
    <row r="995" spans="4:14" ht="15.75" customHeight="1" x14ac:dyDescent="0.2">
      <c r="D995" s="4"/>
      <c r="E995" s="4"/>
      <c r="F995" s="4"/>
      <c r="G995" s="4"/>
      <c r="H995" s="12"/>
      <c r="I995" s="4"/>
      <c r="J995" s="12"/>
      <c r="K995" s="12"/>
      <c r="L995" s="13"/>
      <c r="M995" s="12"/>
      <c r="N995" s="12"/>
    </row>
    <row r="996" spans="4:14" ht="15.75" customHeight="1" x14ac:dyDescent="0.2">
      <c r="D996" s="4"/>
      <c r="E996" s="4"/>
      <c r="F996" s="4"/>
      <c r="G996" s="4"/>
      <c r="H996" s="12"/>
      <c r="I996" s="4"/>
      <c r="J996" s="12"/>
      <c r="K996" s="12"/>
      <c r="L996" s="13"/>
      <c r="M996" s="12"/>
      <c r="N996" s="12"/>
    </row>
    <row r="997" spans="4:14" ht="15.75" customHeight="1" x14ac:dyDescent="0.2">
      <c r="D997" s="4"/>
      <c r="E997" s="4"/>
      <c r="F997" s="4"/>
      <c r="G997" s="4"/>
      <c r="H997" s="12"/>
      <c r="I997" s="4"/>
      <c r="J997" s="12"/>
      <c r="K997" s="12"/>
      <c r="L997" s="13"/>
      <c r="M997" s="12"/>
      <c r="N997" s="12"/>
    </row>
    <row r="998" spans="4:14" ht="15.75" customHeight="1" x14ac:dyDescent="0.2">
      <c r="D998" s="4"/>
      <c r="E998" s="4"/>
      <c r="F998" s="4"/>
      <c r="G998" s="4"/>
      <c r="H998" s="12"/>
      <c r="I998" s="4"/>
      <c r="J998" s="12"/>
      <c r="K998" s="12"/>
      <c r="L998" s="13"/>
      <c r="M998" s="12"/>
      <c r="N998" s="12"/>
    </row>
    <row r="999" spans="4:14" ht="15.75" customHeight="1" x14ac:dyDescent="0.2">
      <c r="D999" s="4"/>
      <c r="E999" s="4"/>
      <c r="F999" s="4"/>
      <c r="G999" s="4"/>
      <c r="H999" s="12"/>
      <c r="I999" s="4"/>
      <c r="J999" s="12"/>
      <c r="K999" s="12"/>
      <c r="L999" s="13"/>
      <c r="M999" s="12"/>
      <c r="N999" s="12"/>
    </row>
    <row r="1000" spans="4:14" ht="15.75" customHeight="1" x14ac:dyDescent="0.2">
      <c r="D1000" s="4"/>
      <c r="E1000" s="4"/>
      <c r="F1000" s="4"/>
      <c r="G1000" s="4"/>
      <c r="H1000" s="12"/>
      <c r="I1000" s="4"/>
      <c r="J1000" s="12"/>
      <c r="K1000" s="12"/>
      <c r="L1000" s="13"/>
      <c r="M1000" s="12"/>
      <c r="N1000" s="12"/>
    </row>
    <row r="1001" spans="4:14" ht="15.75" customHeight="1" x14ac:dyDescent="0.2">
      <c r="D1001" s="4"/>
      <c r="E1001" s="4"/>
      <c r="F1001" s="4"/>
      <c r="G1001" s="4"/>
      <c r="H1001" s="12"/>
      <c r="I1001" s="4"/>
      <c r="J1001" s="12"/>
      <c r="K1001" s="12"/>
      <c r="L1001" s="13"/>
      <c r="M1001" s="12"/>
      <c r="N1001" s="12"/>
    </row>
  </sheetData>
  <mergeCells count="14">
    <mergeCell ref="M1:M2"/>
    <mergeCell ref="N1:N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pageMargins left="0.7" right="0.7" top="0.75" bottom="0.75" header="0" footer="0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87AE3-0123-4E5F-8967-D666AEA78657}">
  <dimension ref="A1:U281"/>
  <sheetViews>
    <sheetView workbookViewId="0">
      <selection activeCell="B150" sqref="B150:O283"/>
    </sheetView>
  </sheetViews>
  <sheetFormatPr defaultRowHeight="12.75" x14ac:dyDescent="0.2"/>
  <cols>
    <col min="1" max="1" width="14.5703125" customWidth="1"/>
    <col min="2" max="2" width="5.7109375" customWidth="1"/>
    <col min="4" max="4" width="10.42578125" style="31" customWidth="1"/>
    <col min="5" max="5" width="9.140625" style="31"/>
    <col min="8" max="8" width="9.42578125" customWidth="1"/>
    <col min="10" max="10" width="12" customWidth="1"/>
  </cols>
  <sheetData>
    <row r="1" spans="1:21" s="15" customFormat="1" ht="15.75" customHeight="1" x14ac:dyDescent="0.2">
      <c r="A1" s="38" t="s">
        <v>2</v>
      </c>
      <c r="B1" s="33" t="s">
        <v>3</v>
      </c>
      <c r="C1" s="33" t="s">
        <v>4</v>
      </c>
      <c r="D1" s="40" t="s">
        <v>6</v>
      </c>
      <c r="E1" s="40" t="s">
        <v>8</v>
      </c>
      <c r="F1" s="36" t="s">
        <v>9</v>
      </c>
      <c r="G1" s="36" t="s">
        <v>10</v>
      </c>
      <c r="H1" s="37" t="s">
        <v>11</v>
      </c>
      <c r="I1" s="36" t="s">
        <v>12</v>
      </c>
      <c r="J1" s="36" t="s">
        <v>13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s="15" customFormat="1" ht="31.5" customHeight="1" x14ac:dyDescent="0.2">
      <c r="A2" s="39"/>
      <c r="B2" s="34"/>
      <c r="C2" s="34"/>
      <c r="D2" s="41"/>
      <c r="E2" s="41"/>
      <c r="F2" s="34"/>
      <c r="G2" s="34"/>
      <c r="H2" s="34"/>
      <c r="I2" s="34"/>
      <c r="J2" s="34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s="15" customFormat="1" ht="15.75" customHeight="1" x14ac:dyDescent="0.25">
      <c r="A3" s="18" t="s">
        <v>15</v>
      </c>
      <c r="B3" s="19">
        <v>25.491669999999999</v>
      </c>
      <c r="C3" s="19">
        <v>81.916669999999996</v>
      </c>
      <c r="D3" s="20">
        <v>516</v>
      </c>
      <c r="E3" s="20">
        <v>3853</v>
      </c>
      <c r="F3" s="27">
        <v>15.46</v>
      </c>
      <c r="G3" s="20">
        <v>2</v>
      </c>
      <c r="H3" s="25">
        <v>28804.92858</v>
      </c>
      <c r="I3" s="29">
        <v>192.6</v>
      </c>
      <c r="J3" s="28">
        <v>149.5583</v>
      </c>
    </row>
    <row r="4" spans="1:21" s="15" customFormat="1" ht="15.75" customHeight="1" x14ac:dyDescent="0.25">
      <c r="A4" s="18" t="s">
        <v>16</v>
      </c>
      <c r="B4" s="19">
        <v>25.491669999999999</v>
      </c>
      <c r="C4" s="19">
        <v>81.916669999999996</v>
      </c>
      <c r="D4" s="20">
        <v>317</v>
      </c>
      <c r="E4" s="20">
        <v>3054</v>
      </c>
      <c r="F4" s="27">
        <v>10.34</v>
      </c>
      <c r="G4" s="20">
        <v>2</v>
      </c>
      <c r="H4" s="25">
        <v>15761.949237000001</v>
      </c>
      <c r="I4" s="30">
        <v>105.39</v>
      </c>
      <c r="J4" s="28">
        <v>149.5583</v>
      </c>
    </row>
    <row r="5" spans="1:21" s="15" customFormat="1" ht="15.75" customHeight="1" x14ac:dyDescent="0.25">
      <c r="A5" s="18" t="s">
        <v>17</v>
      </c>
      <c r="B5" s="19">
        <v>25.491669999999999</v>
      </c>
      <c r="C5" s="19">
        <v>81.916669999999996</v>
      </c>
      <c r="D5" s="20">
        <v>406</v>
      </c>
      <c r="E5" s="20">
        <v>4263</v>
      </c>
      <c r="F5" s="27">
        <v>37.630000000000003</v>
      </c>
      <c r="G5" s="20">
        <v>1</v>
      </c>
      <c r="H5" s="25">
        <v>13472.211664</v>
      </c>
      <c r="I5" s="28">
        <v>90.08</v>
      </c>
      <c r="J5" s="28">
        <v>149.5583</v>
      </c>
    </row>
    <row r="6" spans="1:21" s="15" customFormat="1" ht="15.75" customHeight="1" x14ac:dyDescent="0.25">
      <c r="A6" s="18" t="s">
        <v>18</v>
      </c>
      <c r="B6" s="19">
        <v>25.491669999999999</v>
      </c>
      <c r="C6" s="19">
        <v>81.916669999999996</v>
      </c>
      <c r="D6" s="20">
        <v>427</v>
      </c>
      <c r="E6" s="20">
        <v>3636</v>
      </c>
      <c r="F6" s="27">
        <v>37.6</v>
      </c>
      <c r="G6" s="20">
        <v>2</v>
      </c>
      <c r="H6" s="25">
        <v>23802.203445000003</v>
      </c>
      <c r="I6" s="28">
        <v>159.15</v>
      </c>
      <c r="J6" s="28">
        <v>149.5583</v>
      </c>
    </row>
    <row r="7" spans="1:21" s="15" customFormat="1" ht="15.75" customHeight="1" x14ac:dyDescent="0.25">
      <c r="A7" s="18" t="s">
        <v>19</v>
      </c>
      <c r="B7" s="19">
        <v>21.908329999999999</v>
      </c>
      <c r="C7" s="19">
        <v>97.166669999999996</v>
      </c>
      <c r="D7" s="20">
        <v>583</v>
      </c>
      <c r="E7" s="20">
        <v>13320</v>
      </c>
      <c r="F7" s="27">
        <v>49.59</v>
      </c>
      <c r="G7" s="20">
        <v>3</v>
      </c>
      <c r="H7" s="25">
        <v>19524.836065000003</v>
      </c>
      <c r="I7" s="28">
        <v>130.55000000000001</v>
      </c>
      <c r="J7" s="28">
        <v>149.5583</v>
      </c>
    </row>
    <row r="8" spans="1:21" s="15" customFormat="1" ht="15.75" customHeight="1" x14ac:dyDescent="0.25">
      <c r="A8" s="18" t="s">
        <v>20</v>
      </c>
      <c r="B8" s="19">
        <v>25.491669999999999</v>
      </c>
      <c r="C8" s="19">
        <v>81.916669999999996</v>
      </c>
      <c r="D8" s="20">
        <v>423</v>
      </c>
      <c r="E8" s="20">
        <v>2164</v>
      </c>
      <c r="F8" s="27">
        <v>11.47</v>
      </c>
      <c r="G8" s="20">
        <v>2</v>
      </c>
      <c r="H8" s="25">
        <v>35817.717267</v>
      </c>
      <c r="I8" s="28">
        <v>239.49</v>
      </c>
      <c r="J8" s="28">
        <v>149.5583</v>
      </c>
    </row>
    <row r="9" spans="1:21" s="15" customFormat="1" ht="15.75" customHeight="1" x14ac:dyDescent="0.25">
      <c r="A9" s="18" t="s">
        <v>21</v>
      </c>
      <c r="B9" s="19">
        <v>25.491669999999999</v>
      </c>
      <c r="C9" s="19">
        <v>81.916669999999996</v>
      </c>
      <c r="D9" s="20">
        <v>494</v>
      </c>
      <c r="E9" s="20">
        <v>3144</v>
      </c>
      <c r="F9" s="27">
        <v>9.68</v>
      </c>
      <c r="G9" s="20">
        <v>1</v>
      </c>
      <c r="H9" s="25">
        <v>20236.733573000001</v>
      </c>
      <c r="I9" s="28">
        <v>135.31</v>
      </c>
      <c r="J9" s="28">
        <v>149.5583</v>
      </c>
    </row>
    <row r="10" spans="1:21" s="15" customFormat="1" ht="15.75" customHeight="1" x14ac:dyDescent="0.25">
      <c r="A10" s="18" t="s">
        <v>22</v>
      </c>
      <c r="B10" s="19">
        <v>25.491669999999999</v>
      </c>
      <c r="C10" s="19">
        <v>81.916669999999996</v>
      </c>
      <c r="D10" s="20">
        <v>360</v>
      </c>
      <c r="E10" s="20">
        <v>4312</v>
      </c>
      <c r="F10" s="27">
        <v>27.75</v>
      </c>
      <c r="G10" s="20">
        <v>0</v>
      </c>
      <c r="H10" s="25">
        <v>21231.296268000002</v>
      </c>
      <c r="I10" s="28">
        <v>141.96</v>
      </c>
      <c r="J10" s="28">
        <v>149.5583</v>
      </c>
    </row>
    <row r="11" spans="1:21" x14ac:dyDescent="0.2">
      <c r="A11" s="24" t="s">
        <v>23</v>
      </c>
      <c r="B11" s="28">
        <v>25.491669999999999</v>
      </c>
      <c r="C11" s="28">
        <v>81.916669999999996</v>
      </c>
      <c r="D11" s="26">
        <v>519</v>
      </c>
      <c r="E11" s="26">
        <v>9568</v>
      </c>
      <c r="F11" s="28">
        <v>41.03</v>
      </c>
      <c r="G11" s="26">
        <v>0</v>
      </c>
      <c r="H11" s="28">
        <v>11904.840679999999</v>
      </c>
      <c r="I11" s="28">
        <v>79.599999999999994</v>
      </c>
      <c r="J11" s="28">
        <v>149.5583</v>
      </c>
    </row>
    <row r="12" spans="1:21" x14ac:dyDescent="0.2">
      <c r="A12" s="24" t="s">
        <v>24</v>
      </c>
      <c r="B12" s="28">
        <v>25.491669999999999</v>
      </c>
      <c r="C12" s="28">
        <v>81.916669999999996</v>
      </c>
      <c r="D12" s="26">
        <v>303</v>
      </c>
      <c r="E12" s="26">
        <v>2390</v>
      </c>
      <c r="F12" s="28">
        <v>20.260000000000002</v>
      </c>
      <c r="G12" s="26">
        <v>1</v>
      </c>
      <c r="H12" s="28">
        <v>15403.009317</v>
      </c>
      <c r="I12" s="28">
        <v>102.99</v>
      </c>
      <c r="J12" s="28">
        <v>149.5583</v>
      </c>
    </row>
    <row r="13" spans="1:21" x14ac:dyDescent="0.2">
      <c r="A13" s="24" t="s">
        <v>25</v>
      </c>
      <c r="B13" s="28">
        <v>21.908329999999999</v>
      </c>
      <c r="C13" s="28">
        <v>97.166669999999996</v>
      </c>
      <c r="D13" s="26">
        <v>630</v>
      </c>
      <c r="E13" s="26">
        <v>13188</v>
      </c>
      <c r="F13" s="28">
        <v>46.72</v>
      </c>
      <c r="G13" s="26">
        <v>0</v>
      </c>
      <c r="H13" s="28">
        <v>14142.232848000001</v>
      </c>
      <c r="I13" s="28">
        <v>94.56</v>
      </c>
      <c r="J13" s="28">
        <v>149.5583</v>
      </c>
    </row>
    <row r="14" spans="1:21" x14ac:dyDescent="0.2">
      <c r="A14" s="24" t="s">
        <v>26</v>
      </c>
      <c r="B14" s="28">
        <v>25.491669999999999</v>
      </c>
      <c r="C14" s="28">
        <v>81.916669999999996</v>
      </c>
      <c r="D14" s="26">
        <v>336</v>
      </c>
      <c r="E14" s="26">
        <v>4714</v>
      </c>
      <c r="F14" s="28">
        <v>29.88</v>
      </c>
      <c r="G14" s="26">
        <v>1</v>
      </c>
      <c r="H14" s="28">
        <v>9556.7753699999994</v>
      </c>
      <c r="I14" s="28">
        <v>63.9</v>
      </c>
      <c r="J14" s="28">
        <v>149.5583</v>
      </c>
    </row>
    <row r="15" spans="1:21" x14ac:dyDescent="0.2">
      <c r="A15" s="24" t="s">
        <v>27</v>
      </c>
      <c r="B15" s="28">
        <v>25.491669999999999</v>
      </c>
      <c r="C15" s="28">
        <v>81.916669999999996</v>
      </c>
      <c r="D15" s="26">
        <v>329</v>
      </c>
      <c r="E15" s="26">
        <v>5147</v>
      </c>
      <c r="F15" s="28">
        <v>28.93</v>
      </c>
      <c r="G15" s="26">
        <v>1</v>
      </c>
      <c r="H15" s="28">
        <v>7382.1976880000002</v>
      </c>
      <c r="I15" s="28">
        <v>49.36</v>
      </c>
      <c r="J15" s="28">
        <v>149.5583</v>
      </c>
    </row>
    <row r="16" spans="1:21" x14ac:dyDescent="0.2">
      <c r="A16" s="24" t="s">
        <v>28</v>
      </c>
      <c r="B16" s="28">
        <v>21.908329999999999</v>
      </c>
      <c r="C16" s="28">
        <v>97.166669999999996</v>
      </c>
      <c r="D16" s="26">
        <v>501</v>
      </c>
      <c r="E16" s="26">
        <v>10360</v>
      </c>
      <c r="F16" s="28">
        <v>34.700000000000003</v>
      </c>
      <c r="G16" s="26">
        <v>1</v>
      </c>
      <c r="H16" s="28">
        <v>11925.778842</v>
      </c>
      <c r="I16" s="28">
        <v>79.739999999999995</v>
      </c>
      <c r="J16" s="28">
        <v>149.5583</v>
      </c>
    </row>
    <row r="17" spans="1:10" x14ac:dyDescent="0.2">
      <c r="A17" s="24" t="s">
        <v>29</v>
      </c>
      <c r="B17" s="28">
        <v>25.491669999999999</v>
      </c>
      <c r="C17" s="28">
        <v>81.916669999999996</v>
      </c>
      <c r="D17" s="26">
        <v>372</v>
      </c>
      <c r="E17" s="26">
        <v>5203</v>
      </c>
      <c r="F17" s="28">
        <v>35.26</v>
      </c>
      <c r="G17" s="26">
        <v>1</v>
      </c>
      <c r="H17" s="28">
        <v>6854.2568890000002</v>
      </c>
      <c r="I17" s="28">
        <v>45.83</v>
      </c>
      <c r="J17" s="28">
        <v>149.5583</v>
      </c>
    </row>
    <row r="18" spans="1:10" x14ac:dyDescent="0.2">
      <c r="A18" s="24" t="s">
        <v>30</v>
      </c>
      <c r="B18" s="28">
        <v>21.908329999999999</v>
      </c>
      <c r="C18" s="28">
        <v>97.166669999999996</v>
      </c>
      <c r="D18" s="26">
        <v>651</v>
      </c>
      <c r="E18" s="26">
        <v>15099</v>
      </c>
      <c r="F18" s="28">
        <v>54.22</v>
      </c>
      <c r="G18" s="26">
        <v>1</v>
      </c>
      <c r="H18" s="28">
        <v>6917.0713750000004</v>
      </c>
      <c r="I18" s="28">
        <v>46.25</v>
      </c>
      <c r="J18" s="28">
        <v>149.5583</v>
      </c>
    </row>
    <row r="19" spans="1:10" x14ac:dyDescent="0.2">
      <c r="A19" s="24" t="s">
        <v>31</v>
      </c>
      <c r="B19" s="28">
        <v>25.491669999999999</v>
      </c>
      <c r="C19" s="28">
        <v>81.916669999999996</v>
      </c>
      <c r="D19" s="26">
        <v>521</v>
      </c>
      <c r="E19" s="26">
        <v>3011</v>
      </c>
      <c r="F19" s="28">
        <v>19.53</v>
      </c>
      <c r="G19" s="26">
        <v>1</v>
      </c>
      <c r="H19" s="28">
        <v>5369.1429699999999</v>
      </c>
      <c r="I19" s="28">
        <v>35.9</v>
      </c>
      <c r="J19" s="28">
        <v>149.5583</v>
      </c>
    </row>
    <row r="20" spans="1:10" x14ac:dyDescent="0.2">
      <c r="A20" s="24" t="s">
        <v>32</v>
      </c>
      <c r="B20" s="28">
        <v>25.491669999999999</v>
      </c>
      <c r="C20" s="28">
        <v>81.916669999999996</v>
      </c>
      <c r="D20" s="26">
        <v>339</v>
      </c>
      <c r="E20" s="26">
        <v>4661</v>
      </c>
      <c r="F20" s="28">
        <v>24.73</v>
      </c>
      <c r="G20" s="26">
        <v>1</v>
      </c>
      <c r="H20" s="28">
        <v>5777.4371290000008</v>
      </c>
      <c r="I20" s="28">
        <v>38.630000000000003</v>
      </c>
      <c r="J20" s="28">
        <v>149.5583</v>
      </c>
    </row>
    <row r="21" spans="1:10" x14ac:dyDescent="0.2">
      <c r="A21" s="24" t="s">
        <v>33</v>
      </c>
      <c r="B21" s="28">
        <v>25.491669999999999</v>
      </c>
      <c r="C21" s="28">
        <v>81.916669999999996</v>
      </c>
      <c r="D21" s="26">
        <v>490</v>
      </c>
      <c r="E21" s="26">
        <v>8466</v>
      </c>
      <c r="F21" s="28">
        <v>52.38</v>
      </c>
      <c r="G21" s="26">
        <v>2</v>
      </c>
      <c r="H21" s="28">
        <v>8991.4449960000002</v>
      </c>
      <c r="I21" s="28">
        <v>60.12</v>
      </c>
      <c r="J21" s="28">
        <v>149.5583</v>
      </c>
    </row>
    <row r="22" spans="1:10" x14ac:dyDescent="0.2">
      <c r="A22" s="24" t="s">
        <v>34</v>
      </c>
      <c r="B22" s="28">
        <v>25.491669999999999</v>
      </c>
      <c r="C22" s="28">
        <v>81.916669999999996</v>
      </c>
      <c r="D22" s="26">
        <v>395</v>
      </c>
      <c r="E22" s="26">
        <v>6599</v>
      </c>
      <c r="F22" s="28">
        <v>38.950000000000003</v>
      </c>
      <c r="G22" s="26">
        <v>2</v>
      </c>
      <c r="H22" s="28">
        <v>7258.0642990000006</v>
      </c>
      <c r="I22" s="28">
        <v>48.53</v>
      </c>
      <c r="J22" s="28">
        <v>149.5583</v>
      </c>
    </row>
    <row r="23" spans="1:10" x14ac:dyDescent="0.2">
      <c r="A23" s="24" t="s">
        <v>35</v>
      </c>
      <c r="B23" s="28">
        <v>25.491669999999999</v>
      </c>
      <c r="C23" s="28">
        <v>81.916669999999996</v>
      </c>
      <c r="D23" s="26">
        <v>685</v>
      </c>
      <c r="E23" s="26">
        <v>3961</v>
      </c>
      <c r="F23" s="28">
        <v>36.07</v>
      </c>
      <c r="G23" s="26">
        <v>2</v>
      </c>
      <c r="H23" s="28">
        <v>11281.182569000001</v>
      </c>
      <c r="I23" s="28">
        <v>75.430000000000007</v>
      </c>
      <c r="J23" s="28">
        <v>149.5583</v>
      </c>
    </row>
    <row r="24" spans="1:10" x14ac:dyDescent="0.2">
      <c r="A24" s="24" t="s">
        <v>36</v>
      </c>
      <c r="B24" s="28">
        <v>21.908329999999999</v>
      </c>
      <c r="C24" s="28">
        <v>97.166669999999996</v>
      </c>
      <c r="D24" s="26">
        <v>1151</v>
      </c>
      <c r="E24" s="26">
        <v>14199</v>
      </c>
      <c r="F24" s="28">
        <v>56.77</v>
      </c>
      <c r="G24" s="26">
        <v>2</v>
      </c>
      <c r="H24" s="28">
        <v>5744.5343029999995</v>
      </c>
      <c r="I24" s="28">
        <v>38.409999999999997</v>
      </c>
      <c r="J24" s="28">
        <v>149.5583</v>
      </c>
    </row>
    <row r="25" spans="1:10" x14ac:dyDescent="0.2">
      <c r="A25" s="24" t="s">
        <v>37</v>
      </c>
      <c r="B25" s="28">
        <v>21.908329999999999</v>
      </c>
      <c r="C25" s="28">
        <v>97.166669999999996</v>
      </c>
      <c r="D25" s="26">
        <v>494</v>
      </c>
      <c r="E25" s="26">
        <v>12706</v>
      </c>
      <c r="F25" s="28">
        <v>40.71</v>
      </c>
      <c r="G25" s="26">
        <v>1</v>
      </c>
      <c r="H25" s="28">
        <v>5998.7834130000001</v>
      </c>
      <c r="I25" s="28">
        <v>40.11</v>
      </c>
      <c r="J25" s="28">
        <v>149.5583</v>
      </c>
    </row>
    <row r="26" spans="1:10" x14ac:dyDescent="0.2">
      <c r="A26" s="24" t="s">
        <v>38</v>
      </c>
      <c r="B26" s="28">
        <v>25.491669999999999</v>
      </c>
      <c r="C26" s="28">
        <v>81.916669999999996</v>
      </c>
      <c r="D26" s="26">
        <v>598</v>
      </c>
      <c r="E26" s="26">
        <v>3316</v>
      </c>
      <c r="F26" s="28">
        <v>0.28000000000000003</v>
      </c>
      <c r="G26" s="26">
        <v>1</v>
      </c>
      <c r="H26" s="28">
        <v>10781.657847</v>
      </c>
      <c r="I26" s="28">
        <v>72.09</v>
      </c>
      <c r="J26" s="28">
        <v>149.5583</v>
      </c>
    </row>
    <row r="27" spans="1:10" x14ac:dyDescent="0.2">
      <c r="A27" s="24" t="s">
        <v>39</v>
      </c>
      <c r="B27" s="28">
        <v>25.491669999999999</v>
      </c>
      <c r="C27" s="28">
        <v>81.916669999999996</v>
      </c>
      <c r="D27" s="26">
        <v>304</v>
      </c>
      <c r="E27" s="26">
        <v>5049</v>
      </c>
      <c r="F27" s="28">
        <v>23.77</v>
      </c>
      <c r="G27" s="26">
        <v>3</v>
      </c>
      <c r="H27" s="28">
        <v>8019.3160459999999</v>
      </c>
      <c r="I27" s="28">
        <v>53.62</v>
      </c>
      <c r="J27" s="28">
        <v>149.5583</v>
      </c>
    </row>
    <row r="28" spans="1:10" x14ac:dyDescent="0.2">
      <c r="A28" s="24" t="s">
        <v>40</v>
      </c>
      <c r="B28" s="28">
        <v>25.491669999999999</v>
      </c>
      <c r="C28" s="28">
        <v>81.916669999999996</v>
      </c>
      <c r="D28" s="26">
        <v>497</v>
      </c>
      <c r="E28" s="26">
        <v>7100</v>
      </c>
      <c r="F28" s="28">
        <v>42.52</v>
      </c>
      <c r="G28" s="26">
        <v>1</v>
      </c>
      <c r="H28" s="28">
        <v>20323.477386999999</v>
      </c>
      <c r="I28" s="28">
        <v>135.88999999999999</v>
      </c>
      <c r="J28" s="28">
        <v>149.5583</v>
      </c>
    </row>
    <row r="29" spans="1:10" x14ac:dyDescent="0.2">
      <c r="A29" s="24" t="s">
        <v>41</v>
      </c>
      <c r="B29" s="28">
        <v>25.491669999999999</v>
      </c>
      <c r="C29" s="28">
        <v>81.916669999999996</v>
      </c>
      <c r="D29" s="26">
        <v>594</v>
      </c>
      <c r="E29" s="26">
        <v>3832</v>
      </c>
      <c r="F29" s="28">
        <v>13.4</v>
      </c>
      <c r="G29" s="26">
        <v>1</v>
      </c>
      <c r="H29" s="28">
        <v>10204.362809</v>
      </c>
      <c r="I29" s="28">
        <v>68.23</v>
      </c>
      <c r="J29" s="28">
        <v>149.5583</v>
      </c>
    </row>
    <row r="30" spans="1:10" x14ac:dyDescent="0.2">
      <c r="A30" s="24" t="s">
        <v>42</v>
      </c>
      <c r="B30" s="28">
        <v>25.491669999999999</v>
      </c>
      <c r="C30" s="28">
        <v>81.916669999999996</v>
      </c>
      <c r="D30" s="26">
        <v>607</v>
      </c>
      <c r="E30" s="26">
        <v>7774</v>
      </c>
      <c r="F30" s="28">
        <v>42.36</v>
      </c>
      <c r="G30" s="26">
        <v>1</v>
      </c>
      <c r="H30" s="28">
        <v>17724.154133</v>
      </c>
      <c r="I30" s="28">
        <v>118.51</v>
      </c>
      <c r="J30" s="28">
        <v>149.5583</v>
      </c>
    </row>
    <row r="31" spans="1:10" x14ac:dyDescent="0.2">
      <c r="A31" s="24" t="s">
        <v>43</v>
      </c>
      <c r="B31" s="28">
        <v>25.491669999999999</v>
      </c>
      <c r="C31" s="28">
        <v>81.916669999999996</v>
      </c>
      <c r="D31" s="26">
        <v>391</v>
      </c>
      <c r="E31" s="26">
        <v>4051</v>
      </c>
      <c r="F31" s="28">
        <v>26.02</v>
      </c>
      <c r="G31" s="26">
        <v>1</v>
      </c>
      <c r="H31" s="28">
        <v>8785.0545419999999</v>
      </c>
      <c r="I31" s="28">
        <v>58.74</v>
      </c>
      <c r="J31" s="28">
        <v>149.5583</v>
      </c>
    </row>
    <row r="32" spans="1:10" x14ac:dyDescent="0.2">
      <c r="A32" s="24" t="s">
        <v>44</v>
      </c>
      <c r="B32" s="28">
        <v>25.491669999999999</v>
      </c>
      <c r="C32" s="28">
        <v>81.916669999999996</v>
      </c>
      <c r="D32" s="26">
        <v>544</v>
      </c>
      <c r="E32" s="26">
        <v>5854</v>
      </c>
      <c r="F32" s="28">
        <v>43.75</v>
      </c>
      <c r="G32" s="26">
        <v>2</v>
      </c>
      <c r="H32" s="28">
        <v>6275.4662680000001</v>
      </c>
      <c r="I32" s="28">
        <v>41.96</v>
      </c>
      <c r="J32" s="28">
        <v>149.5583</v>
      </c>
    </row>
    <row r="33" spans="1:10" x14ac:dyDescent="0.2">
      <c r="A33" s="24" t="s">
        <v>45</v>
      </c>
      <c r="B33" s="28">
        <v>25.491669999999999</v>
      </c>
      <c r="C33" s="28">
        <v>81.916669999999996</v>
      </c>
      <c r="D33" s="26">
        <v>513</v>
      </c>
      <c r="E33" s="26">
        <v>4040</v>
      </c>
      <c r="F33" s="28">
        <v>31.69</v>
      </c>
      <c r="G33" s="26">
        <v>1</v>
      </c>
      <c r="H33" s="28">
        <v>19554.747725000001</v>
      </c>
      <c r="I33" s="28">
        <v>130.75</v>
      </c>
      <c r="J33" s="28">
        <v>149.5583</v>
      </c>
    </row>
    <row r="34" spans="1:10" x14ac:dyDescent="0.2">
      <c r="A34" s="24" t="s">
        <v>46</v>
      </c>
      <c r="B34" s="28">
        <v>25.491669999999999</v>
      </c>
      <c r="C34" s="28">
        <v>81.916669999999996</v>
      </c>
      <c r="D34" s="26">
        <v>773</v>
      </c>
      <c r="E34" s="26">
        <v>5498</v>
      </c>
      <c r="F34" s="28">
        <v>35.869999999999997</v>
      </c>
      <c r="G34" s="26">
        <v>1</v>
      </c>
      <c r="H34" s="28">
        <v>22089.760909999997</v>
      </c>
      <c r="I34" s="28">
        <v>147.69999999999999</v>
      </c>
      <c r="J34" s="28">
        <v>149.5583</v>
      </c>
    </row>
    <row r="35" spans="1:10" x14ac:dyDescent="0.2">
      <c r="A35" s="24" t="s">
        <v>47</v>
      </c>
      <c r="B35" s="28">
        <v>21.908329999999999</v>
      </c>
      <c r="C35" s="28">
        <v>97.166669999999996</v>
      </c>
      <c r="D35" s="26">
        <v>239</v>
      </c>
      <c r="E35" s="26">
        <v>15317</v>
      </c>
      <c r="F35" s="28">
        <v>59.9</v>
      </c>
      <c r="G35" s="26">
        <v>1</v>
      </c>
      <c r="H35" s="28">
        <v>8325.9105610000006</v>
      </c>
      <c r="I35" s="28">
        <v>55.67</v>
      </c>
      <c r="J35" s="28">
        <v>149.5583</v>
      </c>
    </row>
    <row r="150" spans="1:14" x14ac:dyDescent="0.2">
      <c r="A150" s="9"/>
      <c r="B150" s="9"/>
      <c r="C150" s="1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</row>
    <row r="151" spans="1:14" x14ac:dyDescent="0.2">
      <c r="A151" s="9"/>
      <c r="B151" s="9"/>
      <c r="C151" s="1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</row>
    <row r="152" spans="1:14" x14ac:dyDescent="0.2">
      <c r="A152" s="9"/>
      <c r="B152" s="9"/>
      <c r="C152" s="15"/>
      <c r="D152" s="4"/>
      <c r="E152" s="4"/>
      <c r="F152" s="4"/>
      <c r="G152" s="4"/>
      <c r="H152" s="5"/>
      <c r="I152" s="4"/>
      <c r="J152" s="12"/>
      <c r="K152" s="12"/>
      <c r="L152" s="13"/>
      <c r="M152" s="12"/>
      <c r="N152" s="4"/>
    </row>
    <row r="153" spans="1:14" x14ac:dyDescent="0.2">
      <c r="A153" s="9"/>
      <c r="B153" s="9"/>
      <c r="C153" s="16"/>
      <c r="D153" s="4"/>
      <c r="E153" s="4"/>
      <c r="F153" s="4"/>
      <c r="G153" s="4"/>
      <c r="H153" s="5"/>
      <c r="I153" s="4"/>
      <c r="J153" s="12"/>
      <c r="K153" s="12"/>
      <c r="L153" s="13"/>
      <c r="M153" s="12"/>
      <c r="N153" s="4"/>
    </row>
    <row r="154" spans="1:14" ht="15" x14ac:dyDescent="0.25">
      <c r="A154" s="9"/>
      <c r="B154" s="3"/>
      <c r="C154" s="3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</row>
    <row r="155" spans="1:14" ht="15" x14ac:dyDescent="0.25">
      <c r="A155" s="9"/>
      <c r="B155" s="9"/>
      <c r="C155" s="3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</row>
    <row r="156" spans="1:14" ht="15" x14ac:dyDescent="0.25">
      <c r="A156" s="9"/>
      <c r="B156" s="9"/>
      <c r="C156" s="3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</row>
    <row r="157" spans="1:14" ht="15" x14ac:dyDescent="0.25">
      <c r="A157" s="9"/>
      <c r="B157" s="9"/>
      <c r="C157" s="3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</row>
    <row r="158" spans="1:14" ht="15" x14ac:dyDescent="0.25">
      <c r="A158" s="9"/>
      <c r="B158" s="9"/>
      <c r="C158" s="3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</row>
    <row r="159" spans="1:14" ht="15" x14ac:dyDescent="0.25">
      <c r="A159" s="9"/>
      <c r="B159" s="9"/>
      <c r="C159" s="3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</row>
    <row r="160" spans="1:14" ht="15" x14ac:dyDescent="0.25">
      <c r="A160" s="9"/>
      <c r="B160" s="9"/>
      <c r="C160" s="3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</row>
    <row r="161" spans="1:14" ht="15" x14ac:dyDescent="0.25">
      <c r="A161" s="9"/>
      <c r="B161" s="9"/>
      <c r="C161" s="3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</row>
    <row r="162" spans="1:14" ht="15" x14ac:dyDescent="0.25">
      <c r="A162" s="15"/>
      <c r="B162" s="9"/>
      <c r="C162" s="3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</row>
    <row r="163" spans="1:14" ht="15" x14ac:dyDescent="0.25">
      <c r="A163" s="15"/>
      <c r="B163" s="9"/>
      <c r="C163" s="3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</row>
    <row r="164" spans="1:14" ht="15" x14ac:dyDescent="0.25">
      <c r="A164" s="15"/>
      <c r="B164" s="9"/>
      <c r="C164" s="3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</row>
    <row r="165" spans="1:14" ht="15" x14ac:dyDescent="0.25">
      <c r="A165" s="15"/>
      <c r="B165" s="9"/>
      <c r="C165" s="3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</row>
    <row r="166" spans="1:14" ht="15" x14ac:dyDescent="0.25">
      <c r="A166" s="15"/>
      <c r="B166" s="9"/>
      <c r="C166" s="3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</row>
    <row r="167" spans="1:14" ht="15" x14ac:dyDescent="0.25">
      <c r="A167" s="15"/>
      <c r="B167" s="9"/>
      <c r="C167" s="3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</row>
    <row r="168" spans="1:14" ht="15" x14ac:dyDescent="0.25">
      <c r="A168" s="15"/>
      <c r="B168" s="9"/>
      <c r="C168" s="3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</row>
    <row r="169" spans="1:14" ht="15" x14ac:dyDescent="0.25">
      <c r="A169" s="15"/>
      <c r="B169" s="9"/>
      <c r="C169" s="3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</row>
    <row r="170" spans="1:14" ht="15" x14ac:dyDescent="0.25">
      <c r="A170" s="15"/>
      <c r="B170" s="9"/>
      <c r="C170" s="3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</row>
    <row r="171" spans="1:14" ht="15" x14ac:dyDescent="0.25">
      <c r="A171" s="15"/>
      <c r="B171" s="9"/>
      <c r="C171" s="3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</row>
    <row r="172" spans="1:14" ht="15" x14ac:dyDescent="0.25">
      <c r="A172" s="15"/>
      <c r="B172" s="9"/>
      <c r="C172" s="3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</row>
    <row r="173" spans="1:14" ht="15" x14ac:dyDescent="0.25">
      <c r="A173" s="15"/>
      <c r="B173" s="9"/>
      <c r="C173" s="3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</row>
    <row r="174" spans="1:14" ht="15" x14ac:dyDescent="0.25">
      <c r="A174" s="15"/>
      <c r="B174" s="9"/>
      <c r="C174" s="3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</row>
    <row r="175" spans="1:14" ht="15" x14ac:dyDescent="0.25">
      <c r="A175" s="15"/>
      <c r="B175" s="9"/>
      <c r="C175" s="3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</row>
    <row r="176" spans="1:14" ht="15" x14ac:dyDescent="0.25">
      <c r="A176" s="15"/>
      <c r="B176" s="9"/>
      <c r="C176" s="3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</row>
    <row r="177" spans="1:14" ht="15" x14ac:dyDescent="0.25">
      <c r="A177" s="15"/>
      <c r="B177" s="9"/>
      <c r="C177" s="3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</row>
    <row r="178" spans="1:14" ht="15" x14ac:dyDescent="0.25">
      <c r="A178" s="15"/>
      <c r="B178" s="9"/>
      <c r="C178" s="3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</row>
    <row r="179" spans="1:14" ht="15" x14ac:dyDescent="0.25">
      <c r="A179" s="15"/>
      <c r="B179" s="9"/>
      <c r="C179" s="3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</row>
    <row r="180" spans="1:14" ht="15" x14ac:dyDescent="0.25">
      <c r="A180" s="15"/>
      <c r="B180" s="9"/>
      <c r="C180" s="3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</row>
    <row r="181" spans="1:14" ht="15" x14ac:dyDescent="0.25">
      <c r="A181" s="15"/>
      <c r="B181" s="9"/>
      <c r="C181" s="3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</row>
    <row r="182" spans="1:14" ht="15" x14ac:dyDescent="0.25">
      <c r="A182" s="15"/>
      <c r="B182" s="9"/>
      <c r="C182" s="3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</row>
    <row r="183" spans="1:14" ht="15" x14ac:dyDescent="0.25">
      <c r="A183" s="15"/>
      <c r="B183" s="9"/>
      <c r="C183" s="3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</row>
    <row r="184" spans="1:14" ht="15" x14ac:dyDescent="0.25">
      <c r="A184" s="15"/>
      <c r="B184" s="9"/>
      <c r="C184" s="3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</row>
    <row r="185" spans="1:14" ht="15" x14ac:dyDescent="0.25">
      <c r="A185" s="15"/>
      <c r="B185" s="9"/>
      <c r="C185" s="3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</row>
    <row r="186" spans="1:14" ht="15" x14ac:dyDescent="0.25">
      <c r="A186" s="15"/>
      <c r="B186" s="9"/>
      <c r="C186" s="3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</row>
    <row r="187" spans="1:14" ht="15" x14ac:dyDescent="0.25">
      <c r="A187" s="15"/>
      <c r="B187" s="3"/>
      <c r="C187" s="3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</row>
    <row r="188" spans="1:14" ht="15" x14ac:dyDescent="0.25">
      <c r="A188" s="15"/>
      <c r="B188" s="9"/>
      <c r="C188" s="3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</row>
    <row r="189" spans="1:14" ht="15" x14ac:dyDescent="0.25">
      <c r="A189" s="15"/>
      <c r="B189" s="9"/>
      <c r="C189" s="3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</row>
    <row r="190" spans="1:14" ht="15" x14ac:dyDescent="0.25">
      <c r="A190" s="15"/>
      <c r="B190" s="9"/>
      <c r="C190" s="3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</row>
    <row r="191" spans="1:14" ht="15" x14ac:dyDescent="0.25">
      <c r="A191" s="15"/>
      <c r="B191" s="9"/>
      <c r="C191" s="3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</row>
    <row r="192" spans="1:14" ht="15" x14ac:dyDescent="0.25">
      <c r="A192" s="15"/>
      <c r="B192" s="3"/>
      <c r="C192" s="3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</row>
    <row r="193" spans="1:14" ht="15" x14ac:dyDescent="0.25">
      <c r="A193" s="15"/>
      <c r="B193" s="9"/>
      <c r="C193" s="3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</row>
    <row r="194" spans="1:14" ht="15" x14ac:dyDescent="0.25">
      <c r="A194" s="15"/>
      <c r="B194" s="9"/>
      <c r="C194" s="3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</row>
    <row r="195" spans="1:14" x14ac:dyDescent="0.2">
      <c r="A195" s="15"/>
      <c r="B195" s="9"/>
      <c r="C195" s="9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</row>
    <row r="196" spans="1:14" x14ac:dyDescent="0.2">
      <c r="A196" s="15"/>
      <c r="B196" s="9"/>
      <c r="C196" s="9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</row>
    <row r="197" spans="1:14" x14ac:dyDescent="0.2">
      <c r="A197" s="15"/>
      <c r="B197" s="9"/>
      <c r="C197" s="9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</row>
    <row r="198" spans="1:14" x14ac:dyDescent="0.2">
      <c r="A198" s="15"/>
      <c r="B198" s="9"/>
      <c r="C198" s="9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</row>
    <row r="199" spans="1:14" x14ac:dyDescent="0.2">
      <c r="A199" s="15"/>
      <c r="B199" s="9"/>
      <c r="C199" s="9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</row>
    <row r="200" spans="1:14" x14ac:dyDescent="0.2">
      <c r="A200" s="15"/>
      <c r="B200" s="9"/>
      <c r="C200" s="9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</row>
    <row r="201" spans="1:14" x14ac:dyDescent="0.2">
      <c r="A201" s="15"/>
      <c r="B201" s="9"/>
      <c r="C201" s="9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</row>
    <row r="202" spans="1:14" x14ac:dyDescent="0.2">
      <c r="A202" s="15"/>
      <c r="B202" s="9"/>
      <c r="C202" s="9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</row>
    <row r="203" spans="1:14" x14ac:dyDescent="0.2">
      <c r="A203" s="15"/>
      <c r="B203" s="9"/>
      <c r="C203" s="9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</row>
    <row r="204" spans="1:14" x14ac:dyDescent="0.2">
      <c r="A204" s="15"/>
      <c r="B204" s="9"/>
      <c r="C204" s="9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</row>
    <row r="205" spans="1:14" x14ac:dyDescent="0.2">
      <c r="A205" s="15"/>
      <c r="B205" s="9"/>
      <c r="C205" s="9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</row>
    <row r="206" spans="1:14" x14ac:dyDescent="0.2">
      <c r="A206" s="15"/>
      <c r="B206" s="9"/>
      <c r="C206" s="9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</row>
    <row r="207" spans="1:14" x14ac:dyDescent="0.2">
      <c r="A207" s="15"/>
      <c r="B207" s="9"/>
      <c r="C207" s="9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</row>
    <row r="208" spans="1:14" x14ac:dyDescent="0.2">
      <c r="A208" s="15"/>
      <c r="B208" s="9"/>
      <c r="C208" s="9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</row>
    <row r="209" spans="1:14" x14ac:dyDescent="0.2">
      <c r="A209" s="15"/>
      <c r="B209" s="9"/>
      <c r="C209" s="9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</row>
    <row r="210" spans="1:14" x14ac:dyDescent="0.2">
      <c r="A210" s="15"/>
      <c r="B210" s="9"/>
      <c r="C210" s="9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</row>
    <row r="211" spans="1:14" x14ac:dyDescent="0.2">
      <c r="A211" s="15"/>
      <c r="B211" s="9"/>
      <c r="C211" s="9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</row>
    <row r="212" spans="1:14" x14ac:dyDescent="0.2">
      <c r="A212" s="15"/>
      <c r="B212" s="9"/>
      <c r="C212" s="9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</row>
    <row r="213" spans="1:14" x14ac:dyDescent="0.2">
      <c r="A213" s="15"/>
      <c r="B213" s="9"/>
      <c r="C213" s="9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</row>
    <row r="214" spans="1:14" x14ac:dyDescent="0.2">
      <c r="A214" s="15"/>
      <c r="B214" s="9"/>
      <c r="C214" s="9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</row>
    <row r="215" spans="1:14" x14ac:dyDescent="0.2">
      <c r="A215" s="15"/>
      <c r="B215" s="9"/>
      <c r="C215" s="9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</row>
    <row r="216" spans="1:14" x14ac:dyDescent="0.2">
      <c r="A216" s="15"/>
      <c r="B216" s="9"/>
      <c r="C216" s="9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</row>
    <row r="217" spans="1:14" x14ac:dyDescent="0.2">
      <c r="A217" s="15"/>
      <c r="B217" s="9"/>
      <c r="C217" s="9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</row>
    <row r="218" spans="1:14" x14ac:dyDescent="0.2">
      <c r="A218" s="15"/>
      <c r="B218" s="9"/>
      <c r="C218" s="9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</row>
    <row r="219" spans="1:14" x14ac:dyDescent="0.2">
      <c r="A219" s="15"/>
      <c r="B219" s="9"/>
      <c r="C219" s="9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</row>
    <row r="220" spans="1:14" x14ac:dyDescent="0.2">
      <c r="A220" s="15"/>
      <c r="B220" s="9"/>
      <c r="C220" s="9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</row>
    <row r="221" spans="1:14" x14ac:dyDescent="0.2">
      <c r="A221" s="15"/>
      <c r="B221" s="9"/>
      <c r="C221" s="9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</row>
    <row r="222" spans="1:14" x14ac:dyDescent="0.2">
      <c r="A222" s="15"/>
      <c r="B222" s="9"/>
      <c r="C222" s="9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</row>
    <row r="223" spans="1:14" x14ac:dyDescent="0.2">
      <c r="A223" s="15"/>
      <c r="B223" s="9"/>
      <c r="C223" s="9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</row>
    <row r="224" spans="1:14" x14ac:dyDescent="0.2">
      <c r="A224" s="15"/>
      <c r="B224" s="9"/>
      <c r="C224" s="9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</row>
    <row r="225" spans="1:14" x14ac:dyDescent="0.2">
      <c r="A225" s="15"/>
      <c r="B225" s="9"/>
      <c r="C225" s="9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</row>
    <row r="226" spans="1:14" x14ac:dyDescent="0.2">
      <c r="A226" s="15"/>
      <c r="B226" s="9"/>
      <c r="C226" s="9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</row>
    <row r="227" spans="1:14" x14ac:dyDescent="0.2">
      <c r="A227" s="15"/>
      <c r="B227" s="9"/>
      <c r="C227" s="9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</row>
    <row r="228" spans="1:14" x14ac:dyDescent="0.2">
      <c r="A228" s="15"/>
      <c r="B228" s="9"/>
      <c r="C228" s="9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</row>
    <row r="229" spans="1:14" x14ac:dyDescent="0.2">
      <c r="A229" s="15"/>
      <c r="B229" s="9"/>
      <c r="C229" s="9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</row>
    <row r="230" spans="1:14" x14ac:dyDescent="0.2">
      <c r="A230" s="15"/>
      <c r="B230" s="9"/>
      <c r="C230" s="9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</row>
    <row r="231" spans="1:14" x14ac:dyDescent="0.2">
      <c r="A231" s="15"/>
      <c r="B231" s="9"/>
      <c r="C231" s="9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</row>
    <row r="232" spans="1:14" x14ac:dyDescent="0.2">
      <c r="A232" s="15"/>
      <c r="B232" s="9"/>
      <c r="C232" s="9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</row>
    <row r="233" spans="1:14" x14ac:dyDescent="0.2">
      <c r="A233" s="15"/>
      <c r="B233" s="9"/>
      <c r="C233" s="9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</row>
    <row r="234" spans="1:14" x14ac:dyDescent="0.2">
      <c r="A234" s="15"/>
      <c r="B234" s="9"/>
      <c r="C234" s="9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</row>
    <row r="235" spans="1:14" x14ac:dyDescent="0.2">
      <c r="A235" s="15"/>
      <c r="B235" s="9"/>
      <c r="C235" s="9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</row>
    <row r="236" spans="1:14" x14ac:dyDescent="0.2">
      <c r="A236" s="15"/>
      <c r="B236" s="9"/>
      <c r="C236" s="9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</row>
    <row r="237" spans="1:14" x14ac:dyDescent="0.2">
      <c r="A237" s="15"/>
      <c r="B237" s="9"/>
      <c r="C237" s="9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</row>
    <row r="238" spans="1:14" x14ac:dyDescent="0.2">
      <c r="A238" s="15"/>
      <c r="B238" s="9"/>
      <c r="C238" s="9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</row>
    <row r="239" spans="1:14" x14ac:dyDescent="0.2">
      <c r="A239" s="15"/>
      <c r="B239" s="9"/>
      <c r="C239" s="9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</row>
    <row r="240" spans="1:14" x14ac:dyDescent="0.2">
      <c r="A240" s="15"/>
      <c r="B240" s="9"/>
      <c r="C240" s="9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</row>
    <row r="241" spans="1:14" x14ac:dyDescent="0.2">
      <c r="A241" s="15"/>
      <c r="B241" s="9"/>
      <c r="C241" s="9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</row>
    <row r="242" spans="1:14" x14ac:dyDescent="0.2">
      <c r="A242" s="15"/>
      <c r="B242" s="9"/>
      <c r="C242" s="9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</row>
    <row r="243" spans="1:14" x14ac:dyDescent="0.2">
      <c r="A243" s="15"/>
      <c r="B243" s="9"/>
      <c r="C243" s="9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</row>
    <row r="244" spans="1:14" x14ac:dyDescent="0.2">
      <c r="A244" s="15"/>
      <c r="B244" s="9"/>
      <c r="C244" s="9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</row>
    <row r="245" spans="1:14" x14ac:dyDescent="0.2">
      <c r="A245" s="15"/>
      <c r="B245" s="9"/>
      <c r="C245" s="9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</row>
    <row r="246" spans="1:14" x14ac:dyDescent="0.2">
      <c r="A246" s="15"/>
      <c r="B246" s="9"/>
      <c r="C246" s="9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</row>
    <row r="247" spans="1:14" x14ac:dyDescent="0.2">
      <c r="A247" s="15"/>
      <c r="B247" s="9"/>
      <c r="C247" s="9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</row>
    <row r="248" spans="1:14" x14ac:dyDescent="0.2">
      <c r="A248" s="15"/>
      <c r="B248" s="9"/>
      <c r="C248" s="9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</row>
    <row r="249" spans="1:14" x14ac:dyDescent="0.2">
      <c r="A249" s="15"/>
      <c r="B249" s="9"/>
      <c r="C249" s="9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</row>
    <row r="250" spans="1:14" x14ac:dyDescent="0.2">
      <c r="A250" s="15"/>
      <c r="B250" s="9"/>
      <c r="C250" s="9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</row>
    <row r="251" spans="1:14" x14ac:dyDescent="0.2">
      <c r="A251" s="15"/>
      <c r="B251" s="9"/>
      <c r="C251" s="9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</row>
    <row r="252" spans="1:14" x14ac:dyDescent="0.2">
      <c r="A252" s="15"/>
      <c r="B252" s="9"/>
      <c r="C252" s="9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</row>
    <row r="253" spans="1:14" x14ac:dyDescent="0.2">
      <c r="A253" s="15"/>
      <c r="B253" s="9"/>
      <c r="C253" s="9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</row>
    <row r="254" spans="1:14" x14ac:dyDescent="0.2">
      <c r="A254" s="15"/>
      <c r="B254" s="9"/>
      <c r="C254" s="9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</row>
    <row r="255" spans="1:14" x14ac:dyDescent="0.2">
      <c r="A255" s="15"/>
      <c r="B255" s="9"/>
      <c r="C255" s="9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</row>
    <row r="256" spans="1:14" x14ac:dyDescent="0.2">
      <c r="A256" s="15"/>
      <c r="B256" s="9"/>
      <c r="C256" s="9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</row>
    <row r="257" spans="1:14" x14ac:dyDescent="0.2">
      <c r="A257" s="15"/>
      <c r="B257" s="9"/>
      <c r="C257" s="9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</row>
    <row r="258" spans="1:14" x14ac:dyDescent="0.2">
      <c r="A258" s="15"/>
      <c r="B258" s="9"/>
      <c r="C258" s="9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</row>
    <row r="259" spans="1:14" x14ac:dyDescent="0.2">
      <c r="A259" s="15"/>
      <c r="B259" s="9"/>
      <c r="C259" s="9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</row>
    <row r="260" spans="1:14" x14ac:dyDescent="0.2">
      <c r="A260" s="15"/>
      <c r="B260" s="9"/>
      <c r="C260" s="9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</row>
    <row r="261" spans="1:14" x14ac:dyDescent="0.2">
      <c r="A261" s="15"/>
      <c r="B261" s="9"/>
      <c r="C261" s="9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</row>
    <row r="262" spans="1:14" x14ac:dyDescent="0.2">
      <c r="A262" s="15"/>
      <c r="B262" s="9"/>
      <c r="C262" s="9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</row>
    <row r="263" spans="1:14" x14ac:dyDescent="0.2">
      <c r="A263" s="15"/>
      <c r="B263" s="9"/>
      <c r="C263" s="9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</row>
    <row r="264" spans="1:14" x14ac:dyDescent="0.2">
      <c r="A264" s="15"/>
      <c r="B264" s="9"/>
      <c r="C264" s="9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</row>
    <row r="265" spans="1:14" x14ac:dyDescent="0.2">
      <c r="A265" s="15"/>
      <c r="B265" s="9"/>
      <c r="C265" s="9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</row>
    <row r="266" spans="1:14" x14ac:dyDescent="0.2">
      <c r="A266" s="15"/>
      <c r="B266" s="9"/>
      <c r="C266" s="9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</row>
    <row r="267" spans="1:14" x14ac:dyDescent="0.2">
      <c r="A267" s="15"/>
      <c r="B267" s="9"/>
      <c r="C267" s="9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</row>
    <row r="268" spans="1:14" x14ac:dyDescent="0.2">
      <c r="A268" s="15"/>
      <c r="B268" s="9"/>
      <c r="C268" s="9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</row>
    <row r="269" spans="1:14" x14ac:dyDescent="0.2">
      <c r="A269" s="15"/>
      <c r="B269" s="9"/>
      <c r="C269" s="9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</row>
    <row r="270" spans="1:14" x14ac:dyDescent="0.2">
      <c r="A270" s="15"/>
      <c r="B270" s="9"/>
      <c r="C270" s="9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</row>
    <row r="271" spans="1:14" x14ac:dyDescent="0.2">
      <c r="A271" s="15"/>
      <c r="B271" s="9"/>
      <c r="C271" s="9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</row>
    <row r="272" spans="1:14" x14ac:dyDescent="0.2">
      <c r="A272" s="15"/>
      <c r="B272" s="9"/>
      <c r="C272" s="9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</row>
    <row r="273" spans="1:14" x14ac:dyDescent="0.2">
      <c r="A273" s="15"/>
      <c r="B273" s="9"/>
      <c r="C273" s="9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</row>
    <row r="274" spans="1:14" x14ac:dyDescent="0.2">
      <c r="A274" s="15"/>
      <c r="B274" s="9"/>
      <c r="C274" s="9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</row>
    <row r="275" spans="1:14" x14ac:dyDescent="0.2">
      <c r="A275" s="15"/>
      <c r="B275" s="9"/>
      <c r="C275" s="9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</row>
    <row r="276" spans="1:14" x14ac:dyDescent="0.2">
      <c r="A276" s="15"/>
      <c r="B276" s="9"/>
      <c r="C276" s="9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</row>
    <row r="277" spans="1:14" x14ac:dyDescent="0.2">
      <c r="A277" s="15"/>
      <c r="B277" s="9"/>
      <c r="C277" s="9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</row>
    <row r="278" spans="1:14" x14ac:dyDescent="0.2">
      <c r="A278" s="15"/>
      <c r="B278" s="9"/>
      <c r="C278" s="9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</row>
    <row r="279" spans="1:14" x14ac:dyDescent="0.2">
      <c r="A279" s="15"/>
      <c r="B279" s="9"/>
      <c r="C279" s="9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</row>
    <row r="280" spans="1:14" x14ac:dyDescent="0.2">
      <c r="A280" s="15"/>
      <c r="B280" s="9"/>
      <c r="C280" s="9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</row>
    <row r="281" spans="1:14" x14ac:dyDescent="0.2">
      <c r="A281" s="15"/>
      <c r="B281" s="9"/>
      <c r="C281" s="9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</row>
  </sheetData>
  <mergeCells count="10">
    <mergeCell ref="A1:A2"/>
    <mergeCell ref="B1:B2"/>
    <mergeCell ref="C1:C2"/>
    <mergeCell ref="I1:I2"/>
    <mergeCell ref="J1:J2"/>
    <mergeCell ref="D1:D2"/>
    <mergeCell ref="E1:E2"/>
    <mergeCell ref="F1:F2"/>
    <mergeCell ref="G1:G2"/>
    <mergeCell ref="H1:H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A5A00-4126-4813-BB8F-A0D50640A52E}">
  <dimension ref="A1:Z1004"/>
  <sheetViews>
    <sheetView tabSelected="1" topLeftCell="A253" zoomScale="70" zoomScaleNormal="70" workbookViewId="0">
      <selection activeCell="G270" sqref="G270"/>
    </sheetView>
  </sheetViews>
  <sheetFormatPr defaultColWidth="12.5703125" defaultRowHeight="12.75" x14ac:dyDescent="0.2"/>
  <cols>
    <col min="1" max="1" width="5.42578125" style="15" customWidth="1"/>
    <col min="2" max="2" width="12.5703125" style="15"/>
    <col min="3" max="3" width="17.7109375" style="15" customWidth="1"/>
    <col min="4" max="4" width="13" style="15" customWidth="1"/>
    <col min="5" max="5" width="12.5703125" style="15"/>
    <col min="6" max="6" width="16.85546875" style="15" customWidth="1"/>
    <col min="7" max="7" width="12.5703125" style="15"/>
    <col min="8" max="8" width="11.7109375" style="15" customWidth="1"/>
    <col min="9" max="9" width="13.42578125" style="15" customWidth="1"/>
    <col min="10" max="10" width="13.85546875" style="15" customWidth="1"/>
    <col min="11" max="23" width="12.5703125" style="15"/>
    <col min="24" max="24" width="15" style="15" bestFit="1" customWidth="1"/>
    <col min="25" max="16384" width="12.5703125" style="15"/>
  </cols>
  <sheetData>
    <row r="1" spans="1:23" ht="15.75" customHeight="1" x14ac:dyDescent="0.2">
      <c r="A1" s="42" t="s">
        <v>0</v>
      </c>
      <c r="B1" s="42" t="s">
        <v>1</v>
      </c>
      <c r="C1" s="42" t="s">
        <v>2</v>
      </c>
      <c r="D1" s="44" t="s">
        <v>3</v>
      </c>
      <c r="E1" s="44" t="s">
        <v>4</v>
      </c>
      <c r="F1" s="44" t="s">
        <v>6</v>
      </c>
      <c r="G1" s="44" t="s">
        <v>8</v>
      </c>
      <c r="H1" s="46" t="s">
        <v>9</v>
      </c>
      <c r="I1" s="46" t="s">
        <v>10</v>
      </c>
      <c r="J1" s="48" t="s">
        <v>11</v>
      </c>
      <c r="K1" s="46" t="s">
        <v>12</v>
      </c>
      <c r="L1" s="46" t="s">
        <v>13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30" customHeight="1" x14ac:dyDescent="0.2">
      <c r="A2" s="43"/>
      <c r="B2" s="43"/>
      <c r="C2" s="43"/>
      <c r="D2" s="45"/>
      <c r="E2" s="45"/>
      <c r="F2" s="45"/>
      <c r="G2" s="45"/>
      <c r="H2" s="47"/>
      <c r="I2" s="47"/>
      <c r="J2" s="49"/>
      <c r="K2" s="47"/>
      <c r="L2" s="47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 x14ac:dyDescent="0.25">
      <c r="A3" s="17">
        <v>1</v>
      </c>
      <c r="B3" s="18" t="s">
        <v>14</v>
      </c>
      <c r="C3" s="18" t="s">
        <v>15</v>
      </c>
      <c r="D3" s="19">
        <v>25.491669999999999</v>
      </c>
      <c r="E3" s="19">
        <v>81.916669999999996</v>
      </c>
      <c r="F3" s="19">
        <v>516</v>
      </c>
      <c r="G3" s="19">
        <v>3853</v>
      </c>
      <c r="H3" s="19">
        <v>15.46</v>
      </c>
      <c r="I3" s="20">
        <v>2</v>
      </c>
      <c r="J3" s="21">
        <f t="shared" ref="J3:J130" si="0">K3*L3</f>
        <v>28804.92858</v>
      </c>
      <c r="K3" s="19">
        <v>192.6</v>
      </c>
      <c r="L3" s="22">
        <v>149.5583</v>
      </c>
      <c r="M3" s="8"/>
    </row>
    <row r="4" spans="1:23" ht="15.75" customHeight="1" x14ac:dyDescent="0.25">
      <c r="A4" s="17">
        <v>2</v>
      </c>
      <c r="B4" s="23"/>
      <c r="C4" s="18" t="s">
        <v>16</v>
      </c>
      <c r="D4" s="19">
        <v>25.491669999999999</v>
      </c>
      <c r="E4" s="19">
        <v>81.916669999999996</v>
      </c>
      <c r="F4" s="19">
        <v>317</v>
      </c>
      <c r="G4" s="19">
        <v>3054</v>
      </c>
      <c r="H4" s="19">
        <v>10.34</v>
      </c>
      <c r="I4" s="20">
        <v>2</v>
      </c>
      <c r="J4" s="21">
        <f t="shared" si="0"/>
        <v>15761.949237000001</v>
      </c>
      <c r="K4" s="19">
        <v>105.39</v>
      </c>
      <c r="L4" s="22">
        <v>149.5583</v>
      </c>
    </row>
    <row r="5" spans="1:23" ht="15.75" customHeight="1" x14ac:dyDescent="0.25">
      <c r="A5" s="17">
        <v>3</v>
      </c>
      <c r="B5" s="23"/>
      <c r="C5" s="18" t="s">
        <v>17</v>
      </c>
      <c r="D5" s="19">
        <v>25.491669999999999</v>
      </c>
      <c r="E5" s="19">
        <v>81.916669999999996</v>
      </c>
      <c r="F5" s="19">
        <v>406</v>
      </c>
      <c r="G5" s="19">
        <v>4263</v>
      </c>
      <c r="H5" s="19">
        <v>37.630000000000003</v>
      </c>
      <c r="I5" s="20">
        <v>1</v>
      </c>
      <c r="J5" s="21">
        <f t="shared" si="0"/>
        <v>13472.211664</v>
      </c>
      <c r="K5" s="19">
        <v>90.08</v>
      </c>
      <c r="L5" s="22">
        <v>149.5583</v>
      </c>
    </row>
    <row r="6" spans="1:23" ht="15.75" customHeight="1" x14ac:dyDescent="0.25">
      <c r="A6" s="17">
        <v>4</v>
      </c>
      <c r="B6" s="23"/>
      <c r="C6" s="18" t="s">
        <v>18</v>
      </c>
      <c r="D6" s="19">
        <v>25.491669999999999</v>
      </c>
      <c r="E6" s="19">
        <v>81.916669999999996</v>
      </c>
      <c r="F6" s="19">
        <v>427</v>
      </c>
      <c r="G6" s="19">
        <v>3636</v>
      </c>
      <c r="H6" s="19">
        <v>37.6</v>
      </c>
      <c r="I6" s="20">
        <v>2</v>
      </c>
      <c r="J6" s="21">
        <f t="shared" si="0"/>
        <v>23802.203445000003</v>
      </c>
      <c r="K6" s="19">
        <v>159.15</v>
      </c>
      <c r="L6" s="22">
        <v>149.5583</v>
      </c>
    </row>
    <row r="7" spans="1:23" ht="15.75" customHeight="1" x14ac:dyDescent="0.25">
      <c r="A7" s="17">
        <v>5</v>
      </c>
      <c r="B7" s="23"/>
      <c r="C7" s="18" t="s">
        <v>19</v>
      </c>
      <c r="D7" s="19">
        <v>21.908329999999999</v>
      </c>
      <c r="E7" s="19">
        <v>97.166669999999996</v>
      </c>
      <c r="F7" s="19">
        <v>583</v>
      </c>
      <c r="G7" s="19">
        <v>13320</v>
      </c>
      <c r="H7" s="19">
        <v>49.59</v>
      </c>
      <c r="I7" s="20">
        <v>3</v>
      </c>
      <c r="J7" s="21">
        <f t="shared" si="0"/>
        <v>19524.836065000003</v>
      </c>
      <c r="K7" s="19">
        <v>130.55000000000001</v>
      </c>
      <c r="L7" s="22">
        <v>149.5583</v>
      </c>
    </row>
    <row r="8" spans="1:23" ht="15.75" customHeight="1" x14ac:dyDescent="0.25">
      <c r="A8" s="17">
        <v>6</v>
      </c>
      <c r="B8" s="23"/>
      <c r="C8" s="18" t="s">
        <v>20</v>
      </c>
      <c r="D8" s="19">
        <v>25.491669999999999</v>
      </c>
      <c r="E8" s="19">
        <v>81.916669999999996</v>
      </c>
      <c r="F8" s="19">
        <v>423</v>
      </c>
      <c r="G8" s="19">
        <v>2164</v>
      </c>
      <c r="H8" s="19">
        <v>11.47</v>
      </c>
      <c r="I8" s="20">
        <v>2</v>
      </c>
      <c r="J8" s="21">
        <f t="shared" si="0"/>
        <v>35817.717267</v>
      </c>
      <c r="K8" s="19">
        <v>239.49</v>
      </c>
      <c r="L8" s="22">
        <v>149.5583</v>
      </c>
    </row>
    <row r="9" spans="1:23" ht="15.75" customHeight="1" x14ac:dyDescent="0.25">
      <c r="A9" s="17">
        <v>7</v>
      </c>
      <c r="B9" s="23"/>
      <c r="C9" s="18" t="s">
        <v>21</v>
      </c>
      <c r="D9" s="19">
        <v>25.491669999999999</v>
      </c>
      <c r="E9" s="19">
        <v>81.916669999999996</v>
      </c>
      <c r="F9" s="19">
        <v>494</v>
      </c>
      <c r="G9" s="19">
        <v>3144</v>
      </c>
      <c r="H9" s="19">
        <v>9.68</v>
      </c>
      <c r="I9" s="20">
        <v>1</v>
      </c>
      <c r="J9" s="21">
        <f t="shared" si="0"/>
        <v>20236.733573000001</v>
      </c>
      <c r="K9" s="19">
        <v>135.31</v>
      </c>
      <c r="L9" s="22">
        <v>149.5583</v>
      </c>
    </row>
    <row r="10" spans="1:23" ht="15.75" customHeight="1" x14ac:dyDescent="0.25">
      <c r="A10" s="17">
        <v>8</v>
      </c>
      <c r="B10" s="23"/>
      <c r="C10" s="18" t="s">
        <v>22</v>
      </c>
      <c r="D10" s="19">
        <v>25.491669999999999</v>
      </c>
      <c r="E10" s="19">
        <v>81.916669999999996</v>
      </c>
      <c r="F10" s="19">
        <v>360</v>
      </c>
      <c r="G10" s="19">
        <v>4312</v>
      </c>
      <c r="H10" s="19">
        <v>27.75</v>
      </c>
      <c r="I10" s="20">
        <v>0</v>
      </c>
      <c r="J10" s="21">
        <f t="shared" si="0"/>
        <v>21231.296268000002</v>
      </c>
      <c r="K10" s="19">
        <v>141.96</v>
      </c>
      <c r="L10" s="22">
        <v>149.5583</v>
      </c>
    </row>
    <row r="11" spans="1:23" ht="15.75" customHeight="1" x14ac:dyDescent="0.25">
      <c r="A11" s="17">
        <v>9</v>
      </c>
      <c r="B11" s="23"/>
      <c r="C11" s="18" t="s">
        <v>23</v>
      </c>
      <c r="D11" s="19">
        <v>25.491669999999999</v>
      </c>
      <c r="E11" s="19">
        <v>81.916669999999996</v>
      </c>
      <c r="F11" s="19">
        <v>519</v>
      </c>
      <c r="G11" s="19">
        <v>9568</v>
      </c>
      <c r="H11" s="19">
        <v>41.03</v>
      </c>
      <c r="I11" s="20">
        <v>0</v>
      </c>
      <c r="J11" s="21">
        <f t="shared" si="0"/>
        <v>11904.840679999999</v>
      </c>
      <c r="K11" s="19">
        <v>79.599999999999994</v>
      </c>
      <c r="L11" s="22">
        <v>149.5583</v>
      </c>
    </row>
    <row r="12" spans="1:23" ht="15.75" customHeight="1" x14ac:dyDescent="0.25">
      <c r="A12" s="17">
        <v>10</v>
      </c>
      <c r="B12" s="23"/>
      <c r="C12" s="18" t="s">
        <v>24</v>
      </c>
      <c r="D12" s="19">
        <v>25.491669999999999</v>
      </c>
      <c r="E12" s="19">
        <v>81.916669999999996</v>
      </c>
      <c r="F12" s="19">
        <v>303</v>
      </c>
      <c r="G12" s="19">
        <v>2390</v>
      </c>
      <c r="H12" s="19">
        <v>20.260000000000002</v>
      </c>
      <c r="I12" s="20">
        <v>1</v>
      </c>
      <c r="J12" s="21">
        <f t="shared" si="0"/>
        <v>15403.009317</v>
      </c>
      <c r="K12" s="19">
        <v>102.99</v>
      </c>
      <c r="L12" s="22">
        <v>149.5583</v>
      </c>
    </row>
    <row r="13" spans="1:23" ht="15.75" customHeight="1" x14ac:dyDescent="0.25">
      <c r="A13" s="17">
        <v>11</v>
      </c>
      <c r="B13" s="23"/>
      <c r="C13" s="18" t="s">
        <v>25</v>
      </c>
      <c r="D13" s="19">
        <v>21.908329999999999</v>
      </c>
      <c r="E13" s="19">
        <v>97.166669999999996</v>
      </c>
      <c r="F13" s="19">
        <v>630</v>
      </c>
      <c r="G13" s="19">
        <v>13188</v>
      </c>
      <c r="H13" s="19">
        <v>46.72</v>
      </c>
      <c r="I13" s="20">
        <v>0</v>
      </c>
      <c r="J13" s="21">
        <f t="shared" si="0"/>
        <v>14142.232848000001</v>
      </c>
      <c r="K13" s="19">
        <v>94.56</v>
      </c>
      <c r="L13" s="22">
        <v>149.5583</v>
      </c>
    </row>
    <row r="14" spans="1:23" ht="15.75" customHeight="1" x14ac:dyDescent="0.25">
      <c r="A14" s="17">
        <v>12</v>
      </c>
      <c r="B14" s="23"/>
      <c r="C14" s="18" t="s">
        <v>26</v>
      </c>
      <c r="D14" s="19">
        <v>25.491669999999999</v>
      </c>
      <c r="E14" s="19">
        <v>81.916669999999996</v>
      </c>
      <c r="F14" s="19">
        <v>336</v>
      </c>
      <c r="G14" s="19">
        <v>4714</v>
      </c>
      <c r="H14" s="19">
        <v>29.88</v>
      </c>
      <c r="I14" s="20">
        <v>1</v>
      </c>
      <c r="J14" s="21">
        <f t="shared" si="0"/>
        <v>9556.7753699999994</v>
      </c>
      <c r="K14" s="19">
        <v>63.9</v>
      </c>
      <c r="L14" s="22">
        <v>149.5583</v>
      </c>
    </row>
    <row r="15" spans="1:23" ht="15.75" customHeight="1" x14ac:dyDescent="0.25">
      <c r="A15" s="17">
        <v>13</v>
      </c>
      <c r="B15" s="23"/>
      <c r="C15" s="18" t="s">
        <v>27</v>
      </c>
      <c r="D15" s="19">
        <v>25.491669999999999</v>
      </c>
      <c r="E15" s="19">
        <v>81.916669999999996</v>
      </c>
      <c r="F15" s="19">
        <v>329</v>
      </c>
      <c r="G15" s="19">
        <v>5147</v>
      </c>
      <c r="H15" s="19">
        <v>28.93</v>
      </c>
      <c r="I15" s="20">
        <v>1</v>
      </c>
      <c r="J15" s="21">
        <f t="shared" si="0"/>
        <v>7382.1976880000002</v>
      </c>
      <c r="K15" s="19">
        <v>49.36</v>
      </c>
      <c r="L15" s="22">
        <v>149.5583</v>
      </c>
    </row>
    <row r="16" spans="1:23" ht="15.75" customHeight="1" x14ac:dyDescent="0.25">
      <c r="A16" s="17">
        <v>14</v>
      </c>
      <c r="B16" s="23"/>
      <c r="C16" s="18" t="s">
        <v>28</v>
      </c>
      <c r="D16" s="19">
        <v>21.908329999999999</v>
      </c>
      <c r="E16" s="19">
        <v>97.166669999999996</v>
      </c>
      <c r="F16" s="19">
        <v>501</v>
      </c>
      <c r="G16" s="19">
        <v>10360</v>
      </c>
      <c r="H16" s="19">
        <v>34.700000000000003</v>
      </c>
      <c r="I16" s="20">
        <v>1</v>
      </c>
      <c r="J16" s="21">
        <f t="shared" si="0"/>
        <v>11925.778842</v>
      </c>
      <c r="K16" s="19">
        <v>79.739999999999995</v>
      </c>
      <c r="L16" s="22">
        <v>149.5583</v>
      </c>
    </row>
    <row r="17" spans="1:12" ht="15.75" customHeight="1" x14ac:dyDescent="0.25">
      <c r="A17" s="17">
        <v>15</v>
      </c>
      <c r="B17" s="23"/>
      <c r="C17" s="18" t="s">
        <v>29</v>
      </c>
      <c r="D17" s="19">
        <v>25.491669999999999</v>
      </c>
      <c r="E17" s="19">
        <v>81.916669999999996</v>
      </c>
      <c r="F17" s="19">
        <v>372</v>
      </c>
      <c r="G17" s="19">
        <v>5203</v>
      </c>
      <c r="H17" s="19">
        <v>35.26</v>
      </c>
      <c r="I17" s="20">
        <v>1</v>
      </c>
      <c r="J17" s="21">
        <f t="shared" si="0"/>
        <v>6854.2568890000002</v>
      </c>
      <c r="K17" s="19">
        <v>45.83</v>
      </c>
      <c r="L17" s="22">
        <v>149.5583</v>
      </c>
    </row>
    <row r="18" spans="1:12" ht="15.75" customHeight="1" x14ac:dyDescent="0.25">
      <c r="A18" s="17">
        <v>16</v>
      </c>
      <c r="B18" s="23"/>
      <c r="C18" s="18" t="s">
        <v>30</v>
      </c>
      <c r="D18" s="19">
        <v>21.908329999999999</v>
      </c>
      <c r="E18" s="19">
        <v>97.166669999999996</v>
      </c>
      <c r="F18" s="19">
        <v>651</v>
      </c>
      <c r="G18" s="19">
        <v>15099</v>
      </c>
      <c r="H18" s="19">
        <v>54.22</v>
      </c>
      <c r="I18" s="20">
        <v>1</v>
      </c>
      <c r="J18" s="21">
        <f t="shared" si="0"/>
        <v>6917.0713750000004</v>
      </c>
      <c r="K18" s="19">
        <v>46.25</v>
      </c>
      <c r="L18" s="22">
        <v>149.5583</v>
      </c>
    </row>
    <row r="19" spans="1:12" ht="15.75" customHeight="1" x14ac:dyDescent="0.25">
      <c r="A19" s="17">
        <v>17</v>
      </c>
      <c r="B19" s="23"/>
      <c r="C19" s="18" t="s">
        <v>31</v>
      </c>
      <c r="D19" s="19">
        <v>25.491669999999999</v>
      </c>
      <c r="E19" s="19">
        <v>81.916669999999996</v>
      </c>
      <c r="F19" s="19">
        <v>521</v>
      </c>
      <c r="G19" s="19">
        <v>3011</v>
      </c>
      <c r="H19" s="19">
        <v>19.53</v>
      </c>
      <c r="I19" s="20">
        <v>1</v>
      </c>
      <c r="J19" s="21">
        <f t="shared" si="0"/>
        <v>5369.1429699999999</v>
      </c>
      <c r="K19" s="19">
        <v>35.9</v>
      </c>
      <c r="L19" s="22">
        <v>149.5583</v>
      </c>
    </row>
    <row r="20" spans="1:12" ht="15.75" customHeight="1" x14ac:dyDescent="0.25">
      <c r="A20" s="17">
        <v>18</v>
      </c>
      <c r="B20" s="23"/>
      <c r="C20" s="18" t="s">
        <v>32</v>
      </c>
      <c r="D20" s="19">
        <v>25.491669999999999</v>
      </c>
      <c r="E20" s="19">
        <v>81.916669999999996</v>
      </c>
      <c r="F20" s="19">
        <v>339</v>
      </c>
      <c r="G20" s="19">
        <v>4661</v>
      </c>
      <c r="H20" s="19">
        <v>24.73</v>
      </c>
      <c r="I20" s="20">
        <v>1</v>
      </c>
      <c r="J20" s="21">
        <f t="shared" si="0"/>
        <v>5777.4371290000008</v>
      </c>
      <c r="K20" s="19">
        <v>38.630000000000003</v>
      </c>
      <c r="L20" s="22">
        <v>149.5583</v>
      </c>
    </row>
    <row r="21" spans="1:12" ht="15.75" customHeight="1" x14ac:dyDescent="0.25">
      <c r="A21" s="17">
        <v>19</v>
      </c>
      <c r="B21" s="23"/>
      <c r="C21" s="18" t="s">
        <v>33</v>
      </c>
      <c r="D21" s="19">
        <v>25.491669999999999</v>
      </c>
      <c r="E21" s="19">
        <v>81.916669999999996</v>
      </c>
      <c r="F21" s="19">
        <v>490</v>
      </c>
      <c r="G21" s="19">
        <v>8466</v>
      </c>
      <c r="H21" s="19">
        <v>52.38</v>
      </c>
      <c r="I21" s="20">
        <v>2</v>
      </c>
      <c r="J21" s="21">
        <f t="shared" si="0"/>
        <v>8991.4449960000002</v>
      </c>
      <c r="K21" s="19">
        <v>60.12</v>
      </c>
      <c r="L21" s="22">
        <v>149.5583</v>
      </c>
    </row>
    <row r="22" spans="1:12" ht="15.75" customHeight="1" x14ac:dyDescent="0.25">
      <c r="A22" s="17">
        <v>20</v>
      </c>
      <c r="B22" s="23"/>
      <c r="C22" s="18" t="s">
        <v>34</v>
      </c>
      <c r="D22" s="19">
        <v>25.491669999999999</v>
      </c>
      <c r="E22" s="19">
        <v>81.916669999999996</v>
      </c>
      <c r="F22" s="19">
        <v>395</v>
      </c>
      <c r="G22" s="19">
        <v>6599</v>
      </c>
      <c r="H22" s="19">
        <v>38.950000000000003</v>
      </c>
      <c r="I22" s="20">
        <v>2</v>
      </c>
      <c r="J22" s="21">
        <f t="shared" si="0"/>
        <v>7258.0642990000006</v>
      </c>
      <c r="K22" s="19">
        <v>48.53</v>
      </c>
      <c r="L22" s="22">
        <v>149.5583</v>
      </c>
    </row>
    <row r="23" spans="1:12" ht="15.75" customHeight="1" x14ac:dyDescent="0.25">
      <c r="A23" s="17">
        <v>21</v>
      </c>
      <c r="B23" s="23"/>
      <c r="C23" s="18" t="s">
        <v>35</v>
      </c>
      <c r="D23" s="19">
        <v>25.491669999999999</v>
      </c>
      <c r="E23" s="19">
        <v>81.916669999999996</v>
      </c>
      <c r="F23" s="19">
        <v>685</v>
      </c>
      <c r="G23" s="19">
        <v>3961</v>
      </c>
      <c r="H23" s="19">
        <v>36.07</v>
      </c>
      <c r="I23" s="20">
        <v>2</v>
      </c>
      <c r="J23" s="21">
        <f t="shared" si="0"/>
        <v>11281.182569000001</v>
      </c>
      <c r="K23" s="19">
        <v>75.430000000000007</v>
      </c>
      <c r="L23" s="22">
        <v>149.5583</v>
      </c>
    </row>
    <row r="24" spans="1:12" ht="15.75" customHeight="1" x14ac:dyDescent="0.25">
      <c r="A24" s="17">
        <v>22</v>
      </c>
      <c r="B24" s="23"/>
      <c r="C24" s="18" t="s">
        <v>36</v>
      </c>
      <c r="D24" s="19">
        <v>21.908329999999999</v>
      </c>
      <c r="E24" s="19">
        <v>97.166669999999996</v>
      </c>
      <c r="F24" s="19">
        <v>1151</v>
      </c>
      <c r="G24" s="19">
        <v>14199</v>
      </c>
      <c r="H24" s="19">
        <v>56.77</v>
      </c>
      <c r="I24" s="20">
        <v>2</v>
      </c>
      <c r="J24" s="21">
        <f t="shared" si="0"/>
        <v>5744.5343029999995</v>
      </c>
      <c r="K24" s="19">
        <v>38.409999999999997</v>
      </c>
      <c r="L24" s="22">
        <v>149.5583</v>
      </c>
    </row>
    <row r="25" spans="1:12" ht="15.75" customHeight="1" x14ac:dyDescent="0.25">
      <c r="A25" s="17">
        <v>23</v>
      </c>
      <c r="B25" s="23"/>
      <c r="C25" s="18" t="s">
        <v>37</v>
      </c>
      <c r="D25" s="19">
        <v>21.908329999999999</v>
      </c>
      <c r="E25" s="19">
        <v>97.166669999999996</v>
      </c>
      <c r="F25" s="19">
        <v>494</v>
      </c>
      <c r="G25" s="19">
        <v>12706</v>
      </c>
      <c r="H25" s="19">
        <v>40.71</v>
      </c>
      <c r="I25" s="20">
        <v>1</v>
      </c>
      <c r="J25" s="21">
        <f t="shared" si="0"/>
        <v>5998.7834130000001</v>
      </c>
      <c r="K25" s="19">
        <v>40.11</v>
      </c>
      <c r="L25" s="22">
        <v>149.5583</v>
      </c>
    </row>
    <row r="26" spans="1:12" ht="15.75" customHeight="1" x14ac:dyDescent="0.25">
      <c r="A26" s="17">
        <v>24</v>
      </c>
      <c r="B26" s="23"/>
      <c r="C26" s="18" t="s">
        <v>38</v>
      </c>
      <c r="D26" s="19">
        <v>25.491669999999999</v>
      </c>
      <c r="E26" s="19">
        <v>81.916669999999996</v>
      </c>
      <c r="F26" s="19">
        <v>598</v>
      </c>
      <c r="G26" s="19">
        <v>3316</v>
      </c>
      <c r="H26" s="19">
        <v>0.28000000000000003</v>
      </c>
      <c r="I26" s="20">
        <v>1</v>
      </c>
      <c r="J26" s="21">
        <f t="shared" si="0"/>
        <v>10781.657847</v>
      </c>
      <c r="K26" s="19">
        <v>72.09</v>
      </c>
      <c r="L26" s="22">
        <v>149.5583</v>
      </c>
    </row>
    <row r="27" spans="1:12" ht="15.75" customHeight="1" x14ac:dyDescent="0.25">
      <c r="A27" s="17">
        <v>25</v>
      </c>
      <c r="B27" s="23"/>
      <c r="C27" s="18" t="s">
        <v>39</v>
      </c>
      <c r="D27" s="19">
        <v>25.491669999999999</v>
      </c>
      <c r="E27" s="19">
        <v>81.916669999999996</v>
      </c>
      <c r="F27" s="19">
        <v>304</v>
      </c>
      <c r="G27" s="19">
        <v>5049</v>
      </c>
      <c r="H27" s="19">
        <v>23.77</v>
      </c>
      <c r="I27" s="20">
        <v>3</v>
      </c>
      <c r="J27" s="21">
        <f t="shared" si="0"/>
        <v>8019.3160459999999</v>
      </c>
      <c r="K27" s="19">
        <v>53.62</v>
      </c>
      <c r="L27" s="22">
        <v>149.5583</v>
      </c>
    </row>
    <row r="28" spans="1:12" ht="15.75" customHeight="1" x14ac:dyDescent="0.25">
      <c r="A28" s="17">
        <v>26</v>
      </c>
      <c r="B28" s="23"/>
      <c r="C28" s="18" t="s">
        <v>40</v>
      </c>
      <c r="D28" s="19">
        <v>25.491669999999999</v>
      </c>
      <c r="E28" s="19">
        <v>81.916669999999996</v>
      </c>
      <c r="F28" s="19">
        <v>497</v>
      </c>
      <c r="G28" s="19">
        <v>7100</v>
      </c>
      <c r="H28" s="19">
        <v>42.52</v>
      </c>
      <c r="I28" s="20">
        <v>1</v>
      </c>
      <c r="J28" s="21">
        <f t="shared" si="0"/>
        <v>20323.477386999999</v>
      </c>
      <c r="K28" s="19">
        <v>135.88999999999999</v>
      </c>
      <c r="L28" s="22">
        <v>149.5583</v>
      </c>
    </row>
    <row r="29" spans="1:12" ht="15.75" customHeight="1" x14ac:dyDescent="0.25">
      <c r="A29" s="17">
        <v>27</v>
      </c>
      <c r="B29" s="23"/>
      <c r="C29" s="18" t="s">
        <v>41</v>
      </c>
      <c r="D29" s="19">
        <v>25.491669999999999</v>
      </c>
      <c r="E29" s="19">
        <v>81.916669999999996</v>
      </c>
      <c r="F29" s="19">
        <v>594</v>
      </c>
      <c r="G29" s="19">
        <v>3832</v>
      </c>
      <c r="H29" s="19">
        <v>13.4</v>
      </c>
      <c r="I29" s="20">
        <v>1</v>
      </c>
      <c r="J29" s="21">
        <f t="shared" si="0"/>
        <v>10204.362809</v>
      </c>
      <c r="K29" s="19">
        <v>68.23</v>
      </c>
      <c r="L29" s="22">
        <v>149.5583</v>
      </c>
    </row>
    <row r="30" spans="1:12" ht="15.75" customHeight="1" x14ac:dyDescent="0.25">
      <c r="A30" s="17">
        <v>28</v>
      </c>
      <c r="B30" s="23"/>
      <c r="C30" s="18" t="s">
        <v>42</v>
      </c>
      <c r="D30" s="19">
        <v>25.491669999999999</v>
      </c>
      <c r="E30" s="19">
        <v>81.916669999999996</v>
      </c>
      <c r="F30" s="19">
        <v>607</v>
      </c>
      <c r="G30" s="19">
        <v>7774</v>
      </c>
      <c r="H30" s="19">
        <v>42.36</v>
      </c>
      <c r="I30" s="20">
        <v>1</v>
      </c>
      <c r="J30" s="21">
        <f t="shared" si="0"/>
        <v>17724.154133</v>
      </c>
      <c r="K30" s="19">
        <v>118.51</v>
      </c>
      <c r="L30" s="22">
        <v>149.5583</v>
      </c>
    </row>
    <row r="31" spans="1:12" ht="15.75" customHeight="1" x14ac:dyDescent="0.25">
      <c r="A31" s="17">
        <v>29</v>
      </c>
      <c r="B31" s="23"/>
      <c r="C31" s="18" t="s">
        <v>43</v>
      </c>
      <c r="D31" s="19">
        <v>25.491669999999999</v>
      </c>
      <c r="E31" s="19">
        <v>81.916669999999996</v>
      </c>
      <c r="F31" s="19">
        <v>391</v>
      </c>
      <c r="G31" s="19">
        <v>4051</v>
      </c>
      <c r="H31" s="19">
        <v>26.02</v>
      </c>
      <c r="I31" s="20">
        <v>1</v>
      </c>
      <c r="J31" s="21">
        <f t="shared" si="0"/>
        <v>8785.0545419999999</v>
      </c>
      <c r="K31" s="19">
        <v>58.74</v>
      </c>
      <c r="L31" s="22">
        <v>149.5583</v>
      </c>
    </row>
    <row r="32" spans="1:12" ht="15.75" customHeight="1" x14ac:dyDescent="0.25">
      <c r="A32" s="17">
        <v>30</v>
      </c>
      <c r="B32" s="23"/>
      <c r="C32" s="18" t="s">
        <v>44</v>
      </c>
      <c r="D32" s="19">
        <v>25.491669999999999</v>
      </c>
      <c r="E32" s="19">
        <v>81.916669999999996</v>
      </c>
      <c r="F32" s="19">
        <v>544</v>
      </c>
      <c r="G32" s="19">
        <v>5854</v>
      </c>
      <c r="H32" s="19">
        <v>43.75</v>
      </c>
      <c r="I32" s="20">
        <v>2</v>
      </c>
      <c r="J32" s="21">
        <f t="shared" si="0"/>
        <v>6275.4662680000001</v>
      </c>
      <c r="K32" s="19">
        <v>41.96</v>
      </c>
      <c r="L32" s="22">
        <v>149.5583</v>
      </c>
    </row>
    <row r="33" spans="1:13" ht="15.75" customHeight="1" x14ac:dyDescent="0.25">
      <c r="A33" s="17">
        <v>31</v>
      </c>
      <c r="B33" s="23"/>
      <c r="C33" s="18" t="s">
        <v>45</v>
      </c>
      <c r="D33" s="19">
        <v>25.491669999999999</v>
      </c>
      <c r="E33" s="19">
        <v>81.916669999999996</v>
      </c>
      <c r="F33" s="19">
        <v>513</v>
      </c>
      <c r="G33" s="19">
        <v>4040</v>
      </c>
      <c r="H33" s="19">
        <v>31.69</v>
      </c>
      <c r="I33" s="20">
        <v>1</v>
      </c>
      <c r="J33" s="21">
        <f t="shared" si="0"/>
        <v>19554.747725000001</v>
      </c>
      <c r="K33" s="19">
        <v>130.75</v>
      </c>
      <c r="L33" s="22">
        <v>149.5583</v>
      </c>
    </row>
    <row r="34" spans="1:13" ht="15.75" customHeight="1" x14ac:dyDescent="0.25">
      <c r="A34" s="17">
        <v>32</v>
      </c>
      <c r="B34" s="23"/>
      <c r="C34" s="18" t="s">
        <v>46</v>
      </c>
      <c r="D34" s="19">
        <v>25.491669999999999</v>
      </c>
      <c r="E34" s="19">
        <v>81.916669999999996</v>
      </c>
      <c r="F34" s="19">
        <v>773</v>
      </c>
      <c r="G34" s="19">
        <v>5498</v>
      </c>
      <c r="H34" s="19">
        <v>35.869999999999997</v>
      </c>
      <c r="I34" s="20">
        <v>1</v>
      </c>
      <c r="J34" s="21">
        <f t="shared" si="0"/>
        <v>22089.760909999997</v>
      </c>
      <c r="K34" s="19">
        <v>147.69999999999999</v>
      </c>
      <c r="L34" s="22">
        <v>149.5583</v>
      </c>
    </row>
    <row r="35" spans="1:13" ht="15.75" customHeight="1" x14ac:dyDescent="0.25">
      <c r="A35" s="17">
        <v>33</v>
      </c>
      <c r="B35" s="23"/>
      <c r="C35" s="18" t="s">
        <v>47</v>
      </c>
      <c r="D35" s="19">
        <v>21.908329999999999</v>
      </c>
      <c r="E35" s="19">
        <v>97.166669999999996</v>
      </c>
      <c r="F35" s="19">
        <v>239</v>
      </c>
      <c r="G35" s="19">
        <v>15317</v>
      </c>
      <c r="H35" s="19">
        <v>59.9</v>
      </c>
      <c r="I35" s="20">
        <v>1</v>
      </c>
      <c r="J35" s="21">
        <f t="shared" si="0"/>
        <v>8325.9105610000006</v>
      </c>
      <c r="K35" s="19">
        <v>55.67</v>
      </c>
      <c r="L35" s="22">
        <v>149.5583</v>
      </c>
    </row>
    <row r="36" spans="1:13" ht="15.75" customHeight="1" x14ac:dyDescent="0.25">
      <c r="A36" s="17">
        <v>34</v>
      </c>
      <c r="B36" s="18" t="s">
        <v>48</v>
      </c>
      <c r="C36" s="18" t="s">
        <v>49</v>
      </c>
      <c r="D36" s="19">
        <v>23.991669999999999</v>
      </c>
      <c r="E36" s="19">
        <v>86.666669999999996</v>
      </c>
      <c r="F36" s="19">
        <v>466</v>
      </c>
      <c r="G36" s="19">
        <v>2946</v>
      </c>
      <c r="H36" s="19">
        <v>50.63</v>
      </c>
      <c r="I36" s="20">
        <v>0</v>
      </c>
      <c r="J36" s="21">
        <f t="shared" si="0"/>
        <v>5112.7012999999997</v>
      </c>
      <c r="K36" s="19">
        <v>39.89</v>
      </c>
      <c r="L36" s="22">
        <v>128.16999999999999</v>
      </c>
      <c r="M36" s="10"/>
    </row>
    <row r="37" spans="1:13" ht="15.75" customHeight="1" x14ac:dyDescent="0.25">
      <c r="A37" s="17">
        <v>35</v>
      </c>
      <c r="B37" s="23"/>
      <c r="C37" s="18" t="s">
        <v>50</v>
      </c>
      <c r="D37" s="19">
        <v>23.991669999999999</v>
      </c>
      <c r="E37" s="19">
        <v>86.666669999999996</v>
      </c>
      <c r="F37" s="19">
        <v>455</v>
      </c>
      <c r="G37" s="19">
        <v>1357</v>
      </c>
      <c r="H37" s="19">
        <v>49.1</v>
      </c>
      <c r="I37" s="20">
        <v>0</v>
      </c>
      <c r="J37" s="21">
        <f t="shared" si="0"/>
        <v>2271.1723999999995</v>
      </c>
      <c r="K37" s="19">
        <v>17.72</v>
      </c>
      <c r="L37" s="22">
        <v>128.16999999999999</v>
      </c>
      <c r="M37" s="11"/>
    </row>
    <row r="38" spans="1:13" ht="15.75" customHeight="1" x14ac:dyDescent="0.25">
      <c r="A38" s="17">
        <v>36</v>
      </c>
      <c r="B38" s="23"/>
      <c r="C38" s="18" t="s">
        <v>51</v>
      </c>
      <c r="D38" s="19">
        <v>23.991669999999999</v>
      </c>
      <c r="E38" s="19">
        <v>86.666669999999996</v>
      </c>
      <c r="F38" s="19">
        <v>455</v>
      </c>
      <c r="G38" s="19">
        <v>6</v>
      </c>
      <c r="H38" s="19">
        <v>48.39</v>
      </c>
      <c r="I38" s="20">
        <v>0</v>
      </c>
      <c r="J38" s="21">
        <f t="shared" si="0"/>
        <v>1515.0514000000001</v>
      </c>
      <c r="K38" s="19">
        <v>8.83</v>
      </c>
      <c r="L38" s="22">
        <v>171.58</v>
      </c>
    </row>
    <row r="39" spans="1:13" ht="15.75" customHeight="1" x14ac:dyDescent="0.25">
      <c r="A39" s="17">
        <v>37</v>
      </c>
      <c r="B39" s="23"/>
      <c r="C39" s="18" t="s">
        <v>52</v>
      </c>
      <c r="D39" s="19">
        <v>23.991669999999999</v>
      </c>
      <c r="E39" s="19">
        <v>86.666669999999996</v>
      </c>
      <c r="F39" s="19">
        <v>526</v>
      </c>
      <c r="G39" s="19">
        <v>77</v>
      </c>
      <c r="H39" s="19">
        <v>52.94</v>
      </c>
      <c r="I39" s="20">
        <v>0</v>
      </c>
      <c r="J39" s="21">
        <f t="shared" si="0"/>
        <v>3877.7080000000005</v>
      </c>
      <c r="K39" s="19">
        <v>22.6</v>
      </c>
      <c r="L39" s="22">
        <v>171.58</v>
      </c>
    </row>
    <row r="40" spans="1:13" ht="15.75" customHeight="1" x14ac:dyDescent="0.25">
      <c r="A40" s="17">
        <v>38</v>
      </c>
      <c r="B40" s="23"/>
      <c r="C40" s="18" t="s">
        <v>53</v>
      </c>
      <c r="D40" s="19">
        <v>23.991669999999999</v>
      </c>
      <c r="E40" s="19">
        <v>86.666669999999996</v>
      </c>
      <c r="F40" s="19">
        <v>455</v>
      </c>
      <c r="G40" s="19">
        <v>398</v>
      </c>
      <c r="H40" s="19">
        <v>45.43</v>
      </c>
      <c r="I40" s="20">
        <v>0</v>
      </c>
      <c r="J40" s="21">
        <f t="shared" si="0"/>
        <v>3596.3168000000005</v>
      </c>
      <c r="K40" s="19">
        <v>20.96</v>
      </c>
      <c r="L40" s="22">
        <v>171.58</v>
      </c>
    </row>
    <row r="41" spans="1:13" ht="15.75" customHeight="1" x14ac:dyDescent="0.25">
      <c r="A41" s="17">
        <v>39</v>
      </c>
      <c r="B41" s="18" t="s">
        <v>54</v>
      </c>
      <c r="C41" s="18" t="s">
        <v>55</v>
      </c>
      <c r="D41" s="19">
        <v>21</v>
      </c>
      <c r="E41" s="19">
        <v>94</v>
      </c>
      <c r="F41" s="19">
        <v>897</v>
      </c>
      <c r="G41" s="19">
        <v>3356.15</v>
      </c>
      <c r="H41" s="19">
        <v>55.75</v>
      </c>
      <c r="I41" s="20">
        <v>4</v>
      </c>
      <c r="J41" s="21">
        <f t="shared" si="0"/>
        <v>8627.7735000000011</v>
      </c>
      <c r="K41" s="19">
        <v>45.45</v>
      </c>
      <c r="L41" s="22">
        <v>189.83</v>
      </c>
    </row>
    <row r="42" spans="1:13" ht="15.75" customHeight="1" x14ac:dyDescent="0.25">
      <c r="A42" s="17">
        <v>40</v>
      </c>
      <c r="B42" s="23"/>
      <c r="C42" s="18" t="s">
        <v>56</v>
      </c>
      <c r="D42" s="19">
        <v>21</v>
      </c>
      <c r="E42" s="19">
        <v>94</v>
      </c>
      <c r="F42" s="19">
        <v>950</v>
      </c>
      <c r="G42" s="19">
        <v>6182.1</v>
      </c>
      <c r="H42" s="19">
        <v>47.33</v>
      </c>
      <c r="I42" s="20">
        <v>1</v>
      </c>
      <c r="J42" s="21">
        <f t="shared" si="0"/>
        <v>20507.192500000001</v>
      </c>
      <c r="K42" s="19">
        <v>127.97</v>
      </c>
      <c r="L42" s="22">
        <v>160.25</v>
      </c>
    </row>
    <row r="43" spans="1:13" ht="15.75" customHeight="1" x14ac:dyDescent="0.25">
      <c r="A43" s="17">
        <v>41</v>
      </c>
      <c r="B43" s="23"/>
      <c r="C43" s="18" t="s">
        <v>57</v>
      </c>
      <c r="D43" s="19">
        <v>23</v>
      </c>
      <c r="E43" s="19">
        <v>92</v>
      </c>
      <c r="F43" s="19">
        <v>739</v>
      </c>
      <c r="G43" s="19">
        <v>1274.8800000000001</v>
      </c>
      <c r="H43" s="19">
        <v>53.48</v>
      </c>
      <c r="I43" s="20">
        <v>0</v>
      </c>
      <c r="J43" s="21">
        <f t="shared" si="0"/>
        <v>4110.4124999999995</v>
      </c>
      <c r="K43" s="19">
        <v>25.65</v>
      </c>
      <c r="L43" s="22">
        <v>160.25</v>
      </c>
    </row>
    <row r="44" spans="1:13" ht="15.75" customHeight="1" x14ac:dyDescent="0.25">
      <c r="A44" s="17">
        <v>42</v>
      </c>
      <c r="B44" s="23" t="s">
        <v>58</v>
      </c>
      <c r="C44" s="23" t="s">
        <v>59</v>
      </c>
      <c r="D44" s="19">
        <v>23.3</v>
      </c>
      <c r="E44" s="19">
        <v>86.9</v>
      </c>
      <c r="F44" s="19">
        <v>750</v>
      </c>
      <c r="G44" s="19">
        <v>1877.3</v>
      </c>
      <c r="H44" s="19">
        <v>28.43</v>
      </c>
      <c r="I44" s="20">
        <v>2</v>
      </c>
      <c r="J44" s="21">
        <f t="shared" si="0"/>
        <v>21550.045002519</v>
      </c>
      <c r="K44" s="19">
        <v>75.569999999999993</v>
      </c>
      <c r="L44" s="22">
        <v>285.16666670000001</v>
      </c>
    </row>
    <row r="45" spans="1:13" ht="15.75" customHeight="1" x14ac:dyDescent="0.25">
      <c r="A45" s="17">
        <v>43</v>
      </c>
      <c r="B45" s="23"/>
      <c r="C45" s="23" t="s">
        <v>60</v>
      </c>
      <c r="D45" s="19">
        <v>23.3</v>
      </c>
      <c r="E45" s="19">
        <v>86.9</v>
      </c>
      <c r="F45" s="19">
        <v>1055</v>
      </c>
      <c r="G45" s="19">
        <v>6463.96</v>
      </c>
      <c r="H45" s="19">
        <v>33.93</v>
      </c>
      <c r="I45" s="20">
        <v>2</v>
      </c>
      <c r="J45" s="21">
        <f t="shared" si="0"/>
        <v>24799.737123000003</v>
      </c>
      <c r="K45" s="19">
        <v>86.31</v>
      </c>
      <c r="L45" s="22">
        <v>287.33330000000001</v>
      </c>
    </row>
    <row r="46" spans="1:13" ht="15.75" customHeight="1" x14ac:dyDescent="0.25">
      <c r="A46" s="17">
        <v>44</v>
      </c>
      <c r="B46" s="23"/>
      <c r="C46" s="23" t="s">
        <v>61</v>
      </c>
      <c r="D46" s="19">
        <v>23.3</v>
      </c>
      <c r="E46" s="19">
        <v>86.9</v>
      </c>
      <c r="F46" s="19">
        <v>750</v>
      </c>
      <c r="G46" s="19">
        <v>3872.71</v>
      </c>
      <c r="H46" s="19">
        <v>24.65</v>
      </c>
      <c r="I46" s="20">
        <v>2</v>
      </c>
      <c r="J46" s="21">
        <f t="shared" si="0"/>
        <v>11222.449113000001</v>
      </c>
      <c r="K46" s="19">
        <v>48.39</v>
      </c>
      <c r="L46" s="22">
        <v>231.91669999999999</v>
      </c>
    </row>
    <row r="47" spans="1:13" ht="15.75" customHeight="1" x14ac:dyDescent="0.25">
      <c r="A47" s="17">
        <v>45</v>
      </c>
      <c r="B47" s="23"/>
      <c r="C47" s="23" t="s">
        <v>62</v>
      </c>
      <c r="D47" s="19">
        <v>23.3</v>
      </c>
      <c r="E47" s="19">
        <v>86.9</v>
      </c>
      <c r="F47" s="19">
        <v>1750</v>
      </c>
      <c r="G47" s="19">
        <v>9567.9500000000007</v>
      </c>
      <c r="H47" s="19">
        <v>28.79</v>
      </c>
      <c r="I47" s="20">
        <v>4</v>
      </c>
      <c r="J47" s="21">
        <f t="shared" si="0"/>
        <v>9809.6902289999998</v>
      </c>
      <c r="K47" s="19">
        <v>93.13</v>
      </c>
      <c r="L47" s="22">
        <v>105.33329999999999</v>
      </c>
    </row>
    <row r="48" spans="1:13" ht="15.75" customHeight="1" x14ac:dyDescent="0.25">
      <c r="A48" s="17">
        <v>46</v>
      </c>
      <c r="B48" s="23"/>
      <c r="C48" s="23" t="s">
        <v>63</v>
      </c>
      <c r="D48" s="19">
        <v>23.3</v>
      </c>
      <c r="E48" s="19">
        <v>86.9</v>
      </c>
      <c r="F48" s="19">
        <v>300</v>
      </c>
      <c r="G48" s="19">
        <v>11540.1</v>
      </c>
      <c r="H48" s="19">
        <v>18.649999999999999</v>
      </c>
      <c r="I48" s="20">
        <v>1</v>
      </c>
      <c r="J48" s="21">
        <f t="shared" si="0"/>
        <v>22887.424188000001</v>
      </c>
      <c r="K48" s="19">
        <v>125.64</v>
      </c>
      <c r="L48" s="22">
        <v>182.16669999999999</v>
      </c>
    </row>
    <row r="49" spans="1:12" ht="15.75" customHeight="1" x14ac:dyDescent="0.25">
      <c r="A49" s="17">
        <v>47</v>
      </c>
      <c r="B49" s="23"/>
      <c r="C49" s="23" t="s">
        <v>64</v>
      </c>
      <c r="D49" s="19">
        <v>23.3</v>
      </c>
      <c r="E49" s="19">
        <v>86.9</v>
      </c>
      <c r="F49" s="19">
        <v>300</v>
      </c>
      <c r="G49" s="19">
        <v>5211.3500000000004</v>
      </c>
      <c r="H49" s="19">
        <v>18.96</v>
      </c>
      <c r="I49" s="20">
        <v>1</v>
      </c>
      <c r="J49" s="21">
        <f t="shared" si="0"/>
        <v>9864.69</v>
      </c>
      <c r="K49" s="19">
        <v>73.48</v>
      </c>
      <c r="L49" s="22">
        <v>134.25</v>
      </c>
    </row>
    <row r="50" spans="1:12" ht="15.75" customHeight="1" x14ac:dyDescent="0.25">
      <c r="A50" s="17">
        <v>48</v>
      </c>
      <c r="B50" s="23"/>
      <c r="C50" s="23" t="s">
        <v>65</v>
      </c>
      <c r="D50" s="19">
        <v>23.3</v>
      </c>
      <c r="E50" s="19">
        <v>86.9</v>
      </c>
      <c r="F50" s="19">
        <v>62.5</v>
      </c>
      <c r="G50" s="19">
        <v>6456</v>
      </c>
      <c r="H50" s="19">
        <v>10.49</v>
      </c>
      <c r="I50" s="20">
        <v>0</v>
      </c>
      <c r="J50" s="21">
        <f t="shared" si="0"/>
        <v>4201.5455695000001</v>
      </c>
      <c r="K50" s="19">
        <v>79.150000000000006</v>
      </c>
      <c r="L50" s="22">
        <v>53.083329999999997</v>
      </c>
    </row>
    <row r="51" spans="1:12" ht="15.75" customHeight="1" x14ac:dyDescent="0.25">
      <c r="A51" s="17">
        <v>49</v>
      </c>
      <c r="B51" s="23"/>
      <c r="C51" s="23" t="s">
        <v>66</v>
      </c>
      <c r="D51" s="19">
        <v>23.3</v>
      </c>
      <c r="E51" s="19">
        <v>86.9</v>
      </c>
      <c r="F51" s="19">
        <v>62.5</v>
      </c>
      <c r="G51" s="19">
        <v>3783.92</v>
      </c>
      <c r="H51" s="19">
        <v>16.690000000000001</v>
      </c>
      <c r="I51" s="20">
        <v>0</v>
      </c>
      <c r="J51" s="21">
        <f t="shared" si="0"/>
        <v>6371.7992999999997</v>
      </c>
      <c r="K51" s="19">
        <v>47.23</v>
      </c>
      <c r="L51" s="22">
        <v>134.91</v>
      </c>
    </row>
    <row r="52" spans="1:12" ht="15.75" customHeight="1" x14ac:dyDescent="0.25">
      <c r="A52" s="17">
        <v>50</v>
      </c>
      <c r="B52" s="23"/>
      <c r="C52" s="23" t="s">
        <v>67</v>
      </c>
      <c r="D52" s="19">
        <v>23.3</v>
      </c>
      <c r="E52" s="19">
        <v>86.9</v>
      </c>
      <c r="F52" s="19">
        <v>300</v>
      </c>
      <c r="G52" s="19">
        <v>4496</v>
      </c>
      <c r="H52" s="19">
        <v>25.33</v>
      </c>
      <c r="I52" s="20">
        <v>1</v>
      </c>
      <c r="J52" s="21">
        <f t="shared" si="0"/>
        <v>17693.325000000001</v>
      </c>
      <c r="K52" s="19">
        <v>60.49</v>
      </c>
      <c r="L52" s="22">
        <v>292.5</v>
      </c>
    </row>
    <row r="53" spans="1:12" ht="15.75" customHeight="1" x14ac:dyDescent="0.25">
      <c r="A53" s="17">
        <v>51</v>
      </c>
      <c r="B53" s="23"/>
      <c r="C53" s="23" t="s">
        <v>68</v>
      </c>
      <c r="D53" s="19">
        <v>23.3</v>
      </c>
      <c r="E53" s="19">
        <v>86.9</v>
      </c>
      <c r="F53" s="19">
        <v>800</v>
      </c>
      <c r="G53" s="19">
        <v>6655.7</v>
      </c>
      <c r="H53" s="19">
        <v>31.35</v>
      </c>
      <c r="I53" s="20">
        <v>4</v>
      </c>
      <c r="J53" s="21">
        <f t="shared" si="0"/>
        <v>30008.851362999998</v>
      </c>
      <c r="K53" s="19">
        <v>90.89</v>
      </c>
      <c r="L53" s="22">
        <v>330.16669999999999</v>
      </c>
    </row>
    <row r="54" spans="1:12" ht="15.75" customHeight="1" x14ac:dyDescent="0.25">
      <c r="A54" s="17">
        <v>52</v>
      </c>
      <c r="B54" s="23"/>
      <c r="C54" s="23" t="s">
        <v>69</v>
      </c>
      <c r="D54" s="19">
        <v>23.3</v>
      </c>
      <c r="E54" s="19">
        <v>86.9</v>
      </c>
      <c r="F54" s="19">
        <v>300</v>
      </c>
      <c r="G54" s="19">
        <v>4269</v>
      </c>
      <c r="H54" s="19">
        <v>24.58</v>
      </c>
      <c r="I54" s="20">
        <v>0</v>
      </c>
      <c r="J54" s="21">
        <f t="shared" si="0"/>
        <v>14704.995000000001</v>
      </c>
      <c r="K54" s="19">
        <v>58.18</v>
      </c>
      <c r="L54" s="22">
        <v>252.75</v>
      </c>
    </row>
    <row r="55" spans="1:12" ht="15.75" customHeight="1" x14ac:dyDescent="0.25">
      <c r="A55" s="17">
        <v>53</v>
      </c>
      <c r="B55" s="23"/>
      <c r="C55" s="23" t="s">
        <v>70</v>
      </c>
      <c r="D55" s="19">
        <v>23.3</v>
      </c>
      <c r="E55" s="19">
        <v>86.9</v>
      </c>
      <c r="F55" s="19">
        <v>300</v>
      </c>
      <c r="G55" s="19">
        <v>3152.28</v>
      </c>
      <c r="H55" s="19">
        <v>22.69</v>
      </c>
      <c r="I55" s="20">
        <v>1</v>
      </c>
      <c r="J55" s="21">
        <f t="shared" si="0"/>
        <v>13885.2675</v>
      </c>
      <c r="K55" s="19">
        <v>43.29</v>
      </c>
      <c r="L55" s="22">
        <v>320.75</v>
      </c>
    </row>
    <row r="56" spans="1:12" ht="15.75" customHeight="1" x14ac:dyDescent="0.25">
      <c r="A56" s="17">
        <v>54</v>
      </c>
      <c r="B56" s="23"/>
      <c r="C56" s="23" t="s">
        <v>71</v>
      </c>
      <c r="D56" s="19">
        <v>23.3</v>
      </c>
      <c r="E56" s="19">
        <v>86.9</v>
      </c>
      <c r="F56" s="19">
        <v>12.5</v>
      </c>
      <c r="G56" s="19">
        <v>4117.1000000000004</v>
      </c>
      <c r="H56" s="19">
        <v>20.5</v>
      </c>
      <c r="I56" s="20">
        <v>0</v>
      </c>
      <c r="J56" s="21">
        <f t="shared" si="0"/>
        <v>20395.702163999998</v>
      </c>
      <c r="K56" s="19">
        <v>64.92</v>
      </c>
      <c r="L56" s="22">
        <v>314.16669999999999</v>
      </c>
    </row>
    <row r="57" spans="1:12" ht="15.75" customHeight="1" x14ac:dyDescent="0.25">
      <c r="A57" s="17">
        <v>55</v>
      </c>
      <c r="B57" s="23"/>
      <c r="C57" s="23" t="s">
        <v>72</v>
      </c>
      <c r="D57" s="19">
        <v>23.3</v>
      </c>
      <c r="E57" s="19">
        <v>86.9</v>
      </c>
      <c r="F57" s="19">
        <v>12.5</v>
      </c>
      <c r="G57" s="19">
        <v>2410.2800000000002</v>
      </c>
      <c r="H57" s="19">
        <v>18.78</v>
      </c>
      <c r="I57" s="20">
        <v>0</v>
      </c>
      <c r="J57" s="21">
        <f t="shared" si="0"/>
        <v>9417.1230780000005</v>
      </c>
      <c r="K57" s="19">
        <v>42.34</v>
      </c>
      <c r="L57" s="22">
        <v>222.41669999999999</v>
      </c>
    </row>
    <row r="58" spans="1:12" ht="15.75" customHeight="1" x14ac:dyDescent="0.25">
      <c r="A58" s="17">
        <v>56</v>
      </c>
      <c r="B58" s="23"/>
      <c r="C58" s="23" t="s">
        <v>73</v>
      </c>
      <c r="D58" s="19">
        <v>23.3</v>
      </c>
      <c r="E58" s="19">
        <v>86.9</v>
      </c>
      <c r="F58" s="19">
        <v>12.5</v>
      </c>
      <c r="G58" s="19">
        <v>2717.1</v>
      </c>
      <c r="H58" s="19">
        <v>12.98</v>
      </c>
      <c r="I58" s="20">
        <v>0</v>
      </c>
      <c r="J58" s="21">
        <f t="shared" si="0"/>
        <v>7354.4625000000005</v>
      </c>
      <c r="K58" s="19">
        <v>42.45</v>
      </c>
      <c r="L58" s="22">
        <v>173.25</v>
      </c>
    </row>
    <row r="59" spans="1:12" ht="15.75" customHeight="1" x14ac:dyDescent="0.25">
      <c r="A59" s="17">
        <v>57</v>
      </c>
      <c r="B59" s="23"/>
      <c r="C59" s="23" t="s">
        <v>74</v>
      </c>
      <c r="D59" s="19">
        <v>23.3</v>
      </c>
      <c r="E59" s="19">
        <v>86.9</v>
      </c>
      <c r="F59" s="19">
        <v>62.5</v>
      </c>
      <c r="G59" s="19">
        <v>3362.27</v>
      </c>
      <c r="H59" s="19">
        <v>11.68</v>
      </c>
      <c r="I59" s="20">
        <v>0</v>
      </c>
      <c r="J59" s="21">
        <f t="shared" si="0"/>
        <v>7549.8518980000008</v>
      </c>
      <c r="K59" s="19">
        <v>43.06</v>
      </c>
      <c r="L59" s="22">
        <v>175.33330000000001</v>
      </c>
    </row>
    <row r="60" spans="1:12" ht="15.75" customHeight="1" x14ac:dyDescent="0.25">
      <c r="A60" s="17">
        <v>58</v>
      </c>
      <c r="B60" s="23"/>
      <c r="C60" s="23" t="s">
        <v>75</v>
      </c>
      <c r="D60" s="19">
        <v>23.3</v>
      </c>
      <c r="E60" s="19">
        <v>86.9</v>
      </c>
      <c r="F60" s="19">
        <v>12.5</v>
      </c>
      <c r="G60" s="19">
        <v>3180.75</v>
      </c>
      <c r="H60" s="19">
        <v>10.09</v>
      </c>
      <c r="I60" s="20">
        <v>0</v>
      </c>
      <c r="J60" s="21">
        <f t="shared" si="0"/>
        <v>5227.139193</v>
      </c>
      <c r="K60" s="19">
        <v>50.79</v>
      </c>
      <c r="L60" s="22">
        <v>102.91670000000001</v>
      </c>
    </row>
    <row r="61" spans="1:12" ht="15.75" customHeight="1" x14ac:dyDescent="0.25">
      <c r="A61" s="17">
        <v>59</v>
      </c>
      <c r="B61" s="23"/>
      <c r="C61" s="23" t="s">
        <v>76</v>
      </c>
      <c r="D61" s="19">
        <v>23.3</v>
      </c>
      <c r="E61" s="19">
        <v>86.9</v>
      </c>
      <c r="F61" s="19">
        <v>12.5</v>
      </c>
      <c r="G61" s="19">
        <v>902.44</v>
      </c>
      <c r="H61" s="19">
        <v>9.2200000000000006</v>
      </c>
      <c r="I61" s="20">
        <v>0</v>
      </c>
      <c r="J61" s="21">
        <f t="shared" si="0"/>
        <v>2839.32</v>
      </c>
      <c r="K61" s="19">
        <v>11.88</v>
      </c>
      <c r="L61" s="22">
        <v>239</v>
      </c>
    </row>
    <row r="62" spans="1:12" ht="15.75" customHeight="1" x14ac:dyDescent="0.25">
      <c r="A62" s="17">
        <v>60</v>
      </c>
      <c r="B62" s="23"/>
      <c r="C62" s="23" t="s">
        <v>77</v>
      </c>
      <c r="D62" s="19">
        <v>23.3</v>
      </c>
      <c r="E62" s="19">
        <v>86.9</v>
      </c>
      <c r="F62" s="19">
        <v>12.5</v>
      </c>
      <c r="G62" s="19">
        <v>2250.46</v>
      </c>
      <c r="H62" s="19">
        <v>10.23</v>
      </c>
      <c r="I62" s="20">
        <v>0</v>
      </c>
      <c r="J62" s="21">
        <f t="shared" si="0"/>
        <v>2300.3284213000002</v>
      </c>
      <c r="K62" s="19">
        <v>26.39</v>
      </c>
      <c r="L62" s="22">
        <v>87.166669999999996</v>
      </c>
    </row>
    <row r="63" spans="1:12" ht="15.75" customHeight="1" x14ac:dyDescent="0.25">
      <c r="A63" s="17">
        <v>61</v>
      </c>
      <c r="B63" s="23"/>
      <c r="C63" s="23" t="s">
        <v>78</v>
      </c>
      <c r="D63" s="19">
        <v>23.3</v>
      </c>
      <c r="E63" s="19">
        <v>86.9</v>
      </c>
      <c r="F63" s="19">
        <v>12.5</v>
      </c>
      <c r="G63" s="19">
        <v>2323.62</v>
      </c>
      <c r="H63" s="19">
        <v>6.64</v>
      </c>
      <c r="I63" s="20">
        <v>0</v>
      </c>
      <c r="J63" s="21">
        <f t="shared" si="0"/>
        <v>1737.0309517000001</v>
      </c>
      <c r="K63" s="19">
        <v>35.51</v>
      </c>
      <c r="L63" s="22">
        <v>48.916670000000003</v>
      </c>
    </row>
    <row r="64" spans="1:12" ht="15.75" customHeight="1" x14ac:dyDescent="0.25">
      <c r="A64" s="17">
        <v>62</v>
      </c>
      <c r="B64" s="23"/>
      <c r="C64" s="23" t="s">
        <v>79</v>
      </c>
      <c r="D64" s="19">
        <v>23.3</v>
      </c>
      <c r="E64" s="19">
        <v>86.9</v>
      </c>
      <c r="F64" s="19">
        <v>12.5</v>
      </c>
      <c r="G64" s="19">
        <v>3167.45</v>
      </c>
      <c r="H64" s="19">
        <v>10.47</v>
      </c>
      <c r="I64" s="20">
        <v>1</v>
      </c>
      <c r="J64" s="21">
        <f t="shared" si="0"/>
        <v>1990.7851266</v>
      </c>
      <c r="K64" s="19">
        <v>37.979999999999997</v>
      </c>
      <c r="L64" s="22">
        <v>52.416670000000003</v>
      </c>
    </row>
    <row r="65" spans="1:12" ht="15.75" customHeight="1" x14ac:dyDescent="0.25">
      <c r="A65" s="17">
        <v>63</v>
      </c>
      <c r="B65" s="23"/>
      <c r="C65" s="23" t="s">
        <v>80</v>
      </c>
      <c r="D65" s="19">
        <v>23.3</v>
      </c>
      <c r="E65" s="19">
        <v>86.9</v>
      </c>
      <c r="F65" s="19">
        <v>62.5</v>
      </c>
      <c r="G65" s="19">
        <v>4058.5</v>
      </c>
      <c r="H65" s="19">
        <v>11.22</v>
      </c>
      <c r="I65" s="20">
        <v>1</v>
      </c>
      <c r="J65" s="21">
        <f t="shared" si="0"/>
        <v>8251.1</v>
      </c>
      <c r="K65" s="19">
        <v>57.7</v>
      </c>
      <c r="L65" s="22">
        <v>143</v>
      </c>
    </row>
    <row r="66" spans="1:12" ht="15.75" customHeight="1" x14ac:dyDescent="0.25">
      <c r="A66" s="17">
        <v>64</v>
      </c>
      <c r="B66" s="23"/>
      <c r="C66" s="23" t="s">
        <v>81</v>
      </c>
      <c r="D66" s="19">
        <v>23.3</v>
      </c>
      <c r="E66" s="19">
        <v>86.9</v>
      </c>
      <c r="F66" s="19">
        <v>62.5</v>
      </c>
      <c r="G66" s="19">
        <v>3637.37</v>
      </c>
      <c r="H66" s="19">
        <v>2.2799999999999998</v>
      </c>
      <c r="I66" s="20">
        <v>0</v>
      </c>
      <c r="J66" s="21">
        <f t="shared" si="0"/>
        <v>5988.8824999999997</v>
      </c>
      <c r="K66" s="19">
        <v>49.19</v>
      </c>
      <c r="L66" s="22">
        <v>121.75</v>
      </c>
    </row>
    <row r="67" spans="1:12" ht="15.75" customHeight="1" x14ac:dyDescent="0.25">
      <c r="A67" s="17">
        <v>65</v>
      </c>
      <c r="B67" s="23"/>
      <c r="C67" s="23" t="s">
        <v>82</v>
      </c>
      <c r="D67" s="19">
        <v>23.3</v>
      </c>
      <c r="E67" s="19">
        <v>86.9</v>
      </c>
      <c r="F67" s="19">
        <v>12.5</v>
      </c>
      <c r="G67" s="19">
        <v>3585.83</v>
      </c>
      <c r="H67" s="19">
        <v>6.76</v>
      </c>
      <c r="I67" s="20">
        <v>0</v>
      </c>
      <c r="J67" s="21">
        <f t="shared" si="0"/>
        <v>8135.3674999999994</v>
      </c>
      <c r="K67" s="19">
        <v>47.23</v>
      </c>
      <c r="L67" s="22">
        <v>172.25</v>
      </c>
    </row>
    <row r="68" spans="1:12" ht="15.75" customHeight="1" x14ac:dyDescent="0.25">
      <c r="A68" s="17">
        <v>66</v>
      </c>
      <c r="B68" s="23" t="s">
        <v>83</v>
      </c>
      <c r="C68" s="23" t="s">
        <v>84</v>
      </c>
      <c r="D68" s="19">
        <v>23.3</v>
      </c>
      <c r="E68" s="19">
        <v>86.9</v>
      </c>
      <c r="F68" s="19">
        <v>4</v>
      </c>
      <c r="G68" s="19">
        <v>357.5</v>
      </c>
      <c r="H68" s="19">
        <v>4.24</v>
      </c>
      <c r="I68" s="20">
        <v>0</v>
      </c>
      <c r="J68" s="21">
        <f t="shared" si="0"/>
        <v>576.64</v>
      </c>
      <c r="K68" s="19">
        <v>8.48</v>
      </c>
      <c r="L68" s="22">
        <v>68</v>
      </c>
    </row>
    <row r="69" spans="1:12" ht="15.75" customHeight="1" x14ac:dyDescent="0.25">
      <c r="A69" s="17">
        <v>67</v>
      </c>
      <c r="B69" s="23"/>
      <c r="C69" s="23" t="s">
        <v>85</v>
      </c>
      <c r="D69" s="19">
        <v>23.3</v>
      </c>
      <c r="E69" s="19">
        <v>86.9</v>
      </c>
      <c r="F69" s="19">
        <v>4</v>
      </c>
      <c r="G69" s="19">
        <v>288.16000000000003</v>
      </c>
      <c r="H69" s="19">
        <v>5.84</v>
      </c>
      <c r="I69" s="20">
        <v>0</v>
      </c>
      <c r="J69" s="21">
        <f t="shared" si="0"/>
        <v>551.48</v>
      </c>
      <c r="K69" s="19">
        <v>8.11</v>
      </c>
      <c r="L69" s="22">
        <v>68</v>
      </c>
    </row>
    <row r="70" spans="1:12" ht="15.75" customHeight="1" x14ac:dyDescent="0.25">
      <c r="A70" s="17">
        <v>68</v>
      </c>
      <c r="B70" s="23"/>
      <c r="C70" s="23" t="s">
        <v>86</v>
      </c>
      <c r="D70" s="19">
        <v>23.3</v>
      </c>
      <c r="E70" s="19">
        <v>86.9</v>
      </c>
      <c r="F70" s="19">
        <v>4</v>
      </c>
      <c r="G70" s="19">
        <v>454</v>
      </c>
      <c r="H70" s="19">
        <v>4.5</v>
      </c>
      <c r="I70" s="20">
        <v>0</v>
      </c>
      <c r="J70" s="21">
        <f t="shared" si="0"/>
        <v>755.48</v>
      </c>
      <c r="K70" s="19">
        <v>11.11</v>
      </c>
      <c r="L70" s="22">
        <v>68</v>
      </c>
    </row>
    <row r="71" spans="1:12" ht="15.75" customHeight="1" x14ac:dyDescent="0.25">
      <c r="A71" s="17">
        <v>69</v>
      </c>
      <c r="B71" s="23"/>
      <c r="C71" s="23" t="s">
        <v>87</v>
      </c>
      <c r="D71" s="19">
        <v>23.3</v>
      </c>
      <c r="E71" s="19">
        <v>86.9</v>
      </c>
      <c r="F71" s="19">
        <v>4</v>
      </c>
      <c r="G71" s="19">
        <v>142.30000000000001</v>
      </c>
      <c r="H71" s="19">
        <v>2.82</v>
      </c>
      <c r="I71" s="20">
        <v>0</v>
      </c>
      <c r="J71" s="21">
        <f t="shared" si="0"/>
        <v>532.44000000000005</v>
      </c>
      <c r="K71" s="19">
        <v>7.83</v>
      </c>
      <c r="L71" s="22">
        <v>68</v>
      </c>
    </row>
    <row r="72" spans="1:12" ht="15.75" customHeight="1" x14ac:dyDescent="0.25">
      <c r="A72" s="17">
        <v>70</v>
      </c>
      <c r="B72" s="23" t="s">
        <v>88</v>
      </c>
      <c r="C72" s="23" t="s">
        <v>89</v>
      </c>
      <c r="D72" s="19">
        <v>23.78</v>
      </c>
      <c r="E72" s="19">
        <v>82.5</v>
      </c>
      <c r="F72" s="19">
        <v>76</v>
      </c>
      <c r="G72" s="19">
        <v>406</v>
      </c>
      <c r="H72" s="19">
        <v>75.25</v>
      </c>
      <c r="I72" s="20">
        <v>0</v>
      </c>
      <c r="J72" s="21">
        <f t="shared" si="0"/>
        <v>1922.6599999999999</v>
      </c>
      <c r="K72" s="19">
        <v>10.039999999999999</v>
      </c>
      <c r="L72" s="22">
        <v>191.5</v>
      </c>
    </row>
    <row r="73" spans="1:12" ht="15.75" customHeight="1" x14ac:dyDescent="0.25">
      <c r="A73" s="17">
        <v>71</v>
      </c>
      <c r="B73" s="23"/>
      <c r="C73" s="23" t="s">
        <v>90</v>
      </c>
      <c r="D73" s="19">
        <v>23.78</v>
      </c>
      <c r="E73" s="19">
        <v>82.5</v>
      </c>
      <c r="F73" s="19">
        <v>77</v>
      </c>
      <c r="G73" s="19">
        <v>457</v>
      </c>
      <c r="H73" s="19">
        <v>69.97</v>
      </c>
      <c r="I73" s="20">
        <v>0</v>
      </c>
      <c r="J73" s="21">
        <f t="shared" si="0"/>
        <v>2428.5786000000003</v>
      </c>
      <c r="K73" s="19">
        <v>12.46</v>
      </c>
      <c r="L73" s="22">
        <v>194.91</v>
      </c>
    </row>
    <row r="74" spans="1:12" ht="15.75" customHeight="1" x14ac:dyDescent="0.25">
      <c r="A74" s="17">
        <v>72</v>
      </c>
      <c r="B74" s="23"/>
      <c r="C74" s="23" t="s">
        <v>91</v>
      </c>
      <c r="D74" s="19">
        <v>23.78</v>
      </c>
      <c r="E74" s="19">
        <v>82.5</v>
      </c>
      <c r="F74" s="19">
        <v>68</v>
      </c>
      <c r="G74" s="19">
        <v>449</v>
      </c>
      <c r="H74" s="19">
        <v>73.7</v>
      </c>
      <c r="I74" s="20">
        <v>0</v>
      </c>
      <c r="J74" s="21">
        <f t="shared" si="0"/>
        <v>2122.7159000000001</v>
      </c>
      <c r="K74" s="19">
        <v>10.73</v>
      </c>
      <c r="L74" s="22">
        <v>197.83</v>
      </c>
    </row>
    <row r="75" spans="1:12" ht="15.75" customHeight="1" x14ac:dyDescent="0.25">
      <c r="A75" s="17">
        <v>73</v>
      </c>
      <c r="B75" s="23" t="s">
        <v>92</v>
      </c>
      <c r="C75" s="23" t="s">
        <v>93</v>
      </c>
      <c r="D75" s="19">
        <v>23.813330000000001</v>
      </c>
      <c r="E75" s="19">
        <v>85</v>
      </c>
      <c r="F75" s="19">
        <v>85</v>
      </c>
      <c r="G75" s="19">
        <v>3999</v>
      </c>
      <c r="H75" s="19">
        <v>57.57</v>
      </c>
      <c r="I75" s="20">
        <v>0</v>
      </c>
      <c r="J75" s="21">
        <f t="shared" si="0"/>
        <v>5096.6045000000004</v>
      </c>
      <c r="K75" s="19">
        <v>47.45</v>
      </c>
      <c r="L75" s="22">
        <v>107.41</v>
      </c>
    </row>
    <row r="76" spans="1:12" ht="15.75" customHeight="1" x14ac:dyDescent="0.25">
      <c r="A76" s="17">
        <v>74</v>
      </c>
      <c r="B76" s="23"/>
      <c r="C76" s="23" t="s">
        <v>94</v>
      </c>
      <c r="D76" s="19">
        <v>23.813330000000001</v>
      </c>
      <c r="E76" s="19">
        <v>85</v>
      </c>
      <c r="F76" s="19">
        <v>140</v>
      </c>
      <c r="G76" s="19">
        <v>2411</v>
      </c>
      <c r="H76" s="19">
        <v>63.12</v>
      </c>
      <c r="I76" s="20">
        <v>0</v>
      </c>
      <c r="J76" s="21">
        <f t="shared" si="0"/>
        <v>8173.1824999999999</v>
      </c>
      <c r="K76" s="19">
        <v>36.61</v>
      </c>
      <c r="L76" s="22">
        <v>223.25</v>
      </c>
    </row>
    <row r="77" spans="1:12" ht="15.75" customHeight="1" x14ac:dyDescent="0.25">
      <c r="A77" s="17">
        <v>75</v>
      </c>
      <c r="B77" s="23"/>
      <c r="C77" s="23" t="s">
        <v>95</v>
      </c>
      <c r="D77" s="19">
        <v>23.813330000000001</v>
      </c>
      <c r="E77" s="19">
        <v>85</v>
      </c>
      <c r="F77" s="19">
        <v>137</v>
      </c>
      <c r="G77" s="19">
        <v>2632</v>
      </c>
      <c r="H77" s="19">
        <v>56.17</v>
      </c>
      <c r="I77" s="20">
        <v>0</v>
      </c>
      <c r="J77" s="21">
        <f t="shared" si="0"/>
        <v>8426.625</v>
      </c>
      <c r="K77" s="19">
        <v>48.85</v>
      </c>
      <c r="L77" s="22">
        <v>172.5</v>
      </c>
    </row>
    <row r="78" spans="1:12" ht="15.75" customHeight="1" x14ac:dyDescent="0.25">
      <c r="A78" s="17">
        <v>76</v>
      </c>
      <c r="B78" s="23"/>
      <c r="C78" s="23" t="s">
        <v>96</v>
      </c>
      <c r="D78" s="19">
        <v>23.813330000000001</v>
      </c>
      <c r="E78" s="19">
        <v>85</v>
      </c>
      <c r="F78" s="19">
        <v>161</v>
      </c>
      <c r="G78" s="19">
        <v>5511</v>
      </c>
      <c r="H78" s="19">
        <v>62.97</v>
      </c>
      <c r="I78" s="20">
        <v>1</v>
      </c>
      <c r="J78" s="21">
        <f t="shared" si="0"/>
        <v>5861.16</v>
      </c>
      <c r="K78" s="19">
        <v>72.36</v>
      </c>
      <c r="L78" s="22">
        <v>81</v>
      </c>
    </row>
    <row r="79" spans="1:12" ht="15.75" customHeight="1" x14ac:dyDescent="0.25">
      <c r="A79" s="17">
        <v>77</v>
      </c>
      <c r="B79" s="23"/>
      <c r="C79" s="23" t="s">
        <v>97</v>
      </c>
      <c r="D79" s="19">
        <v>23.813330000000001</v>
      </c>
      <c r="E79" s="19">
        <v>85</v>
      </c>
      <c r="F79" s="19">
        <v>210</v>
      </c>
      <c r="G79" s="19">
        <v>3501</v>
      </c>
      <c r="H79" s="19">
        <v>69.349999999999994</v>
      </c>
      <c r="I79" s="20">
        <v>1</v>
      </c>
      <c r="J79" s="21">
        <f t="shared" si="0"/>
        <v>8405.7731999999996</v>
      </c>
      <c r="K79" s="19">
        <v>45.54</v>
      </c>
      <c r="L79" s="22">
        <v>184.58</v>
      </c>
    </row>
    <row r="80" spans="1:12" ht="15.75" customHeight="1" x14ac:dyDescent="0.25">
      <c r="A80" s="17">
        <v>78</v>
      </c>
      <c r="B80" s="23"/>
      <c r="C80" s="23" t="s">
        <v>98</v>
      </c>
      <c r="D80" s="19">
        <v>23.813330000000001</v>
      </c>
      <c r="E80" s="19">
        <v>85</v>
      </c>
      <c r="F80" s="19">
        <v>663</v>
      </c>
      <c r="G80" s="19">
        <v>16775</v>
      </c>
      <c r="H80" s="19">
        <v>60.78</v>
      </c>
      <c r="I80" s="20">
        <v>1</v>
      </c>
      <c r="J80" s="21">
        <f t="shared" si="0"/>
        <v>40236.905500000001</v>
      </c>
      <c r="K80" s="19">
        <v>190.85</v>
      </c>
      <c r="L80" s="22">
        <v>210.83</v>
      </c>
    </row>
    <row r="81" spans="1:12" ht="15.75" customHeight="1" x14ac:dyDescent="0.25">
      <c r="A81" s="17">
        <v>79</v>
      </c>
      <c r="B81" s="23"/>
      <c r="C81" s="23" t="s">
        <v>99</v>
      </c>
      <c r="D81" s="19">
        <v>23.813330000000001</v>
      </c>
      <c r="E81" s="19">
        <v>85</v>
      </c>
      <c r="F81" s="19">
        <v>241</v>
      </c>
      <c r="G81" s="19">
        <v>8658.02</v>
      </c>
      <c r="H81" s="19">
        <v>67.94</v>
      </c>
      <c r="I81" s="20">
        <v>1</v>
      </c>
      <c r="J81" s="21">
        <f t="shared" si="0"/>
        <v>13681.314899999999</v>
      </c>
      <c r="K81" s="19">
        <v>101.97</v>
      </c>
      <c r="L81" s="22">
        <v>134.16999999999999</v>
      </c>
    </row>
    <row r="82" spans="1:12" ht="15.75" customHeight="1" x14ac:dyDescent="0.25">
      <c r="A82" s="17">
        <v>80</v>
      </c>
      <c r="B82" s="23"/>
      <c r="C82" s="23" t="s">
        <v>100</v>
      </c>
      <c r="D82" s="19">
        <v>23.813330000000001</v>
      </c>
      <c r="E82" s="19">
        <v>85</v>
      </c>
      <c r="F82" s="19">
        <v>112</v>
      </c>
      <c r="G82" s="19">
        <v>14213.78</v>
      </c>
      <c r="H82" s="19">
        <v>78.72</v>
      </c>
      <c r="I82" s="20">
        <v>0</v>
      </c>
      <c r="J82" s="21">
        <f t="shared" si="0"/>
        <v>24467.199999999997</v>
      </c>
      <c r="K82" s="19">
        <v>152.91999999999999</v>
      </c>
      <c r="L82" s="22">
        <v>160</v>
      </c>
    </row>
    <row r="83" spans="1:12" ht="15.75" customHeight="1" x14ac:dyDescent="0.25">
      <c r="A83" s="17">
        <v>81</v>
      </c>
      <c r="B83" s="23"/>
      <c r="C83" s="23" t="s">
        <v>101</v>
      </c>
      <c r="D83" s="19">
        <v>23.813330000000001</v>
      </c>
      <c r="E83" s="19">
        <v>85</v>
      </c>
      <c r="F83" s="19">
        <v>73</v>
      </c>
      <c r="G83" s="19">
        <v>5930</v>
      </c>
      <c r="H83" s="19">
        <v>79.42</v>
      </c>
      <c r="I83" s="20">
        <v>0</v>
      </c>
      <c r="J83" s="21">
        <f t="shared" si="0"/>
        <v>14722.54</v>
      </c>
      <c r="K83" s="19">
        <v>81.34</v>
      </c>
      <c r="L83" s="22">
        <v>181</v>
      </c>
    </row>
    <row r="84" spans="1:12" ht="15.75" customHeight="1" x14ac:dyDescent="0.25">
      <c r="A84" s="17">
        <v>82</v>
      </c>
      <c r="B84" s="23"/>
      <c r="C84" s="23" t="s">
        <v>102</v>
      </c>
      <c r="D84" s="19">
        <v>23.813330000000001</v>
      </c>
      <c r="E84" s="19">
        <v>85</v>
      </c>
      <c r="F84" s="19">
        <v>83</v>
      </c>
      <c r="G84" s="19">
        <v>4368</v>
      </c>
      <c r="H84" s="19">
        <v>80.349999999999994</v>
      </c>
      <c r="I84" s="20">
        <v>0</v>
      </c>
      <c r="J84" s="21">
        <f t="shared" si="0"/>
        <v>7095.7699999999995</v>
      </c>
      <c r="K84" s="19">
        <v>55.22</v>
      </c>
      <c r="L84" s="22">
        <v>128.5</v>
      </c>
    </row>
    <row r="85" spans="1:12" ht="15.75" customHeight="1" x14ac:dyDescent="0.25">
      <c r="A85" s="17">
        <v>83</v>
      </c>
      <c r="B85" s="23"/>
      <c r="C85" s="23" t="s">
        <v>103</v>
      </c>
      <c r="D85" s="19">
        <v>23.813330000000001</v>
      </c>
      <c r="E85" s="19">
        <v>85</v>
      </c>
      <c r="F85" s="19">
        <v>72</v>
      </c>
      <c r="G85" s="19">
        <v>2988.13</v>
      </c>
      <c r="H85" s="19">
        <v>80.38</v>
      </c>
      <c r="I85" s="20">
        <v>0</v>
      </c>
      <c r="J85" s="21">
        <f t="shared" si="0"/>
        <v>4753.2537000000002</v>
      </c>
      <c r="K85" s="19">
        <v>33.93</v>
      </c>
      <c r="L85" s="22">
        <v>140.09</v>
      </c>
    </row>
    <row r="86" spans="1:12" ht="15.75" customHeight="1" x14ac:dyDescent="0.25">
      <c r="A86" s="17">
        <v>84</v>
      </c>
      <c r="B86" s="23"/>
      <c r="C86" s="23" t="s">
        <v>104</v>
      </c>
      <c r="D86" s="19">
        <v>23.813330000000001</v>
      </c>
      <c r="E86" s="19">
        <v>85</v>
      </c>
      <c r="F86" s="19">
        <v>83</v>
      </c>
      <c r="G86" s="19">
        <v>4138.3900000000003</v>
      </c>
      <c r="H86" s="19">
        <v>81.099999999999994</v>
      </c>
      <c r="I86" s="20">
        <v>0</v>
      </c>
      <c r="J86" s="21">
        <f t="shared" si="0"/>
        <v>12791.2384</v>
      </c>
      <c r="K86" s="19">
        <v>51.98</v>
      </c>
      <c r="L86" s="22">
        <v>246.08</v>
      </c>
    </row>
    <row r="87" spans="1:12" ht="15.75" customHeight="1" x14ac:dyDescent="0.25">
      <c r="A87" s="17">
        <v>85</v>
      </c>
      <c r="B87" s="23"/>
      <c r="C87" s="23" t="s">
        <v>105</v>
      </c>
      <c r="D87" s="19">
        <v>23.813330000000001</v>
      </c>
      <c r="E87" s="19">
        <v>85</v>
      </c>
      <c r="F87" s="19">
        <v>68</v>
      </c>
      <c r="G87" s="19">
        <v>2512.6999999999998</v>
      </c>
      <c r="H87" s="19">
        <v>79.040000000000006</v>
      </c>
      <c r="I87" s="20">
        <v>0</v>
      </c>
      <c r="J87" s="21">
        <f t="shared" si="0"/>
        <v>5581.0069000000003</v>
      </c>
      <c r="K87" s="19">
        <v>35.93</v>
      </c>
      <c r="L87" s="22">
        <v>155.33000000000001</v>
      </c>
    </row>
    <row r="88" spans="1:12" ht="15.75" customHeight="1" x14ac:dyDescent="0.25">
      <c r="A88" s="17">
        <v>86</v>
      </c>
      <c r="B88" s="23"/>
      <c r="C88" s="23" t="s">
        <v>106</v>
      </c>
      <c r="D88" s="19">
        <v>23.813330000000001</v>
      </c>
      <c r="E88" s="19">
        <v>85</v>
      </c>
      <c r="F88" s="19">
        <v>57</v>
      </c>
      <c r="G88" s="19">
        <v>1539.08</v>
      </c>
      <c r="H88" s="19">
        <v>76.58</v>
      </c>
      <c r="I88" s="20">
        <v>0</v>
      </c>
      <c r="J88" s="21">
        <f t="shared" si="0"/>
        <v>764.17499999999995</v>
      </c>
      <c r="K88" s="19">
        <v>22.15</v>
      </c>
      <c r="L88" s="22">
        <v>34.5</v>
      </c>
    </row>
    <row r="89" spans="1:12" ht="15.75" customHeight="1" x14ac:dyDescent="0.25">
      <c r="A89" s="17">
        <v>87</v>
      </c>
      <c r="B89" s="23"/>
      <c r="C89" s="23" t="s">
        <v>107</v>
      </c>
      <c r="D89" s="19">
        <v>23.813330000000001</v>
      </c>
      <c r="E89" s="19">
        <v>85</v>
      </c>
      <c r="F89" s="19">
        <v>72</v>
      </c>
      <c r="G89" s="19">
        <v>1850.79</v>
      </c>
      <c r="H89" s="19">
        <v>71.22</v>
      </c>
      <c r="I89" s="20">
        <v>0</v>
      </c>
      <c r="J89" s="21">
        <f t="shared" si="0"/>
        <v>1164.72</v>
      </c>
      <c r="K89" s="19">
        <v>33.76</v>
      </c>
      <c r="L89" s="22">
        <v>34.5</v>
      </c>
    </row>
    <row r="90" spans="1:12" ht="15.75" customHeight="1" x14ac:dyDescent="0.25">
      <c r="A90" s="17">
        <v>88</v>
      </c>
      <c r="B90" s="23" t="s">
        <v>108</v>
      </c>
      <c r="C90" s="23" t="s">
        <v>109</v>
      </c>
      <c r="D90" s="19">
        <v>21</v>
      </c>
      <c r="E90" s="19">
        <v>94</v>
      </c>
      <c r="F90" s="19">
        <v>137</v>
      </c>
      <c r="G90" s="19">
        <v>2921</v>
      </c>
      <c r="H90" s="19">
        <v>5.54</v>
      </c>
      <c r="I90" s="20">
        <v>0</v>
      </c>
      <c r="J90" s="21">
        <f t="shared" si="0"/>
        <v>8449.66</v>
      </c>
      <c r="K90" s="19">
        <v>83.66</v>
      </c>
      <c r="L90" s="22">
        <v>101</v>
      </c>
    </row>
    <row r="91" spans="1:12" ht="15.75" customHeight="1" x14ac:dyDescent="0.25">
      <c r="A91" s="17">
        <v>89</v>
      </c>
      <c r="B91" s="23"/>
      <c r="C91" s="23" t="s">
        <v>110</v>
      </c>
      <c r="D91" s="19">
        <v>21</v>
      </c>
      <c r="E91" s="19">
        <v>94</v>
      </c>
      <c r="F91" s="19">
        <v>87</v>
      </c>
      <c r="G91" s="19">
        <v>2943</v>
      </c>
      <c r="H91" s="19">
        <v>9.69</v>
      </c>
      <c r="I91" s="20">
        <v>0</v>
      </c>
      <c r="J91" s="21">
        <f t="shared" si="0"/>
        <v>5958.32</v>
      </c>
      <c r="K91" s="19">
        <v>41.96</v>
      </c>
      <c r="L91" s="22">
        <v>142</v>
      </c>
    </row>
    <row r="92" spans="1:12" ht="15.75" customHeight="1" x14ac:dyDescent="0.25">
      <c r="A92" s="17">
        <v>90</v>
      </c>
      <c r="B92" s="23"/>
      <c r="C92" s="23" t="s">
        <v>111</v>
      </c>
      <c r="D92" s="19">
        <v>21</v>
      </c>
      <c r="E92" s="19">
        <v>94</v>
      </c>
      <c r="F92" s="19">
        <v>93</v>
      </c>
      <c r="G92" s="19">
        <v>2626</v>
      </c>
      <c r="H92" s="19">
        <v>10.58</v>
      </c>
      <c r="I92" s="20">
        <v>0</v>
      </c>
      <c r="J92" s="21">
        <f t="shared" si="0"/>
        <v>5228.7000000000007</v>
      </c>
      <c r="K92" s="19">
        <v>36.06</v>
      </c>
      <c r="L92" s="22">
        <v>145</v>
      </c>
    </row>
    <row r="93" spans="1:12" ht="15.75" customHeight="1" x14ac:dyDescent="0.25">
      <c r="A93" s="17">
        <v>91</v>
      </c>
      <c r="B93" s="23"/>
      <c r="C93" s="23" t="s">
        <v>112</v>
      </c>
      <c r="D93" s="19">
        <v>21</v>
      </c>
      <c r="E93" s="19">
        <v>94</v>
      </c>
      <c r="F93" s="19">
        <v>104</v>
      </c>
      <c r="G93" s="19">
        <v>2434</v>
      </c>
      <c r="H93" s="19">
        <v>11.11</v>
      </c>
      <c r="I93" s="20">
        <v>2</v>
      </c>
      <c r="J93" s="21">
        <f t="shared" si="0"/>
        <v>5736.2000000000007</v>
      </c>
      <c r="K93" s="19">
        <v>39.56</v>
      </c>
      <c r="L93" s="22">
        <v>145</v>
      </c>
    </row>
    <row r="94" spans="1:12" ht="15.75" customHeight="1" x14ac:dyDescent="0.25">
      <c r="A94" s="17">
        <v>92</v>
      </c>
      <c r="B94" s="23"/>
      <c r="C94" s="23" t="s">
        <v>113</v>
      </c>
      <c r="D94" s="19">
        <v>21</v>
      </c>
      <c r="E94" s="19">
        <v>94</v>
      </c>
      <c r="F94" s="19">
        <v>197</v>
      </c>
      <c r="G94" s="19">
        <v>1014</v>
      </c>
      <c r="H94" s="19">
        <v>5.97</v>
      </c>
      <c r="I94" s="20">
        <v>1</v>
      </c>
      <c r="J94" s="21">
        <f t="shared" si="0"/>
        <v>16482.2</v>
      </c>
      <c r="K94" s="19">
        <v>117.73</v>
      </c>
      <c r="L94" s="22">
        <v>140</v>
      </c>
    </row>
    <row r="95" spans="1:12" ht="15.75" customHeight="1" x14ac:dyDescent="0.25">
      <c r="A95" s="17">
        <v>93</v>
      </c>
      <c r="B95" s="23"/>
      <c r="C95" s="23" t="s">
        <v>114</v>
      </c>
      <c r="D95" s="19">
        <v>21</v>
      </c>
      <c r="E95" s="19">
        <v>94</v>
      </c>
      <c r="F95" s="19">
        <v>116</v>
      </c>
      <c r="G95" s="19">
        <v>4559</v>
      </c>
      <c r="H95" s="19">
        <v>6.46</v>
      </c>
      <c r="I95" s="20">
        <v>1</v>
      </c>
      <c r="J95" s="21">
        <f t="shared" si="0"/>
        <v>11248.15</v>
      </c>
      <c r="K95" s="19">
        <v>97.81</v>
      </c>
      <c r="L95" s="22">
        <v>115</v>
      </c>
    </row>
    <row r="96" spans="1:12" ht="15.75" customHeight="1" x14ac:dyDescent="0.25">
      <c r="A96" s="17">
        <v>94</v>
      </c>
      <c r="B96" s="23"/>
      <c r="C96" s="23" t="s">
        <v>115</v>
      </c>
      <c r="D96" s="19">
        <v>21</v>
      </c>
      <c r="E96" s="19">
        <v>94</v>
      </c>
      <c r="F96" s="19">
        <v>187</v>
      </c>
      <c r="G96" s="19">
        <v>5648</v>
      </c>
      <c r="H96" s="19">
        <v>11.12</v>
      </c>
      <c r="I96" s="20">
        <v>1</v>
      </c>
      <c r="J96" s="21">
        <f t="shared" si="0"/>
        <v>9538.1</v>
      </c>
      <c r="K96" s="19">
        <v>82.94</v>
      </c>
      <c r="L96" s="22">
        <v>115</v>
      </c>
    </row>
    <row r="97" spans="1:12" ht="15.75" customHeight="1" x14ac:dyDescent="0.25">
      <c r="A97" s="17">
        <v>95</v>
      </c>
      <c r="B97" s="23"/>
      <c r="C97" s="23" t="s">
        <v>116</v>
      </c>
      <c r="D97" s="19">
        <v>21</v>
      </c>
      <c r="E97" s="19">
        <v>94</v>
      </c>
      <c r="F97" s="19">
        <v>129</v>
      </c>
      <c r="G97" s="19">
        <v>4272</v>
      </c>
      <c r="H97" s="19">
        <v>22.03</v>
      </c>
      <c r="I97" s="20">
        <v>1</v>
      </c>
      <c r="J97" s="21">
        <f t="shared" si="0"/>
        <v>11369.789999999999</v>
      </c>
      <c r="K97" s="19">
        <v>66.489999999999995</v>
      </c>
      <c r="L97" s="22">
        <v>171</v>
      </c>
    </row>
    <row r="98" spans="1:12" ht="15.75" customHeight="1" x14ac:dyDescent="0.25">
      <c r="A98" s="17">
        <v>96</v>
      </c>
      <c r="B98" s="23"/>
      <c r="C98" s="23" t="s">
        <v>117</v>
      </c>
      <c r="D98" s="19">
        <v>21</v>
      </c>
      <c r="E98" s="19">
        <v>94</v>
      </c>
      <c r="F98" s="19">
        <v>109</v>
      </c>
      <c r="G98" s="19">
        <v>2873</v>
      </c>
      <c r="H98" s="19">
        <v>20.21</v>
      </c>
      <c r="I98" s="20">
        <v>0</v>
      </c>
      <c r="J98" s="21">
        <f t="shared" si="0"/>
        <v>5768.1</v>
      </c>
      <c r="K98" s="19">
        <v>37.700000000000003</v>
      </c>
      <c r="L98" s="22">
        <v>153</v>
      </c>
    </row>
    <row r="99" spans="1:12" ht="15.75" customHeight="1" x14ac:dyDescent="0.25">
      <c r="A99" s="17">
        <v>97</v>
      </c>
      <c r="B99" s="23"/>
      <c r="C99" s="23" t="s">
        <v>118</v>
      </c>
      <c r="D99" s="19">
        <v>21</v>
      </c>
      <c r="E99" s="19">
        <v>94</v>
      </c>
      <c r="F99" s="19">
        <v>97</v>
      </c>
      <c r="G99" s="19">
        <v>2400</v>
      </c>
      <c r="H99" s="19">
        <v>17.96</v>
      </c>
      <c r="I99" s="20">
        <v>0</v>
      </c>
      <c r="J99" s="21">
        <f t="shared" si="0"/>
        <v>5852.72</v>
      </c>
      <c r="K99" s="19">
        <v>39.28</v>
      </c>
      <c r="L99" s="22">
        <v>149</v>
      </c>
    </row>
    <row r="100" spans="1:12" ht="15.75" customHeight="1" x14ac:dyDescent="0.25">
      <c r="A100" s="17">
        <v>98</v>
      </c>
      <c r="B100" s="23"/>
      <c r="C100" s="23" t="s">
        <v>119</v>
      </c>
      <c r="D100" s="19">
        <v>21</v>
      </c>
      <c r="E100" s="19">
        <v>94</v>
      </c>
      <c r="F100" s="19">
        <v>91</v>
      </c>
      <c r="G100" s="19">
        <v>2266</v>
      </c>
      <c r="H100" s="19">
        <v>17.309999999999999</v>
      </c>
      <c r="I100" s="20">
        <v>1</v>
      </c>
      <c r="J100" s="21">
        <f t="shared" si="0"/>
        <v>4920.32</v>
      </c>
      <c r="K100" s="19">
        <v>38.44</v>
      </c>
      <c r="L100" s="22">
        <v>128</v>
      </c>
    </row>
    <row r="101" spans="1:12" ht="15.75" customHeight="1" x14ac:dyDescent="0.25">
      <c r="A101" s="17">
        <v>99</v>
      </c>
      <c r="B101" s="23"/>
      <c r="C101" s="23" t="s">
        <v>120</v>
      </c>
      <c r="D101" s="19">
        <v>21</v>
      </c>
      <c r="E101" s="19">
        <v>94</v>
      </c>
      <c r="F101" s="19">
        <v>91</v>
      </c>
      <c r="G101" s="19">
        <v>588</v>
      </c>
      <c r="H101" s="19">
        <v>23.52</v>
      </c>
      <c r="I101" s="20">
        <v>0</v>
      </c>
      <c r="J101" s="21">
        <f t="shared" si="0"/>
        <v>1872.79</v>
      </c>
      <c r="K101" s="19">
        <v>13.67</v>
      </c>
      <c r="L101" s="22">
        <v>137</v>
      </c>
    </row>
    <row r="102" spans="1:12" ht="15.75" customHeight="1" x14ac:dyDescent="0.25">
      <c r="A102" s="17">
        <v>100</v>
      </c>
      <c r="B102" s="23"/>
      <c r="C102" s="23" t="s">
        <v>121</v>
      </c>
      <c r="D102" s="19">
        <v>21</v>
      </c>
      <c r="E102" s="19">
        <v>94</v>
      </c>
      <c r="F102" s="19">
        <v>91</v>
      </c>
      <c r="G102" s="19">
        <v>1486</v>
      </c>
      <c r="H102" s="19">
        <v>24.49</v>
      </c>
      <c r="I102" s="20">
        <v>0</v>
      </c>
      <c r="J102" s="21">
        <f t="shared" si="0"/>
        <v>4698.92</v>
      </c>
      <c r="K102" s="19">
        <v>29.74</v>
      </c>
      <c r="L102" s="22">
        <v>158</v>
      </c>
    </row>
    <row r="103" spans="1:12" ht="15.75" customHeight="1" x14ac:dyDescent="0.25">
      <c r="A103" s="17">
        <v>101</v>
      </c>
      <c r="B103" s="23"/>
      <c r="C103" s="23" t="s">
        <v>122</v>
      </c>
      <c r="D103" s="19">
        <v>21</v>
      </c>
      <c r="E103" s="19">
        <v>94</v>
      </c>
      <c r="F103" s="19">
        <v>91</v>
      </c>
      <c r="G103" s="19">
        <v>2494</v>
      </c>
      <c r="H103" s="19">
        <v>28.1</v>
      </c>
      <c r="I103" s="20">
        <v>0</v>
      </c>
      <c r="J103" s="21">
        <f t="shared" si="0"/>
        <v>3814.09</v>
      </c>
      <c r="K103" s="19">
        <v>37.03</v>
      </c>
      <c r="L103" s="22">
        <v>103</v>
      </c>
    </row>
    <row r="104" spans="1:12" ht="15.75" customHeight="1" x14ac:dyDescent="0.25">
      <c r="A104" s="17">
        <v>102</v>
      </c>
      <c r="B104" s="23"/>
      <c r="C104" s="23" t="s">
        <v>123</v>
      </c>
      <c r="D104" s="19">
        <v>21</v>
      </c>
      <c r="E104" s="19">
        <v>94</v>
      </c>
      <c r="F104" s="19">
        <v>88</v>
      </c>
      <c r="G104" s="19">
        <v>2160</v>
      </c>
      <c r="H104" s="19">
        <v>29.81</v>
      </c>
      <c r="I104" s="20">
        <v>0</v>
      </c>
      <c r="J104" s="21">
        <f t="shared" si="0"/>
        <v>7321.24</v>
      </c>
      <c r="K104" s="19">
        <v>35.54</v>
      </c>
      <c r="L104" s="22">
        <v>206</v>
      </c>
    </row>
    <row r="105" spans="1:12" ht="15.75" customHeight="1" x14ac:dyDescent="0.25">
      <c r="A105" s="17">
        <v>103</v>
      </c>
      <c r="B105" s="23"/>
      <c r="C105" s="23" t="s">
        <v>124</v>
      </c>
      <c r="D105" s="19">
        <v>21</v>
      </c>
      <c r="E105" s="19">
        <v>94</v>
      </c>
      <c r="F105" s="19">
        <v>90</v>
      </c>
      <c r="G105" s="19">
        <v>1944</v>
      </c>
      <c r="H105" s="19">
        <v>23.94</v>
      </c>
      <c r="I105" s="20">
        <v>0</v>
      </c>
      <c r="J105" s="21">
        <f t="shared" si="0"/>
        <v>4440.96</v>
      </c>
      <c r="K105" s="19">
        <v>30.84</v>
      </c>
      <c r="L105" s="22">
        <v>144</v>
      </c>
    </row>
    <row r="106" spans="1:12" ht="15.75" customHeight="1" x14ac:dyDescent="0.25">
      <c r="A106" s="17">
        <v>104</v>
      </c>
      <c r="B106" s="23"/>
      <c r="C106" s="23" t="s">
        <v>125</v>
      </c>
      <c r="D106" s="19">
        <v>21</v>
      </c>
      <c r="E106" s="19">
        <v>94</v>
      </c>
      <c r="F106" s="19">
        <v>96</v>
      </c>
      <c r="G106" s="19">
        <v>2316</v>
      </c>
      <c r="H106" s="19">
        <v>21.3</v>
      </c>
      <c r="I106" s="20">
        <v>0</v>
      </c>
      <c r="J106" s="21">
        <f t="shared" si="0"/>
        <v>6735.06</v>
      </c>
      <c r="K106" s="19">
        <v>44.02</v>
      </c>
      <c r="L106" s="22">
        <v>153</v>
      </c>
    </row>
    <row r="107" spans="1:12" ht="15.75" customHeight="1" x14ac:dyDescent="0.25">
      <c r="A107" s="17">
        <v>105</v>
      </c>
      <c r="B107" s="23"/>
      <c r="C107" s="23" t="s">
        <v>126</v>
      </c>
      <c r="D107" s="19">
        <v>21</v>
      </c>
      <c r="E107" s="19">
        <v>94</v>
      </c>
      <c r="F107" s="19">
        <v>476</v>
      </c>
      <c r="G107" s="19">
        <v>4711</v>
      </c>
      <c r="H107" s="19">
        <v>32.43</v>
      </c>
      <c r="I107" s="20">
        <v>1</v>
      </c>
      <c r="J107" s="21">
        <f t="shared" si="0"/>
        <v>20290.599999999999</v>
      </c>
      <c r="K107" s="19">
        <v>88.22</v>
      </c>
      <c r="L107" s="22">
        <v>230</v>
      </c>
    </row>
    <row r="108" spans="1:12" ht="15.75" customHeight="1" x14ac:dyDescent="0.25">
      <c r="A108" s="17">
        <v>106</v>
      </c>
      <c r="B108" s="23"/>
      <c r="C108" s="23" t="s">
        <v>127</v>
      </c>
      <c r="D108" s="19">
        <v>21</v>
      </c>
      <c r="E108" s="19">
        <v>94</v>
      </c>
      <c r="F108" s="19">
        <v>493</v>
      </c>
      <c r="G108" s="19">
        <v>5993</v>
      </c>
      <c r="H108" s="19">
        <v>31.82</v>
      </c>
      <c r="I108" s="20">
        <v>0</v>
      </c>
      <c r="J108" s="21">
        <f t="shared" si="0"/>
        <v>26140.66</v>
      </c>
      <c r="K108" s="19">
        <v>96.46</v>
      </c>
      <c r="L108" s="22">
        <v>271</v>
      </c>
    </row>
    <row r="109" spans="1:12" ht="15.75" customHeight="1" x14ac:dyDescent="0.25">
      <c r="A109" s="17">
        <v>107</v>
      </c>
      <c r="B109" s="23" t="s">
        <v>128</v>
      </c>
      <c r="C109" s="23" t="s">
        <v>129</v>
      </c>
      <c r="D109" s="19">
        <v>21</v>
      </c>
      <c r="E109" s="19">
        <v>94</v>
      </c>
      <c r="F109" s="19">
        <v>160</v>
      </c>
      <c r="G109" s="19">
        <v>4633</v>
      </c>
      <c r="H109" s="19">
        <v>2.2400000000000002</v>
      </c>
      <c r="I109" s="20">
        <v>1</v>
      </c>
      <c r="J109" s="21">
        <f t="shared" si="0"/>
        <v>6785.6399999999994</v>
      </c>
      <c r="K109" s="19">
        <v>111.24</v>
      </c>
      <c r="L109" s="22">
        <v>61</v>
      </c>
    </row>
    <row r="110" spans="1:12" ht="15.75" customHeight="1" x14ac:dyDescent="0.25">
      <c r="A110" s="17">
        <v>108</v>
      </c>
      <c r="B110" s="23"/>
      <c r="C110" s="23" t="s">
        <v>130</v>
      </c>
      <c r="D110" s="19">
        <v>21</v>
      </c>
      <c r="E110" s="19">
        <v>94</v>
      </c>
      <c r="F110" s="19">
        <v>387</v>
      </c>
      <c r="G110" s="19">
        <v>10304</v>
      </c>
      <c r="H110" s="19">
        <v>7.43</v>
      </c>
      <c r="I110" s="20">
        <v>1</v>
      </c>
      <c r="J110" s="21">
        <f t="shared" si="0"/>
        <v>15494.7318</v>
      </c>
      <c r="K110" s="19">
        <v>164.54</v>
      </c>
      <c r="L110" s="22">
        <v>94.17</v>
      </c>
    </row>
    <row r="111" spans="1:12" ht="15.75" customHeight="1" x14ac:dyDescent="0.25">
      <c r="A111" s="17">
        <v>109</v>
      </c>
      <c r="B111" s="23"/>
      <c r="C111" s="23" t="s">
        <v>87</v>
      </c>
      <c r="D111" s="19">
        <v>21</v>
      </c>
      <c r="E111" s="19">
        <v>94</v>
      </c>
      <c r="F111" s="19">
        <v>310</v>
      </c>
      <c r="G111" s="19">
        <v>8170</v>
      </c>
      <c r="H111" s="19">
        <v>7.72</v>
      </c>
      <c r="I111" s="20">
        <v>0</v>
      </c>
      <c r="J111" s="21">
        <f t="shared" si="0"/>
        <v>17895.679996031999</v>
      </c>
      <c r="K111" s="19">
        <v>119.04</v>
      </c>
      <c r="L111" s="22">
        <v>150.33333329999999</v>
      </c>
    </row>
    <row r="112" spans="1:12" ht="15.75" customHeight="1" x14ac:dyDescent="0.25">
      <c r="A112" s="17">
        <v>110</v>
      </c>
      <c r="B112" s="23"/>
      <c r="C112" s="23" t="s">
        <v>131</v>
      </c>
      <c r="D112" s="19">
        <v>21</v>
      </c>
      <c r="E112" s="19">
        <v>94</v>
      </c>
      <c r="F112" s="19">
        <v>420</v>
      </c>
      <c r="G112" s="19">
        <v>4860</v>
      </c>
      <c r="H112" s="19">
        <v>6.49</v>
      </c>
      <c r="I112" s="20">
        <v>1</v>
      </c>
      <c r="J112" s="21">
        <f t="shared" si="0"/>
        <v>6472.1725200000001</v>
      </c>
      <c r="K112" s="19">
        <v>68.760000000000005</v>
      </c>
      <c r="L112" s="22">
        <v>94.126999999999995</v>
      </c>
    </row>
    <row r="113" spans="1:12" ht="15.75" customHeight="1" x14ac:dyDescent="0.25">
      <c r="A113" s="17">
        <v>111</v>
      </c>
      <c r="B113" s="23"/>
      <c r="C113" s="23" t="s">
        <v>132</v>
      </c>
      <c r="D113" s="19">
        <v>21</v>
      </c>
      <c r="E113" s="19">
        <v>94</v>
      </c>
      <c r="F113" s="19">
        <v>243</v>
      </c>
      <c r="G113" s="19">
        <v>5400</v>
      </c>
      <c r="H113" s="19">
        <v>10.87</v>
      </c>
      <c r="I113" s="20">
        <v>0</v>
      </c>
      <c r="J113" s="21">
        <f t="shared" si="0"/>
        <v>11883.252500000001</v>
      </c>
      <c r="K113" s="19">
        <v>76.790000000000006</v>
      </c>
      <c r="L113" s="22">
        <v>154.75</v>
      </c>
    </row>
    <row r="114" spans="1:12" ht="15.75" customHeight="1" x14ac:dyDescent="0.25">
      <c r="A114" s="17">
        <v>112</v>
      </c>
      <c r="B114" s="23"/>
      <c r="C114" s="23" t="s">
        <v>133</v>
      </c>
      <c r="D114" s="19">
        <v>21</v>
      </c>
      <c r="E114" s="19">
        <v>94</v>
      </c>
      <c r="F114" s="19">
        <v>150</v>
      </c>
      <c r="G114" s="19">
        <v>2038</v>
      </c>
      <c r="H114" s="19">
        <v>17.48</v>
      </c>
      <c r="I114" s="20">
        <v>0</v>
      </c>
      <c r="J114" s="21">
        <f t="shared" si="0"/>
        <v>7944.9500000000007</v>
      </c>
      <c r="K114" s="19">
        <v>44.2</v>
      </c>
      <c r="L114" s="22">
        <v>179.75</v>
      </c>
    </row>
    <row r="115" spans="1:12" ht="15.75" customHeight="1" x14ac:dyDescent="0.25">
      <c r="A115" s="17">
        <v>113</v>
      </c>
      <c r="B115" s="23"/>
      <c r="C115" s="23" t="s">
        <v>134</v>
      </c>
      <c r="D115" s="19">
        <v>21</v>
      </c>
      <c r="E115" s="19">
        <v>94</v>
      </c>
      <c r="F115" s="19">
        <v>246</v>
      </c>
      <c r="G115" s="19">
        <v>5081</v>
      </c>
      <c r="H115" s="19">
        <v>13.07</v>
      </c>
      <c r="I115" s="20">
        <v>0</v>
      </c>
      <c r="J115" s="21">
        <f t="shared" si="0"/>
        <v>10738.56</v>
      </c>
      <c r="K115" s="19">
        <v>105.28</v>
      </c>
      <c r="L115" s="22">
        <v>102</v>
      </c>
    </row>
    <row r="116" spans="1:12" ht="15.75" customHeight="1" x14ac:dyDescent="0.25">
      <c r="A116" s="17">
        <v>114</v>
      </c>
      <c r="B116" s="23"/>
      <c r="C116" s="23" t="s">
        <v>135</v>
      </c>
      <c r="D116" s="19">
        <v>21</v>
      </c>
      <c r="E116" s="19">
        <v>94</v>
      </c>
      <c r="F116" s="19">
        <v>183</v>
      </c>
      <c r="G116" s="19">
        <v>4243</v>
      </c>
      <c r="H116" s="19">
        <v>21.6</v>
      </c>
      <c r="I116" s="20">
        <v>0</v>
      </c>
      <c r="J116" s="21">
        <f t="shared" si="0"/>
        <v>6777.0999999999995</v>
      </c>
      <c r="K116" s="19">
        <v>55.55</v>
      </c>
      <c r="L116" s="22">
        <v>122</v>
      </c>
    </row>
    <row r="117" spans="1:12" ht="15.75" customHeight="1" x14ac:dyDescent="0.25">
      <c r="A117" s="17">
        <v>115</v>
      </c>
      <c r="B117" s="23"/>
      <c r="C117" s="23" t="s">
        <v>136</v>
      </c>
      <c r="D117" s="19">
        <v>21</v>
      </c>
      <c r="E117" s="19">
        <v>94</v>
      </c>
      <c r="F117" s="19">
        <v>221</v>
      </c>
      <c r="G117" s="19">
        <v>2750</v>
      </c>
      <c r="H117" s="19">
        <v>22.49</v>
      </c>
      <c r="I117" s="20">
        <v>0</v>
      </c>
      <c r="J117" s="21">
        <f t="shared" si="0"/>
        <v>5774.4800000000005</v>
      </c>
      <c r="K117" s="19">
        <v>49.78</v>
      </c>
      <c r="L117" s="22">
        <v>116</v>
      </c>
    </row>
    <row r="118" spans="1:12" ht="15.75" customHeight="1" x14ac:dyDescent="0.25">
      <c r="A118" s="17">
        <v>116</v>
      </c>
      <c r="B118" s="23"/>
      <c r="C118" s="23" t="s">
        <v>137</v>
      </c>
      <c r="D118" s="19">
        <v>21</v>
      </c>
      <c r="E118" s="19">
        <v>94</v>
      </c>
      <c r="F118" s="19">
        <v>192</v>
      </c>
      <c r="G118" s="19">
        <v>1941</v>
      </c>
      <c r="H118" s="19">
        <v>20.79</v>
      </c>
      <c r="I118" s="20">
        <v>0</v>
      </c>
      <c r="J118" s="21">
        <f t="shared" si="0"/>
        <v>3698.2498299999997</v>
      </c>
      <c r="K118" s="19">
        <v>39.29</v>
      </c>
      <c r="L118" s="22">
        <v>94.126999999999995</v>
      </c>
    </row>
    <row r="119" spans="1:12" ht="15.75" customHeight="1" x14ac:dyDescent="0.25">
      <c r="A119" s="17">
        <v>117</v>
      </c>
      <c r="B119" s="23"/>
      <c r="C119" s="23" t="s">
        <v>138</v>
      </c>
      <c r="D119" s="19">
        <v>21</v>
      </c>
      <c r="E119" s="19">
        <v>94</v>
      </c>
      <c r="F119" s="19">
        <v>222</v>
      </c>
      <c r="G119" s="19">
        <v>3614</v>
      </c>
      <c r="H119" s="19">
        <v>20.34</v>
      </c>
      <c r="I119" s="20">
        <v>3</v>
      </c>
      <c r="J119" s="21">
        <f t="shared" si="0"/>
        <v>7803.52</v>
      </c>
      <c r="K119" s="19">
        <v>56.96</v>
      </c>
      <c r="L119" s="22">
        <v>137</v>
      </c>
    </row>
    <row r="120" spans="1:12" ht="15.75" customHeight="1" x14ac:dyDescent="0.25">
      <c r="A120" s="17">
        <v>118</v>
      </c>
      <c r="B120" s="23"/>
      <c r="C120" s="23" t="s">
        <v>139</v>
      </c>
      <c r="D120" s="19">
        <v>21</v>
      </c>
      <c r="E120" s="19">
        <v>94</v>
      </c>
      <c r="F120" s="19">
        <v>293</v>
      </c>
      <c r="G120" s="19">
        <v>3011</v>
      </c>
      <c r="H120" s="19">
        <v>23.8</v>
      </c>
      <c r="I120" s="20">
        <v>0</v>
      </c>
      <c r="J120" s="21">
        <f t="shared" si="0"/>
        <v>12156.532499999999</v>
      </c>
      <c r="K120" s="19">
        <v>52.23</v>
      </c>
      <c r="L120" s="22">
        <v>232.75</v>
      </c>
    </row>
    <row r="121" spans="1:12" ht="15.75" customHeight="1" x14ac:dyDescent="0.25">
      <c r="A121" s="17">
        <v>119</v>
      </c>
      <c r="B121" s="23"/>
      <c r="C121" s="23" t="s">
        <v>140</v>
      </c>
      <c r="D121" s="19">
        <v>21</v>
      </c>
      <c r="E121" s="19">
        <v>94</v>
      </c>
      <c r="F121" s="19">
        <v>349</v>
      </c>
      <c r="G121" s="19">
        <v>5076</v>
      </c>
      <c r="H121" s="19">
        <v>32.909999999999997</v>
      </c>
      <c r="I121" s="20">
        <v>2</v>
      </c>
      <c r="J121" s="21">
        <f t="shared" si="0"/>
        <v>10358.700000000001</v>
      </c>
      <c r="K121" s="19">
        <v>70.95</v>
      </c>
      <c r="L121" s="22">
        <v>146</v>
      </c>
    </row>
    <row r="122" spans="1:12" ht="15.75" customHeight="1" x14ac:dyDescent="0.25">
      <c r="A122" s="17">
        <v>120</v>
      </c>
      <c r="B122" s="23"/>
      <c r="C122" s="23" t="s">
        <v>141</v>
      </c>
      <c r="D122" s="19">
        <v>21</v>
      </c>
      <c r="E122" s="19">
        <v>94</v>
      </c>
      <c r="F122" s="19">
        <v>282</v>
      </c>
      <c r="G122" s="19">
        <v>4037</v>
      </c>
      <c r="H122" s="19">
        <v>28.1</v>
      </c>
      <c r="I122" s="20">
        <v>2</v>
      </c>
      <c r="J122" s="21">
        <f t="shared" si="0"/>
        <v>10750.32</v>
      </c>
      <c r="K122" s="19">
        <v>66.36</v>
      </c>
      <c r="L122" s="22">
        <v>162</v>
      </c>
    </row>
    <row r="123" spans="1:12" ht="15.75" customHeight="1" x14ac:dyDescent="0.25">
      <c r="A123" s="17">
        <v>121</v>
      </c>
      <c r="B123" s="23"/>
      <c r="C123" s="23" t="s">
        <v>142</v>
      </c>
      <c r="D123" s="19">
        <v>21</v>
      </c>
      <c r="E123" s="19">
        <v>94</v>
      </c>
      <c r="F123" s="19">
        <v>348</v>
      </c>
      <c r="G123" s="19">
        <v>5632</v>
      </c>
      <c r="H123" s="19">
        <v>31.69</v>
      </c>
      <c r="I123" s="20">
        <v>2</v>
      </c>
      <c r="J123" s="21">
        <f t="shared" si="0"/>
        <v>8470.08</v>
      </c>
      <c r="K123" s="19">
        <v>88.23</v>
      </c>
      <c r="L123" s="22">
        <v>96</v>
      </c>
    </row>
    <row r="124" spans="1:12" ht="15.75" customHeight="1" x14ac:dyDescent="0.25">
      <c r="A124" s="17">
        <v>122</v>
      </c>
      <c r="B124" s="23"/>
      <c r="C124" s="23" t="s">
        <v>143</v>
      </c>
      <c r="D124" s="19">
        <v>21</v>
      </c>
      <c r="E124" s="19">
        <v>94</v>
      </c>
      <c r="F124" s="19">
        <v>276</v>
      </c>
      <c r="G124" s="19">
        <v>4010</v>
      </c>
      <c r="H124" s="19">
        <v>31.3</v>
      </c>
      <c r="I124" s="20">
        <v>1</v>
      </c>
      <c r="J124" s="21">
        <f t="shared" si="0"/>
        <v>7529.2800000000007</v>
      </c>
      <c r="K124" s="19">
        <v>54.56</v>
      </c>
      <c r="L124" s="22">
        <v>138</v>
      </c>
    </row>
    <row r="125" spans="1:12" ht="15.75" customHeight="1" x14ac:dyDescent="0.25">
      <c r="A125" s="17">
        <v>123</v>
      </c>
      <c r="B125" s="23"/>
      <c r="C125" s="23" t="s">
        <v>144</v>
      </c>
      <c r="D125" s="19">
        <v>21</v>
      </c>
      <c r="E125" s="19">
        <v>94</v>
      </c>
      <c r="F125" s="19">
        <v>325</v>
      </c>
      <c r="G125" s="19">
        <v>7239</v>
      </c>
      <c r="H125" s="19">
        <v>35.53</v>
      </c>
      <c r="I125" s="20">
        <v>2</v>
      </c>
      <c r="J125" s="21">
        <f t="shared" si="0"/>
        <v>24404.986669752001</v>
      </c>
      <c r="K125" s="19">
        <v>92.56</v>
      </c>
      <c r="L125" s="22">
        <v>263.66666670000001</v>
      </c>
    </row>
    <row r="126" spans="1:12" ht="15.75" customHeight="1" x14ac:dyDescent="0.25">
      <c r="A126" s="17">
        <v>124</v>
      </c>
      <c r="B126" s="23"/>
      <c r="C126" s="23" t="s">
        <v>145</v>
      </c>
      <c r="D126" s="19">
        <v>21</v>
      </c>
      <c r="E126" s="19">
        <v>94</v>
      </c>
      <c r="F126" s="19">
        <v>212</v>
      </c>
      <c r="G126" s="19">
        <v>2215</v>
      </c>
      <c r="H126" s="19">
        <v>27.55</v>
      </c>
      <c r="I126" s="20">
        <v>0</v>
      </c>
      <c r="J126" s="21">
        <f t="shared" si="0"/>
        <v>7654.7900011109996</v>
      </c>
      <c r="K126" s="19">
        <v>33.33</v>
      </c>
      <c r="L126" s="22">
        <v>229.66666670000001</v>
      </c>
    </row>
    <row r="127" spans="1:12" ht="15.75" customHeight="1" x14ac:dyDescent="0.25">
      <c r="A127" s="17">
        <v>125</v>
      </c>
      <c r="B127" s="23"/>
      <c r="C127" s="23" t="s">
        <v>146</v>
      </c>
      <c r="D127" s="19">
        <v>21</v>
      </c>
      <c r="E127" s="19">
        <v>94</v>
      </c>
      <c r="F127" s="19">
        <v>162</v>
      </c>
      <c r="G127" s="19">
        <v>5062</v>
      </c>
      <c r="H127" s="19">
        <v>34.18</v>
      </c>
      <c r="I127" s="20">
        <v>1</v>
      </c>
      <c r="J127" s="21">
        <f t="shared" si="0"/>
        <v>10902.15</v>
      </c>
      <c r="K127" s="19">
        <v>103.83</v>
      </c>
      <c r="L127" s="22">
        <v>105</v>
      </c>
    </row>
    <row r="128" spans="1:12" ht="15.75" customHeight="1" x14ac:dyDescent="0.25">
      <c r="A128" s="17">
        <v>126</v>
      </c>
      <c r="B128" s="23"/>
      <c r="C128" s="23" t="s">
        <v>147</v>
      </c>
      <c r="D128" s="19">
        <v>21</v>
      </c>
      <c r="E128" s="19">
        <v>94</v>
      </c>
      <c r="F128" s="19">
        <v>133</v>
      </c>
      <c r="G128" s="19">
        <v>2354</v>
      </c>
      <c r="H128" s="19">
        <v>26.59</v>
      </c>
      <c r="I128" s="20">
        <v>2</v>
      </c>
      <c r="J128" s="21">
        <f t="shared" si="0"/>
        <v>6909.44</v>
      </c>
      <c r="K128" s="19">
        <v>53.98</v>
      </c>
      <c r="L128" s="22">
        <v>128</v>
      </c>
    </row>
    <row r="129" spans="1:26" ht="15.75" customHeight="1" x14ac:dyDescent="0.25">
      <c r="A129" s="17">
        <v>127</v>
      </c>
      <c r="B129" s="23"/>
      <c r="C129" s="23" t="s">
        <v>148</v>
      </c>
      <c r="D129" s="19">
        <v>21</v>
      </c>
      <c r="E129" s="19">
        <v>94</v>
      </c>
      <c r="F129" s="19">
        <v>105</v>
      </c>
      <c r="G129" s="19">
        <v>2885</v>
      </c>
      <c r="H129" s="19">
        <v>26.12</v>
      </c>
      <c r="I129" s="20">
        <v>0</v>
      </c>
      <c r="J129" s="21">
        <f t="shared" si="0"/>
        <v>4156.05</v>
      </c>
      <c r="K129" s="19">
        <v>40.35</v>
      </c>
      <c r="L129" s="22">
        <v>103</v>
      </c>
    </row>
    <row r="130" spans="1:26" ht="15.75" customHeight="1" x14ac:dyDescent="0.25">
      <c r="A130" s="17">
        <v>128</v>
      </c>
      <c r="B130" s="23"/>
      <c r="C130" s="23" t="s">
        <v>149</v>
      </c>
      <c r="D130" s="19">
        <v>21</v>
      </c>
      <c r="E130" s="19">
        <v>94</v>
      </c>
      <c r="F130" s="19">
        <v>123</v>
      </c>
      <c r="G130" s="19">
        <v>3352</v>
      </c>
      <c r="H130" s="19">
        <v>31.64</v>
      </c>
      <c r="I130" s="20">
        <v>0</v>
      </c>
      <c r="J130" s="21">
        <f t="shared" si="0"/>
        <v>6720.7199999999993</v>
      </c>
      <c r="K130" s="19">
        <v>40.98</v>
      </c>
      <c r="L130" s="22">
        <v>164</v>
      </c>
    </row>
    <row r="131" spans="1:26" ht="15.75" customHeight="1" x14ac:dyDescent="0.25">
      <c r="A131" s="2"/>
      <c r="B131" s="9"/>
      <c r="C131" s="9"/>
      <c r="D131" s="4"/>
      <c r="E131" s="4"/>
      <c r="F131" s="4"/>
      <c r="G131" s="4"/>
      <c r="H131" s="4"/>
      <c r="I131" s="5"/>
      <c r="J131" s="6"/>
      <c r="K131" s="4"/>
      <c r="L131" s="7"/>
    </row>
    <row r="132" spans="1:26" ht="15.75" customHeight="1" x14ac:dyDescent="0.2">
      <c r="A132" s="9"/>
      <c r="B132" s="9"/>
      <c r="C132" s="14" t="s">
        <v>150</v>
      </c>
      <c r="D132" s="4">
        <f>MIN(D3:D130)</f>
        <v>21</v>
      </c>
      <c r="E132" s="4">
        <f t="shared" ref="E132:L132" si="1">MIN(E3:E130)</f>
        <v>81.916669999999996</v>
      </c>
      <c r="F132" s="4">
        <f t="shared" si="1"/>
        <v>4</v>
      </c>
      <c r="G132" s="4">
        <f t="shared" si="1"/>
        <v>6</v>
      </c>
      <c r="H132" s="4">
        <f t="shared" si="1"/>
        <v>0.28000000000000003</v>
      </c>
      <c r="I132" s="4">
        <f t="shared" si="1"/>
        <v>0</v>
      </c>
      <c r="J132" s="4">
        <f t="shared" si="1"/>
        <v>532.44000000000005</v>
      </c>
      <c r="K132" s="4">
        <f t="shared" si="1"/>
        <v>7.83</v>
      </c>
      <c r="L132" s="4">
        <f t="shared" si="1"/>
        <v>34.5</v>
      </c>
    </row>
    <row r="133" spans="1:26" ht="15.75" customHeight="1" x14ac:dyDescent="0.2">
      <c r="A133" s="9"/>
      <c r="B133" s="9"/>
      <c r="C133" s="14" t="s">
        <v>151</v>
      </c>
      <c r="D133" s="4">
        <f>MAX(D3:D130)</f>
        <v>25.491669999999999</v>
      </c>
      <c r="E133" s="4">
        <f t="shared" ref="E133:L133" si="2">MAX(E3:E130)</f>
        <v>97.166669999999996</v>
      </c>
      <c r="F133" s="4">
        <f t="shared" si="2"/>
        <v>1750</v>
      </c>
      <c r="G133" s="4">
        <f t="shared" si="2"/>
        <v>16775</v>
      </c>
      <c r="H133" s="4">
        <f t="shared" si="2"/>
        <v>81.099999999999994</v>
      </c>
      <c r="I133" s="4">
        <f t="shared" si="2"/>
        <v>4</v>
      </c>
      <c r="J133" s="4">
        <f t="shared" si="2"/>
        <v>40236.905500000001</v>
      </c>
      <c r="K133" s="4">
        <f t="shared" si="2"/>
        <v>239.49</v>
      </c>
      <c r="L133" s="4">
        <f t="shared" si="2"/>
        <v>330.16669999999999</v>
      </c>
    </row>
    <row r="134" spans="1:26" ht="15.75" customHeight="1" x14ac:dyDescent="0.2">
      <c r="A134" s="9"/>
      <c r="B134" s="9"/>
      <c r="D134" s="4"/>
      <c r="E134" s="4"/>
      <c r="F134" s="4"/>
      <c r="G134" s="4"/>
      <c r="H134" s="12"/>
      <c r="I134" s="12"/>
      <c r="J134" s="13"/>
      <c r="K134" s="12"/>
      <c r="L134" s="4"/>
    </row>
    <row r="135" spans="1:26" ht="15.75" customHeight="1" x14ac:dyDescent="0.2">
      <c r="A135" s="9"/>
      <c r="B135" s="9"/>
      <c r="C135" s="16" t="s">
        <v>152</v>
      </c>
      <c r="D135" s="4"/>
      <c r="E135" s="4"/>
      <c r="F135" s="4"/>
      <c r="G135" s="4"/>
      <c r="H135" s="12"/>
      <c r="I135" s="12"/>
      <c r="J135" s="13"/>
      <c r="K135" s="12"/>
      <c r="L135" s="4"/>
    </row>
    <row r="136" spans="1:26" ht="15.75" customHeight="1" x14ac:dyDescent="0.25">
      <c r="A136" s="9"/>
      <c r="B136" s="3" t="s">
        <v>14</v>
      </c>
      <c r="C136" s="3" t="s">
        <v>15</v>
      </c>
      <c r="D136" s="4">
        <f>(((8/10)*(D3-D$132))/(D$133-D$132)+(1/10))</f>
        <v>0.9</v>
      </c>
      <c r="E136" s="4">
        <f t="shared" ref="E136:L136" si="3">(((8/10)*(E3-E$132))/(E$133-E$132)+(1/10))</f>
        <v>0.1</v>
      </c>
      <c r="F136" s="4">
        <f t="shared" si="3"/>
        <v>0.33459335624284081</v>
      </c>
      <c r="G136" s="4">
        <f t="shared" si="3"/>
        <v>0.28352913113483214</v>
      </c>
      <c r="H136" s="4">
        <f t="shared" si="3"/>
        <v>0.25025983667409057</v>
      </c>
      <c r="I136" s="4">
        <f t="shared" si="3"/>
        <v>0.5</v>
      </c>
      <c r="J136" s="4">
        <f t="shared" si="3"/>
        <v>0.66965861595593079</v>
      </c>
      <c r="K136" s="4">
        <f t="shared" si="3"/>
        <v>0.73807303807303803</v>
      </c>
      <c r="L136" s="4">
        <f t="shared" si="3"/>
        <v>0.41131892769797884</v>
      </c>
      <c r="M136" s="32" t="s">
        <v>153</v>
      </c>
      <c r="N136" s="50">
        <v>-0.1</v>
      </c>
      <c r="O136" s="51">
        <v>0.3</v>
      </c>
      <c r="P136" s="51">
        <v>-0.2</v>
      </c>
      <c r="Q136" s="51">
        <v>-0.6</v>
      </c>
      <c r="R136" s="51">
        <v>-0.4</v>
      </c>
      <c r="S136" s="51">
        <v>-0.3</v>
      </c>
      <c r="T136" s="51">
        <v>-0.9</v>
      </c>
      <c r="U136" s="51">
        <v>-0.4</v>
      </c>
      <c r="V136" s="53">
        <f>(N136*D136)+(O136*E136)+(P136*F136)+(Q136*G136)+(R136*H136)+(S136*I136)+(T136*J136)+(U136*K136)</f>
        <v>-1.4450620541886567</v>
      </c>
      <c r="W136" s="53">
        <f>1/(1+EXP(-1.323))</f>
        <v>0.78968039533502921</v>
      </c>
      <c r="Y136" s="15">
        <f>1/(1+EXP(-1.323))</f>
        <v>0.78968039533502921</v>
      </c>
      <c r="Z136" s="32"/>
    </row>
    <row r="137" spans="1:26" ht="15.75" customHeight="1" x14ac:dyDescent="0.25">
      <c r="A137" s="9"/>
      <c r="B137" s="9"/>
      <c r="C137" s="3" t="s">
        <v>16</v>
      </c>
      <c r="D137" s="4">
        <f t="shared" ref="D137:L137" si="4">(((8/10)*(D4-D$132))/(D$133-D$132)+(1/10))</f>
        <v>0.9</v>
      </c>
      <c r="E137" s="4">
        <f t="shared" si="4"/>
        <v>0.1</v>
      </c>
      <c r="F137" s="4">
        <f t="shared" si="4"/>
        <v>0.24341351660939289</v>
      </c>
      <c r="G137" s="4">
        <f t="shared" si="4"/>
        <v>0.2454111753831475</v>
      </c>
      <c r="H137" s="4">
        <f t="shared" si="4"/>
        <v>0.19957931205147242</v>
      </c>
      <c r="I137" s="4">
        <f t="shared" si="4"/>
        <v>0.5</v>
      </c>
      <c r="J137" s="4">
        <f t="shared" si="4"/>
        <v>0.40685735813771384</v>
      </c>
      <c r="K137" s="4">
        <f t="shared" si="4"/>
        <v>0.43690753690753692</v>
      </c>
      <c r="L137" s="4">
        <f t="shared" si="4"/>
        <v>0.41131892769797884</v>
      </c>
      <c r="N137" s="52">
        <v>0.6</v>
      </c>
      <c r="O137" s="51">
        <v>0.9</v>
      </c>
      <c r="P137" s="51">
        <v>0.5</v>
      </c>
      <c r="Q137" s="51">
        <v>-0.9</v>
      </c>
      <c r="R137" s="51">
        <v>-0.9</v>
      </c>
      <c r="S137" s="51">
        <v>-0.9</v>
      </c>
      <c r="T137" s="51">
        <v>-0.4</v>
      </c>
      <c r="U137" s="51">
        <v>0.9</v>
      </c>
      <c r="V137" s="53">
        <f>(N137*D137)+(O137*E137)+(P137*F137)+(Q137*G137)+(R137*H137)+(S137*I137)+(T137*J137)+(U137*K137)</f>
        <v>0.13168915957523625</v>
      </c>
      <c r="W137" s="53">
        <f>1/(1+EXP(-V137))</f>
        <v>0.53287479396842641</v>
      </c>
    </row>
    <row r="138" spans="1:26" ht="15.75" customHeight="1" x14ac:dyDescent="0.25">
      <c r="A138" s="9"/>
      <c r="B138" s="9"/>
      <c r="C138" s="3" t="s">
        <v>17</v>
      </c>
      <c r="D138" s="4">
        <f t="shared" ref="D138:L138" si="5">(((8/10)*(D5-D$132))/(D$133-D$132)+(1/10))</f>
        <v>0.9</v>
      </c>
      <c r="E138" s="4">
        <f t="shared" si="5"/>
        <v>0.1</v>
      </c>
      <c r="F138" s="4">
        <f t="shared" si="5"/>
        <v>0.28419243986254294</v>
      </c>
      <c r="G138" s="4">
        <f t="shared" si="5"/>
        <v>0.30308903333532117</v>
      </c>
      <c r="H138" s="4">
        <f t="shared" si="5"/>
        <v>0.46971046770601343</v>
      </c>
      <c r="I138" s="4">
        <f t="shared" si="5"/>
        <v>0.30000000000000004</v>
      </c>
      <c r="J138" s="4">
        <f t="shared" si="5"/>
        <v>0.36072174000680102</v>
      </c>
      <c r="K138" s="4">
        <f t="shared" si="5"/>
        <v>0.38403695070361732</v>
      </c>
      <c r="L138" s="4">
        <f t="shared" si="5"/>
        <v>0.41131892769797884</v>
      </c>
      <c r="N138" s="50" t="s">
        <v>155</v>
      </c>
      <c r="O138" s="51">
        <v>-0.9</v>
      </c>
      <c r="P138" s="51">
        <v>-0.8</v>
      </c>
      <c r="Q138" s="51">
        <v>-0.2</v>
      </c>
      <c r="R138" s="51">
        <v>0.1</v>
      </c>
      <c r="S138" s="51">
        <v>0.5</v>
      </c>
      <c r="T138" s="51">
        <v>0.9</v>
      </c>
      <c r="U138" s="51">
        <v>-0.3</v>
      </c>
      <c r="V138" s="53">
        <f t="shared" ref="V138:V143" si="6">(N138*D138)+(O138*E138)+(P138*F138)+(Q138*G138)+(R138*H138)+(S138*I138)+(T138*J138)+(U138*K138)</f>
        <v>-0.51156223099146136</v>
      </c>
      <c r="W138" s="53">
        <f t="shared" ref="W138:W143" si="7">1/(1+EXP(-V138))</f>
        <v>0.37482737358406892</v>
      </c>
      <c r="X138" s="31"/>
    </row>
    <row r="139" spans="1:26" ht="15.75" customHeight="1" x14ac:dyDescent="0.25">
      <c r="A139" s="9"/>
      <c r="B139" s="9"/>
      <c r="C139" s="3" t="s">
        <v>18</v>
      </c>
      <c r="D139" s="4">
        <f t="shared" ref="D139:L139" si="8">(((8/10)*(D6-D$132))/(D$133-D$132)+(1/10))</f>
        <v>0.9</v>
      </c>
      <c r="E139" s="4">
        <f t="shared" si="8"/>
        <v>0.1</v>
      </c>
      <c r="F139" s="4">
        <f t="shared" si="8"/>
        <v>0.29381443298969079</v>
      </c>
      <c r="G139" s="4">
        <f t="shared" si="8"/>
        <v>0.27317669509213427</v>
      </c>
      <c r="H139" s="4">
        <f t="shared" si="8"/>
        <v>0.46941351150705279</v>
      </c>
      <c r="I139" s="4">
        <f t="shared" si="8"/>
        <v>0.5</v>
      </c>
      <c r="J139" s="4">
        <f t="shared" si="8"/>
        <v>0.5688593719011279</v>
      </c>
      <c r="K139" s="4">
        <f t="shared" si="8"/>
        <v>0.62255892255892253</v>
      </c>
      <c r="L139" s="4">
        <f t="shared" si="8"/>
        <v>0.41131892769797884</v>
      </c>
      <c r="N139" s="51">
        <v>0.4</v>
      </c>
      <c r="O139" s="51">
        <v>-0.8</v>
      </c>
      <c r="P139" s="52">
        <v>0.1</v>
      </c>
      <c r="Q139" s="51">
        <v>-0.2</v>
      </c>
      <c r="R139" s="51">
        <v>-0.2</v>
      </c>
      <c r="S139" s="51">
        <v>0.2</v>
      </c>
      <c r="T139" s="51">
        <v>-0.3</v>
      </c>
      <c r="U139" s="51">
        <v>-0.5</v>
      </c>
      <c r="V139" s="53">
        <f t="shared" si="6"/>
        <v>-0.2210738708706679</v>
      </c>
      <c r="W139" s="53">
        <f t="shared" si="7"/>
        <v>0.4449555352366526</v>
      </c>
      <c r="X139" s="31"/>
    </row>
    <row r="140" spans="1:26" ht="15.75" customHeight="1" x14ac:dyDescent="0.25">
      <c r="A140" s="9"/>
      <c r="B140" s="9"/>
      <c r="C140" s="3" t="s">
        <v>19</v>
      </c>
      <c r="D140" s="4">
        <f t="shared" ref="D140:L140" si="9">(((8/10)*(D7-D$132))/(D$133-D$132)+(1/10))</f>
        <v>0.26178036231512991</v>
      </c>
      <c r="E140" s="4">
        <f t="shared" si="9"/>
        <v>0.9</v>
      </c>
      <c r="F140" s="4">
        <f t="shared" si="9"/>
        <v>0.36529209621993131</v>
      </c>
      <c r="G140" s="4">
        <f t="shared" si="9"/>
        <v>0.73517204365197686</v>
      </c>
      <c r="H140" s="4">
        <f t="shared" si="9"/>
        <v>0.58809700569166057</v>
      </c>
      <c r="I140" s="4">
        <f t="shared" si="9"/>
        <v>0.70000000000000007</v>
      </c>
      <c r="J140" s="4">
        <f t="shared" si="9"/>
        <v>0.48267526487669266</v>
      </c>
      <c r="K140" s="4">
        <f t="shared" si="9"/>
        <v>0.52379349046015722</v>
      </c>
      <c r="L140" s="4">
        <f t="shared" si="9"/>
        <v>0.41131892769797884</v>
      </c>
      <c r="N140" s="50" t="s">
        <v>156</v>
      </c>
      <c r="O140" s="51">
        <v>-0.1</v>
      </c>
      <c r="P140" s="51">
        <v>0.4</v>
      </c>
      <c r="Q140" s="51">
        <v>-0.7</v>
      </c>
      <c r="R140" s="51">
        <v>-0.6</v>
      </c>
      <c r="S140" s="51">
        <v>0.9</v>
      </c>
      <c r="T140" s="51">
        <v>-0.5</v>
      </c>
      <c r="U140" s="51">
        <v>0.2</v>
      </c>
      <c r="V140" s="53">
        <f t="shared" si="6"/>
        <v>-0.3702968022927482</v>
      </c>
      <c r="W140" s="53">
        <f t="shared" si="7"/>
        <v>0.40846930561672151</v>
      </c>
    </row>
    <row r="141" spans="1:26" ht="15.75" customHeight="1" thickBot="1" x14ac:dyDescent="0.3">
      <c r="A141" s="9"/>
      <c r="B141" s="9"/>
      <c r="C141" s="3" t="s">
        <v>20</v>
      </c>
      <c r="D141" s="4">
        <f t="shared" ref="D141:L141" si="10">(((8/10)*(D8-D$132))/(D$133-D$132)+(1/10))</f>
        <v>0.9</v>
      </c>
      <c r="E141" s="4">
        <f t="shared" si="10"/>
        <v>0.1</v>
      </c>
      <c r="F141" s="4">
        <f t="shared" si="10"/>
        <v>0.2919816723940436</v>
      </c>
      <c r="G141" s="4">
        <f t="shared" si="10"/>
        <v>0.20295187548452504</v>
      </c>
      <c r="H141" s="4">
        <f t="shared" si="10"/>
        <v>0.21076466221232371</v>
      </c>
      <c r="I141" s="4">
        <f t="shared" si="10"/>
        <v>0.5</v>
      </c>
      <c r="J141" s="4">
        <f t="shared" si="10"/>
        <v>0.81095836345158712</v>
      </c>
      <c r="K141" s="4">
        <f t="shared" si="10"/>
        <v>0.9</v>
      </c>
      <c r="L141" s="4">
        <f t="shared" si="10"/>
        <v>0.41131892769797884</v>
      </c>
      <c r="N141" s="51">
        <v>-0.8</v>
      </c>
      <c r="O141" s="51">
        <v>0.5</v>
      </c>
      <c r="P141" s="51">
        <v>-0.2</v>
      </c>
      <c r="Q141" s="51">
        <v>-0.7</v>
      </c>
      <c r="R141" s="51">
        <v>-0.5</v>
      </c>
      <c r="S141" s="51">
        <v>-0.7</v>
      </c>
      <c r="T141" s="51">
        <v>0.2</v>
      </c>
      <c r="U141" s="51">
        <v>-0.9</v>
      </c>
      <c r="V141" s="53">
        <f t="shared" si="6"/>
        <v>-1.9736533057338208</v>
      </c>
      <c r="W141" s="53">
        <f t="shared" si="7"/>
        <v>0.12199702683038263</v>
      </c>
      <c r="X141" s="31"/>
    </row>
    <row r="142" spans="1:26" ht="15.75" customHeight="1" thickBot="1" x14ac:dyDescent="0.3">
      <c r="A142" s="9"/>
      <c r="B142" s="9"/>
      <c r="C142" s="3" t="s">
        <v>21</v>
      </c>
      <c r="D142" s="4">
        <f t="shared" ref="D142:L142" si="11">(((8/10)*(D9-D$132))/(D$133-D$132)+(1/10))</f>
        <v>0.9</v>
      </c>
      <c r="E142" s="4">
        <f t="shared" si="11"/>
        <v>0.1</v>
      </c>
      <c r="F142" s="4">
        <f t="shared" si="11"/>
        <v>0.32451317296678123</v>
      </c>
      <c r="G142" s="4">
        <f t="shared" si="11"/>
        <v>0.24970481245154752</v>
      </c>
      <c r="H142" s="4">
        <f t="shared" si="11"/>
        <v>0.19304627567433807</v>
      </c>
      <c r="I142" s="4">
        <f t="shared" si="11"/>
        <v>0.30000000000000004</v>
      </c>
      <c r="J142" s="4">
        <f t="shared" si="11"/>
        <v>0.49701919317866161</v>
      </c>
      <c r="K142" s="4">
        <f t="shared" si="11"/>
        <v>0.54023137356470696</v>
      </c>
      <c r="L142" s="4">
        <f t="shared" si="11"/>
        <v>0.41131892769797884</v>
      </c>
      <c r="N142" s="54">
        <v>0.7</v>
      </c>
      <c r="O142" s="54">
        <v>-0.4</v>
      </c>
      <c r="P142" s="54">
        <v>0.7</v>
      </c>
      <c r="Q142" s="54">
        <v>0.2</v>
      </c>
      <c r="R142" s="54">
        <v>-0.3</v>
      </c>
      <c r="S142" s="54">
        <v>0.8</v>
      </c>
      <c r="T142" s="54">
        <v>-0.5</v>
      </c>
      <c r="U142" s="54">
        <v>0.7</v>
      </c>
      <c r="V142" s="53">
        <f t="shared" si="6"/>
        <v>1.1788386657707191</v>
      </c>
      <c r="W142" s="53">
        <f t="shared" si="7"/>
        <v>0.76473892853274261</v>
      </c>
    </row>
    <row r="143" spans="1:26" ht="15.75" customHeight="1" thickBot="1" x14ac:dyDescent="0.3">
      <c r="A143" s="9"/>
      <c r="B143" s="9"/>
      <c r="C143" s="3" t="s">
        <v>22</v>
      </c>
      <c r="D143" s="4">
        <f t="shared" ref="D143:L143" si="12">(((8/10)*(D10-D$132))/(D$133-D$132)+(1/10))</f>
        <v>0.9</v>
      </c>
      <c r="E143" s="4">
        <f t="shared" si="12"/>
        <v>0.1</v>
      </c>
      <c r="F143" s="4">
        <f t="shared" si="12"/>
        <v>0.26311569301260024</v>
      </c>
      <c r="G143" s="4">
        <f t="shared" si="12"/>
        <v>0.30542668018367225</v>
      </c>
      <c r="H143" s="4">
        <f t="shared" si="12"/>
        <v>0.37191289284830487</v>
      </c>
      <c r="I143" s="4">
        <f t="shared" si="12"/>
        <v>0.1</v>
      </c>
      <c r="J143" s="4">
        <f t="shared" si="12"/>
        <v>0.51705850477700055</v>
      </c>
      <c r="K143" s="4">
        <f t="shared" si="12"/>
        <v>0.56319606319606319</v>
      </c>
      <c r="L143" s="4">
        <f t="shared" si="12"/>
        <v>0.41131892769797884</v>
      </c>
      <c r="N143" s="54">
        <v>-0.9</v>
      </c>
      <c r="O143" s="54">
        <v>0.3</v>
      </c>
      <c r="P143" s="54">
        <v>0.3</v>
      </c>
      <c r="Q143" s="54">
        <v>-0.1</v>
      </c>
      <c r="R143" s="54">
        <v>0.2</v>
      </c>
      <c r="S143" s="54">
        <v>0.3</v>
      </c>
      <c r="T143" s="54">
        <v>-0.8</v>
      </c>
      <c r="U143" s="54">
        <v>0.4</v>
      </c>
      <c r="V143" s="53">
        <f t="shared" si="6"/>
        <v>-0.81559376008810136</v>
      </c>
      <c r="W143" s="53">
        <f t="shared" si="7"/>
        <v>0.30669978199379955</v>
      </c>
    </row>
    <row r="144" spans="1:26" ht="15.75" customHeight="1" x14ac:dyDescent="0.25">
      <c r="B144" s="9"/>
      <c r="C144" s="3" t="s">
        <v>23</v>
      </c>
      <c r="D144" s="4">
        <f t="shared" ref="D144:L144" si="13">(((8/10)*(D11-D$132))/(D$133-D$132)+(1/10))</f>
        <v>0.9</v>
      </c>
      <c r="E144" s="4">
        <f t="shared" si="13"/>
        <v>0.1</v>
      </c>
      <c r="F144" s="4">
        <f t="shared" si="13"/>
        <v>0.3359679266895762</v>
      </c>
      <c r="G144" s="4">
        <f t="shared" si="13"/>
        <v>0.55617508497823365</v>
      </c>
      <c r="H144" s="4">
        <f t="shared" si="13"/>
        <v>0.50336550358822074</v>
      </c>
      <c r="I144" s="4">
        <f t="shared" si="13"/>
        <v>0.1</v>
      </c>
      <c r="J144" s="4">
        <f t="shared" si="13"/>
        <v>0.32914099029994492</v>
      </c>
      <c r="K144" s="4">
        <f t="shared" si="13"/>
        <v>0.34784598117931453</v>
      </c>
      <c r="L144" s="4">
        <f t="shared" si="13"/>
        <v>0.41131892769797884</v>
      </c>
    </row>
    <row r="145" spans="2:24" ht="15.75" customHeight="1" x14ac:dyDescent="0.25">
      <c r="B145" s="9"/>
      <c r="C145" s="3" t="s">
        <v>24</v>
      </c>
      <c r="D145" s="4">
        <f t="shared" ref="D145:L145" si="14">(((8/10)*(D12-D$132))/(D$133-D$132)+(1/10))</f>
        <v>0.9</v>
      </c>
      <c r="E145" s="4">
        <f t="shared" si="14"/>
        <v>0.1</v>
      </c>
      <c r="F145" s="4">
        <f t="shared" si="14"/>
        <v>0.23699885452462774</v>
      </c>
      <c r="G145" s="4">
        <f t="shared" si="14"/>
        <v>0.21373367523406286</v>
      </c>
      <c r="H145" s="4">
        <f t="shared" si="14"/>
        <v>0.29777282850779518</v>
      </c>
      <c r="I145" s="4">
        <f t="shared" si="14"/>
        <v>0.30000000000000004</v>
      </c>
      <c r="J145" s="4">
        <f t="shared" si="14"/>
        <v>0.3996251253804185</v>
      </c>
      <c r="K145" s="4">
        <f t="shared" si="14"/>
        <v>0.42861952861952868</v>
      </c>
      <c r="L145" s="4">
        <f t="shared" si="14"/>
        <v>0.41131892769797884</v>
      </c>
    </row>
    <row r="146" spans="2:24" ht="15.75" customHeight="1" x14ac:dyDescent="0.25">
      <c r="B146" s="9"/>
      <c r="C146" s="3" t="s">
        <v>25</v>
      </c>
      <c r="D146" s="4">
        <f t="shared" ref="D146:L146" si="15">(((8/10)*(D13-D$132))/(D$133-D$132)+(1/10))</f>
        <v>0.26178036231512991</v>
      </c>
      <c r="E146" s="4">
        <f t="shared" si="15"/>
        <v>0.9</v>
      </c>
      <c r="F146" s="4">
        <f t="shared" si="15"/>
        <v>0.38682703321878575</v>
      </c>
      <c r="G146" s="4">
        <f t="shared" si="15"/>
        <v>0.72887470928499021</v>
      </c>
      <c r="H146" s="4">
        <f t="shared" si="15"/>
        <v>0.55968819599109132</v>
      </c>
      <c r="I146" s="4">
        <f t="shared" si="15"/>
        <v>0.1</v>
      </c>
      <c r="J146" s="4">
        <f t="shared" si="15"/>
        <v>0.37422190782041886</v>
      </c>
      <c r="K146" s="4">
        <f t="shared" si="15"/>
        <v>0.39950789950789956</v>
      </c>
      <c r="L146" s="4">
        <f t="shared" si="15"/>
        <v>0.41131892769797884</v>
      </c>
      <c r="M146" s="32" t="s">
        <v>154</v>
      </c>
      <c r="N146" s="51">
        <v>-0.8</v>
      </c>
      <c r="O146" s="51">
        <v>-0.2</v>
      </c>
      <c r="P146" s="51">
        <v>-0.1</v>
      </c>
      <c r="Q146" s="51">
        <v>-0.6</v>
      </c>
      <c r="R146" s="51">
        <v>0.8</v>
      </c>
      <c r="S146" s="51">
        <v>0.9</v>
      </c>
      <c r="T146" s="51">
        <v>-0.3</v>
      </c>
      <c r="U146" s="51">
        <v>0.7</v>
      </c>
      <c r="W146" s="15">
        <f>(N146*W136)+(O146*W137)+(P146*W138)+(Q146*W139)+(R146*W140)+(S146*W141)+(T146*W142)+(U146*W143)</f>
        <v>-0.62093439608554857</v>
      </c>
      <c r="X146" s="53">
        <f>1/(1+EXP(-W146))</f>
        <v>0.34956896746509891</v>
      </c>
    </row>
    <row r="147" spans="2:24" ht="15.75" customHeight="1" x14ac:dyDescent="0.25">
      <c r="B147" s="9"/>
      <c r="C147" s="3" t="s">
        <v>26</v>
      </c>
      <c r="D147" s="4">
        <f t="shared" ref="D147:L147" si="16">(((8/10)*(D14-D$132))/(D$133-D$132)+(1/10))</f>
        <v>0.9</v>
      </c>
      <c r="E147" s="4">
        <f t="shared" si="16"/>
        <v>0.1</v>
      </c>
      <c r="F147" s="4">
        <f t="shared" si="16"/>
        <v>0.25211912943871706</v>
      </c>
      <c r="G147" s="4">
        <f t="shared" si="16"/>
        <v>0.32460492575585903</v>
      </c>
      <c r="H147" s="4">
        <f t="shared" si="16"/>
        <v>0.39299678297451124</v>
      </c>
      <c r="I147" s="4">
        <f t="shared" si="16"/>
        <v>0.30000000000000004</v>
      </c>
      <c r="J147" s="4">
        <f t="shared" si="16"/>
        <v>0.28183013434597171</v>
      </c>
      <c r="K147" s="4">
        <f t="shared" si="16"/>
        <v>0.29362859362859361</v>
      </c>
      <c r="L147" s="4">
        <f t="shared" si="16"/>
        <v>0.41131892769797884</v>
      </c>
    </row>
    <row r="148" spans="2:24" ht="15.75" customHeight="1" x14ac:dyDescent="0.25">
      <c r="B148" s="9"/>
      <c r="C148" s="3" t="s">
        <v>27</v>
      </c>
      <c r="D148" s="4">
        <f t="shared" ref="D148:L148" si="17">(((8/10)*(D15-D$132))/(D$133-D$132)+(1/10))</f>
        <v>0.9</v>
      </c>
      <c r="E148" s="4">
        <f t="shared" si="17"/>
        <v>0.1</v>
      </c>
      <c r="F148" s="4">
        <f t="shared" si="17"/>
        <v>0.24891179839633448</v>
      </c>
      <c r="G148" s="4">
        <f t="shared" si="17"/>
        <v>0.34526209076271697</v>
      </c>
      <c r="H148" s="4">
        <f t="shared" si="17"/>
        <v>0.38359317000742399</v>
      </c>
      <c r="I148" s="4">
        <f t="shared" si="17"/>
        <v>0.30000000000000004</v>
      </c>
      <c r="J148" s="4">
        <f t="shared" si="17"/>
        <v>0.23801485755802457</v>
      </c>
      <c r="K148" s="4">
        <f t="shared" si="17"/>
        <v>0.24341707675041011</v>
      </c>
      <c r="L148" s="4">
        <f t="shared" si="17"/>
        <v>0.41131892769797884</v>
      </c>
    </row>
    <row r="149" spans="2:24" ht="15.75" customHeight="1" x14ac:dyDescent="0.25">
      <c r="B149" s="9"/>
      <c r="C149" s="3" t="s">
        <v>28</v>
      </c>
      <c r="D149" s="4">
        <f t="shared" ref="D149:L149" si="18">(((8/10)*(D16-D$132))/(D$133-D$132)+(1/10))</f>
        <v>0.26178036231512991</v>
      </c>
      <c r="E149" s="4">
        <f t="shared" si="18"/>
        <v>0.9</v>
      </c>
      <c r="F149" s="4">
        <f t="shared" si="18"/>
        <v>0.32772050400916386</v>
      </c>
      <c r="G149" s="4">
        <f t="shared" si="18"/>
        <v>0.59395909118015389</v>
      </c>
      <c r="H149" s="4">
        <f t="shared" si="18"/>
        <v>0.4407077456075229</v>
      </c>
      <c r="I149" s="4">
        <f t="shared" si="18"/>
        <v>0.30000000000000004</v>
      </c>
      <c r="J149" s="4">
        <f t="shared" si="18"/>
        <v>0.32956287054412059</v>
      </c>
      <c r="K149" s="4">
        <f t="shared" si="18"/>
        <v>0.34832944832944834</v>
      </c>
      <c r="L149" s="4">
        <f t="shared" si="18"/>
        <v>0.41131892769797884</v>
      </c>
    </row>
    <row r="150" spans="2:24" ht="15.75" customHeight="1" x14ac:dyDescent="0.25">
      <c r="B150" s="9"/>
      <c r="C150" s="3" t="s">
        <v>29</v>
      </c>
      <c r="D150" s="4">
        <f t="shared" ref="D150:L150" si="19">(((8/10)*(D17-D$132))/(D$133-D$132)+(1/10))</f>
        <v>0.9</v>
      </c>
      <c r="E150" s="4">
        <f t="shared" si="19"/>
        <v>0.1</v>
      </c>
      <c r="F150" s="4">
        <f t="shared" si="19"/>
        <v>0.26861397479954185</v>
      </c>
      <c r="G150" s="4">
        <f t="shared" si="19"/>
        <v>0.34793368716083251</v>
      </c>
      <c r="H150" s="4">
        <f t="shared" si="19"/>
        <v>0.44625092798812172</v>
      </c>
      <c r="I150" s="4">
        <f t="shared" si="19"/>
        <v>0.30000000000000004</v>
      </c>
      <c r="J150" s="4">
        <f t="shared" si="19"/>
        <v>0.22737744854416944</v>
      </c>
      <c r="K150" s="4">
        <f t="shared" si="19"/>
        <v>0.23122679789346456</v>
      </c>
      <c r="L150" s="4">
        <f t="shared" si="19"/>
        <v>0.41131892769797884</v>
      </c>
    </row>
    <row r="151" spans="2:24" ht="15.75" customHeight="1" x14ac:dyDescent="0.25">
      <c r="B151" s="9"/>
      <c r="C151" s="3" t="s">
        <v>30</v>
      </c>
      <c r="D151" s="4">
        <f t="shared" ref="D151:L151" si="20">(((8/10)*(D18-D$132))/(D$133-D$132)+(1/10))</f>
        <v>0.26178036231512991</v>
      </c>
      <c r="E151" s="4">
        <f t="shared" si="20"/>
        <v>0.9</v>
      </c>
      <c r="F151" s="4">
        <f t="shared" si="20"/>
        <v>0.3964490263459336</v>
      </c>
      <c r="G151" s="4">
        <f t="shared" si="20"/>
        <v>0.82004293637068404</v>
      </c>
      <c r="H151" s="4">
        <f t="shared" si="20"/>
        <v>0.6339272457312547</v>
      </c>
      <c r="I151" s="4">
        <f t="shared" si="20"/>
        <v>0.30000000000000004</v>
      </c>
      <c r="J151" s="4">
        <f t="shared" si="20"/>
        <v>0.22864308927669613</v>
      </c>
      <c r="K151" s="4">
        <f t="shared" si="20"/>
        <v>0.23267719934386605</v>
      </c>
      <c r="L151" s="4">
        <f t="shared" si="20"/>
        <v>0.41131892769797884</v>
      </c>
    </row>
    <row r="152" spans="2:24" ht="15.75" customHeight="1" x14ac:dyDescent="0.25">
      <c r="B152" s="9"/>
      <c r="C152" s="3" t="s">
        <v>31</v>
      </c>
      <c r="D152" s="4">
        <f t="shared" ref="D152:L152" si="21">(((8/10)*(D19-D$132))/(D$133-D$132)+(1/10))</f>
        <v>0.9</v>
      </c>
      <c r="E152" s="4">
        <f t="shared" si="21"/>
        <v>0.1</v>
      </c>
      <c r="F152" s="4">
        <f t="shared" si="21"/>
        <v>0.3368843069873998</v>
      </c>
      <c r="G152" s="4">
        <f t="shared" si="21"/>
        <v>0.24335977100602302</v>
      </c>
      <c r="H152" s="4">
        <f t="shared" si="21"/>
        <v>0.29054689433308589</v>
      </c>
      <c r="I152" s="4">
        <f t="shared" si="21"/>
        <v>0.30000000000000004</v>
      </c>
      <c r="J152" s="4">
        <f t="shared" si="21"/>
        <v>0.19745408551086024</v>
      </c>
      <c r="K152" s="4">
        <f t="shared" si="21"/>
        <v>0.19693516360183028</v>
      </c>
      <c r="L152" s="4">
        <f t="shared" si="21"/>
        <v>0.41131892769797884</v>
      </c>
    </row>
    <row r="153" spans="2:24" ht="15.75" customHeight="1" x14ac:dyDescent="0.25">
      <c r="B153" s="9"/>
      <c r="C153" s="3" t="s">
        <v>32</v>
      </c>
      <c r="D153" s="4">
        <f t="shared" ref="D153:L153" si="22">(((8/10)*(D20-D$132))/(D$133-D$132)+(1/10))</f>
        <v>0.9</v>
      </c>
      <c r="E153" s="4">
        <f t="shared" si="22"/>
        <v>0.1</v>
      </c>
      <c r="F153" s="4">
        <f t="shared" si="22"/>
        <v>0.25349369988545245</v>
      </c>
      <c r="G153" s="4">
        <f t="shared" si="22"/>
        <v>0.32207645059335677</v>
      </c>
      <c r="H153" s="4">
        <f t="shared" si="22"/>
        <v>0.34201930215293253</v>
      </c>
      <c r="I153" s="4">
        <f t="shared" si="22"/>
        <v>0.30000000000000004</v>
      </c>
      <c r="J153" s="4">
        <f t="shared" si="22"/>
        <v>0.20568075027228366</v>
      </c>
      <c r="K153" s="4">
        <f t="shared" si="22"/>
        <v>0.20636277302943973</v>
      </c>
      <c r="L153" s="4">
        <f t="shared" si="22"/>
        <v>0.41131892769797884</v>
      </c>
    </row>
    <row r="154" spans="2:24" ht="15.75" customHeight="1" x14ac:dyDescent="0.25">
      <c r="B154" s="9"/>
      <c r="C154" s="3" t="s">
        <v>33</v>
      </c>
      <c r="D154" s="4">
        <f t="shared" ref="D154:L154" si="23">(((8/10)*(D21-D$132))/(D$133-D$132)+(1/10))</f>
        <v>0.9</v>
      </c>
      <c r="E154" s="4">
        <f t="shared" si="23"/>
        <v>0.1</v>
      </c>
      <c r="F154" s="4">
        <f t="shared" si="23"/>
        <v>0.32268041237113404</v>
      </c>
      <c r="G154" s="4">
        <f t="shared" si="23"/>
        <v>0.5036018844296023</v>
      </c>
      <c r="H154" s="4">
        <f t="shared" si="23"/>
        <v>0.61571393219500137</v>
      </c>
      <c r="I154" s="4">
        <f t="shared" si="23"/>
        <v>0.5</v>
      </c>
      <c r="J154" s="4">
        <f t="shared" si="23"/>
        <v>0.27043936775323169</v>
      </c>
      <c r="K154" s="4">
        <f t="shared" si="23"/>
        <v>0.28057498057498059</v>
      </c>
      <c r="L154" s="4">
        <f t="shared" si="23"/>
        <v>0.41131892769797884</v>
      </c>
    </row>
    <row r="155" spans="2:24" ht="15.75" customHeight="1" x14ac:dyDescent="0.25">
      <c r="B155" s="9"/>
      <c r="C155" s="3" t="s">
        <v>34</v>
      </c>
      <c r="D155" s="4">
        <f t="shared" ref="D155:L155" si="24">(((8/10)*(D22-D$132))/(D$133-D$132)+(1/10))</f>
        <v>0.9</v>
      </c>
      <c r="E155" s="4">
        <f t="shared" si="24"/>
        <v>0.1</v>
      </c>
      <c r="F155" s="4">
        <f t="shared" si="24"/>
        <v>0.27915234822451318</v>
      </c>
      <c r="G155" s="4">
        <f t="shared" si="24"/>
        <v>0.41453276879957068</v>
      </c>
      <c r="H155" s="4">
        <f t="shared" si="24"/>
        <v>0.48277654046028218</v>
      </c>
      <c r="I155" s="4">
        <f t="shared" si="24"/>
        <v>0.5</v>
      </c>
      <c r="J155" s="4">
        <f t="shared" si="24"/>
        <v>0.23551371039612662</v>
      </c>
      <c r="K155" s="4">
        <f t="shared" si="24"/>
        <v>0.24055080721747391</v>
      </c>
      <c r="L155" s="4">
        <f t="shared" si="24"/>
        <v>0.41131892769797884</v>
      </c>
    </row>
    <row r="156" spans="2:24" ht="15.75" customHeight="1" x14ac:dyDescent="0.25">
      <c r="B156" s="9"/>
      <c r="C156" s="3" t="s">
        <v>35</v>
      </c>
      <c r="D156" s="4">
        <f t="shared" ref="D156:L156" si="25">(((8/10)*(D23-D$132))/(D$133-D$132)+(1/10))</f>
        <v>0.9</v>
      </c>
      <c r="E156" s="4">
        <f t="shared" si="25"/>
        <v>0.1</v>
      </c>
      <c r="F156" s="4">
        <f t="shared" si="25"/>
        <v>0.4120274914089348</v>
      </c>
      <c r="G156" s="4">
        <f t="shared" si="25"/>
        <v>0.28868149561691214</v>
      </c>
      <c r="H156" s="4">
        <f t="shared" si="25"/>
        <v>0.45426874536005946</v>
      </c>
      <c r="I156" s="4">
        <f t="shared" si="25"/>
        <v>0.5</v>
      </c>
      <c r="J156" s="4">
        <f t="shared" si="25"/>
        <v>0.31657498588414446</v>
      </c>
      <c r="K156" s="4">
        <f t="shared" si="25"/>
        <v>0.33344556677890014</v>
      </c>
      <c r="L156" s="4">
        <f t="shared" si="25"/>
        <v>0.41131892769797884</v>
      </c>
    </row>
    <row r="157" spans="2:24" ht="15.75" customHeight="1" x14ac:dyDescent="0.25">
      <c r="B157" s="9"/>
      <c r="C157" s="3" t="s">
        <v>36</v>
      </c>
      <c r="D157" s="4">
        <f t="shared" ref="D157:L157" si="26">(((8/10)*(D24-D$132))/(D$133-D$132)+(1/10))</f>
        <v>0.26178036231512991</v>
      </c>
      <c r="E157" s="4">
        <f t="shared" si="26"/>
        <v>0.9</v>
      </c>
      <c r="F157" s="4">
        <f t="shared" si="26"/>
        <v>0.62554410080183276</v>
      </c>
      <c r="G157" s="4">
        <f t="shared" si="26"/>
        <v>0.77710656568668379</v>
      </c>
      <c r="H157" s="4">
        <f t="shared" si="26"/>
        <v>0.65916852264291026</v>
      </c>
      <c r="I157" s="4">
        <f t="shared" si="26"/>
        <v>0.5</v>
      </c>
      <c r="J157" s="4">
        <f t="shared" si="26"/>
        <v>0.20501779560286487</v>
      </c>
      <c r="K157" s="4">
        <f t="shared" si="26"/>
        <v>0.20560303893637227</v>
      </c>
      <c r="L157" s="4">
        <f t="shared" si="26"/>
        <v>0.41131892769797884</v>
      </c>
    </row>
    <row r="158" spans="2:24" ht="15.75" customHeight="1" x14ac:dyDescent="0.25">
      <c r="B158" s="9"/>
      <c r="C158" s="3" t="s">
        <v>37</v>
      </c>
      <c r="D158" s="4">
        <f t="shared" ref="D158:L158" si="27">(((8/10)*(D25-D$132))/(D$133-D$132)+(1/10))</f>
        <v>0.26178036231512991</v>
      </c>
      <c r="E158" s="4">
        <f t="shared" si="27"/>
        <v>0.9</v>
      </c>
      <c r="F158" s="4">
        <f t="shared" si="27"/>
        <v>0.32451317296678123</v>
      </c>
      <c r="G158" s="4">
        <f t="shared" si="27"/>
        <v>0.70587989742978108</v>
      </c>
      <c r="H158" s="4">
        <f t="shared" si="27"/>
        <v>0.50019797079930717</v>
      </c>
      <c r="I158" s="4">
        <f t="shared" si="27"/>
        <v>0.30000000000000004</v>
      </c>
      <c r="J158" s="4">
        <f t="shared" si="27"/>
        <v>0.21014062713928239</v>
      </c>
      <c r="K158" s="4">
        <f t="shared" si="27"/>
        <v>0.21147371147371147</v>
      </c>
      <c r="L158" s="4">
        <f t="shared" si="27"/>
        <v>0.41131892769797884</v>
      </c>
    </row>
    <row r="159" spans="2:24" ht="15.75" customHeight="1" x14ac:dyDescent="0.25">
      <c r="B159" s="9"/>
      <c r="C159" s="3" t="s">
        <v>38</v>
      </c>
      <c r="D159" s="4">
        <f t="shared" ref="D159:L159" si="28">(((8/10)*(D26-D$132))/(D$133-D$132)+(1/10))</f>
        <v>0.9</v>
      </c>
      <c r="E159" s="4">
        <f t="shared" si="28"/>
        <v>0.1</v>
      </c>
      <c r="F159" s="4">
        <f t="shared" si="28"/>
        <v>0.37216494845360826</v>
      </c>
      <c r="G159" s="4">
        <f t="shared" si="28"/>
        <v>0.25791042996004532</v>
      </c>
      <c r="H159" s="4">
        <f t="shared" si="28"/>
        <v>0.1</v>
      </c>
      <c r="I159" s="4">
        <f t="shared" si="28"/>
        <v>0.30000000000000004</v>
      </c>
      <c r="J159" s="4">
        <f t="shared" si="28"/>
        <v>0.30651012863024185</v>
      </c>
      <c r="K159" s="4">
        <f t="shared" si="28"/>
        <v>0.32191142191142197</v>
      </c>
      <c r="L159" s="4">
        <f t="shared" si="28"/>
        <v>0.41131892769797884</v>
      </c>
    </row>
    <row r="160" spans="2:24" ht="15.75" customHeight="1" x14ac:dyDescent="0.25">
      <c r="B160" s="9"/>
      <c r="C160" s="3" t="s">
        <v>39</v>
      </c>
      <c r="D160" s="4">
        <f t="shared" ref="D160:L160" si="29">(((8/10)*(D27-D$132))/(D$133-D$132)+(1/10))</f>
        <v>0.9</v>
      </c>
      <c r="E160" s="4">
        <f t="shared" si="29"/>
        <v>0.1</v>
      </c>
      <c r="F160" s="4">
        <f t="shared" si="29"/>
        <v>0.23745704467353954</v>
      </c>
      <c r="G160" s="4">
        <f t="shared" si="29"/>
        <v>0.34058679706601469</v>
      </c>
      <c r="H160" s="4">
        <f t="shared" si="29"/>
        <v>0.33251670378619153</v>
      </c>
      <c r="I160" s="4">
        <f t="shared" si="29"/>
        <v>0.70000000000000007</v>
      </c>
      <c r="J160" s="4">
        <f t="shared" si="29"/>
        <v>0.25085207070222371</v>
      </c>
      <c r="K160" s="4">
        <f t="shared" si="29"/>
        <v>0.2581282914616248</v>
      </c>
      <c r="L160" s="4">
        <f t="shared" si="29"/>
        <v>0.41131892769797884</v>
      </c>
    </row>
    <row r="161" spans="2:12" ht="15.75" customHeight="1" x14ac:dyDescent="0.25">
      <c r="B161" s="9"/>
      <c r="C161" s="3" t="s">
        <v>40</v>
      </c>
      <c r="D161" s="4">
        <f t="shared" ref="D161:L161" si="30">(((8/10)*(D28-D$132))/(D$133-D$132)+(1/10))</f>
        <v>0.9</v>
      </c>
      <c r="E161" s="4">
        <f t="shared" si="30"/>
        <v>0.1</v>
      </c>
      <c r="F161" s="4">
        <f t="shared" si="30"/>
        <v>0.32588774341351667</v>
      </c>
      <c r="G161" s="4">
        <f t="shared" si="30"/>
        <v>0.43843401514699754</v>
      </c>
      <c r="H161" s="4">
        <f t="shared" si="30"/>
        <v>0.51811432813659997</v>
      </c>
      <c r="I161" s="4">
        <f t="shared" si="30"/>
        <v>0.30000000000000004</v>
      </c>
      <c r="J161" s="4">
        <f t="shared" si="30"/>
        <v>0.49876698276167453</v>
      </c>
      <c r="K161" s="4">
        <f t="shared" si="30"/>
        <v>0.54223430890097546</v>
      </c>
      <c r="L161" s="4">
        <f t="shared" si="30"/>
        <v>0.41131892769797884</v>
      </c>
    </row>
    <row r="162" spans="2:12" ht="15.75" customHeight="1" x14ac:dyDescent="0.25">
      <c r="B162" s="9"/>
      <c r="C162" s="3" t="s">
        <v>41</v>
      </c>
      <c r="D162" s="4">
        <f t="shared" ref="D162:L162" si="31">(((8/10)*(D29-D$132))/(D$133-D$132)+(1/10))</f>
        <v>0.9</v>
      </c>
      <c r="E162" s="4">
        <f t="shared" si="31"/>
        <v>0.1</v>
      </c>
      <c r="F162" s="4">
        <f t="shared" si="31"/>
        <v>0.37033218785796107</v>
      </c>
      <c r="G162" s="4">
        <f t="shared" si="31"/>
        <v>0.28252728248553882</v>
      </c>
      <c r="H162" s="4">
        <f t="shared" si="31"/>
        <v>0.22986884434545909</v>
      </c>
      <c r="I162" s="4">
        <f t="shared" si="31"/>
        <v>0.30000000000000004</v>
      </c>
      <c r="J162" s="4">
        <f t="shared" si="31"/>
        <v>0.29487828761225865</v>
      </c>
      <c r="K162" s="4">
        <f t="shared" si="31"/>
        <v>0.3085815419148753</v>
      </c>
      <c r="L162" s="4">
        <f t="shared" si="31"/>
        <v>0.41131892769797884</v>
      </c>
    </row>
    <row r="163" spans="2:12" ht="15.75" customHeight="1" x14ac:dyDescent="0.25">
      <c r="B163" s="9"/>
      <c r="C163" s="3" t="s">
        <v>42</v>
      </c>
      <c r="D163" s="4">
        <f t="shared" ref="D163:L163" si="32">(((8/10)*(D30-D$132))/(D$133-D$132)+(1/10))</f>
        <v>0.9</v>
      </c>
      <c r="E163" s="4">
        <f t="shared" si="32"/>
        <v>0.1</v>
      </c>
      <c r="F163" s="4">
        <f t="shared" si="32"/>
        <v>0.37628865979381443</v>
      </c>
      <c r="G163" s="4">
        <f t="shared" si="32"/>
        <v>0.47058858608145993</v>
      </c>
      <c r="H163" s="4">
        <f t="shared" si="32"/>
        <v>0.51653056174214307</v>
      </c>
      <c r="I163" s="4">
        <f t="shared" si="32"/>
        <v>0.30000000000000004</v>
      </c>
      <c r="J163" s="4">
        <f t="shared" si="32"/>
        <v>0.44639356387759466</v>
      </c>
      <c r="K163" s="4">
        <f t="shared" si="32"/>
        <v>0.48221531554864894</v>
      </c>
      <c r="L163" s="4">
        <f t="shared" si="32"/>
        <v>0.41131892769797884</v>
      </c>
    </row>
    <row r="164" spans="2:12" ht="15.75" customHeight="1" x14ac:dyDescent="0.25">
      <c r="B164" s="9"/>
      <c r="C164" s="3" t="s">
        <v>43</v>
      </c>
      <c r="D164" s="4">
        <f t="shared" ref="D164:L164" si="33">(((8/10)*(D31-D$132))/(D$133-D$132)+(1/10))</f>
        <v>0.9</v>
      </c>
      <c r="E164" s="4">
        <f t="shared" si="33"/>
        <v>0.1</v>
      </c>
      <c r="F164" s="4">
        <f t="shared" si="33"/>
        <v>0.27731958762886599</v>
      </c>
      <c r="G164" s="4">
        <f t="shared" si="33"/>
        <v>0.29297513268531217</v>
      </c>
      <c r="H164" s="4">
        <f t="shared" si="33"/>
        <v>0.35478841870824052</v>
      </c>
      <c r="I164" s="4">
        <f t="shared" si="33"/>
        <v>0.30000000000000004</v>
      </c>
      <c r="J164" s="4">
        <f t="shared" si="33"/>
        <v>0.2662808339177869</v>
      </c>
      <c r="K164" s="4">
        <f t="shared" si="33"/>
        <v>0.27580937580937587</v>
      </c>
      <c r="L164" s="4">
        <f t="shared" si="33"/>
        <v>0.41131892769797884</v>
      </c>
    </row>
    <row r="165" spans="2:12" ht="15.75" customHeight="1" x14ac:dyDescent="0.25">
      <c r="B165" s="9"/>
      <c r="C165" s="3" t="s">
        <v>44</v>
      </c>
      <c r="D165" s="4">
        <f t="shared" ref="D165:L165" si="34">(((8/10)*(D32-D$132))/(D$133-D$132)+(1/10))</f>
        <v>0.9</v>
      </c>
      <c r="E165" s="4">
        <f t="shared" si="34"/>
        <v>0.1</v>
      </c>
      <c r="F165" s="4">
        <f t="shared" si="34"/>
        <v>0.34742268041237112</v>
      </c>
      <c r="G165" s="4">
        <f t="shared" si="34"/>
        <v>0.37899099528892599</v>
      </c>
      <c r="H165" s="4">
        <f t="shared" si="34"/>
        <v>0.53028953229398668</v>
      </c>
      <c r="I165" s="4">
        <f t="shared" si="34"/>
        <v>0.5</v>
      </c>
      <c r="J165" s="4">
        <f t="shared" si="34"/>
        <v>0.21571547322303081</v>
      </c>
      <c r="K165" s="4">
        <f t="shared" si="34"/>
        <v>0.21786238452905121</v>
      </c>
      <c r="L165" s="4">
        <f t="shared" si="34"/>
        <v>0.41131892769797884</v>
      </c>
    </row>
    <row r="166" spans="2:12" ht="15.75" customHeight="1" x14ac:dyDescent="0.25">
      <c r="B166" s="9"/>
      <c r="C166" s="3" t="s">
        <v>45</v>
      </c>
      <c r="D166" s="4">
        <f t="shared" ref="D166:L166" si="35">(((8/10)*(D33-D$132))/(D$133-D$132)+(1/10))</f>
        <v>0.9</v>
      </c>
      <c r="E166" s="4">
        <f t="shared" si="35"/>
        <v>0.1</v>
      </c>
      <c r="F166" s="4">
        <f t="shared" si="35"/>
        <v>0.33321878579610542</v>
      </c>
      <c r="G166" s="4">
        <f t="shared" si="35"/>
        <v>0.29245035482139664</v>
      </c>
      <c r="H166" s="4">
        <f t="shared" si="35"/>
        <v>0.41091314031180404</v>
      </c>
      <c r="I166" s="4">
        <f t="shared" si="35"/>
        <v>0.30000000000000004</v>
      </c>
      <c r="J166" s="4">
        <f t="shared" si="35"/>
        <v>0.48327795093980053</v>
      </c>
      <c r="K166" s="4">
        <f t="shared" si="35"/>
        <v>0.52448415781749125</v>
      </c>
      <c r="L166" s="4">
        <f t="shared" si="35"/>
        <v>0.41131892769797884</v>
      </c>
    </row>
    <row r="167" spans="2:12" ht="15.75" customHeight="1" x14ac:dyDescent="0.25">
      <c r="B167" s="9"/>
      <c r="C167" s="3" t="s">
        <v>46</v>
      </c>
      <c r="D167" s="4">
        <f t="shared" ref="D167:L167" si="36">(((8/10)*(D34-D$132))/(D$133-D$132)+(1/10))</f>
        <v>0.9</v>
      </c>
      <c r="E167" s="4">
        <f t="shared" si="36"/>
        <v>0.1</v>
      </c>
      <c r="F167" s="4">
        <f t="shared" si="36"/>
        <v>0.45234822451317303</v>
      </c>
      <c r="G167" s="4">
        <f t="shared" si="36"/>
        <v>0.36200727532947707</v>
      </c>
      <c r="H167" s="4">
        <f t="shared" si="36"/>
        <v>0.45228903736698833</v>
      </c>
      <c r="I167" s="4">
        <f t="shared" si="36"/>
        <v>0.30000000000000004</v>
      </c>
      <c r="J167" s="4">
        <f t="shared" si="36"/>
        <v>0.53435559478819827</v>
      </c>
      <c r="K167" s="4">
        <f t="shared" si="36"/>
        <v>0.5830182163515496</v>
      </c>
      <c r="L167" s="4">
        <f t="shared" si="36"/>
        <v>0.41131892769797884</v>
      </c>
    </row>
    <row r="168" spans="2:12" ht="15.75" customHeight="1" x14ac:dyDescent="0.25">
      <c r="B168" s="9"/>
      <c r="C168" s="3" t="s">
        <v>47</v>
      </c>
      <c r="D168" s="4">
        <f t="shared" ref="D168:L168" si="37">(((8/10)*(D35-D$132))/(D$133-D$132)+(1/10))</f>
        <v>0.26178036231512991</v>
      </c>
      <c r="E168" s="4">
        <f t="shared" si="37"/>
        <v>0.9</v>
      </c>
      <c r="F168" s="4">
        <f t="shared" si="37"/>
        <v>0.20767468499427263</v>
      </c>
      <c r="G168" s="4">
        <f t="shared" si="37"/>
        <v>0.83044307949191964</v>
      </c>
      <c r="H168" s="4">
        <f t="shared" si="37"/>
        <v>0.69015095273447169</v>
      </c>
      <c r="I168" s="4">
        <f t="shared" si="37"/>
        <v>0.30000000000000004</v>
      </c>
      <c r="J168" s="4">
        <f t="shared" si="37"/>
        <v>0.25702960284908005</v>
      </c>
      <c r="K168" s="4">
        <f t="shared" si="37"/>
        <v>0.26520763187429858</v>
      </c>
      <c r="L168" s="4">
        <f t="shared" si="37"/>
        <v>0.41131892769797884</v>
      </c>
    </row>
    <row r="169" spans="2:12" ht="15.75" customHeight="1" x14ac:dyDescent="0.25">
      <c r="B169" s="3" t="s">
        <v>48</v>
      </c>
      <c r="C169" s="3" t="s">
        <v>49</v>
      </c>
      <c r="D169" s="4">
        <f t="shared" ref="D169:L169" si="38">(((8/10)*(D36-D$132))/(D$133-D$132)+(1/10))</f>
        <v>0.63283878824579709</v>
      </c>
      <c r="E169" s="4">
        <f t="shared" si="38"/>
        <v>0.34918032786885245</v>
      </c>
      <c r="F169" s="4">
        <f t="shared" si="38"/>
        <v>0.31168384879725086</v>
      </c>
      <c r="G169" s="4">
        <f t="shared" si="38"/>
        <v>0.24025881090106746</v>
      </c>
      <c r="H169" s="4">
        <f t="shared" si="38"/>
        <v>0.59839148725562985</v>
      </c>
      <c r="I169" s="4">
        <f t="shared" si="38"/>
        <v>0.1</v>
      </c>
      <c r="J169" s="4">
        <f t="shared" si="38"/>
        <v>0.19228707637431866</v>
      </c>
      <c r="K169" s="4">
        <f t="shared" si="38"/>
        <v>0.21071397738064407</v>
      </c>
      <c r="L169" s="4">
        <f t="shared" si="38"/>
        <v>0.35344754752564289</v>
      </c>
    </row>
    <row r="170" spans="2:12" ht="15.75" customHeight="1" x14ac:dyDescent="0.25">
      <c r="B170" s="9"/>
      <c r="C170" s="3" t="s">
        <v>50</v>
      </c>
      <c r="D170" s="4">
        <f t="shared" ref="D170:L170" si="39">(((8/10)*(D37-D$132))/(D$133-D$132)+(1/10))</f>
        <v>0.63283878824579709</v>
      </c>
      <c r="E170" s="4">
        <f t="shared" si="39"/>
        <v>0.34918032786885245</v>
      </c>
      <c r="F170" s="4">
        <f t="shared" si="39"/>
        <v>0.3066437571592211</v>
      </c>
      <c r="G170" s="4">
        <f t="shared" si="39"/>
        <v>0.16445226310453814</v>
      </c>
      <c r="H170" s="4">
        <f t="shared" si="39"/>
        <v>0.58324672110863662</v>
      </c>
      <c r="I170" s="4">
        <f t="shared" si="39"/>
        <v>0.1</v>
      </c>
      <c r="J170" s="4">
        <f t="shared" si="39"/>
        <v>0.1350334881097946</v>
      </c>
      <c r="K170" s="4">
        <f t="shared" si="39"/>
        <v>0.1341535008201675</v>
      </c>
      <c r="L170" s="4">
        <f t="shared" si="39"/>
        <v>0.35344754752564289</v>
      </c>
    </row>
    <row r="171" spans="2:12" ht="15.75" customHeight="1" x14ac:dyDescent="0.25">
      <c r="B171" s="9"/>
      <c r="C171" s="3" t="s">
        <v>51</v>
      </c>
      <c r="D171" s="4">
        <f t="shared" ref="D171:L171" si="40">(((8/10)*(D38-D$132))/(D$133-D$132)+(1/10))</f>
        <v>0.63283878824579709</v>
      </c>
      <c r="E171" s="4">
        <f t="shared" si="40"/>
        <v>0.34918032786885245</v>
      </c>
      <c r="F171" s="4">
        <f t="shared" si="40"/>
        <v>0.3066437571592211</v>
      </c>
      <c r="G171" s="4">
        <f t="shared" si="40"/>
        <v>0.1</v>
      </c>
      <c r="H171" s="4">
        <f t="shared" si="40"/>
        <v>0.57621875773323439</v>
      </c>
      <c r="I171" s="4">
        <f t="shared" si="40"/>
        <v>0.1</v>
      </c>
      <c r="J171" s="4">
        <f t="shared" si="40"/>
        <v>0.11979850654330054</v>
      </c>
      <c r="K171" s="4">
        <f t="shared" si="40"/>
        <v>0.10345333678667012</v>
      </c>
      <c r="L171" s="4">
        <f t="shared" si="40"/>
        <v>0.47090412954857619</v>
      </c>
    </row>
    <row r="172" spans="2:12" ht="15.75" customHeight="1" x14ac:dyDescent="0.25">
      <c r="B172" s="9"/>
      <c r="C172" s="3" t="s">
        <v>52</v>
      </c>
      <c r="D172" s="4">
        <f t="shared" ref="D172:L172" si="41">(((8/10)*(D39-D$132))/(D$133-D$132)+(1/10))</f>
        <v>0.63283878824579709</v>
      </c>
      <c r="E172" s="4">
        <f t="shared" si="41"/>
        <v>0.34918032786885245</v>
      </c>
      <c r="F172" s="4">
        <f t="shared" si="41"/>
        <v>0.33917525773195878</v>
      </c>
      <c r="G172" s="4">
        <f t="shared" si="41"/>
        <v>0.10338720257618225</v>
      </c>
      <c r="H172" s="4">
        <f t="shared" si="41"/>
        <v>0.62125711457560007</v>
      </c>
      <c r="I172" s="4">
        <f t="shared" si="41"/>
        <v>0.1</v>
      </c>
      <c r="J172" s="4">
        <f t="shared" si="41"/>
        <v>0.16740336046080262</v>
      </c>
      <c r="K172" s="4">
        <f t="shared" si="41"/>
        <v>0.15100578433911768</v>
      </c>
      <c r="L172" s="4">
        <f t="shared" si="41"/>
        <v>0.47090412954857619</v>
      </c>
    </row>
    <row r="173" spans="2:12" ht="15.75" customHeight="1" x14ac:dyDescent="0.25">
      <c r="B173" s="9"/>
      <c r="C173" s="3" t="s">
        <v>53</v>
      </c>
      <c r="D173" s="4">
        <f t="shared" ref="D173:L173" si="42">(((8/10)*(D40-D$132))/(D$133-D$132)+(1/10))</f>
        <v>0.63283878824579709</v>
      </c>
      <c r="E173" s="4">
        <f t="shared" si="42"/>
        <v>0.34918032786885245</v>
      </c>
      <c r="F173" s="4">
        <f t="shared" si="42"/>
        <v>0.3066437571592211</v>
      </c>
      <c r="G173" s="4">
        <f t="shared" si="42"/>
        <v>0.118701174786809</v>
      </c>
      <c r="H173" s="4">
        <f t="shared" si="42"/>
        <v>0.54691907943578322</v>
      </c>
      <c r="I173" s="4">
        <f t="shared" si="42"/>
        <v>0.1</v>
      </c>
      <c r="J173" s="4">
        <f t="shared" si="42"/>
        <v>0.16173364655922645</v>
      </c>
      <c r="K173" s="4">
        <f t="shared" si="42"/>
        <v>0.14534231200897868</v>
      </c>
      <c r="L173" s="4">
        <f t="shared" si="42"/>
        <v>0.47090412954857619</v>
      </c>
    </row>
    <row r="174" spans="2:12" ht="15.75" customHeight="1" x14ac:dyDescent="0.25">
      <c r="B174" s="3" t="s">
        <v>54</v>
      </c>
      <c r="C174" s="3" t="s">
        <v>55</v>
      </c>
      <c r="D174" s="4">
        <f t="shared" ref="D174:L174" si="43">(((8/10)*(D41-D$132))/(D$133-D$132)+(1/10))</f>
        <v>0.1</v>
      </c>
      <c r="E174" s="4">
        <f t="shared" si="43"/>
        <v>0.73387960655737727</v>
      </c>
      <c r="F174" s="4">
        <f t="shared" si="43"/>
        <v>0.50916380297823605</v>
      </c>
      <c r="G174" s="4">
        <f t="shared" si="43"/>
        <v>0.25982586916333716</v>
      </c>
      <c r="H174" s="4">
        <f t="shared" si="43"/>
        <v>0.64907201187824803</v>
      </c>
      <c r="I174" s="4">
        <f t="shared" si="43"/>
        <v>0.9</v>
      </c>
      <c r="J174" s="4">
        <f t="shared" si="43"/>
        <v>0.26311179909977633</v>
      </c>
      <c r="K174" s="4">
        <f t="shared" si="43"/>
        <v>0.22991452991452993</v>
      </c>
      <c r="L174" s="4">
        <f t="shared" si="43"/>
        <v>0.52028405633776142</v>
      </c>
    </row>
    <row r="175" spans="2:12" ht="15.75" customHeight="1" x14ac:dyDescent="0.25">
      <c r="B175" s="9"/>
      <c r="C175" s="3" t="s">
        <v>56</v>
      </c>
      <c r="D175" s="4">
        <f t="shared" ref="D175:L175" si="44">(((8/10)*(D42-D$132))/(D$133-D$132)+(1/10))</f>
        <v>0.1</v>
      </c>
      <c r="E175" s="4">
        <f t="shared" si="44"/>
        <v>0.73387960655737727</v>
      </c>
      <c r="F175" s="4">
        <f t="shared" si="44"/>
        <v>0.53344788087056128</v>
      </c>
      <c r="G175" s="4">
        <f t="shared" si="44"/>
        <v>0.39464368775717107</v>
      </c>
      <c r="H175" s="4">
        <f t="shared" si="44"/>
        <v>0.56572630536995794</v>
      </c>
      <c r="I175" s="4">
        <f t="shared" si="44"/>
        <v>0.30000000000000004</v>
      </c>
      <c r="J175" s="4">
        <f t="shared" si="44"/>
        <v>0.50246863416408427</v>
      </c>
      <c r="K175" s="4">
        <f t="shared" si="44"/>
        <v>0.51488388155054832</v>
      </c>
      <c r="L175" s="4">
        <f t="shared" si="44"/>
        <v>0.44024798869808479</v>
      </c>
    </row>
    <row r="176" spans="2:12" ht="15.75" customHeight="1" x14ac:dyDescent="0.25">
      <c r="B176" s="9"/>
      <c r="C176" s="3" t="s">
        <v>57</v>
      </c>
      <c r="D176" s="4">
        <f t="shared" ref="D176:L176" si="45">(((8/10)*(D43-D$132))/(D$133-D$132)+(1/10))</f>
        <v>0.45621494900560378</v>
      </c>
      <c r="E176" s="4">
        <f t="shared" si="45"/>
        <v>0.628961573770492</v>
      </c>
      <c r="F176" s="4">
        <f t="shared" si="45"/>
        <v>0.43676975945017182</v>
      </c>
      <c r="G176" s="4">
        <f t="shared" si="45"/>
        <v>0.16053455781501583</v>
      </c>
      <c r="H176" s="4">
        <f t="shared" si="45"/>
        <v>0.62660232615689193</v>
      </c>
      <c r="I176" s="4">
        <f t="shared" si="45"/>
        <v>0.1</v>
      </c>
      <c r="J176" s="4">
        <f t="shared" si="45"/>
        <v>0.17209209251286861</v>
      </c>
      <c r="K176" s="4">
        <f t="shared" si="45"/>
        <v>0.16153846153846155</v>
      </c>
      <c r="L176" s="4">
        <f t="shared" si="45"/>
        <v>0.44024798869808479</v>
      </c>
    </row>
    <row r="177" spans="2:12" ht="15.75" customHeight="1" x14ac:dyDescent="0.2">
      <c r="B177" s="9" t="s">
        <v>58</v>
      </c>
      <c r="C177" s="9" t="s">
        <v>59</v>
      </c>
      <c r="D177" s="4">
        <f t="shared" ref="D177:L177" si="46">(((8/10)*(D44-D$132))/(D$133-D$132)+(1/10))</f>
        <v>0.50964719135644454</v>
      </c>
      <c r="E177" s="4">
        <f t="shared" si="46"/>
        <v>0.36142059016393491</v>
      </c>
      <c r="F177" s="4">
        <f t="shared" si="46"/>
        <v>0.4418098510882017</v>
      </c>
      <c r="G177" s="4">
        <f t="shared" si="46"/>
        <v>0.18927425606774406</v>
      </c>
      <c r="H177" s="4">
        <f t="shared" si="46"/>
        <v>0.37864390002474635</v>
      </c>
      <c r="I177" s="4">
        <f t="shared" si="46"/>
        <v>0.5</v>
      </c>
      <c r="J177" s="4">
        <f t="shared" si="46"/>
        <v>0.523480930678067</v>
      </c>
      <c r="K177" s="4">
        <f t="shared" si="46"/>
        <v>0.33392903392903395</v>
      </c>
      <c r="L177" s="4">
        <f t="shared" si="46"/>
        <v>0.77824118630877281</v>
      </c>
    </row>
    <row r="178" spans="2:12" ht="15.75" customHeight="1" x14ac:dyDescent="0.2">
      <c r="B178" s="9"/>
      <c r="C178" s="9" t="s">
        <v>60</v>
      </c>
      <c r="D178" s="4">
        <f t="shared" ref="D178:L178" si="47">(((8/10)*(D45-D$132))/(D$133-D$132)+(1/10))</f>
        <v>0.50964719135644454</v>
      </c>
      <c r="E178" s="4">
        <f t="shared" si="47"/>
        <v>0.36142059016393491</v>
      </c>
      <c r="F178" s="4">
        <f t="shared" si="47"/>
        <v>0.58155784650630016</v>
      </c>
      <c r="G178" s="4">
        <f t="shared" si="47"/>
        <v>0.40809040491382909</v>
      </c>
      <c r="H178" s="4">
        <f t="shared" si="47"/>
        <v>0.4330858698341995</v>
      </c>
      <c r="I178" s="4">
        <f t="shared" si="47"/>
        <v>0.5</v>
      </c>
      <c r="J178" s="4">
        <f t="shared" si="47"/>
        <v>0.5889585454411923</v>
      </c>
      <c r="K178" s="4">
        <f t="shared" si="47"/>
        <v>0.37101787101787109</v>
      </c>
      <c r="L178" s="4">
        <f t="shared" si="47"/>
        <v>0.78410355308866375</v>
      </c>
    </row>
    <row r="179" spans="2:12" ht="15.75" customHeight="1" x14ac:dyDescent="0.2">
      <c r="B179" s="9"/>
      <c r="C179" s="9" t="s">
        <v>61</v>
      </c>
      <c r="D179" s="4">
        <f t="shared" ref="D179:L179" si="48">(((8/10)*(D46-D$132))/(D$133-D$132)+(1/10))</f>
        <v>0.50964719135644454</v>
      </c>
      <c r="E179" s="4">
        <f t="shared" si="48"/>
        <v>0.36142059016393491</v>
      </c>
      <c r="F179" s="4">
        <f t="shared" si="48"/>
        <v>0.4418098510882017</v>
      </c>
      <c r="G179" s="4">
        <f t="shared" si="48"/>
        <v>0.28446943765281174</v>
      </c>
      <c r="H179" s="4">
        <f t="shared" si="48"/>
        <v>0.34122741895570408</v>
      </c>
      <c r="I179" s="4">
        <f t="shared" si="48"/>
        <v>0.5</v>
      </c>
      <c r="J179" s="4">
        <f t="shared" si="48"/>
        <v>0.31539157328285911</v>
      </c>
      <c r="K179" s="4">
        <f t="shared" si="48"/>
        <v>0.24006734006734007</v>
      </c>
      <c r="L179" s="4">
        <f t="shared" si="48"/>
        <v>0.63416012016233136</v>
      </c>
    </row>
    <row r="180" spans="2:12" ht="15.75" customHeight="1" x14ac:dyDescent="0.2">
      <c r="B180" s="9"/>
      <c r="C180" s="9" t="s">
        <v>62</v>
      </c>
      <c r="D180" s="4">
        <f t="shared" ref="D180:L180" si="49">(((8/10)*(D47-D$132))/(D$133-D$132)+(1/10))</f>
        <v>0.50964719135644454</v>
      </c>
      <c r="E180" s="4">
        <f t="shared" si="49"/>
        <v>0.36142059016393491</v>
      </c>
      <c r="F180" s="4">
        <f t="shared" si="49"/>
        <v>0.90000000000000013</v>
      </c>
      <c r="G180" s="4">
        <f t="shared" si="49"/>
        <v>0.55617269962430682</v>
      </c>
      <c r="H180" s="4">
        <f t="shared" si="49"/>
        <v>0.38220737441227426</v>
      </c>
      <c r="I180" s="4">
        <f t="shared" si="49"/>
        <v>0.9</v>
      </c>
      <c r="J180" s="4">
        <f t="shared" si="49"/>
        <v>0.28692608223626637</v>
      </c>
      <c r="K180" s="4">
        <f t="shared" si="49"/>
        <v>0.39456962790296124</v>
      </c>
      <c r="L180" s="4">
        <f t="shared" si="49"/>
        <v>0.29165715990336416</v>
      </c>
    </row>
    <row r="181" spans="2:12" ht="15.75" customHeight="1" x14ac:dyDescent="0.2">
      <c r="B181" s="9"/>
      <c r="C181" s="9" t="s">
        <v>63</v>
      </c>
      <c r="D181" s="4">
        <f t="shared" ref="D181:L181" si="50">(((8/10)*(D48-D$132))/(D$133-D$132)+(1/10))</f>
        <v>0.50964719135644454</v>
      </c>
      <c r="E181" s="4">
        <f t="shared" si="50"/>
        <v>0.36142059016393491</v>
      </c>
      <c r="F181" s="4">
        <f t="shared" si="50"/>
        <v>0.23562428407789235</v>
      </c>
      <c r="G181" s="4">
        <f t="shared" si="50"/>
        <v>0.6502582145625857</v>
      </c>
      <c r="H181" s="4">
        <f t="shared" si="50"/>
        <v>0.2818361791635734</v>
      </c>
      <c r="I181" s="4">
        <f t="shared" si="50"/>
        <v>0.30000000000000004</v>
      </c>
      <c r="J181" s="4">
        <f t="shared" si="50"/>
        <v>0.55042760619457287</v>
      </c>
      <c r="K181" s="4">
        <f t="shared" si="50"/>
        <v>0.50683760683760692</v>
      </c>
      <c r="L181" s="4">
        <f t="shared" si="50"/>
        <v>0.49954908686030586</v>
      </c>
    </row>
    <row r="182" spans="2:12" ht="15.75" customHeight="1" x14ac:dyDescent="0.2">
      <c r="B182" s="9"/>
      <c r="C182" s="9" t="s">
        <v>64</v>
      </c>
      <c r="D182" s="4">
        <f t="shared" ref="D182:L182" si="51">(((8/10)*(D49-D$132))/(D$133-D$132)+(1/10))</f>
        <v>0.50964719135644454</v>
      </c>
      <c r="E182" s="4">
        <f t="shared" si="51"/>
        <v>0.36142059016393491</v>
      </c>
      <c r="F182" s="4">
        <f t="shared" si="51"/>
        <v>0.23562428407789235</v>
      </c>
      <c r="G182" s="4">
        <f t="shared" si="51"/>
        <v>0.34833204126662298</v>
      </c>
      <c r="H182" s="4">
        <f t="shared" si="51"/>
        <v>0.2849047265528335</v>
      </c>
      <c r="I182" s="4">
        <f t="shared" si="51"/>
        <v>0.30000000000000004</v>
      </c>
      <c r="J182" s="4">
        <f t="shared" si="51"/>
        <v>0.28803426531456522</v>
      </c>
      <c r="K182" s="4">
        <f t="shared" si="51"/>
        <v>0.32671156004489343</v>
      </c>
      <c r="L182" s="4">
        <f t="shared" si="51"/>
        <v>0.36989850395732771</v>
      </c>
    </row>
    <row r="183" spans="2:12" ht="15.75" customHeight="1" x14ac:dyDescent="0.2">
      <c r="B183" s="9"/>
      <c r="C183" s="9" t="s">
        <v>65</v>
      </c>
      <c r="D183" s="4">
        <f t="shared" ref="D183:L183" si="52">(((8/10)*(D50-D$132))/(D$133-D$132)+(1/10))</f>
        <v>0.50964719135644454</v>
      </c>
      <c r="E183" s="4">
        <f t="shared" si="52"/>
        <v>0.36142059016393491</v>
      </c>
      <c r="F183" s="4">
        <f t="shared" si="52"/>
        <v>0.1268041237113402</v>
      </c>
      <c r="G183" s="4">
        <f t="shared" si="52"/>
        <v>0.40771065656866834</v>
      </c>
      <c r="H183" s="4">
        <f t="shared" si="52"/>
        <v>0.2010640930462757</v>
      </c>
      <c r="I183" s="4">
        <f t="shared" si="52"/>
        <v>0.1</v>
      </c>
      <c r="J183" s="4">
        <f t="shared" si="52"/>
        <v>0.17392832062176988</v>
      </c>
      <c r="K183" s="4">
        <f t="shared" si="52"/>
        <v>0.346291979625313</v>
      </c>
      <c r="L183" s="4">
        <f t="shared" si="52"/>
        <v>0.1502818342410559</v>
      </c>
    </row>
    <row r="184" spans="2:12" ht="15.75" customHeight="1" x14ac:dyDescent="0.2">
      <c r="B184" s="9"/>
      <c r="C184" s="9" t="s">
        <v>66</v>
      </c>
      <c r="D184" s="4">
        <f t="shared" ref="D184:L184" si="53">(((8/10)*(D51-D$132))/(D$133-D$132)+(1/10))</f>
        <v>0.50964719135644454</v>
      </c>
      <c r="E184" s="4">
        <f t="shared" si="53"/>
        <v>0.36142059016393491</v>
      </c>
      <c r="F184" s="4">
        <f t="shared" si="53"/>
        <v>0.1268041237113402</v>
      </c>
      <c r="G184" s="4">
        <f t="shared" si="53"/>
        <v>0.28023352614944241</v>
      </c>
      <c r="H184" s="4">
        <f t="shared" si="53"/>
        <v>0.2624350408314774</v>
      </c>
      <c r="I184" s="4">
        <f t="shared" si="53"/>
        <v>0.1</v>
      </c>
      <c r="J184" s="4">
        <f t="shared" si="53"/>
        <v>0.21765647468544819</v>
      </c>
      <c r="K184" s="4">
        <f t="shared" si="53"/>
        <v>0.23606146939480274</v>
      </c>
      <c r="L184" s="4">
        <f t="shared" si="53"/>
        <v>0.37168429856997764</v>
      </c>
    </row>
    <row r="185" spans="2:12" ht="15.75" customHeight="1" x14ac:dyDescent="0.2">
      <c r="B185" s="9"/>
      <c r="C185" s="9" t="s">
        <v>67</v>
      </c>
      <c r="D185" s="4">
        <f t="shared" ref="D185:L185" si="54">(((8/10)*(D52-D$132))/(D$133-D$132)+(1/10))</f>
        <v>0.50964719135644454</v>
      </c>
      <c r="E185" s="4">
        <f t="shared" si="54"/>
        <v>0.36142059016393491</v>
      </c>
      <c r="F185" s="4">
        <f t="shared" si="54"/>
        <v>0.23562428407789235</v>
      </c>
      <c r="G185" s="4">
        <f t="shared" si="54"/>
        <v>0.31420478263462343</v>
      </c>
      <c r="H185" s="4">
        <f t="shared" si="54"/>
        <v>0.34795842613214556</v>
      </c>
      <c r="I185" s="4">
        <f t="shared" si="54"/>
        <v>0.30000000000000004</v>
      </c>
      <c r="J185" s="4">
        <f t="shared" si="54"/>
        <v>0.44577239177291039</v>
      </c>
      <c r="K185" s="4">
        <f t="shared" si="54"/>
        <v>0.2818527151860486</v>
      </c>
      <c r="L185" s="4">
        <f t="shared" si="54"/>
        <v>0.79808334858135865</v>
      </c>
    </row>
    <row r="186" spans="2:12" ht="15.75" customHeight="1" x14ac:dyDescent="0.2">
      <c r="B186" s="9"/>
      <c r="C186" s="9" t="s">
        <v>68</v>
      </c>
      <c r="D186" s="4">
        <f t="shared" ref="D186:L186" si="55">(((8/10)*(D53-D$132))/(D$133-D$132)+(1/10))</f>
        <v>0.50964719135644454</v>
      </c>
      <c r="E186" s="4">
        <f t="shared" si="55"/>
        <v>0.36142059016393491</v>
      </c>
      <c r="F186" s="4">
        <f t="shared" si="55"/>
        <v>0.46471935853379154</v>
      </c>
      <c r="G186" s="4">
        <f t="shared" si="55"/>
        <v>0.41723776015266267</v>
      </c>
      <c r="H186" s="4">
        <f t="shared" si="55"/>
        <v>0.4075476367235833</v>
      </c>
      <c r="I186" s="4">
        <f t="shared" si="55"/>
        <v>0.9</v>
      </c>
      <c r="J186" s="4">
        <f t="shared" si="55"/>
        <v>0.69391629615061812</v>
      </c>
      <c r="K186" s="4">
        <f t="shared" si="55"/>
        <v>0.38683415350082018</v>
      </c>
      <c r="L186" s="4">
        <f t="shared" si="55"/>
        <v>0.9</v>
      </c>
    </row>
    <row r="187" spans="2:12" ht="15.75" customHeight="1" x14ac:dyDescent="0.2">
      <c r="B187" s="9"/>
      <c r="C187" s="9" t="s">
        <v>69</v>
      </c>
      <c r="D187" s="4">
        <f t="shared" ref="D187:L187" si="56">(((8/10)*(D54-D$132))/(D$133-D$132)+(1/10))</f>
        <v>0.50964719135644454</v>
      </c>
      <c r="E187" s="4">
        <f t="shared" si="56"/>
        <v>0.36142059016393491</v>
      </c>
      <c r="F187" s="4">
        <f t="shared" si="56"/>
        <v>0.23562428407789235</v>
      </c>
      <c r="G187" s="4">
        <f t="shared" si="56"/>
        <v>0.30337527580654777</v>
      </c>
      <c r="H187" s="4">
        <f t="shared" si="56"/>
        <v>0.34053452115812921</v>
      </c>
      <c r="I187" s="4">
        <f t="shared" si="56"/>
        <v>0.1</v>
      </c>
      <c r="J187" s="4">
        <f t="shared" si="56"/>
        <v>0.38556092764930938</v>
      </c>
      <c r="K187" s="4">
        <f t="shared" si="56"/>
        <v>0.27387550720884057</v>
      </c>
      <c r="L187" s="4">
        <f t="shared" si="56"/>
        <v>0.69052980941039355</v>
      </c>
    </row>
    <row r="188" spans="2:12" ht="15.75" customHeight="1" x14ac:dyDescent="0.2">
      <c r="B188" s="9"/>
      <c r="C188" s="9" t="s">
        <v>70</v>
      </c>
      <c r="D188" s="4">
        <f t="shared" ref="D188:L188" si="57">(((8/10)*(D55-D$132))/(D$133-D$132)+(1/10))</f>
        <v>0.50964719135644454</v>
      </c>
      <c r="E188" s="4">
        <f t="shared" si="57"/>
        <v>0.36142059016393491</v>
      </c>
      <c r="F188" s="4">
        <f t="shared" si="57"/>
        <v>0.23562428407789235</v>
      </c>
      <c r="G188" s="4">
        <f t="shared" si="57"/>
        <v>0.25009982706184031</v>
      </c>
      <c r="H188" s="4">
        <f t="shared" si="57"/>
        <v>0.32182628062360807</v>
      </c>
      <c r="I188" s="4">
        <f t="shared" si="57"/>
        <v>0.30000000000000004</v>
      </c>
      <c r="J188" s="4">
        <f t="shared" si="57"/>
        <v>0.36904434716543411</v>
      </c>
      <c r="K188" s="4">
        <f t="shared" si="57"/>
        <v>0.22245532245532246</v>
      </c>
      <c r="L188" s="4">
        <f t="shared" si="57"/>
        <v>0.87452076950160429</v>
      </c>
    </row>
    <row r="189" spans="2:12" ht="15.75" customHeight="1" x14ac:dyDescent="0.2">
      <c r="B189" s="9"/>
      <c r="C189" s="9" t="s">
        <v>71</v>
      </c>
      <c r="D189" s="4">
        <f t="shared" ref="D189:L189" si="58">(((8/10)*(D56-D$132))/(D$133-D$132)+(1/10))</f>
        <v>0.50964719135644454</v>
      </c>
      <c r="E189" s="4">
        <f t="shared" si="58"/>
        <v>0.36142059016393491</v>
      </c>
      <c r="F189" s="4">
        <f t="shared" si="58"/>
        <v>0.10389461626575029</v>
      </c>
      <c r="G189" s="4">
        <f t="shared" si="58"/>
        <v>0.29612857057665931</v>
      </c>
      <c r="H189" s="4">
        <f t="shared" si="58"/>
        <v>0.30014847809948031</v>
      </c>
      <c r="I189" s="4">
        <f t="shared" si="58"/>
        <v>0.1</v>
      </c>
      <c r="J189" s="4">
        <f t="shared" si="58"/>
        <v>0.50022223019725576</v>
      </c>
      <c r="K189" s="4">
        <f t="shared" si="58"/>
        <v>0.29715099715099719</v>
      </c>
      <c r="L189" s="4">
        <f t="shared" si="58"/>
        <v>0.85670800939030334</v>
      </c>
    </row>
    <row r="190" spans="2:12" ht="15.75" customHeight="1" x14ac:dyDescent="0.2">
      <c r="B190" s="9"/>
      <c r="C190" s="9" t="s">
        <v>72</v>
      </c>
      <c r="D190" s="4">
        <f t="shared" ref="D190:L190" si="59">(((8/10)*(D57-D$132))/(D$133-D$132)+(1/10))</f>
        <v>0.50964719135644454</v>
      </c>
      <c r="E190" s="4">
        <f t="shared" si="59"/>
        <v>0.36142059016393491</v>
      </c>
      <c r="F190" s="4">
        <f t="shared" si="59"/>
        <v>0.10389461626575029</v>
      </c>
      <c r="G190" s="4">
        <f t="shared" si="59"/>
        <v>0.214701174786809</v>
      </c>
      <c r="H190" s="4">
        <f t="shared" si="59"/>
        <v>0.28312298935906954</v>
      </c>
      <c r="I190" s="4">
        <f t="shared" si="59"/>
        <v>0.1</v>
      </c>
      <c r="J190" s="4">
        <f t="shared" si="59"/>
        <v>0.27901629886945589</v>
      </c>
      <c r="K190" s="4">
        <f t="shared" si="59"/>
        <v>0.21917465250798587</v>
      </c>
      <c r="L190" s="4">
        <f t="shared" si="59"/>
        <v>0.60845550073782406</v>
      </c>
    </row>
    <row r="191" spans="2:12" ht="15.75" customHeight="1" x14ac:dyDescent="0.2">
      <c r="B191" s="9"/>
      <c r="C191" s="9" t="s">
        <v>73</v>
      </c>
      <c r="D191" s="4">
        <f t="shared" ref="D191:L191" si="60">(((8/10)*(D58-D$132))/(D$133-D$132)+(1/10))</f>
        <v>0.50964719135644454</v>
      </c>
      <c r="E191" s="4">
        <f t="shared" si="60"/>
        <v>0.36142059016393491</v>
      </c>
      <c r="F191" s="4">
        <f t="shared" si="60"/>
        <v>0.10389461626575029</v>
      </c>
      <c r="G191" s="4">
        <f t="shared" si="60"/>
        <v>0.22933866062377006</v>
      </c>
      <c r="H191" s="4">
        <f t="shared" si="60"/>
        <v>0.22571145756000993</v>
      </c>
      <c r="I191" s="4">
        <f t="shared" si="60"/>
        <v>0.1</v>
      </c>
      <c r="J191" s="4">
        <f t="shared" si="60"/>
        <v>0.23745602494006629</v>
      </c>
      <c r="K191" s="4">
        <f t="shared" si="60"/>
        <v>0.2195545195545196</v>
      </c>
      <c r="L191" s="4">
        <f t="shared" si="60"/>
        <v>0.47542273106846322</v>
      </c>
    </row>
    <row r="192" spans="2:12" ht="15.75" customHeight="1" x14ac:dyDescent="0.2">
      <c r="B192" s="9"/>
      <c r="C192" s="9" t="s">
        <v>74</v>
      </c>
      <c r="D192" s="4">
        <f t="shared" ref="D192:L192" si="61">(((8/10)*(D59-D$132))/(D$133-D$132)+(1/10))</f>
        <v>0.50964719135644454</v>
      </c>
      <c r="E192" s="4">
        <f t="shared" si="61"/>
        <v>0.36142059016393491</v>
      </c>
      <c r="F192" s="4">
        <f t="shared" si="61"/>
        <v>0.1268041237113402</v>
      </c>
      <c r="G192" s="4">
        <f t="shared" si="61"/>
        <v>0.26011783648398834</v>
      </c>
      <c r="H192" s="4">
        <f t="shared" si="61"/>
        <v>0.2128433556050483</v>
      </c>
      <c r="I192" s="4">
        <f t="shared" si="61"/>
        <v>0.1</v>
      </c>
      <c r="J192" s="4">
        <f t="shared" si="61"/>
        <v>0.24139289995982946</v>
      </c>
      <c r="K192" s="4">
        <f t="shared" si="61"/>
        <v>0.22166105499438837</v>
      </c>
      <c r="L192" s="4">
        <f t="shared" si="61"/>
        <v>0.48105961882078707</v>
      </c>
    </row>
    <row r="193" spans="2:12" ht="15.75" customHeight="1" x14ac:dyDescent="0.2">
      <c r="B193" s="9"/>
      <c r="C193" s="9" t="s">
        <v>75</v>
      </c>
      <c r="D193" s="4">
        <f t="shared" ref="D193:L193" si="62">(((8/10)*(D60-D$132))/(D$133-D$132)+(1/10))</f>
        <v>0.50964719135644454</v>
      </c>
      <c r="E193" s="4">
        <f t="shared" si="62"/>
        <v>0.36142059016393491</v>
      </c>
      <c r="F193" s="4">
        <f t="shared" si="62"/>
        <v>0.10389461626575029</v>
      </c>
      <c r="G193" s="4">
        <f t="shared" si="62"/>
        <v>0.25145804758781087</v>
      </c>
      <c r="H193" s="4">
        <f t="shared" si="62"/>
        <v>0.19710467706013365</v>
      </c>
      <c r="I193" s="4">
        <f t="shared" si="62"/>
        <v>0.1</v>
      </c>
      <c r="J193" s="4">
        <f t="shared" si="62"/>
        <v>0.19459287027551098</v>
      </c>
      <c r="K193" s="4">
        <f t="shared" si="62"/>
        <v>0.24835534835534837</v>
      </c>
      <c r="L193" s="4">
        <f t="shared" si="62"/>
        <v>0.28511844587165214</v>
      </c>
    </row>
    <row r="194" spans="2:12" ht="15.75" customHeight="1" x14ac:dyDescent="0.2">
      <c r="B194" s="9"/>
      <c r="C194" s="9" t="s">
        <v>76</v>
      </c>
      <c r="D194" s="4">
        <f t="shared" ref="D194:L194" si="63">(((8/10)*(D61-D$132))/(D$133-D$132)+(1/10))</f>
        <v>0.50964719135644454</v>
      </c>
      <c r="E194" s="4">
        <f t="shared" si="63"/>
        <v>0.36142059016393491</v>
      </c>
      <c r="F194" s="4">
        <f t="shared" si="63"/>
        <v>0.10389461626575029</v>
      </c>
      <c r="G194" s="4">
        <f t="shared" si="63"/>
        <v>0.14276653348440577</v>
      </c>
      <c r="H194" s="4">
        <f t="shared" si="63"/>
        <v>0.18849294729027471</v>
      </c>
      <c r="I194" s="4">
        <f t="shared" si="63"/>
        <v>0.1</v>
      </c>
      <c r="J194" s="4">
        <f t="shared" si="63"/>
        <v>0.1464810186148961</v>
      </c>
      <c r="K194" s="4">
        <f t="shared" si="63"/>
        <v>0.11398601398601399</v>
      </c>
      <c r="L194" s="4">
        <f t="shared" si="63"/>
        <v>0.65332575498018552</v>
      </c>
    </row>
    <row r="195" spans="2:12" ht="15.75" customHeight="1" x14ac:dyDescent="0.2">
      <c r="B195" s="9"/>
      <c r="C195" s="9" t="s">
        <v>77</v>
      </c>
      <c r="D195" s="4">
        <f t="shared" ref="D195:L195" si="64">(((8/10)*(D62-D$132))/(D$133-D$132)+(1/10))</f>
        <v>0.50964719135644454</v>
      </c>
      <c r="E195" s="4">
        <f t="shared" si="64"/>
        <v>0.36142059016393491</v>
      </c>
      <c r="F195" s="4">
        <f t="shared" si="64"/>
        <v>0.10389461626575029</v>
      </c>
      <c r="G195" s="4">
        <f t="shared" si="64"/>
        <v>0.20707662949490133</v>
      </c>
      <c r="H195" s="4">
        <f t="shared" si="64"/>
        <v>0.19849047265528336</v>
      </c>
      <c r="I195" s="4">
        <f t="shared" si="64"/>
        <v>0.1</v>
      </c>
      <c r="J195" s="4">
        <f t="shared" si="64"/>
        <v>0.13562094890913468</v>
      </c>
      <c r="K195" s="4">
        <f t="shared" si="64"/>
        <v>0.16409393076059745</v>
      </c>
      <c r="L195" s="4">
        <f t="shared" si="64"/>
        <v>0.24250281144274957</v>
      </c>
    </row>
    <row r="196" spans="2:12" ht="15.75" customHeight="1" x14ac:dyDescent="0.2">
      <c r="B196" s="9"/>
      <c r="C196" s="9" t="s">
        <v>78</v>
      </c>
      <c r="D196" s="4">
        <f t="shared" ref="D196:L196" si="65">(((8/10)*(D63-D$132))/(D$133-D$132)+(1/10))</f>
        <v>0.50964719135644454</v>
      </c>
      <c r="E196" s="4">
        <f t="shared" si="65"/>
        <v>0.36142059016393491</v>
      </c>
      <c r="F196" s="4">
        <f t="shared" si="65"/>
        <v>0.10389461626575029</v>
      </c>
      <c r="G196" s="4">
        <f t="shared" si="65"/>
        <v>0.21056687936072516</v>
      </c>
      <c r="H196" s="4">
        <f t="shared" si="65"/>
        <v>0.16295471417965851</v>
      </c>
      <c r="I196" s="4">
        <f t="shared" si="65"/>
        <v>0.1</v>
      </c>
      <c r="J196" s="4">
        <f t="shared" si="65"/>
        <v>0.12427114303704706</v>
      </c>
      <c r="K196" s="4">
        <f t="shared" si="65"/>
        <v>0.19558836225502893</v>
      </c>
      <c r="L196" s="4">
        <f t="shared" si="65"/>
        <v>0.13900789639144351</v>
      </c>
    </row>
    <row r="197" spans="2:12" ht="15.75" customHeight="1" x14ac:dyDescent="0.2">
      <c r="B197" s="9"/>
      <c r="C197" s="9" t="s">
        <v>79</v>
      </c>
      <c r="D197" s="4">
        <f t="shared" ref="D197:L197" si="66">(((8/10)*(D64-D$132))/(D$133-D$132)+(1/10))</f>
        <v>0.50964719135644454</v>
      </c>
      <c r="E197" s="4">
        <f t="shared" si="66"/>
        <v>0.36142059016393491</v>
      </c>
      <c r="F197" s="4">
        <f t="shared" si="66"/>
        <v>0.10389461626575029</v>
      </c>
      <c r="G197" s="4">
        <f t="shared" si="66"/>
        <v>0.25082354344325841</v>
      </c>
      <c r="H197" s="4">
        <f t="shared" si="66"/>
        <v>0.20086612224696859</v>
      </c>
      <c r="I197" s="4">
        <f t="shared" si="66"/>
        <v>0.30000000000000004</v>
      </c>
      <c r="J197" s="4">
        <f t="shared" si="66"/>
        <v>0.12938400219189453</v>
      </c>
      <c r="K197" s="4">
        <f t="shared" si="66"/>
        <v>0.20411810411810413</v>
      </c>
      <c r="L197" s="4">
        <f t="shared" si="66"/>
        <v>0.14847801933731464</v>
      </c>
    </row>
    <row r="198" spans="2:12" ht="15.75" customHeight="1" x14ac:dyDescent="0.2">
      <c r="B198" s="9"/>
      <c r="C198" s="9" t="s">
        <v>80</v>
      </c>
      <c r="D198" s="4">
        <f t="shared" ref="D198:L198" si="67">(((8/10)*(D65-D$132))/(D$133-D$132)+(1/10))</f>
        <v>0.50964719135644454</v>
      </c>
      <c r="E198" s="4">
        <f t="shared" si="67"/>
        <v>0.36142059016393491</v>
      </c>
      <c r="F198" s="4">
        <f t="shared" si="67"/>
        <v>0.1268041237113402</v>
      </c>
      <c r="G198" s="4">
        <f t="shared" si="67"/>
        <v>0.29333293577434549</v>
      </c>
      <c r="H198" s="4">
        <f t="shared" si="67"/>
        <v>0.20829002722098494</v>
      </c>
      <c r="I198" s="4">
        <f t="shared" si="67"/>
        <v>0.30000000000000004</v>
      </c>
      <c r="J198" s="4">
        <f t="shared" si="67"/>
        <v>0.25552225479524465</v>
      </c>
      <c r="K198" s="4">
        <f t="shared" si="67"/>
        <v>0.27221790555123893</v>
      </c>
      <c r="L198" s="4">
        <f t="shared" si="67"/>
        <v>0.39357381132200553</v>
      </c>
    </row>
    <row r="199" spans="2:12" ht="15.75" customHeight="1" x14ac:dyDescent="0.2">
      <c r="B199" s="9"/>
      <c r="C199" s="9" t="s">
        <v>81</v>
      </c>
      <c r="D199" s="4">
        <f t="shared" ref="D199:L199" si="68">(((8/10)*(D66-D$132))/(D$133-D$132)+(1/10))</f>
        <v>0.50964719135644454</v>
      </c>
      <c r="E199" s="4">
        <f t="shared" si="68"/>
        <v>0.36142059016393491</v>
      </c>
      <c r="F199" s="4">
        <f t="shared" si="68"/>
        <v>0.1268041237113402</v>
      </c>
      <c r="G199" s="4">
        <f t="shared" si="68"/>
        <v>0.2732420537897311</v>
      </c>
      <c r="H199" s="4">
        <f t="shared" si="68"/>
        <v>0.11979707993071023</v>
      </c>
      <c r="I199" s="4">
        <f t="shared" si="68"/>
        <v>0.1</v>
      </c>
      <c r="J199" s="4">
        <f t="shared" si="68"/>
        <v>0.20994113495873656</v>
      </c>
      <c r="K199" s="4">
        <f t="shared" si="68"/>
        <v>0.24283000949667619</v>
      </c>
      <c r="L199" s="4">
        <f t="shared" si="68"/>
        <v>0.33607663629350215</v>
      </c>
    </row>
    <row r="200" spans="2:12" ht="15.75" customHeight="1" x14ac:dyDescent="0.2">
      <c r="B200" s="9"/>
      <c r="C200" s="9" t="s">
        <v>82</v>
      </c>
      <c r="D200" s="4">
        <f t="shared" ref="D200:L200" si="69">(((8/10)*(D67-D$132))/(D$133-D$132)+(1/10))</f>
        <v>0.50964719135644454</v>
      </c>
      <c r="E200" s="4">
        <f t="shared" si="69"/>
        <v>0.36142059016393491</v>
      </c>
      <c r="F200" s="4">
        <f t="shared" si="69"/>
        <v>0.10389461626575029</v>
      </c>
      <c r="G200" s="4">
        <f t="shared" si="69"/>
        <v>0.27078323096189394</v>
      </c>
      <c r="H200" s="4">
        <f t="shared" si="69"/>
        <v>0.16414253897550113</v>
      </c>
      <c r="I200" s="4">
        <f t="shared" si="69"/>
        <v>0.1</v>
      </c>
      <c r="J200" s="4">
        <f t="shared" si="69"/>
        <v>0.25319037602961814</v>
      </c>
      <c r="K200" s="4">
        <f t="shared" si="69"/>
        <v>0.23606146939480274</v>
      </c>
      <c r="L200" s="4">
        <f t="shared" si="69"/>
        <v>0.47271698165535725</v>
      </c>
    </row>
    <row r="201" spans="2:12" ht="15.75" customHeight="1" x14ac:dyDescent="0.2">
      <c r="B201" s="9" t="s">
        <v>83</v>
      </c>
      <c r="C201" s="9" t="s">
        <v>84</v>
      </c>
      <c r="D201" s="4">
        <f t="shared" ref="D201:L201" si="70">(((8/10)*(D68-D$132))/(D$133-D$132)+(1/10))</f>
        <v>0.50964719135644454</v>
      </c>
      <c r="E201" s="4">
        <f t="shared" si="70"/>
        <v>0.36142059016393491</v>
      </c>
      <c r="F201" s="4">
        <f t="shared" si="70"/>
        <v>0.1</v>
      </c>
      <c r="G201" s="4">
        <f t="shared" si="70"/>
        <v>0.11676903810602898</v>
      </c>
      <c r="H201" s="4">
        <f t="shared" si="70"/>
        <v>0.13919821826280626</v>
      </c>
      <c r="I201" s="4">
        <f t="shared" si="70"/>
        <v>0.1</v>
      </c>
      <c r="J201" s="4">
        <f t="shared" si="70"/>
        <v>0.10089057992733841</v>
      </c>
      <c r="K201" s="4">
        <f t="shared" si="70"/>
        <v>0.10224466891133559</v>
      </c>
      <c r="L201" s="4">
        <f t="shared" si="70"/>
        <v>0.19064260533905239</v>
      </c>
    </row>
    <row r="202" spans="2:12" ht="15.75" customHeight="1" x14ac:dyDescent="0.2">
      <c r="B202" s="9"/>
      <c r="C202" s="9" t="s">
        <v>85</v>
      </c>
      <c r="D202" s="4">
        <f t="shared" ref="D202:L202" si="71">(((8/10)*(D69-D$132))/(D$133-D$132)+(1/10))</f>
        <v>0.50964719135644454</v>
      </c>
      <c r="E202" s="4">
        <f t="shared" si="71"/>
        <v>0.36142059016393491</v>
      </c>
      <c r="F202" s="4">
        <f t="shared" si="71"/>
        <v>0.1</v>
      </c>
      <c r="G202" s="4">
        <f t="shared" si="71"/>
        <v>0.11346102928021946</v>
      </c>
      <c r="H202" s="4">
        <f t="shared" si="71"/>
        <v>0.15503588220737441</v>
      </c>
      <c r="I202" s="4">
        <f t="shared" si="71"/>
        <v>0.1</v>
      </c>
      <c r="J202" s="4">
        <f t="shared" si="71"/>
        <v>0.10038363443023808</v>
      </c>
      <c r="K202" s="4">
        <f t="shared" si="71"/>
        <v>0.10096693430026764</v>
      </c>
      <c r="L202" s="4">
        <f t="shared" si="71"/>
        <v>0.19064260533905239</v>
      </c>
    </row>
    <row r="203" spans="2:12" ht="15.75" customHeight="1" x14ac:dyDescent="0.2">
      <c r="B203" s="9"/>
      <c r="C203" s="9" t="s">
        <v>86</v>
      </c>
      <c r="D203" s="4">
        <f t="shared" ref="D203:L203" si="72">(((8/10)*(D70-D$132))/(D$133-D$132)+(1/10))</f>
        <v>0.50964719135644454</v>
      </c>
      <c r="E203" s="4">
        <f t="shared" si="72"/>
        <v>0.36142059016393491</v>
      </c>
      <c r="F203" s="4">
        <f t="shared" si="72"/>
        <v>0.1</v>
      </c>
      <c r="G203" s="4">
        <f t="shared" si="72"/>
        <v>0.12137277118492457</v>
      </c>
      <c r="H203" s="4">
        <f t="shared" si="72"/>
        <v>0.14177183865379858</v>
      </c>
      <c r="I203" s="4">
        <f t="shared" si="72"/>
        <v>0.1</v>
      </c>
      <c r="J203" s="4">
        <f t="shared" si="72"/>
        <v>0.10449400332564608</v>
      </c>
      <c r="K203" s="4">
        <f t="shared" si="72"/>
        <v>0.111326944660278</v>
      </c>
      <c r="L203" s="4">
        <f t="shared" si="72"/>
        <v>0.19064260533905239</v>
      </c>
    </row>
    <row r="204" spans="2:12" ht="15.75" customHeight="1" x14ac:dyDescent="0.2">
      <c r="B204" s="9"/>
      <c r="C204" s="9" t="s">
        <v>87</v>
      </c>
      <c r="D204" s="4">
        <f t="shared" ref="D204:L204" si="73">(((8/10)*(D71-D$132))/(D$133-D$132)+(1/10))</f>
        <v>0.50964719135644454</v>
      </c>
      <c r="E204" s="4">
        <f t="shared" si="73"/>
        <v>0.36142059016393491</v>
      </c>
      <c r="F204" s="4">
        <f t="shared" si="73"/>
        <v>0.1</v>
      </c>
      <c r="G204" s="4">
        <f t="shared" si="73"/>
        <v>0.10650247480469915</v>
      </c>
      <c r="H204" s="4">
        <f t="shared" si="73"/>
        <v>0.12514229151200199</v>
      </c>
      <c r="I204" s="4">
        <f t="shared" si="73"/>
        <v>0.1</v>
      </c>
      <c r="J204" s="4">
        <f t="shared" si="73"/>
        <v>0.1</v>
      </c>
      <c r="K204" s="4">
        <f t="shared" si="73"/>
        <v>0.1</v>
      </c>
      <c r="L204" s="4">
        <f t="shared" si="73"/>
        <v>0.19064260533905239</v>
      </c>
    </row>
    <row r="205" spans="2:12" ht="15.75" customHeight="1" x14ac:dyDescent="0.2">
      <c r="B205" s="9" t="s">
        <v>88</v>
      </c>
      <c r="C205" s="9" t="s">
        <v>89</v>
      </c>
      <c r="D205" s="4">
        <f t="shared" ref="D205:L205" si="74">(((8/10)*(D72-D$132))/(D$133-D$132)+(1/10))</f>
        <v>0.59513877911778945</v>
      </c>
      <c r="E205" s="4">
        <f t="shared" si="74"/>
        <v>0.13060091803278709</v>
      </c>
      <c r="F205" s="4">
        <f t="shared" si="74"/>
        <v>0.13298969072164948</v>
      </c>
      <c r="G205" s="4">
        <f t="shared" si="74"/>
        <v>0.11908283141511122</v>
      </c>
      <c r="H205" s="4">
        <f t="shared" si="74"/>
        <v>0.84209354120267266</v>
      </c>
      <c r="I205" s="4">
        <f t="shared" si="74"/>
        <v>0.1</v>
      </c>
      <c r="J205" s="4">
        <f t="shared" si="74"/>
        <v>0.12801135806752015</v>
      </c>
      <c r="K205" s="4">
        <f t="shared" si="74"/>
        <v>0.10763187429854097</v>
      </c>
      <c r="L205" s="4">
        <f t="shared" si="74"/>
        <v>0.52480265785764857</v>
      </c>
    </row>
    <row r="206" spans="2:12" ht="15.75" customHeight="1" x14ac:dyDescent="0.2">
      <c r="B206" s="9"/>
      <c r="C206" s="9" t="s">
        <v>90</v>
      </c>
      <c r="D206" s="4">
        <f t="shared" ref="D206:L206" si="75">(((8/10)*(D73-D$132))/(D$133-D$132)+(1/10))</f>
        <v>0.59513877911778945</v>
      </c>
      <c r="E206" s="4">
        <f t="shared" si="75"/>
        <v>0.13060091803278709</v>
      </c>
      <c r="F206" s="4">
        <f t="shared" si="75"/>
        <v>0.13344788087056131</v>
      </c>
      <c r="G206" s="4">
        <f t="shared" si="75"/>
        <v>0.1215158924205379</v>
      </c>
      <c r="H206" s="4">
        <f t="shared" si="75"/>
        <v>0.78982925018559769</v>
      </c>
      <c r="I206" s="4">
        <f t="shared" si="75"/>
        <v>0.1</v>
      </c>
      <c r="J206" s="4">
        <f t="shared" si="75"/>
        <v>0.13820504471971801</v>
      </c>
      <c r="K206" s="4">
        <f t="shared" si="75"/>
        <v>0.11598894932228267</v>
      </c>
      <c r="L206" s="4">
        <f t="shared" si="75"/>
        <v>0.53402926335634016</v>
      </c>
    </row>
    <row r="207" spans="2:12" ht="15.75" customHeight="1" x14ac:dyDescent="0.2">
      <c r="B207" s="9"/>
      <c r="C207" s="9" t="s">
        <v>91</v>
      </c>
      <c r="D207" s="4">
        <f t="shared" ref="D207:L207" si="76">(((8/10)*(D74-D$132))/(D$133-D$132)+(1/10))</f>
        <v>0.59513877911778945</v>
      </c>
      <c r="E207" s="4">
        <f t="shared" si="76"/>
        <v>0.13060091803278709</v>
      </c>
      <c r="F207" s="4">
        <f t="shared" si="76"/>
        <v>0.12932416953035511</v>
      </c>
      <c r="G207" s="4">
        <f t="shared" si="76"/>
        <v>0.12113423579223567</v>
      </c>
      <c r="H207" s="4">
        <f t="shared" si="76"/>
        <v>0.82675080425637226</v>
      </c>
      <c r="I207" s="4">
        <f t="shared" si="76"/>
        <v>0.1</v>
      </c>
      <c r="J207" s="4">
        <f t="shared" si="76"/>
        <v>0.13204225781606355</v>
      </c>
      <c r="K207" s="4">
        <f t="shared" si="76"/>
        <v>0.11001467668134335</v>
      </c>
      <c r="L207" s="4">
        <f t="shared" si="76"/>
        <v>0.54193005164260977</v>
      </c>
    </row>
    <row r="208" spans="2:12" ht="15.75" customHeight="1" x14ac:dyDescent="0.2">
      <c r="B208" s="9" t="s">
        <v>92</v>
      </c>
      <c r="C208" s="9" t="s">
        <v>93</v>
      </c>
      <c r="D208" s="4">
        <f t="shared" ref="D208:L208" si="77">(((8/10)*(D75-D$132))/(D$133-D$132)+(1/10))</f>
        <v>0.6010751012429677</v>
      </c>
      <c r="E208" s="4">
        <f t="shared" si="77"/>
        <v>0.26174845901639365</v>
      </c>
      <c r="F208" s="4">
        <f t="shared" si="77"/>
        <v>0.13711340206185568</v>
      </c>
      <c r="G208" s="4">
        <f t="shared" si="77"/>
        <v>0.2904943646013477</v>
      </c>
      <c r="H208" s="4">
        <f t="shared" si="77"/>
        <v>0.66708735461519431</v>
      </c>
      <c r="I208" s="4">
        <f t="shared" si="77"/>
        <v>0.1</v>
      </c>
      <c r="J208" s="4">
        <f t="shared" si="77"/>
        <v>0.19196274408983044</v>
      </c>
      <c r="K208" s="4">
        <f t="shared" si="77"/>
        <v>0.2368212034878702</v>
      </c>
      <c r="L208" s="4">
        <f t="shared" si="77"/>
        <v>0.29727618970956149</v>
      </c>
    </row>
    <row r="209" spans="2:12" ht="15.75" customHeight="1" x14ac:dyDescent="0.2">
      <c r="B209" s="9"/>
      <c r="C209" s="9" t="s">
        <v>94</v>
      </c>
      <c r="D209" s="4">
        <f t="shared" ref="D209:L209" si="78">(((8/10)*(D76-D$132))/(D$133-D$132)+(1/10))</f>
        <v>0.6010751012429677</v>
      </c>
      <c r="E209" s="4">
        <f t="shared" si="78"/>
        <v>0.26174845901639365</v>
      </c>
      <c r="F209" s="4">
        <f t="shared" si="78"/>
        <v>0.16231386025200459</v>
      </c>
      <c r="G209" s="4">
        <f t="shared" si="78"/>
        <v>0.21473552388335621</v>
      </c>
      <c r="H209" s="4">
        <f t="shared" si="78"/>
        <v>0.72202425142291515</v>
      </c>
      <c r="I209" s="4">
        <f t="shared" si="78"/>
        <v>0.1</v>
      </c>
      <c r="J209" s="4">
        <f t="shared" si="78"/>
        <v>0.25395230544030373</v>
      </c>
      <c r="K209" s="4">
        <f t="shared" si="78"/>
        <v>0.19938703272036606</v>
      </c>
      <c r="L209" s="4">
        <f t="shared" si="78"/>
        <v>0.61071020172376533</v>
      </c>
    </row>
    <row r="210" spans="2:12" ht="15.75" customHeight="1" x14ac:dyDescent="0.2">
      <c r="B210" s="9"/>
      <c r="C210" s="9" t="s">
        <v>95</v>
      </c>
      <c r="D210" s="4">
        <f t="shared" ref="D210:L210" si="79">(((8/10)*(D77-D$132))/(D$133-D$132)+(1/10))</f>
        <v>0.6010751012429677</v>
      </c>
      <c r="E210" s="4">
        <f t="shared" si="79"/>
        <v>0.26174845901639365</v>
      </c>
      <c r="F210" s="4">
        <f t="shared" si="79"/>
        <v>0.1609392898052692</v>
      </c>
      <c r="G210" s="4">
        <f t="shared" si="79"/>
        <v>0.22527878824020517</v>
      </c>
      <c r="H210" s="4">
        <f t="shared" si="79"/>
        <v>0.65322939866369722</v>
      </c>
      <c r="I210" s="4">
        <f t="shared" si="79"/>
        <v>0.1</v>
      </c>
      <c r="J210" s="4">
        <f t="shared" si="79"/>
        <v>0.25905888469900196</v>
      </c>
      <c r="K210" s="4">
        <f t="shared" si="79"/>
        <v>0.24165587498920835</v>
      </c>
      <c r="L210" s="4">
        <f t="shared" si="79"/>
        <v>0.47339341900863374</v>
      </c>
    </row>
    <row r="211" spans="2:12" ht="15.75" customHeight="1" x14ac:dyDescent="0.2">
      <c r="B211" s="9"/>
      <c r="C211" s="9" t="s">
        <v>96</v>
      </c>
      <c r="D211" s="4">
        <f t="shared" ref="D211:L211" si="80">(((8/10)*(D78-D$132))/(D$133-D$132)+(1/10))</f>
        <v>0.6010751012429677</v>
      </c>
      <c r="E211" s="4">
        <f t="shared" si="80"/>
        <v>0.26174845901639365</v>
      </c>
      <c r="F211" s="4">
        <f t="shared" si="80"/>
        <v>0.17193585337915235</v>
      </c>
      <c r="G211" s="4">
        <f t="shared" si="80"/>
        <v>0.36262746735046814</v>
      </c>
      <c r="H211" s="4">
        <f t="shared" si="80"/>
        <v>0.72053947042811195</v>
      </c>
      <c r="I211" s="4">
        <f t="shared" si="80"/>
        <v>0.30000000000000004</v>
      </c>
      <c r="J211" s="4">
        <f t="shared" si="80"/>
        <v>0.20736767127616917</v>
      </c>
      <c r="K211" s="4">
        <f t="shared" si="80"/>
        <v>0.32284382284382285</v>
      </c>
      <c r="L211" s="4">
        <f t="shared" si="80"/>
        <v>0.22581734770943093</v>
      </c>
    </row>
    <row r="212" spans="2:12" ht="15.75" customHeight="1" x14ac:dyDescent="0.2">
      <c r="B212" s="9"/>
      <c r="C212" s="9" t="s">
        <v>97</v>
      </c>
      <c r="D212" s="4">
        <f t="shared" ref="D212:L212" si="81">(((8/10)*(D79-D$132))/(D$133-D$132)+(1/10))</f>
        <v>0.6010751012429677</v>
      </c>
      <c r="E212" s="4">
        <f t="shared" si="81"/>
        <v>0.26174845901639365</v>
      </c>
      <c r="F212" s="4">
        <f t="shared" si="81"/>
        <v>0.1943871706758305</v>
      </c>
      <c r="G212" s="4">
        <f t="shared" si="81"/>
        <v>0.26673623948953429</v>
      </c>
      <c r="H212" s="4">
        <f t="shared" si="81"/>
        <v>0.78369215540707748</v>
      </c>
      <c r="I212" s="4">
        <f t="shared" si="81"/>
        <v>0.30000000000000004</v>
      </c>
      <c r="J212" s="4">
        <f t="shared" si="81"/>
        <v>0.25863874455128982</v>
      </c>
      <c r="K212" s="4">
        <f t="shared" si="81"/>
        <v>0.23022533022533023</v>
      </c>
      <c r="L212" s="4">
        <f t="shared" si="81"/>
        <v>0.50607887191895473</v>
      </c>
    </row>
    <row r="213" spans="2:12" ht="15.75" customHeight="1" x14ac:dyDescent="0.2">
      <c r="B213" s="9"/>
      <c r="C213" s="9" t="s">
        <v>98</v>
      </c>
      <c r="D213" s="4">
        <f t="shared" ref="D213:L213" si="82">(((8/10)*(D80-D$132))/(D$133-D$132)+(1/10))</f>
        <v>0.6010751012429677</v>
      </c>
      <c r="E213" s="4">
        <f t="shared" si="82"/>
        <v>0.26174845901639365</v>
      </c>
      <c r="F213" s="4">
        <f t="shared" si="82"/>
        <v>0.40194730813287516</v>
      </c>
      <c r="G213" s="4">
        <f t="shared" si="82"/>
        <v>0.9</v>
      </c>
      <c r="H213" s="4">
        <f t="shared" si="82"/>
        <v>0.6988616679039843</v>
      </c>
      <c r="I213" s="4">
        <f t="shared" si="82"/>
        <v>0.30000000000000004</v>
      </c>
      <c r="J213" s="4">
        <f t="shared" si="82"/>
        <v>0.9</v>
      </c>
      <c r="K213" s="4">
        <f t="shared" si="82"/>
        <v>0.73202969869636536</v>
      </c>
      <c r="L213" s="4">
        <f t="shared" si="82"/>
        <v>0.57710479401298842</v>
      </c>
    </row>
    <row r="214" spans="2:12" ht="15.75" customHeight="1" x14ac:dyDescent="0.2">
      <c r="B214" s="9"/>
      <c r="C214" s="9" t="s">
        <v>99</v>
      </c>
      <c r="D214" s="4">
        <f t="shared" ref="D214:L214" si="83">(((8/10)*(D81-D$132))/(D$133-D$132)+(1/10))</f>
        <v>0.6010751012429677</v>
      </c>
      <c r="E214" s="4">
        <f t="shared" si="83"/>
        <v>0.26174845901639365</v>
      </c>
      <c r="F214" s="4">
        <f t="shared" si="83"/>
        <v>0.20859106529209626</v>
      </c>
      <c r="G214" s="4">
        <f t="shared" si="83"/>
        <v>0.51276259765042642</v>
      </c>
      <c r="H214" s="4">
        <f t="shared" si="83"/>
        <v>0.76973521405592682</v>
      </c>
      <c r="I214" s="4">
        <f t="shared" si="83"/>
        <v>0.30000000000000004</v>
      </c>
      <c r="J214" s="4">
        <f t="shared" si="83"/>
        <v>0.36493493332632831</v>
      </c>
      <c r="K214" s="4">
        <f t="shared" si="83"/>
        <v>0.42509712509712505</v>
      </c>
      <c r="L214" s="4">
        <f t="shared" si="83"/>
        <v>0.36968204400427918</v>
      </c>
    </row>
    <row r="215" spans="2:12" ht="15.75" customHeight="1" x14ac:dyDescent="0.2">
      <c r="B215" s="9"/>
      <c r="C215" s="9" t="s">
        <v>100</v>
      </c>
      <c r="D215" s="4">
        <f t="shared" ref="D215:L215" si="84">(((8/10)*(D82-D$132))/(D$133-D$132)+(1/10))</f>
        <v>0.6010751012429677</v>
      </c>
      <c r="E215" s="4">
        <f t="shared" si="84"/>
        <v>0.26174845901639365</v>
      </c>
      <c r="F215" s="4">
        <f t="shared" si="84"/>
        <v>0.14948453608247425</v>
      </c>
      <c r="G215" s="4">
        <f t="shared" si="84"/>
        <v>0.77781167630747217</v>
      </c>
      <c r="H215" s="4">
        <f t="shared" si="84"/>
        <v>0.87644147488245494</v>
      </c>
      <c r="I215" s="4">
        <f t="shared" si="84"/>
        <v>0.1</v>
      </c>
      <c r="J215" s="4">
        <f t="shared" si="84"/>
        <v>0.58225829913262528</v>
      </c>
      <c r="K215" s="4">
        <f t="shared" si="84"/>
        <v>0.60104463437796762</v>
      </c>
      <c r="L215" s="4">
        <f t="shared" si="84"/>
        <v>0.43957155134480819</v>
      </c>
    </row>
    <row r="216" spans="2:12" ht="15.75" customHeight="1" x14ac:dyDescent="0.2">
      <c r="B216" s="9"/>
      <c r="C216" s="9" t="s">
        <v>101</v>
      </c>
      <c r="D216" s="4">
        <f t="shared" ref="D216:L216" si="85">(((8/10)*(D83-D$132))/(D$133-D$132)+(1/10))</f>
        <v>0.6010751012429677</v>
      </c>
      <c r="E216" s="4">
        <f t="shared" si="85"/>
        <v>0.26174845901639365</v>
      </c>
      <c r="F216" s="4">
        <f t="shared" si="85"/>
        <v>0.13161512027491409</v>
      </c>
      <c r="G216" s="4">
        <f t="shared" si="85"/>
        <v>0.3826167332577971</v>
      </c>
      <c r="H216" s="4">
        <f t="shared" si="85"/>
        <v>0.88337045285820348</v>
      </c>
      <c r="I216" s="4">
        <f t="shared" si="85"/>
        <v>0.1</v>
      </c>
      <c r="J216" s="4">
        <f t="shared" si="85"/>
        <v>0.38591443952318161</v>
      </c>
      <c r="K216" s="4">
        <f t="shared" si="85"/>
        <v>0.35385478718812058</v>
      </c>
      <c r="L216" s="4">
        <f t="shared" si="85"/>
        <v>0.49639228902003507</v>
      </c>
    </row>
    <row r="217" spans="2:12" ht="15.75" customHeight="1" x14ac:dyDescent="0.2">
      <c r="B217" s="9"/>
      <c r="C217" s="9" t="s">
        <v>102</v>
      </c>
      <c r="D217" s="4">
        <f t="shared" ref="D217:L217" si="86">(((8/10)*(D84-D$132))/(D$133-D$132)+(1/10))</f>
        <v>0.6010751012429677</v>
      </c>
      <c r="E217" s="4">
        <f t="shared" si="86"/>
        <v>0.26174845901639365</v>
      </c>
      <c r="F217" s="4">
        <f t="shared" si="86"/>
        <v>0.13619702176403209</v>
      </c>
      <c r="G217" s="4">
        <f t="shared" si="86"/>
        <v>0.30809827658178784</v>
      </c>
      <c r="H217" s="4">
        <f t="shared" si="86"/>
        <v>0.89257609502598367</v>
      </c>
      <c r="I217" s="4">
        <f t="shared" si="86"/>
        <v>0.1</v>
      </c>
      <c r="J217" s="4">
        <f t="shared" si="86"/>
        <v>0.23224366412891267</v>
      </c>
      <c r="K217" s="4">
        <f t="shared" si="86"/>
        <v>0.26365363032029698</v>
      </c>
      <c r="L217" s="4">
        <f t="shared" si="86"/>
        <v>0.35434044483196792</v>
      </c>
    </row>
    <row r="218" spans="2:12" ht="15.75" customHeight="1" x14ac:dyDescent="0.2">
      <c r="B218" s="9"/>
      <c r="C218" s="9" t="s">
        <v>103</v>
      </c>
      <c r="D218" s="4">
        <f t="shared" ref="D218:L218" si="87">(((8/10)*(D85-D$132))/(D$133-D$132)+(1/10))</f>
        <v>0.6010751012429677</v>
      </c>
      <c r="E218" s="4">
        <f t="shared" si="87"/>
        <v>0.26174845901639365</v>
      </c>
      <c r="F218" s="4">
        <f t="shared" si="87"/>
        <v>0.1311569301260023</v>
      </c>
      <c r="G218" s="4">
        <f t="shared" si="87"/>
        <v>0.24226871011986406</v>
      </c>
      <c r="H218" s="4">
        <f t="shared" si="87"/>
        <v>0.89287305122494431</v>
      </c>
      <c r="I218" s="4">
        <f t="shared" si="87"/>
        <v>0.1</v>
      </c>
      <c r="J218" s="4">
        <f t="shared" si="87"/>
        <v>0.18504461444015663</v>
      </c>
      <c r="K218" s="4">
        <f t="shared" si="87"/>
        <v>0.19013209013209015</v>
      </c>
      <c r="L218" s="4">
        <f t="shared" si="87"/>
        <v>0.38570008052986693</v>
      </c>
    </row>
    <row r="219" spans="2:12" ht="15.75" customHeight="1" x14ac:dyDescent="0.2">
      <c r="B219" s="9"/>
      <c r="C219" s="9" t="s">
        <v>104</v>
      </c>
      <c r="D219" s="4">
        <f t="shared" ref="D219:L219" si="88">(((8/10)*(D86-D$132))/(D$133-D$132)+(1/10))</f>
        <v>0.6010751012429677</v>
      </c>
      <c r="E219" s="4">
        <f t="shared" si="88"/>
        <v>0.26174845901639365</v>
      </c>
      <c r="F219" s="4">
        <f t="shared" si="88"/>
        <v>0.13619702176403209</v>
      </c>
      <c r="G219" s="4">
        <f t="shared" si="88"/>
        <v>0.29714425427872859</v>
      </c>
      <c r="H219" s="4">
        <f t="shared" si="88"/>
        <v>0.89999999999999991</v>
      </c>
      <c r="I219" s="4">
        <f t="shared" si="88"/>
        <v>0.1</v>
      </c>
      <c r="J219" s="4">
        <f t="shared" si="88"/>
        <v>0.34700090018841839</v>
      </c>
      <c r="K219" s="4">
        <f t="shared" si="88"/>
        <v>0.25246481913148577</v>
      </c>
      <c r="L219" s="4">
        <f t="shared" si="88"/>
        <v>0.67248246082497631</v>
      </c>
    </row>
    <row r="220" spans="2:12" ht="15.75" customHeight="1" x14ac:dyDescent="0.2">
      <c r="B220" s="9"/>
      <c r="C220" s="9" t="s">
        <v>105</v>
      </c>
      <c r="D220" s="4">
        <f t="shared" ref="D220:L220" si="89">(((8/10)*(D87-D$132))/(D$133-D$132)+(1/10))</f>
        <v>0.6010751012429677</v>
      </c>
      <c r="E220" s="4">
        <f t="shared" si="89"/>
        <v>0.26174845901639365</v>
      </c>
      <c r="F220" s="4">
        <f t="shared" si="89"/>
        <v>0.12932416953035511</v>
      </c>
      <c r="G220" s="4">
        <f t="shared" si="89"/>
        <v>0.21958733377064821</v>
      </c>
      <c r="H220" s="4">
        <f t="shared" si="89"/>
        <v>0.87960900767136863</v>
      </c>
      <c r="I220" s="4">
        <f t="shared" si="89"/>
        <v>0.1</v>
      </c>
      <c r="J220" s="4">
        <f t="shared" si="89"/>
        <v>0.20172290368699208</v>
      </c>
      <c r="K220" s="4">
        <f t="shared" si="89"/>
        <v>0.19703876370543039</v>
      </c>
      <c r="L220" s="4">
        <f t="shared" si="89"/>
        <v>0.42693570158560301</v>
      </c>
    </row>
    <row r="221" spans="2:12" ht="15.75" customHeight="1" x14ac:dyDescent="0.2">
      <c r="B221" s="9"/>
      <c r="C221" s="9" t="s">
        <v>106</v>
      </c>
      <c r="D221" s="4">
        <f t="shared" ref="D221:L221" si="90">(((8/10)*(D88-D$132))/(D$133-D$132)+(1/10))</f>
        <v>0.6010751012429677</v>
      </c>
      <c r="E221" s="4">
        <f t="shared" si="90"/>
        <v>0.26174845901639365</v>
      </c>
      <c r="F221" s="4">
        <f t="shared" si="90"/>
        <v>0.12428407789232532</v>
      </c>
      <c r="G221" s="4">
        <f t="shared" si="90"/>
        <v>0.17313876796469677</v>
      </c>
      <c r="H221" s="4">
        <f t="shared" si="90"/>
        <v>0.85525859935659498</v>
      </c>
      <c r="I221" s="4">
        <f t="shared" si="90"/>
        <v>0.1</v>
      </c>
      <c r="J221" s="4">
        <f t="shared" si="90"/>
        <v>0.10466919772537928</v>
      </c>
      <c r="K221" s="4">
        <f t="shared" si="90"/>
        <v>0.14945178278511612</v>
      </c>
      <c r="L221" s="4">
        <f t="shared" si="90"/>
        <v>0.1</v>
      </c>
    </row>
    <row r="222" spans="2:12" ht="15.75" customHeight="1" x14ac:dyDescent="0.2">
      <c r="B222" s="9"/>
      <c r="C222" s="9" t="s">
        <v>107</v>
      </c>
      <c r="D222" s="4">
        <f t="shared" ref="D222:L222" si="91">(((8/10)*(D89-D$132))/(D$133-D$132)+(1/10))</f>
        <v>0.6010751012429677</v>
      </c>
      <c r="E222" s="4">
        <f t="shared" si="91"/>
        <v>0.26174845901639365</v>
      </c>
      <c r="F222" s="4">
        <f t="shared" si="91"/>
        <v>0.1311569301260023</v>
      </c>
      <c r="G222" s="4">
        <f t="shared" si="91"/>
        <v>0.18800954141570758</v>
      </c>
      <c r="H222" s="4">
        <f t="shared" si="91"/>
        <v>0.80220242514229156</v>
      </c>
      <c r="I222" s="4">
        <f t="shared" si="91"/>
        <v>0.1</v>
      </c>
      <c r="J222" s="4">
        <f t="shared" si="91"/>
        <v>0.11273972571170868</v>
      </c>
      <c r="K222" s="4">
        <f t="shared" si="91"/>
        <v>0.18954502287835623</v>
      </c>
      <c r="L222" s="4">
        <f t="shared" si="91"/>
        <v>0.1</v>
      </c>
    </row>
    <row r="223" spans="2:12" ht="15.75" customHeight="1" x14ac:dyDescent="0.2">
      <c r="B223" s="9" t="s">
        <v>108</v>
      </c>
      <c r="C223" s="9" t="s">
        <v>109</v>
      </c>
      <c r="D223" s="4">
        <f t="shared" ref="D223:L223" si="92">(((8/10)*(D90-D$132))/(D$133-D$132)+(1/10))</f>
        <v>0.1</v>
      </c>
      <c r="E223" s="4">
        <f t="shared" si="92"/>
        <v>0.73387960655737727</v>
      </c>
      <c r="F223" s="4">
        <f t="shared" si="92"/>
        <v>0.1609392898052692</v>
      </c>
      <c r="G223" s="4">
        <f t="shared" si="92"/>
        <v>0.23906613393762299</v>
      </c>
      <c r="H223" s="4">
        <f t="shared" si="92"/>
        <v>0.15206632021776789</v>
      </c>
      <c r="I223" s="4">
        <f t="shared" si="92"/>
        <v>0.1</v>
      </c>
      <c r="J223" s="4">
        <f t="shared" si="92"/>
        <v>0.25952301385344179</v>
      </c>
      <c r="K223" s="4">
        <f t="shared" si="92"/>
        <v>0.36186652853319523</v>
      </c>
      <c r="L223" s="4">
        <f t="shared" si="92"/>
        <v>0.27993233597155176</v>
      </c>
    </row>
    <row r="224" spans="2:12" ht="15.75" customHeight="1" x14ac:dyDescent="0.2">
      <c r="B224" s="9"/>
      <c r="C224" s="9" t="s">
        <v>110</v>
      </c>
      <c r="D224" s="4">
        <f t="shared" ref="D224:L224" si="93">(((8/10)*(D91-D$132))/(D$133-D$132)+(1/10))</f>
        <v>0.1</v>
      </c>
      <c r="E224" s="4">
        <f t="shared" si="93"/>
        <v>0.73387960655737727</v>
      </c>
      <c r="F224" s="4">
        <f t="shared" si="93"/>
        <v>0.13802978235967928</v>
      </c>
      <c r="G224" s="4">
        <f t="shared" si="93"/>
        <v>0.2401156896654541</v>
      </c>
      <c r="H224" s="4">
        <f t="shared" si="93"/>
        <v>0.1931452610739916</v>
      </c>
      <c r="I224" s="4">
        <f t="shared" si="93"/>
        <v>0.1</v>
      </c>
      <c r="J224" s="4">
        <f t="shared" si="93"/>
        <v>0.20932533520694291</v>
      </c>
      <c r="K224" s="4">
        <f t="shared" si="93"/>
        <v>0.21786238452905121</v>
      </c>
      <c r="L224" s="4">
        <f t="shared" si="93"/>
        <v>0.39086806190889944</v>
      </c>
    </row>
    <row r="225" spans="2:12" ht="15.75" customHeight="1" x14ac:dyDescent="0.2">
      <c r="B225" s="9"/>
      <c r="C225" s="9" t="s">
        <v>111</v>
      </c>
      <c r="D225" s="4">
        <f t="shared" ref="D225:L225" si="94">(((8/10)*(D92-D$132))/(D$133-D$132)+(1/10))</f>
        <v>0.1</v>
      </c>
      <c r="E225" s="4">
        <f t="shared" si="94"/>
        <v>0.73387960655737727</v>
      </c>
      <c r="F225" s="4">
        <f t="shared" si="94"/>
        <v>0.14077892325315006</v>
      </c>
      <c r="G225" s="4">
        <f t="shared" si="94"/>
        <v>0.22499254576897848</v>
      </c>
      <c r="H225" s="4">
        <f t="shared" si="94"/>
        <v>0.20195496164315765</v>
      </c>
      <c r="I225" s="4">
        <f t="shared" si="94"/>
        <v>0.1</v>
      </c>
      <c r="J225" s="4">
        <f t="shared" si="94"/>
        <v>0.19462431876837633</v>
      </c>
      <c r="K225" s="4">
        <f t="shared" si="94"/>
        <v>0.19748769748769751</v>
      </c>
      <c r="L225" s="4">
        <f t="shared" si="94"/>
        <v>0.39898531014821759</v>
      </c>
    </row>
    <row r="226" spans="2:12" ht="15.75" customHeight="1" x14ac:dyDescent="0.2">
      <c r="B226" s="9"/>
      <c r="C226" s="9" t="s">
        <v>112</v>
      </c>
      <c r="D226" s="4">
        <f t="shared" ref="D226:L226" si="95">(((8/10)*(D93-D$132))/(D$133-D$132)+(1/10))</f>
        <v>0.1</v>
      </c>
      <c r="E226" s="4">
        <f t="shared" si="95"/>
        <v>0.73387960655737727</v>
      </c>
      <c r="F226" s="4">
        <f t="shared" si="95"/>
        <v>0.14581901489117985</v>
      </c>
      <c r="G226" s="4">
        <f t="shared" si="95"/>
        <v>0.21583278668972511</v>
      </c>
      <c r="H226" s="4">
        <f t="shared" si="95"/>
        <v>0.20720118782479585</v>
      </c>
      <c r="I226" s="4">
        <f t="shared" si="95"/>
        <v>0.5</v>
      </c>
      <c r="J226" s="4">
        <f t="shared" si="95"/>
        <v>0.20484986883906048</v>
      </c>
      <c r="K226" s="4">
        <f t="shared" si="95"/>
        <v>0.20957437624104291</v>
      </c>
      <c r="L226" s="4">
        <f t="shared" si="95"/>
        <v>0.39898531014821759</v>
      </c>
    </row>
    <row r="227" spans="2:12" ht="15.75" customHeight="1" x14ac:dyDescent="0.2">
      <c r="B227" s="9"/>
      <c r="C227" s="9" t="s">
        <v>113</v>
      </c>
      <c r="D227" s="4">
        <f t="shared" ref="D227:L227" si="96">(((8/10)*(D94-D$132))/(D$133-D$132)+(1/10))</f>
        <v>0.1</v>
      </c>
      <c r="E227" s="4">
        <f t="shared" si="96"/>
        <v>0.73387960655737727</v>
      </c>
      <c r="F227" s="4">
        <f t="shared" si="96"/>
        <v>0.18843069873997709</v>
      </c>
      <c r="G227" s="4">
        <f t="shared" si="96"/>
        <v>0.14808873516608029</v>
      </c>
      <c r="H227" s="4">
        <f t="shared" si="96"/>
        <v>0.15632269240287058</v>
      </c>
      <c r="I227" s="4">
        <f t="shared" si="96"/>
        <v>0.30000000000000004</v>
      </c>
      <c r="J227" s="4">
        <f t="shared" si="96"/>
        <v>0.42136959506481708</v>
      </c>
      <c r="K227" s="4">
        <f t="shared" si="96"/>
        <v>0.4795217128550463</v>
      </c>
      <c r="L227" s="4">
        <f t="shared" si="96"/>
        <v>0.38545656308268739</v>
      </c>
    </row>
    <row r="228" spans="2:12" ht="15.75" customHeight="1" x14ac:dyDescent="0.2">
      <c r="B228" s="9"/>
      <c r="C228" s="9" t="s">
        <v>114</v>
      </c>
      <c r="D228" s="4">
        <f t="shared" ref="D228:L228" si="97">(((8/10)*(D95-D$132))/(D$133-D$132)+(1/10))</f>
        <v>0.1</v>
      </c>
      <c r="E228" s="4">
        <f t="shared" si="97"/>
        <v>0.73387960655737727</v>
      </c>
      <c r="F228" s="4">
        <f t="shared" si="97"/>
        <v>0.15131729667812144</v>
      </c>
      <c r="G228" s="4">
        <f t="shared" si="97"/>
        <v>0.31721032858250342</v>
      </c>
      <c r="H228" s="4">
        <f t="shared" si="97"/>
        <v>0.16117297698589458</v>
      </c>
      <c r="I228" s="4">
        <f t="shared" si="97"/>
        <v>0.30000000000000004</v>
      </c>
      <c r="J228" s="4">
        <f t="shared" si="97"/>
        <v>0.3159094170402571</v>
      </c>
      <c r="K228" s="4">
        <f t="shared" si="97"/>
        <v>0.41073124406457739</v>
      </c>
      <c r="L228" s="4">
        <f t="shared" si="97"/>
        <v>0.31781282775503639</v>
      </c>
    </row>
    <row r="229" spans="2:12" ht="15.75" customHeight="1" x14ac:dyDescent="0.2">
      <c r="B229" s="9"/>
      <c r="C229" s="9" t="s">
        <v>115</v>
      </c>
      <c r="D229" s="4">
        <f t="shared" ref="D229:L229" si="98">(((8/10)*(D96-D$132))/(D$133-D$132)+(1/10))</f>
        <v>0.1</v>
      </c>
      <c r="E229" s="4">
        <f t="shared" si="98"/>
        <v>0.73387960655737727</v>
      </c>
      <c r="F229" s="4">
        <f t="shared" si="98"/>
        <v>0.18384879725085912</v>
      </c>
      <c r="G229" s="4">
        <f t="shared" si="98"/>
        <v>0.36916333711014371</v>
      </c>
      <c r="H229" s="4">
        <f t="shared" si="98"/>
        <v>0.20730017322444944</v>
      </c>
      <c r="I229" s="4">
        <f t="shared" si="98"/>
        <v>0.30000000000000004</v>
      </c>
      <c r="J229" s="4">
        <f t="shared" si="98"/>
        <v>0.2814538467971569</v>
      </c>
      <c r="K229" s="4">
        <f t="shared" si="98"/>
        <v>0.3593801260467927</v>
      </c>
      <c r="L229" s="4">
        <f t="shared" si="98"/>
        <v>0.31781282775503639</v>
      </c>
    </row>
    <row r="230" spans="2:12" ht="15.75" customHeight="1" x14ac:dyDescent="0.2">
      <c r="B230" s="9"/>
      <c r="C230" s="9" t="s">
        <v>116</v>
      </c>
      <c r="D230" s="4">
        <f t="shared" ref="D230:L230" si="99">(((8/10)*(D97-D$132))/(D$133-D$132)+(1/10))</f>
        <v>0.1</v>
      </c>
      <c r="E230" s="4">
        <f t="shared" si="99"/>
        <v>0.73387960655737727</v>
      </c>
      <c r="F230" s="4">
        <f t="shared" si="99"/>
        <v>0.1572737686139748</v>
      </c>
      <c r="G230" s="4">
        <f t="shared" si="99"/>
        <v>0.30351839704216116</v>
      </c>
      <c r="H230" s="4">
        <f t="shared" si="99"/>
        <v>0.3152932442464737</v>
      </c>
      <c r="I230" s="4">
        <f t="shared" si="99"/>
        <v>0.30000000000000004</v>
      </c>
      <c r="J230" s="4">
        <f t="shared" si="99"/>
        <v>0.31836032523847979</v>
      </c>
      <c r="K230" s="4">
        <f t="shared" si="99"/>
        <v>0.30257273590606926</v>
      </c>
      <c r="L230" s="4">
        <f t="shared" si="99"/>
        <v>0.46933479488897467</v>
      </c>
    </row>
    <row r="231" spans="2:12" ht="15.75" customHeight="1" x14ac:dyDescent="0.2">
      <c r="B231" s="9"/>
      <c r="C231" s="9" t="s">
        <v>117</v>
      </c>
      <c r="D231" s="4">
        <f t="shared" ref="D231:L231" si="100">(((8/10)*(D98-D$132))/(D$133-D$132)+(1/10))</f>
        <v>0.1</v>
      </c>
      <c r="E231" s="4">
        <f t="shared" si="100"/>
        <v>0.73387960655737727</v>
      </c>
      <c r="F231" s="4">
        <f t="shared" si="100"/>
        <v>0.14810996563573883</v>
      </c>
      <c r="G231" s="4">
        <f t="shared" si="100"/>
        <v>0.23677619416780965</v>
      </c>
      <c r="H231" s="4">
        <f t="shared" si="100"/>
        <v>0.29727790150952738</v>
      </c>
      <c r="I231" s="4">
        <f t="shared" si="100"/>
        <v>0.1</v>
      </c>
      <c r="J231" s="4">
        <f t="shared" si="100"/>
        <v>0.20549261770064631</v>
      </c>
      <c r="K231" s="4">
        <f t="shared" si="100"/>
        <v>0.20315116981783651</v>
      </c>
      <c r="L231" s="4">
        <f t="shared" si="100"/>
        <v>0.42063130545306593</v>
      </c>
    </row>
    <row r="232" spans="2:12" ht="15.75" customHeight="1" x14ac:dyDescent="0.2">
      <c r="B232" s="9"/>
      <c r="C232" s="9" t="s">
        <v>118</v>
      </c>
      <c r="D232" s="4">
        <f t="shared" ref="D232:L232" si="101">(((8/10)*(D99-D$132))/(D$133-D$132)+(1/10))</f>
        <v>0.1</v>
      </c>
      <c r="E232" s="4">
        <f t="shared" si="101"/>
        <v>0.73387960655737727</v>
      </c>
      <c r="F232" s="4">
        <f t="shared" si="101"/>
        <v>0.14261168384879724</v>
      </c>
      <c r="G232" s="4">
        <f t="shared" si="101"/>
        <v>0.21421074601944062</v>
      </c>
      <c r="H232" s="4">
        <f t="shared" si="101"/>
        <v>0.27500618658747833</v>
      </c>
      <c r="I232" s="4">
        <f t="shared" si="101"/>
        <v>0.1</v>
      </c>
      <c r="J232" s="4">
        <f t="shared" si="101"/>
        <v>0.20719761483755528</v>
      </c>
      <c r="K232" s="4">
        <f t="shared" si="101"/>
        <v>0.2086074419407753</v>
      </c>
      <c r="L232" s="4">
        <f t="shared" si="101"/>
        <v>0.40980830780064181</v>
      </c>
    </row>
    <row r="233" spans="2:12" ht="15.75" customHeight="1" x14ac:dyDescent="0.2">
      <c r="B233" s="9"/>
      <c r="C233" s="9" t="s">
        <v>119</v>
      </c>
      <c r="D233" s="4">
        <f t="shared" ref="D233:L233" si="102">(((8/10)*(D100-D$132))/(D$133-D$132)+(1/10))</f>
        <v>0.1</v>
      </c>
      <c r="E233" s="4">
        <f t="shared" si="102"/>
        <v>0.73387960655737727</v>
      </c>
      <c r="F233" s="4">
        <f t="shared" si="102"/>
        <v>0.13986254295532646</v>
      </c>
      <c r="G233" s="4">
        <f t="shared" si="102"/>
        <v>0.20781799749537838</v>
      </c>
      <c r="H233" s="4">
        <f t="shared" si="102"/>
        <v>0.26857213560999754</v>
      </c>
      <c r="I233" s="4">
        <f t="shared" si="102"/>
        <v>0.30000000000000004</v>
      </c>
      <c r="J233" s="4">
        <f t="shared" si="102"/>
        <v>0.18841081112148456</v>
      </c>
      <c r="K233" s="4">
        <f t="shared" si="102"/>
        <v>0.20570663903997238</v>
      </c>
      <c r="L233" s="4">
        <f t="shared" si="102"/>
        <v>0.35298757012541482</v>
      </c>
    </row>
    <row r="234" spans="2:12" ht="15.75" customHeight="1" x14ac:dyDescent="0.2">
      <c r="B234" s="9"/>
      <c r="C234" s="9" t="s">
        <v>120</v>
      </c>
      <c r="D234" s="4">
        <f t="shared" ref="D234:L234" si="103">(((8/10)*(D101-D$132))/(D$133-D$132)+(1/10))</f>
        <v>0.1</v>
      </c>
      <c r="E234" s="4">
        <f t="shared" si="103"/>
        <v>0.73387960655737727</v>
      </c>
      <c r="F234" s="4">
        <f t="shared" si="103"/>
        <v>0.13986254295532646</v>
      </c>
      <c r="G234" s="4">
        <f t="shared" si="103"/>
        <v>0.12776551970898684</v>
      </c>
      <c r="H234" s="4">
        <f t="shared" si="103"/>
        <v>0.33004206879485276</v>
      </c>
      <c r="I234" s="4">
        <f t="shared" si="103"/>
        <v>0.1</v>
      </c>
      <c r="J234" s="4">
        <f t="shared" si="103"/>
        <v>0.12700653406352996</v>
      </c>
      <c r="K234" s="4">
        <f t="shared" si="103"/>
        <v>0.12016748683415351</v>
      </c>
      <c r="L234" s="4">
        <f t="shared" si="103"/>
        <v>0.37733931484336924</v>
      </c>
    </row>
    <row r="235" spans="2:12" ht="15.75" customHeight="1" x14ac:dyDescent="0.2">
      <c r="B235" s="9"/>
      <c r="C235" s="9" t="s">
        <v>121</v>
      </c>
      <c r="D235" s="4">
        <f t="shared" ref="D235:L235" si="104">(((8/10)*(D102-D$132))/(D$133-D$132)+(1/10))</f>
        <v>0.1</v>
      </c>
      <c r="E235" s="4">
        <f t="shared" si="104"/>
        <v>0.73387960655737727</v>
      </c>
      <c r="F235" s="4">
        <f t="shared" si="104"/>
        <v>0.13986254295532646</v>
      </c>
      <c r="G235" s="4">
        <f t="shared" si="104"/>
        <v>0.17060647623591152</v>
      </c>
      <c r="H235" s="4">
        <f t="shared" si="104"/>
        <v>0.33964365256124723</v>
      </c>
      <c r="I235" s="4">
        <f t="shared" si="104"/>
        <v>0.1</v>
      </c>
      <c r="J235" s="4">
        <f t="shared" si="104"/>
        <v>0.18394985193793884</v>
      </c>
      <c r="K235" s="4">
        <f t="shared" si="104"/>
        <v>0.17566260899594233</v>
      </c>
      <c r="L235" s="4">
        <f t="shared" si="104"/>
        <v>0.43416005251859613</v>
      </c>
    </row>
    <row r="236" spans="2:12" ht="15.75" customHeight="1" x14ac:dyDescent="0.2">
      <c r="B236" s="9"/>
      <c r="C236" s="9" t="s">
        <v>122</v>
      </c>
      <c r="D236" s="4">
        <f t="shared" ref="D236:L236" si="105">(((8/10)*(D103-D$132))/(D$133-D$132)+(1/10))</f>
        <v>0.1</v>
      </c>
      <c r="E236" s="4">
        <f t="shared" si="105"/>
        <v>0.73387960655737727</v>
      </c>
      <c r="F236" s="4">
        <f t="shared" si="105"/>
        <v>0.13986254295532646</v>
      </c>
      <c r="G236" s="4">
        <f t="shared" si="105"/>
        <v>0.21869521140199177</v>
      </c>
      <c r="H236" s="4">
        <f t="shared" si="105"/>
        <v>0.37537738183617919</v>
      </c>
      <c r="I236" s="4">
        <f t="shared" si="105"/>
        <v>0.1</v>
      </c>
      <c r="J236" s="4">
        <f t="shared" si="105"/>
        <v>0.16612152983144934</v>
      </c>
      <c r="K236" s="4">
        <f t="shared" si="105"/>
        <v>0.20083743417076752</v>
      </c>
      <c r="L236" s="4">
        <f t="shared" si="105"/>
        <v>0.28534383479776382</v>
      </c>
    </row>
    <row r="237" spans="2:12" ht="15.75" customHeight="1" x14ac:dyDescent="0.2">
      <c r="B237" s="9"/>
      <c r="C237" s="9" t="s">
        <v>123</v>
      </c>
      <c r="D237" s="4">
        <f t="shared" ref="D237:L237" si="106">(((8/10)*(D104-D$132))/(D$133-D$132)+(1/10))</f>
        <v>0.1</v>
      </c>
      <c r="E237" s="4">
        <f t="shared" si="106"/>
        <v>0.73387960655737727</v>
      </c>
      <c r="F237" s="4">
        <f t="shared" si="106"/>
        <v>0.13848797250859107</v>
      </c>
      <c r="G237" s="4">
        <f t="shared" si="106"/>
        <v>0.20276104717037391</v>
      </c>
      <c r="H237" s="4">
        <f t="shared" si="106"/>
        <v>0.39230388517693637</v>
      </c>
      <c r="I237" s="4">
        <f t="shared" si="106"/>
        <v>0.1</v>
      </c>
      <c r="J237" s="4">
        <f t="shared" si="106"/>
        <v>0.23678662920169521</v>
      </c>
      <c r="K237" s="4">
        <f t="shared" si="106"/>
        <v>0.19569196235862904</v>
      </c>
      <c r="L237" s="4">
        <f t="shared" si="106"/>
        <v>0.56403602434768618</v>
      </c>
    </row>
    <row r="238" spans="2:12" ht="15.75" customHeight="1" x14ac:dyDescent="0.2">
      <c r="B238" s="9"/>
      <c r="C238" s="9" t="s">
        <v>124</v>
      </c>
      <c r="D238" s="4">
        <f t="shared" ref="D238:L238" si="107">(((8/10)*(D105-D$132))/(D$133-D$132)+(1/10))</f>
        <v>0.1</v>
      </c>
      <c r="E238" s="4">
        <f t="shared" si="107"/>
        <v>0.73387960655737727</v>
      </c>
      <c r="F238" s="4">
        <f t="shared" si="107"/>
        <v>0.13940435280641467</v>
      </c>
      <c r="G238" s="4">
        <f t="shared" si="107"/>
        <v>0.19245631820621384</v>
      </c>
      <c r="H238" s="4">
        <f t="shared" si="107"/>
        <v>0.33419945558030195</v>
      </c>
      <c r="I238" s="4">
        <f t="shared" si="107"/>
        <v>0.1</v>
      </c>
      <c r="J238" s="4">
        <f t="shared" si="107"/>
        <v>0.17875225017196117</v>
      </c>
      <c r="K238" s="4">
        <f t="shared" si="107"/>
        <v>0.17946127946127946</v>
      </c>
      <c r="L238" s="4">
        <f t="shared" si="107"/>
        <v>0.39627956073511161</v>
      </c>
    </row>
    <row r="239" spans="2:12" ht="15.75" customHeight="1" x14ac:dyDescent="0.2">
      <c r="B239" s="9"/>
      <c r="C239" s="9" t="s">
        <v>125</v>
      </c>
      <c r="D239" s="4">
        <f t="shared" ref="D239:L239" si="108">(((8/10)*(D106-D$132))/(D$133-D$132)+(1/10))</f>
        <v>0.1</v>
      </c>
      <c r="E239" s="4">
        <f t="shared" si="108"/>
        <v>0.73387960655737727</v>
      </c>
      <c r="F239" s="4">
        <f t="shared" si="108"/>
        <v>0.14215349369988545</v>
      </c>
      <c r="G239" s="4">
        <f t="shared" si="108"/>
        <v>0.21020335142226729</v>
      </c>
      <c r="H239" s="4">
        <f t="shared" si="108"/>
        <v>0.30806731007176447</v>
      </c>
      <c r="I239" s="4">
        <f t="shared" si="108"/>
        <v>0.1</v>
      </c>
      <c r="J239" s="4">
        <f t="shared" si="108"/>
        <v>0.22497576626488025</v>
      </c>
      <c r="K239" s="4">
        <f t="shared" si="108"/>
        <v>0.22497625830959167</v>
      </c>
      <c r="L239" s="4">
        <f t="shared" si="108"/>
        <v>0.42063130545306593</v>
      </c>
    </row>
    <row r="240" spans="2:12" ht="15.75" customHeight="1" x14ac:dyDescent="0.2">
      <c r="B240" s="9"/>
      <c r="C240" s="9" t="s">
        <v>126</v>
      </c>
      <c r="D240" s="4">
        <f t="shared" ref="D240:L240" si="109">(((8/10)*(D107-D$132))/(D$133-D$132)+(1/10))</f>
        <v>0.1</v>
      </c>
      <c r="E240" s="4">
        <f t="shared" si="109"/>
        <v>0.73387960655737727</v>
      </c>
      <c r="F240" s="4">
        <f t="shared" si="109"/>
        <v>0.31626575028636883</v>
      </c>
      <c r="G240" s="4">
        <f t="shared" si="109"/>
        <v>0.3244618045202457</v>
      </c>
      <c r="H240" s="4">
        <f t="shared" si="109"/>
        <v>0.4182380598861668</v>
      </c>
      <c r="I240" s="4">
        <f t="shared" si="109"/>
        <v>0.30000000000000004</v>
      </c>
      <c r="J240" s="4">
        <f t="shared" si="109"/>
        <v>0.49810454065928678</v>
      </c>
      <c r="K240" s="4">
        <f t="shared" si="109"/>
        <v>0.37761374428041095</v>
      </c>
      <c r="L240" s="4">
        <f t="shared" si="109"/>
        <v>0.6289740102622311</v>
      </c>
    </row>
    <row r="241" spans="2:12" ht="15.75" customHeight="1" x14ac:dyDescent="0.2">
      <c r="B241" s="9"/>
      <c r="C241" s="9" t="s">
        <v>127</v>
      </c>
      <c r="D241" s="4">
        <f t="shared" ref="D241:L241" si="110">(((8/10)*(D108-D$132))/(D$133-D$132)+(1/10))</f>
        <v>0.1</v>
      </c>
      <c r="E241" s="4">
        <f t="shared" si="110"/>
        <v>0.73387960655737727</v>
      </c>
      <c r="F241" s="4">
        <f t="shared" si="110"/>
        <v>0.32405498281786949</v>
      </c>
      <c r="G241" s="4">
        <f t="shared" si="110"/>
        <v>0.38562227920567715</v>
      </c>
      <c r="H241" s="4">
        <f t="shared" si="110"/>
        <v>0.41219995050730018</v>
      </c>
      <c r="I241" s="4">
        <f t="shared" si="110"/>
        <v>0.1</v>
      </c>
      <c r="J241" s="4">
        <f t="shared" si="110"/>
        <v>0.61597662232727957</v>
      </c>
      <c r="K241" s="4">
        <f t="shared" si="110"/>
        <v>0.40606923940257278</v>
      </c>
      <c r="L241" s="4">
        <f t="shared" si="110"/>
        <v>0.73990973619957878</v>
      </c>
    </row>
    <row r="242" spans="2:12" ht="15.75" customHeight="1" x14ac:dyDescent="0.2">
      <c r="B242" s="9" t="s">
        <v>128</v>
      </c>
      <c r="C242" s="9" t="s">
        <v>129</v>
      </c>
      <c r="D242" s="4">
        <f t="shared" ref="D242:L242" si="111">(((8/10)*(D109-D$132))/(D$133-D$132)+(1/10))</f>
        <v>0.1</v>
      </c>
      <c r="E242" s="4">
        <f t="shared" si="111"/>
        <v>0.73387960655737727</v>
      </c>
      <c r="F242" s="4">
        <f t="shared" si="111"/>
        <v>0.17147766323024055</v>
      </c>
      <c r="G242" s="4">
        <f t="shared" si="111"/>
        <v>0.32074065239429905</v>
      </c>
      <c r="H242" s="4">
        <f t="shared" si="111"/>
        <v>0.11940113833209604</v>
      </c>
      <c r="I242" s="4">
        <f t="shared" si="111"/>
        <v>0.30000000000000004</v>
      </c>
      <c r="J242" s="4">
        <f t="shared" si="111"/>
        <v>0.22599489596453579</v>
      </c>
      <c r="K242" s="4">
        <f t="shared" si="111"/>
        <v>0.45710955710955714</v>
      </c>
      <c r="L242" s="4">
        <f t="shared" si="111"/>
        <v>0.1717023594473101</v>
      </c>
    </row>
    <row r="243" spans="2:12" ht="15.75" customHeight="1" x14ac:dyDescent="0.2">
      <c r="B243" s="9"/>
      <c r="C243" s="9" t="s">
        <v>130</v>
      </c>
      <c r="D243" s="4">
        <f t="shared" ref="D243:L243" si="112">(((8/10)*(D110-D$132))/(D$133-D$132)+(1/10))</f>
        <v>0.1</v>
      </c>
      <c r="E243" s="4">
        <f t="shared" si="112"/>
        <v>0.73387960655737727</v>
      </c>
      <c r="F243" s="4">
        <f t="shared" si="112"/>
        <v>0.27548682703321881</v>
      </c>
      <c r="G243" s="4">
        <f t="shared" si="112"/>
        <v>0.59128749478203824</v>
      </c>
      <c r="H243" s="4">
        <f t="shared" si="112"/>
        <v>0.17077456075228903</v>
      </c>
      <c r="I243" s="4">
        <f t="shared" si="112"/>
        <v>0.30000000000000004</v>
      </c>
      <c r="J243" s="4">
        <f t="shared" si="112"/>
        <v>0.40147322950361841</v>
      </c>
      <c r="K243" s="4">
        <f t="shared" si="112"/>
        <v>0.64117240783907448</v>
      </c>
      <c r="L243" s="4">
        <f t="shared" si="112"/>
        <v>0.26145206748003752</v>
      </c>
    </row>
    <row r="244" spans="2:12" ht="15.75" customHeight="1" x14ac:dyDescent="0.2">
      <c r="B244" s="9"/>
      <c r="C244" s="9" t="s">
        <v>87</v>
      </c>
      <c r="D244" s="4">
        <f t="shared" ref="D244:L244" si="113">(((8/10)*(D111-D$132))/(D$133-D$132)+(1/10))</f>
        <v>0.1</v>
      </c>
      <c r="E244" s="4">
        <f t="shared" si="113"/>
        <v>0.73387960655737727</v>
      </c>
      <c r="F244" s="4">
        <f t="shared" si="113"/>
        <v>0.24020618556701032</v>
      </c>
      <c r="G244" s="4">
        <f t="shared" si="113"/>
        <v>0.48948058918241999</v>
      </c>
      <c r="H244" s="4">
        <f t="shared" si="113"/>
        <v>0.17364513734224202</v>
      </c>
      <c r="I244" s="4">
        <f t="shared" si="113"/>
        <v>0.1</v>
      </c>
      <c r="J244" s="4">
        <f t="shared" si="113"/>
        <v>0.4498496157019316</v>
      </c>
      <c r="K244" s="4">
        <f t="shared" si="113"/>
        <v>0.48404558404558418</v>
      </c>
      <c r="L244" s="4">
        <f t="shared" si="113"/>
        <v>0.41341597359459148</v>
      </c>
    </row>
    <row r="245" spans="2:12" ht="15.75" customHeight="1" x14ac:dyDescent="0.2">
      <c r="B245" s="9"/>
      <c r="C245" s="9" t="s">
        <v>131</v>
      </c>
      <c r="D245" s="4">
        <f t="shared" ref="D245:L245" si="114">(((8/10)*(D112-D$132))/(D$133-D$132)+(1/10))</f>
        <v>0.1</v>
      </c>
      <c r="E245" s="4">
        <f t="shared" si="114"/>
        <v>0.73387960655737727</v>
      </c>
      <c r="F245" s="4">
        <f t="shared" si="114"/>
        <v>0.29060710194730816</v>
      </c>
      <c r="G245" s="4">
        <f t="shared" si="114"/>
        <v>0.33157015922237465</v>
      </c>
      <c r="H245" s="4">
        <f t="shared" si="114"/>
        <v>0.16146993318485525</v>
      </c>
      <c r="I245" s="4">
        <f t="shared" si="114"/>
        <v>0.30000000000000004</v>
      </c>
      <c r="J245" s="4">
        <f t="shared" si="114"/>
        <v>0.21967888135907535</v>
      </c>
      <c r="K245" s="4">
        <f t="shared" si="114"/>
        <v>0.31041181041181043</v>
      </c>
      <c r="L245" s="4">
        <f t="shared" si="114"/>
        <v>0.26133572025527396</v>
      </c>
    </row>
    <row r="246" spans="2:12" ht="15.75" customHeight="1" x14ac:dyDescent="0.2">
      <c r="B246" s="9"/>
      <c r="C246" s="9" t="s">
        <v>132</v>
      </c>
      <c r="D246" s="4">
        <f t="shared" ref="D246:L246" si="115">(((8/10)*(D113-D$132))/(D$133-D$132)+(1/10))</f>
        <v>0.1</v>
      </c>
      <c r="E246" s="4">
        <f t="shared" si="115"/>
        <v>0.73387960655737727</v>
      </c>
      <c r="F246" s="4">
        <f t="shared" si="115"/>
        <v>0.20950744558991985</v>
      </c>
      <c r="G246" s="4">
        <f t="shared" si="115"/>
        <v>0.3573319816327748</v>
      </c>
      <c r="H246" s="4">
        <f t="shared" si="115"/>
        <v>0.20482553823311062</v>
      </c>
      <c r="I246" s="4">
        <f t="shared" si="115"/>
        <v>0.1</v>
      </c>
      <c r="J246" s="4">
        <f t="shared" si="115"/>
        <v>0.32870601292945245</v>
      </c>
      <c r="K246" s="4">
        <f t="shared" si="115"/>
        <v>0.33814210480877149</v>
      </c>
      <c r="L246" s="4">
        <f t="shared" si="115"/>
        <v>0.42536636692600149</v>
      </c>
    </row>
    <row r="247" spans="2:12" ht="15.75" customHeight="1" x14ac:dyDescent="0.2">
      <c r="B247" s="9"/>
      <c r="C247" s="9" t="s">
        <v>133</v>
      </c>
      <c r="D247" s="4">
        <f t="shared" ref="D247:L247" si="116">(((8/10)*(D114-D$132))/(D$133-D$132)+(1/10))</f>
        <v>0.1</v>
      </c>
      <c r="E247" s="4">
        <f t="shared" si="116"/>
        <v>0.73387960655737727</v>
      </c>
      <c r="F247" s="4">
        <f t="shared" si="116"/>
        <v>0.16689576174112258</v>
      </c>
      <c r="G247" s="4">
        <f t="shared" si="116"/>
        <v>0.19694078358876499</v>
      </c>
      <c r="H247" s="4">
        <f t="shared" si="116"/>
        <v>0.27025488740410791</v>
      </c>
      <c r="I247" s="4">
        <f t="shared" si="116"/>
        <v>0.1</v>
      </c>
      <c r="J247" s="4">
        <f t="shared" si="116"/>
        <v>0.24935367912206252</v>
      </c>
      <c r="K247" s="4">
        <f t="shared" si="116"/>
        <v>0.22559785893119227</v>
      </c>
      <c r="L247" s="4">
        <f t="shared" si="116"/>
        <v>0.49301010225365249</v>
      </c>
    </row>
    <row r="248" spans="2:12" ht="15.75" customHeight="1" x14ac:dyDescent="0.2">
      <c r="B248" s="9"/>
      <c r="C248" s="9" t="s">
        <v>134</v>
      </c>
      <c r="D248" s="4">
        <f t="shared" ref="D248:L248" si="117">(((8/10)*(D115-D$132))/(D$133-D$132)+(1/10))</f>
        <v>0.1</v>
      </c>
      <c r="E248" s="4">
        <f t="shared" si="117"/>
        <v>0.73387960655737727</v>
      </c>
      <c r="F248" s="4">
        <f t="shared" si="117"/>
        <v>0.21088201603665524</v>
      </c>
      <c r="G248" s="4">
        <f t="shared" si="117"/>
        <v>0.34211342357922359</v>
      </c>
      <c r="H248" s="4">
        <f t="shared" si="117"/>
        <v>0.22660232615689188</v>
      </c>
      <c r="I248" s="4">
        <f t="shared" si="117"/>
        <v>0.1</v>
      </c>
      <c r="J248" s="4">
        <f t="shared" si="117"/>
        <v>0.30564175583726216</v>
      </c>
      <c r="K248" s="4">
        <f t="shared" si="117"/>
        <v>0.43652766986100322</v>
      </c>
      <c r="L248" s="4">
        <f t="shared" si="117"/>
        <v>0.28263808538465779</v>
      </c>
    </row>
    <row r="249" spans="2:12" ht="15.75" customHeight="1" x14ac:dyDescent="0.2">
      <c r="B249" s="9"/>
      <c r="C249" s="9" t="s">
        <v>135</v>
      </c>
      <c r="D249" s="4">
        <f t="shared" ref="D249:L249" si="118">(((8/10)*(D116-D$132))/(D$133-D$132)+(1/10))</f>
        <v>0.1</v>
      </c>
      <c r="E249" s="4">
        <f t="shared" si="118"/>
        <v>0.73387960655737727</v>
      </c>
      <c r="F249" s="4">
        <f t="shared" si="118"/>
        <v>0.18201603665521193</v>
      </c>
      <c r="G249" s="4">
        <f t="shared" si="118"/>
        <v>0.30213489176456559</v>
      </c>
      <c r="H249" s="4">
        <f t="shared" si="118"/>
        <v>0.31103687206137098</v>
      </c>
      <c r="I249" s="4">
        <f t="shared" si="118"/>
        <v>0.1</v>
      </c>
      <c r="J249" s="4">
        <f t="shared" si="118"/>
        <v>0.22582282463920841</v>
      </c>
      <c r="K249" s="4">
        <f t="shared" si="118"/>
        <v>0.26479323145989814</v>
      </c>
      <c r="L249" s="4">
        <f t="shared" si="118"/>
        <v>0.33675307364677864</v>
      </c>
    </row>
    <row r="250" spans="2:12" ht="15.75" customHeight="1" x14ac:dyDescent="0.2">
      <c r="B250" s="9"/>
      <c r="C250" s="9" t="s">
        <v>136</v>
      </c>
      <c r="D250" s="4">
        <f t="shared" ref="D250:L250" si="119">(((8/10)*(D117-D$132))/(D$133-D$132)+(1/10))</f>
        <v>0.1</v>
      </c>
      <c r="E250" s="4">
        <f t="shared" si="119"/>
        <v>0.73387960655737727</v>
      </c>
      <c r="F250" s="4">
        <f t="shared" si="119"/>
        <v>0.19942726231386027</v>
      </c>
      <c r="G250" s="4">
        <f t="shared" si="119"/>
        <v>0.23090822350766296</v>
      </c>
      <c r="H250" s="4">
        <f t="shared" si="119"/>
        <v>0.31984657263053695</v>
      </c>
      <c r="I250" s="4">
        <f t="shared" si="119"/>
        <v>0.1</v>
      </c>
      <c r="J250" s="4">
        <f t="shared" si="119"/>
        <v>0.2056211674729635</v>
      </c>
      <c r="K250" s="4">
        <f t="shared" si="119"/>
        <v>0.24486747820081156</v>
      </c>
      <c r="L250" s="4">
        <f t="shared" si="119"/>
        <v>0.32051857716814236</v>
      </c>
    </row>
    <row r="251" spans="2:12" ht="15.75" customHeight="1" x14ac:dyDescent="0.2">
      <c r="B251" s="9"/>
      <c r="C251" s="9" t="s">
        <v>137</v>
      </c>
      <c r="D251" s="4">
        <f t="shared" ref="D251:L251" si="120">(((8/10)*(D118-D$132))/(D$133-D$132)+(1/10))</f>
        <v>0.1</v>
      </c>
      <c r="E251" s="4">
        <f t="shared" si="120"/>
        <v>0.73387960655737727</v>
      </c>
      <c r="F251" s="4">
        <f t="shared" si="120"/>
        <v>0.1861397479954181</v>
      </c>
      <c r="G251" s="4">
        <f t="shared" si="120"/>
        <v>0.19231319697060051</v>
      </c>
      <c r="H251" s="4">
        <f t="shared" si="120"/>
        <v>0.3030190546894333</v>
      </c>
      <c r="I251" s="4">
        <f t="shared" si="120"/>
        <v>0.1</v>
      </c>
      <c r="J251" s="4">
        <f t="shared" si="120"/>
        <v>0.16378748163729845</v>
      </c>
      <c r="K251" s="4">
        <f t="shared" si="120"/>
        <v>0.20864197530864198</v>
      </c>
      <c r="L251" s="4">
        <f t="shared" si="120"/>
        <v>0.26133572025527396</v>
      </c>
    </row>
    <row r="252" spans="2:12" ht="15.75" customHeight="1" x14ac:dyDescent="0.2">
      <c r="B252" s="9"/>
      <c r="C252" s="9" t="s">
        <v>138</v>
      </c>
      <c r="D252" s="4">
        <f t="shared" ref="D252:L252" si="121">(((8/10)*(D119-D$132))/(D$133-D$132)+(1/10))</f>
        <v>0.1</v>
      </c>
      <c r="E252" s="4">
        <f t="shared" si="121"/>
        <v>0.73387960655737727</v>
      </c>
      <c r="F252" s="4">
        <f t="shared" si="121"/>
        <v>0.19988545246277206</v>
      </c>
      <c r="G252" s="4">
        <f t="shared" si="121"/>
        <v>0.27212713936430322</v>
      </c>
      <c r="H252" s="4">
        <f t="shared" si="121"/>
        <v>0.29856471170502352</v>
      </c>
      <c r="I252" s="4">
        <f t="shared" si="121"/>
        <v>0.70000000000000007</v>
      </c>
      <c r="J252" s="4">
        <f t="shared" si="121"/>
        <v>0.24650402484325096</v>
      </c>
      <c r="K252" s="4">
        <f t="shared" si="121"/>
        <v>0.26966243632910303</v>
      </c>
      <c r="L252" s="4">
        <f t="shared" si="121"/>
        <v>0.37733931484336924</v>
      </c>
    </row>
    <row r="253" spans="2:12" ht="15.75" customHeight="1" x14ac:dyDescent="0.2">
      <c r="B253" s="9"/>
      <c r="C253" s="9" t="s">
        <v>139</v>
      </c>
      <c r="D253" s="4">
        <f t="shared" ref="D253:L253" si="122">(((8/10)*(D120-D$132))/(D$133-D$132)+(1/10))</f>
        <v>0.1</v>
      </c>
      <c r="E253" s="4">
        <f t="shared" si="122"/>
        <v>0.73387960655737727</v>
      </c>
      <c r="F253" s="4">
        <f t="shared" si="122"/>
        <v>0.23241695303550974</v>
      </c>
      <c r="G253" s="4">
        <f t="shared" si="122"/>
        <v>0.24335977100602302</v>
      </c>
      <c r="H253" s="4">
        <f t="shared" si="122"/>
        <v>0.33281365998515222</v>
      </c>
      <c r="I253" s="4">
        <f t="shared" si="122"/>
        <v>0.1</v>
      </c>
      <c r="J253" s="4">
        <f t="shared" si="122"/>
        <v>0.33421229533992847</v>
      </c>
      <c r="K253" s="4">
        <f t="shared" si="122"/>
        <v>0.25332815332815334</v>
      </c>
      <c r="L253" s="4">
        <f t="shared" si="122"/>
        <v>0.63641482114827275</v>
      </c>
    </row>
    <row r="254" spans="2:12" ht="15.75" customHeight="1" x14ac:dyDescent="0.2">
      <c r="B254" s="9"/>
      <c r="C254" s="9" t="s">
        <v>140</v>
      </c>
      <c r="D254" s="4">
        <f t="shared" ref="D254:L254" si="123">(((8/10)*(D121-D$132))/(D$133-D$132)+(1/10))</f>
        <v>0.1</v>
      </c>
      <c r="E254" s="4">
        <f t="shared" si="123"/>
        <v>0.73387960655737727</v>
      </c>
      <c r="F254" s="4">
        <f t="shared" si="123"/>
        <v>0.25807560137457042</v>
      </c>
      <c r="G254" s="4">
        <f t="shared" si="123"/>
        <v>0.34187488818653466</v>
      </c>
      <c r="H254" s="4">
        <f t="shared" si="123"/>
        <v>0.42298935906953727</v>
      </c>
      <c r="I254" s="4">
        <f t="shared" si="123"/>
        <v>0.5</v>
      </c>
      <c r="J254" s="4">
        <f t="shared" si="123"/>
        <v>0.29798800716760687</v>
      </c>
      <c r="K254" s="4">
        <f t="shared" si="123"/>
        <v>0.31797461797461801</v>
      </c>
      <c r="L254" s="4">
        <f t="shared" si="123"/>
        <v>0.40169105956132367</v>
      </c>
    </row>
    <row r="255" spans="2:12" ht="15.75" customHeight="1" x14ac:dyDescent="0.2">
      <c r="B255" s="9"/>
      <c r="C255" s="9" t="s">
        <v>141</v>
      </c>
      <c r="D255" s="4">
        <f t="shared" ref="D255:L255" si="124">(((8/10)*(D122-D$132))/(D$133-D$132)+(1/10))</f>
        <v>0.1</v>
      </c>
      <c r="E255" s="4">
        <f t="shared" si="124"/>
        <v>0.73387960655737727</v>
      </c>
      <c r="F255" s="4">
        <f t="shared" si="124"/>
        <v>0.22737686139747995</v>
      </c>
      <c r="G255" s="4">
        <f t="shared" si="124"/>
        <v>0.29230723358578331</v>
      </c>
      <c r="H255" s="4">
        <f t="shared" si="124"/>
        <v>0.37537738183617919</v>
      </c>
      <c r="I255" s="4">
        <f t="shared" si="124"/>
        <v>0.5</v>
      </c>
      <c r="J255" s="4">
        <f t="shared" si="124"/>
        <v>0.30587870651476218</v>
      </c>
      <c r="K255" s="4">
        <f t="shared" si="124"/>
        <v>0.30212380212380219</v>
      </c>
      <c r="L255" s="4">
        <f t="shared" si="124"/>
        <v>0.44498305017102024</v>
      </c>
    </row>
    <row r="256" spans="2:12" ht="15.75" customHeight="1" x14ac:dyDescent="0.2">
      <c r="B256" s="9"/>
      <c r="C256" s="9" t="s">
        <v>142</v>
      </c>
      <c r="D256" s="4">
        <f t="shared" ref="D256:L256" si="125">(((8/10)*(D123-D$132))/(D$133-D$132)+(1/10))</f>
        <v>0.1</v>
      </c>
      <c r="E256" s="4">
        <f t="shared" si="125"/>
        <v>0.73387960655737727</v>
      </c>
      <c r="F256" s="4">
        <f t="shared" si="125"/>
        <v>0.25761741122565862</v>
      </c>
      <c r="G256" s="4">
        <f t="shared" si="125"/>
        <v>0.36840002385353932</v>
      </c>
      <c r="H256" s="4">
        <f t="shared" si="125"/>
        <v>0.41091314031180404</v>
      </c>
      <c r="I256" s="4">
        <f t="shared" si="125"/>
        <v>0.5</v>
      </c>
      <c r="J256" s="4">
        <f t="shared" si="125"/>
        <v>0.25993445372032525</v>
      </c>
      <c r="K256" s="4">
        <f t="shared" si="125"/>
        <v>0.37764827764827769</v>
      </c>
      <c r="L256" s="4">
        <f t="shared" si="125"/>
        <v>0.26640358890602156</v>
      </c>
    </row>
    <row r="257" spans="2:12" ht="15.75" customHeight="1" x14ac:dyDescent="0.2">
      <c r="B257" s="9"/>
      <c r="C257" s="9" t="s">
        <v>143</v>
      </c>
      <c r="D257" s="4">
        <f t="shared" ref="D257:L257" si="126">(((8/10)*(D124-D$132))/(D$133-D$132)+(1/10))</f>
        <v>0.1</v>
      </c>
      <c r="E257" s="4">
        <f t="shared" si="126"/>
        <v>0.73387960655737727</v>
      </c>
      <c r="F257" s="4">
        <f t="shared" si="126"/>
        <v>0.2246277205040092</v>
      </c>
      <c r="G257" s="4">
        <f t="shared" si="126"/>
        <v>0.29101914246526328</v>
      </c>
      <c r="H257" s="4">
        <f t="shared" si="126"/>
        <v>0.4070527097253156</v>
      </c>
      <c r="I257" s="4">
        <f t="shared" si="126"/>
        <v>0.30000000000000004</v>
      </c>
      <c r="J257" s="4">
        <f t="shared" si="126"/>
        <v>0.24097839952032601</v>
      </c>
      <c r="K257" s="4">
        <f t="shared" si="126"/>
        <v>0.26137442804109479</v>
      </c>
      <c r="L257" s="4">
        <f t="shared" si="126"/>
        <v>0.38004506425647533</v>
      </c>
    </row>
    <row r="258" spans="2:12" ht="15.75" customHeight="1" x14ac:dyDescent="0.2">
      <c r="B258" s="9"/>
      <c r="C258" s="9" t="s">
        <v>144</v>
      </c>
      <c r="D258" s="4">
        <f t="shared" ref="D258:L258" si="127">(((8/10)*(D125-D$132))/(D$133-D$132)+(1/10))</f>
        <v>0.1</v>
      </c>
      <c r="E258" s="4">
        <f t="shared" si="127"/>
        <v>0.73387960655737727</v>
      </c>
      <c r="F258" s="4">
        <f t="shared" si="127"/>
        <v>0.2470790378006873</v>
      </c>
      <c r="G258" s="4">
        <f t="shared" si="127"/>
        <v>0.44506529906374859</v>
      </c>
      <c r="H258" s="4">
        <f t="shared" si="127"/>
        <v>0.4489235337787677</v>
      </c>
      <c r="I258" s="4">
        <f t="shared" si="127"/>
        <v>0.5</v>
      </c>
      <c r="J258" s="4">
        <f t="shared" si="127"/>
        <v>0.58100477100747283</v>
      </c>
      <c r="K258" s="4">
        <f t="shared" si="127"/>
        <v>0.39260122593455926</v>
      </c>
      <c r="L258" s="4">
        <f t="shared" si="127"/>
        <v>0.72006757392699283</v>
      </c>
    </row>
    <row r="259" spans="2:12" ht="15.75" customHeight="1" x14ac:dyDescent="0.2">
      <c r="B259" s="9"/>
      <c r="C259" s="9" t="s">
        <v>145</v>
      </c>
      <c r="D259" s="4">
        <f t="shared" ref="D259:L259" si="128">(((8/10)*(D126-D$132))/(D$133-D$132)+(1/10))</f>
        <v>0.1</v>
      </c>
      <c r="E259" s="4">
        <f t="shared" si="128"/>
        <v>0.73387960655737727</v>
      </c>
      <c r="F259" s="4">
        <f t="shared" si="128"/>
        <v>0.19530355097365409</v>
      </c>
      <c r="G259" s="4">
        <f t="shared" si="128"/>
        <v>0.20538493648995171</v>
      </c>
      <c r="H259" s="4">
        <f t="shared" si="128"/>
        <v>0.36993318485523397</v>
      </c>
      <c r="I259" s="4">
        <f t="shared" si="128"/>
        <v>0.1</v>
      </c>
      <c r="J259" s="4">
        <f t="shared" si="128"/>
        <v>0.24350728385674403</v>
      </c>
      <c r="K259" s="4">
        <f t="shared" si="128"/>
        <v>0.18806008806008806</v>
      </c>
      <c r="L259" s="4">
        <f t="shared" si="128"/>
        <v>0.62807209388138741</v>
      </c>
    </row>
    <row r="260" spans="2:12" ht="15.75" customHeight="1" x14ac:dyDescent="0.2">
      <c r="B260" s="9"/>
      <c r="C260" s="9" t="s">
        <v>146</v>
      </c>
      <c r="D260" s="4">
        <f t="shared" ref="D260:L260" si="129">(((8/10)*(D127-D$132))/(D$133-D$132)+(1/10))</f>
        <v>0.1</v>
      </c>
      <c r="E260" s="4">
        <f t="shared" si="129"/>
        <v>0.73387960655737727</v>
      </c>
      <c r="F260" s="4">
        <f t="shared" si="129"/>
        <v>0.17239404352806414</v>
      </c>
      <c r="G260" s="4">
        <f t="shared" si="129"/>
        <v>0.34120698908700581</v>
      </c>
      <c r="H260" s="4">
        <f t="shared" si="129"/>
        <v>0.43556050482553832</v>
      </c>
      <c r="I260" s="4">
        <f t="shared" si="129"/>
        <v>0.30000000000000004</v>
      </c>
      <c r="J260" s="4">
        <f t="shared" si="129"/>
        <v>0.30893790901177098</v>
      </c>
      <c r="K260" s="4">
        <f t="shared" si="129"/>
        <v>0.43152033152033153</v>
      </c>
      <c r="L260" s="4">
        <f t="shared" si="129"/>
        <v>0.29075533362397599</v>
      </c>
    </row>
    <row r="261" spans="2:12" ht="15.75" customHeight="1" x14ac:dyDescent="0.2">
      <c r="B261" s="9"/>
      <c r="C261" s="9" t="s">
        <v>147</v>
      </c>
      <c r="D261" s="4">
        <f t="shared" ref="D261:L261" si="130">(((8/10)*(D128-D$132))/(D$133-D$132)+(1/10))</f>
        <v>0.1</v>
      </c>
      <c r="E261" s="4">
        <f t="shared" si="130"/>
        <v>0.73387960655737727</v>
      </c>
      <c r="F261" s="4">
        <f t="shared" si="130"/>
        <v>0.15910652920962198</v>
      </c>
      <c r="G261" s="4">
        <f t="shared" si="130"/>
        <v>0.21201622040670287</v>
      </c>
      <c r="H261" s="4">
        <f t="shared" si="130"/>
        <v>0.36043058648849302</v>
      </c>
      <c r="I261" s="4">
        <f t="shared" si="130"/>
        <v>0.5</v>
      </c>
      <c r="J261" s="4">
        <f t="shared" si="130"/>
        <v>0.22848932571576869</v>
      </c>
      <c r="K261" s="4">
        <f t="shared" si="130"/>
        <v>0.25937149270482607</v>
      </c>
      <c r="L261" s="4">
        <f t="shared" si="130"/>
        <v>0.35298757012541482</v>
      </c>
    </row>
    <row r="262" spans="2:12" ht="15.75" customHeight="1" x14ac:dyDescent="0.2">
      <c r="B262" s="9"/>
      <c r="C262" s="9" t="s">
        <v>148</v>
      </c>
      <c r="D262" s="4">
        <f t="shared" ref="D262:L262" si="131">(((8/10)*(D129-D$132))/(D$133-D$132)+(1/10))</f>
        <v>0.1</v>
      </c>
      <c r="E262" s="4">
        <f t="shared" si="131"/>
        <v>0.73387960655737727</v>
      </c>
      <c r="F262" s="4">
        <f t="shared" si="131"/>
        <v>0.14627720504009165</v>
      </c>
      <c r="G262" s="4">
        <f t="shared" si="131"/>
        <v>0.237348679110263</v>
      </c>
      <c r="H262" s="4">
        <f t="shared" si="131"/>
        <v>0.35577827270477613</v>
      </c>
      <c r="I262" s="4">
        <f t="shared" si="131"/>
        <v>0.1</v>
      </c>
      <c r="J262" s="4">
        <f t="shared" si="131"/>
        <v>0.17301163643671266</v>
      </c>
      <c r="K262" s="4">
        <f t="shared" si="131"/>
        <v>0.21230251230251235</v>
      </c>
      <c r="L262" s="4">
        <f t="shared" si="131"/>
        <v>0.28534383479776382</v>
      </c>
    </row>
    <row r="263" spans="2:12" ht="15.75" customHeight="1" x14ac:dyDescent="0.2">
      <c r="B263" s="9"/>
      <c r="C263" s="9" t="s">
        <v>149</v>
      </c>
      <c r="D263" s="4">
        <f t="shared" ref="D263:L263" si="132">(((8/10)*(D130-D$132))/(D$133-D$132)+(1/10))</f>
        <v>0.1</v>
      </c>
      <c r="E263" s="4">
        <f t="shared" si="132"/>
        <v>0.73387960655737727</v>
      </c>
      <c r="F263" s="4">
        <f t="shared" si="132"/>
        <v>0.15452462772050402</v>
      </c>
      <c r="G263" s="4">
        <f t="shared" si="132"/>
        <v>0.25962788478740534</v>
      </c>
      <c r="H263" s="4">
        <f t="shared" si="132"/>
        <v>0.41041821331353634</v>
      </c>
      <c r="I263" s="4">
        <f t="shared" si="132"/>
        <v>0.1</v>
      </c>
      <c r="J263" s="4">
        <f t="shared" si="132"/>
        <v>0.2246868315101736</v>
      </c>
      <c r="K263" s="4">
        <f t="shared" si="132"/>
        <v>0.21447811447811449</v>
      </c>
      <c r="L263" s="4">
        <f t="shared" si="132"/>
        <v>0.45039454899723241</v>
      </c>
    </row>
    <row r="264" spans="2:12" ht="15.75" customHeight="1" x14ac:dyDescent="0.2">
      <c r="D264" s="4"/>
      <c r="E264" s="4"/>
      <c r="F264" s="4"/>
      <c r="G264" s="4"/>
      <c r="H264" s="12"/>
      <c r="I264" s="12"/>
      <c r="J264" s="13"/>
      <c r="K264" s="12"/>
      <c r="L264" s="12"/>
    </row>
    <row r="265" spans="2:12" ht="15.75" customHeight="1" x14ac:dyDescent="0.2">
      <c r="D265" s="4"/>
      <c r="E265" s="4"/>
      <c r="F265" s="4"/>
      <c r="G265" s="4"/>
      <c r="H265" s="12"/>
      <c r="I265" s="12"/>
      <c r="J265" s="13"/>
      <c r="K265" s="12"/>
      <c r="L265" s="12"/>
    </row>
    <row r="266" spans="2:12" ht="15.75" customHeight="1" x14ac:dyDescent="0.2">
      <c r="C266" s="14" t="s">
        <v>151</v>
      </c>
      <c r="D266" s="4">
        <f>MAX(D136:D263)</f>
        <v>0.9</v>
      </c>
      <c r="E266" s="4">
        <f t="shared" ref="E266:L266" si="133">MAX(E136:E263)</f>
        <v>0.9</v>
      </c>
      <c r="F266" s="4">
        <f t="shared" si="133"/>
        <v>0.90000000000000013</v>
      </c>
      <c r="G266" s="4">
        <f t="shared" si="133"/>
        <v>0.9</v>
      </c>
      <c r="H266" s="4">
        <f t="shared" si="133"/>
        <v>0.89999999999999991</v>
      </c>
      <c r="I266" s="4">
        <f t="shared" si="133"/>
        <v>0.9</v>
      </c>
      <c r="J266" s="4">
        <f t="shared" si="133"/>
        <v>0.9</v>
      </c>
      <c r="K266" s="4">
        <f t="shared" si="133"/>
        <v>0.9</v>
      </c>
      <c r="L266" s="4">
        <f t="shared" si="133"/>
        <v>0.9</v>
      </c>
    </row>
    <row r="267" spans="2:12" ht="15.75" customHeight="1" x14ac:dyDescent="0.2">
      <c r="C267" s="14" t="s">
        <v>150</v>
      </c>
      <c r="D267" s="4">
        <f>MIN(D137:D263)</f>
        <v>0.1</v>
      </c>
      <c r="E267" s="4">
        <f t="shared" ref="E267:L267" si="134">MIN(E137:E263)</f>
        <v>0.1</v>
      </c>
      <c r="F267" s="4">
        <f t="shared" si="134"/>
        <v>0.1</v>
      </c>
      <c r="G267" s="4">
        <f t="shared" si="134"/>
        <v>0.1</v>
      </c>
      <c r="H267" s="4">
        <f t="shared" si="134"/>
        <v>0.1</v>
      </c>
      <c r="I267" s="4">
        <f t="shared" si="134"/>
        <v>0.1</v>
      </c>
      <c r="J267" s="4">
        <f t="shared" si="134"/>
        <v>0.1</v>
      </c>
      <c r="K267" s="4">
        <f t="shared" si="134"/>
        <v>0.1</v>
      </c>
      <c r="L267" s="4">
        <f t="shared" si="134"/>
        <v>0.1</v>
      </c>
    </row>
    <row r="268" spans="2:12" ht="15.75" customHeight="1" x14ac:dyDescent="0.2">
      <c r="D268" s="4"/>
      <c r="E268" s="4"/>
      <c r="F268" s="4"/>
      <c r="G268" s="4"/>
      <c r="H268" s="12"/>
      <c r="I268" s="12"/>
      <c r="J268" s="13"/>
      <c r="K268" s="12"/>
      <c r="L268" s="12"/>
    </row>
    <row r="269" spans="2:12" ht="15.75" customHeight="1" x14ac:dyDescent="0.2">
      <c r="C269" s="16" t="s">
        <v>158</v>
      </c>
      <c r="D269" s="4"/>
      <c r="E269" s="4"/>
      <c r="F269" s="4"/>
      <c r="G269" s="4"/>
      <c r="H269" s="12"/>
      <c r="I269" s="12"/>
      <c r="J269" s="13"/>
      <c r="K269" s="12"/>
      <c r="L269" s="12"/>
    </row>
    <row r="270" spans="2:12" ht="15.75" customHeight="1" x14ac:dyDescent="0.25">
      <c r="B270" s="3" t="s">
        <v>14</v>
      </c>
      <c r="C270" s="3" t="s">
        <v>15</v>
      </c>
      <c r="D270" s="4">
        <f>(((D136-(1/10)*(D$266-D$267)/(8/10)))+D$267)</f>
        <v>0.9</v>
      </c>
      <c r="E270" s="4">
        <f t="shared" ref="E270:L270" si="135">(((E136-(1/10)*(E$266-E$267)/(8/10)))+E$267)</f>
        <v>9.9999999999999992E-2</v>
      </c>
      <c r="F270" s="4">
        <f t="shared" si="135"/>
        <v>0.33459335624284081</v>
      </c>
      <c r="G270" s="4">
        <f t="shared" si="135"/>
        <v>0.28352913113483214</v>
      </c>
      <c r="H270" s="4">
        <f t="shared" si="135"/>
        <v>0.25025983667409057</v>
      </c>
      <c r="I270" s="4">
        <f t="shared" si="135"/>
        <v>0.5</v>
      </c>
      <c r="J270" s="4">
        <f t="shared" si="135"/>
        <v>0.66965861595593079</v>
      </c>
      <c r="K270" s="4">
        <f t="shared" si="135"/>
        <v>0.73807303807303803</v>
      </c>
      <c r="L270" s="4">
        <f t="shared" si="135"/>
        <v>0.41131892769797884</v>
      </c>
    </row>
    <row r="271" spans="2:12" ht="15.75" customHeight="1" x14ac:dyDescent="0.25">
      <c r="B271" s="9"/>
      <c r="C271" s="3" t="s">
        <v>16</v>
      </c>
      <c r="D271" s="4">
        <f>(((D137-(1/10)*(D$266-D$267)/(8/10)))+D$267)</f>
        <v>0.9</v>
      </c>
      <c r="E271" s="4">
        <f t="shared" ref="E271:L271" si="136">(((E137-(1/10)*(E$266-E$267)/(8/10)))+E$267)</f>
        <v>9.9999999999999992E-2</v>
      </c>
      <c r="F271" s="4">
        <f t="shared" si="136"/>
        <v>0.24341351660939289</v>
      </c>
      <c r="G271" s="4">
        <f t="shared" si="136"/>
        <v>0.24541117538314747</v>
      </c>
      <c r="H271" s="4">
        <f t="shared" si="136"/>
        <v>0.19957931205147245</v>
      </c>
      <c r="I271" s="4">
        <f t="shared" si="136"/>
        <v>0.5</v>
      </c>
      <c r="J271" s="4">
        <f t="shared" si="136"/>
        <v>0.40685735813771384</v>
      </c>
      <c r="K271" s="4">
        <f t="shared" si="136"/>
        <v>0.43690753690753692</v>
      </c>
      <c r="L271" s="4">
        <f t="shared" si="136"/>
        <v>0.41131892769797884</v>
      </c>
    </row>
    <row r="272" spans="2:12" ht="15.75" customHeight="1" x14ac:dyDescent="0.25">
      <c r="B272" s="9"/>
      <c r="C272" s="3" t="s">
        <v>17</v>
      </c>
      <c r="D272" s="4">
        <f t="shared" ref="D272:L272" si="137">(((D138-(1/10)*(D$266-D$267)/(8/10)))+D$267)</f>
        <v>0.9</v>
      </c>
      <c r="E272" s="4">
        <f t="shared" si="137"/>
        <v>9.9999999999999992E-2</v>
      </c>
      <c r="F272" s="4">
        <f t="shared" si="137"/>
        <v>0.28419243986254294</v>
      </c>
      <c r="G272" s="4">
        <f t="shared" si="137"/>
        <v>0.30308903333532111</v>
      </c>
      <c r="H272" s="4">
        <f t="shared" si="137"/>
        <v>0.46971046770601343</v>
      </c>
      <c r="I272" s="4">
        <f t="shared" si="137"/>
        <v>0.30000000000000004</v>
      </c>
      <c r="J272" s="4">
        <f t="shared" si="137"/>
        <v>0.36072174000680102</v>
      </c>
      <c r="K272" s="4">
        <f t="shared" si="137"/>
        <v>0.38403695070361732</v>
      </c>
      <c r="L272" s="4">
        <f t="shared" si="137"/>
        <v>0.41131892769797884</v>
      </c>
    </row>
    <row r="273" spans="2:12" ht="15.75" customHeight="1" x14ac:dyDescent="0.25">
      <c r="B273" s="9"/>
      <c r="C273" s="3" t="s">
        <v>18</v>
      </c>
      <c r="D273" s="4">
        <f t="shared" ref="D273:L273" si="138">(((D139-(1/10)*(D$266-D$267)/(8/10)))+D$267)</f>
        <v>0.9</v>
      </c>
      <c r="E273" s="4">
        <f t="shared" si="138"/>
        <v>9.9999999999999992E-2</v>
      </c>
      <c r="F273" s="4">
        <f t="shared" si="138"/>
        <v>0.29381443298969079</v>
      </c>
      <c r="G273" s="4">
        <f t="shared" si="138"/>
        <v>0.27317669509213427</v>
      </c>
      <c r="H273" s="4">
        <f t="shared" si="138"/>
        <v>0.46941351150705279</v>
      </c>
      <c r="I273" s="4">
        <f t="shared" si="138"/>
        <v>0.5</v>
      </c>
      <c r="J273" s="4">
        <f t="shared" si="138"/>
        <v>0.5688593719011279</v>
      </c>
      <c r="K273" s="4">
        <f t="shared" si="138"/>
        <v>0.62255892255892253</v>
      </c>
      <c r="L273" s="4">
        <f t="shared" si="138"/>
        <v>0.41131892769797884</v>
      </c>
    </row>
    <row r="274" spans="2:12" ht="15.75" customHeight="1" x14ac:dyDescent="0.25">
      <c r="B274" s="9"/>
      <c r="C274" s="3" t="s">
        <v>19</v>
      </c>
      <c r="D274" s="4">
        <f t="shared" ref="D274:L274" si="139">(((D140-(1/10)*(D$266-D$267)/(8/10)))+D$267)</f>
        <v>0.26178036231512991</v>
      </c>
      <c r="E274" s="4">
        <f t="shared" si="139"/>
        <v>0.9</v>
      </c>
      <c r="F274" s="4">
        <f t="shared" si="139"/>
        <v>0.36529209621993131</v>
      </c>
      <c r="G274" s="4">
        <f t="shared" si="139"/>
        <v>0.73517204365197686</v>
      </c>
      <c r="H274" s="4">
        <f t="shared" si="139"/>
        <v>0.58809700569166057</v>
      </c>
      <c r="I274" s="4">
        <f t="shared" si="139"/>
        <v>0.70000000000000007</v>
      </c>
      <c r="J274" s="4">
        <f t="shared" si="139"/>
        <v>0.48267526487669266</v>
      </c>
      <c r="K274" s="4">
        <f t="shared" si="139"/>
        <v>0.52379349046015722</v>
      </c>
      <c r="L274" s="4">
        <f t="shared" si="139"/>
        <v>0.41131892769797884</v>
      </c>
    </row>
    <row r="275" spans="2:12" ht="15.75" customHeight="1" x14ac:dyDescent="0.25">
      <c r="B275" s="9"/>
      <c r="C275" s="3" t="s">
        <v>20</v>
      </c>
      <c r="D275" s="4">
        <f t="shared" ref="D275:L275" si="140">(((D141-(1/10)*(D$266-D$267)/(8/10)))+D$267)</f>
        <v>0.9</v>
      </c>
      <c r="E275" s="4">
        <f t="shared" si="140"/>
        <v>9.9999999999999992E-2</v>
      </c>
      <c r="F275" s="4">
        <f t="shared" si="140"/>
        <v>0.2919816723940436</v>
      </c>
      <c r="G275" s="4">
        <f t="shared" si="140"/>
        <v>0.20295187548452504</v>
      </c>
      <c r="H275" s="4">
        <f t="shared" si="140"/>
        <v>0.21076466221232371</v>
      </c>
      <c r="I275" s="4">
        <f t="shared" si="140"/>
        <v>0.5</v>
      </c>
      <c r="J275" s="4">
        <f t="shared" si="140"/>
        <v>0.81095836345158712</v>
      </c>
      <c r="K275" s="4">
        <f t="shared" si="140"/>
        <v>0.9</v>
      </c>
      <c r="L275" s="4">
        <f t="shared" si="140"/>
        <v>0.41131892769797884</v>
      </c>
    </row>
    <row r="276" spans="2:12" ht="15.75" customHeight="1" x14ac:dyDescent="0.25">
      <c r="B276" s="9"/>
      <c r="C276" s="3" t="s">
        <v>21</v>
      </c>
      <c r="D276" s="4">
        <f t="shared" ref="D276:L276" si="141">(((D142-(1/10)*(D$266-D$267)/(8/10)))+D$267)</f>
        <v>0.9</v>
      </c>
      <c r="E276" s="4">
        <f t="shared" si="141"/>
        <v>9.9999999999999992E-2</v>
      </c>
      <c r="F276" s="4">
        <f t="shared" si="141"/>
        <v>0.32451317296678117</v>
      </c>
      <c r="G276" s="4">
        <f t="shared" si="141"/>
        <v>0.24970481245154749</v>
      </c>
      <c r="H276" s="4">
        <f t="shared" si="141"/>
        <v>0.19304627567433807</v>
      </c>
      <c r="I276" s="4">
        <f t="shared" si="141"/>
        <v>0.30000000000000004</v>
      </c>
      <c r="J276" s="4">
        <f t="shared" si="141"/>
        <v>0.49701919317866161</v>
      </c>
      <c r="K276" s="4">
        <f t="shared" si="141"/>
        <v>0.54023137356470696</v>
      </c>
      <c r="L276" s="4">
        <f t="shared" si="141"/>
        <v>0.41131892769797884</v>
      </c>
    </row>
    <row r="277" spans="2:12" ht="15.75" customHeight="1" x14ac:dyDescent="0.25">
      <c r="B277" s="9"/>
      <c r="C277" s="3" t="s">
        <v>22</v>
      </c>
      <c r="D277" s="4">
        <f t="shared" ref="D277:L277" si="142">(((D143-(1/10)*(D$266-D$267)/(8/10)))+D$267)</f>
        <v>0.9</v>
      </c>
      <c r="E277" s="4">
        <f t="shared" si="142"/>
        <v>9.9999999999999992E-2</v>
      </c>
      <c r="F277" s="4">
        <f t="shared" si="142"/>
        <v>0.26311569301260018</v>
      </c>
      <c r="G277" s="4">
        <f t="shared" si="142"/>
        <v>0.30542668018367225</v>
      </c>
      <c r="H277" s="4">
        <f t="shared" si="142"/>
        <v>0.37191289284830487</v>
      </c>
      <c r="I277" s="4">
        <f t="shared" si="142"/>
        <v>9.9999999999999992E-2</v>
      </c>
      <c r="J277" s="4">
        <f t="shared" si="142"/>
        <v>0.51705850477700055</v>
      </c>
      <c r="K277" s="4">
        <f t="shared" si="142"/>
        <v>0.56319606319606319</v>
      </c>
      <c r="L277" s="4">
        <f t="shared" si="142"/>
        <v>0.41131892769797884</v>
      </c>
    </row>
    <row r="278" spans="2:12" ht="15.75" customHeight="1" x14ac:dyDescent="0.25">
      <c r="B278" s="9"/>
      <c r="C278" s="3" t="s">
        <v>23</v>
      </c>
      <c r="D278" s="4">
        <f t="shared" ref="D278:L278" si="143">(((D144-(1/10)*(D$266-D$267)/(8/10)))+D$267)</f>
        <v>0.9</v>
      </c>
      <c r="E278" s="4">
        <f t="shared" si="143"/>
        <v>9.9999999999999992E-2</v>
      </c>
      <c r="F278" s="4">
        <f t="shared" si="143"/>
        <v>0.3359679266895762</v>
      </c>
      <c r="G278" s="4">
        <f t="shared" si="143"/>
        <v>0.55617508497823365</v>
      </c>
      <c r="H278" s="4">
        <f t="shared" si="143"/>
        <v>0.50336550358822074</v>
      </c>
      <c r="I278" s="4">
        <f t="shared" si="143"/>
        <v>9.9999999999999992E-2</v>
      </c>
      <c r="J278" s="4">
        <f t="shared" si="143"/>
        <v>0.32914099029994492</v>
      </c>
      <c r="K278" s="4">
        <f t="shared" si="143"/>
        <v>0.34784598117931453</v>
      </c>
      <c r="L278" s="4">
        <f t="shared" si="143"/>
        <v>0.41131892769797884</v>
      </c>
    </row>
    <row r="279" spans="2:12" ht="15.75" customHeight="1" x14ac:dyDescent="0.25">
      <c r="B279" s="9"/>
      <c r="C279" s="3" t="s">
        <v>24</v>
      </c>
      <c r="D279" s="4">
        <f t="shared" ref="D279:L279" si="144">(((D145-(1/10)*(D$266-D$267)/(8/10)))+D$267)</f>
        <v>0.9</v>
      </c>
      <c r="E279" s="4">
        <f t="shared" si="144"/>
        <v>9.9999999999999992E-2</v>
      </c>
      <c r="F279" s="4">
        <f t="shared" si="144"/>
        <v>0.23699885452462774</v>
      </c>
      <c r="G279" s="4">
        <f t="shared" si="144"/>
        <v>0.21373367523406284</v>
      </c>
      <c r="H279" s="4">
        <f t="shared" si="144"/>
        <v>0.29777282850779518</v>
      </c>
      <c r="I279" s="4">
        <f t="shared" si="144"/>
        <v>0.30000000000000004</v>
      </c>
      <c r="J279" s="4">
        <f t="shared" si="144"/>
        <v>0.3996251253804185</v>
      </c>
      <c r="K279" s="4">
        <f t="shared" si="144"/>
        <v>0.42861952861952868</v>
      </c>
      <c r="L279" s="4">
        <f t="shared" si="144"/>
        <v>0.41131892769797884</v>
      </c>
    </row>
    <row r="280" spans="2:12" ht="15.75" customHeight="1" x14ac:dyDescent="0.25">
      <c r="B280" s="9"/>
      <c r="C280" s="3" t="s">
        <v>25</v>
      </c>
      <c r="D280" s="4">
        <f t="shared" ref="D280:L280" si="145">(((D146-(1/10)*(D$266-D$267)/(8/10)))+D$267)</f>
        <v>0.26178036231512991</v>
      </c>
      <c r="E280" s="4">
        <f t="shared" si="145"/>
        <v>0.9</v>
      </c>
      <c r="F280" s="4">
        <f t="shared" si="145"/>
        <v>0.38682703321878575</v>
      </c>
      <c r="G280" s="4">
        <f t="shared" si="145"/>
        <v>0.72887470928499021</v>
      </c>
      <c r="H280" s="4">
        <f t="shared" si="145"/>
        <v>0.55968819599109132</v>
      </c>
      <c r="I280" s="4">
        <f t="shared" si="145"/>
        <v>9.9999999999999992E-2</v>
      </c>
      <c r="J280" s="4">
        <f t="shared" si="145"/>
        <v>0.37422190782041886</v>
      </c>
      <c r="K280" s="4">
        <f t="shared" si="145"/>
        <v>0.39950789950789956</v>
      </c>
      <c r="L280" s="4">
        <f t="shared" si="145"/>
        <v>0.41131892769797884</v>
      </c>
    </row>
    <row r="281" spans="2:12" ht="15.75" customHeight="1" x14ac:dyDescent="0.25">
      <c r="B281" s="9"/>
      <c r="C281" s="3" t="s">
        <v>26</v>
      </c>
      <c r="D281" s="4">
        <f t="shared" ref="D281:L281" si="146">(((D147-(1/10)*(D$266-D$267)/(8/10)))+D$267)</f>
        <v>0.9</v>
      </c>
      <c r="E281" s="4">
        <f t="shared" si="146"/>
        <v>9.9999999999999992E-2</v>
      </c>
      <c r="F281" s="4">
        <f t="shared" si="146"/>
        <v>0.25211912943871706</v>
      </c>
      <c r="G281" s="4">
        <f t="shared" si="146"/>
        <v>0.32460492575585898</v>
      </c>
      <c r="H281" s="4">
        <f t="shared" si="146"/>
        <v>0.39299678297451124</v>
      </c>
      <c r="I281" s="4">
        <f t="shared" si="146"/>
        <v>0.30000000000000004</v>
      </c>
      <c r="J281" s="4">
        <f t="shared" si="146"/>
        <v>0.28183013434597171</v>
      </c>
      <c r="K281" s="4">
        <f t="shared" si="146"/>
        <v>0.29362859362859361</v>
      </c>
      <c r="L281" s="4">
        <f t="shared" si="146"/>
        <v>0.41131892769797884</v>
      </c>
    </row>
    <row r="282" spans="2:12" ht="15.75" customHeight="1" x14ac:dyDescent="0.25">
      <c r="B282" s="9"/>
      <c r="C282" s="3" t="s">
        <v>27</v>
      </c>
      <c r="D282" s="4">
        <f t="shared" ref="D282:L282" si="147">(((D148-(1/10)*(D$266-D$267)/(8/10)))+D$267)</f>
        <v>0.9</v>
      </c>
      <c r="E282" s="4">
        <f t="shared" si="147"/>
        <v>9.9999999999999992E-2</v>
      </c>
      <c r="F282" s="4">
        <f t="shared" si="147"/>
        <v>0.24891179839633445</v>
      </c>
      <c r="G282" s="4">
        <f t="shared" si="147"/>
        <v>0.34526209076271697</v>
      </c>
      <c r="H282" s="4">
        <f t="shared" si="147"/>
        <v>0.38359317000742399</v>
      </c>
      <c r="I282" s="4">
        <f t="shared" si="147"/>
        <v>0.30000000000000004</v>
      </c>
      <c r="J282" s="4">
        <f t="shared" si="147"/>
        <v>0.23801485755802457</v>
      </c>
      <c r="K282" s="4">
        <f t="shared" si="147"/>
        <v>0.24341707675041011</v>
      </c>
      <c r="L282" s="4">
        <f t="shared" si="147"/>
        <v>0.41131892769797884</v>
      </c>
    </row>
    <row r="283" spans="2:12" ht="15.75" customHeight="1" x14ac:dyDescent="0.25">
      <c r="B283" s="9"/>
      <c r="C283" s="3" t="s">
        <v>28</v>
      </c>
      <c r="D283" s="4">
        <f t="shared" ref="D283:L283" si="148">(((D149-(1/10)*(D$266-D$267)/(8/10)))+D$267)</f>
        <v>0.26178036231512991</v>
      </c>
      <c r="E283" s="4">
        <f t="shared" si="148"/>
        <v>0.9</v>
      </c>
      <c r="F283" s="4">
        <f t="shared" si="148"/>
        <v>0.32772050400916386</v>
      </c>
      <c r="G283" s="4">
        <f t="shared" si="148"/>
        <v>0.59395909118015389</v>
      </c>
      <c r="H283" s="4">
        <f t="shared" si="148"/>
        <v>0.4407077456075229</v>
      </c>
      <c r="I283" s="4">
        <f t="shared" si="148"/>
        <v>0.30000000000000004</v>
      </c>
      <c r="J283" s="4">
        <f t="shared" si="148"/>
        <v>0.32956287054412059</v>
      </c>
      <c r="K283" s="4">
        <f t="shared" si="148"/>
        <v>0.34832944832944834</v>
      </c>
      <c r="L283" s="4">
        <f t="shared" si="148"/>
        <v>0.41131892769797884</v>
      </c>
    </row>
    <row r="284" spans="2:12" ht="15.75" customHeight="1" x14ac:dyDescent="0.25">
      <c r="B284" s="9"/>
      <c r="C284" s="3" t="s">
        <v>29</v>
      </c>
      <c r="D284" s="4">
        <f t="shared" ref="D284:L284" si="149">(((D150-(1/10)*(D$266-D$267)/(8/10)))+D$267)</f>
        <v>0.9</v>
      </c>
      <c r="E284" s="4">
        <f t="shared" si="149"/>
        <v>9.9999999999999992E-2</v>
      </c>
      <c r="F284" s="4">
        <f t="shared" si="149"/>
        <v>0.26861397479954185</v>
      </c>
      <c r="G284" s="4">
        <f t="shared" si="149"/>
        <v>0.34793368716083251</v>
      </c>
      <c r="H284" s="4">
        <f t="shared" si="149"/>
        <v>0.44625092798812172</v>
      </c>
      <c r="I284" s="4">
        <f t="shared" si="149"/>
        <v>0.30000000000000004</v>
      </c>
      <c r="J284" s="4">
        <f t="shared" si="149"/>
        <v>0.22737744854416944</v>
      </c>
      <c r="K284" s="4">
        <f t="shared" si="149"/>
        <v>0.23122679789346454</v>
      </c>
      <c r="L284" s="4">
        <f t="shared" si="149"/>
        <v>0.41131892769797884</v>
      </c>
    </row>
    <row r="285" spans="2:12" ht="15.75" customHeight="1" x14ac:dyDescent="0.25">
      <c r="B285" s="9"/>
      <c r="C285" s="3" t="s">
        <v>30</v>
      </c>
      <c r="D285" s="4">
        <f t="shared" ref="D285:L285" si="150">(((D151-(1/10)*(D$266-D$267)/(8/10)))+D$267)</f>
        <v>0.26178036231512991</v>
      </c>
      <c r="E285" s="4">
        <f t="shared" si="150"/>
        <v>0.9</v>
      </c>
      <c r="F285" s="4">
        <f t="shared" si="150"/>
        <v>0.3964490263459336</v>
      </c>
      <c r="G285" s="4">
        <f t="shared" si="150"/>
        <v>0.82004293637068404</v>
      </c>
      <c r="H285" s="4">
        <f t="shared" si="150"/>
        <v>0.6339272457312547</v>
      </c>
      <c r="I285" s="4">
        <f t="shared" si="150"/>
        <v>0.30000000000000004</v>
      </c>
      <c r="J285" s="4">
        <f t="shared" si="150"/>
        <v>0.2286430892766961</v>
      </c>
      <c r="K285" s="4">
        <f t="shared" si="150"/>
        <v>0.23267719934386602</v>
      </c>
      <c r="L285" s="4">
        <f t="shared" si="150"/>
        <v>0.41131892769797884</v>
      </c>
    </row>
    <row r="286" spans="2:12" ht="15.75" customHeight="1" x14ac:dyDescent="0.25">
      <c r="B286" s="9"/>
      <c r="C286" s="3" t="s">
        <v>31</v>
      </c>
      <c r="D286" s="4">
        <f t="shared" ref="D286:L286" si="151">(((D152-(1/10)*(D$266-D$267)/(8/10)))+D$267)</f>
        <v>0.9</v>
      </c>
      <c r="E286" s="4">
        <f t="shared" si="151"/>
        <v>9.9999999999999992E-2</v>
      </c>
      <c r="F286" s="4">
        <f t="shared" si="151"/>
        <v>0.3368843069873998</v>
      </c>
      <c r="G286" s="4">
        <f t="shared" si="151"/>
        <v>0.24335977100602299</v>
      </c>
      <c r="H286" s="4">
        <f t="shared" si="151"/>
        <v>0.29054689433308589</v>
      </c>
      <c r="I286" s="4">
        <f t="shared" si="151"/>
        <v>0.30000000000000004</v>
      </c>
      <c r="J286" s="4">
        <f t="shared" si="151"/>
        <v>0.19745408551086024</v>
      </c>
      <c r="K286" s="4">
        <f t="shared" si="151"/>
        <v>0.19693516360183028</v>
      </c>
      <c r="L286" s="4">
        <f t="shared" si="151"/>
        <v>0.41131892769797884</v>
      </c>
    </row>
    <row r="287" spans="2:12" ht="15.75" customHeight="1" x14ac:dyDescent="0.25">
      <c r="B287" s="9"/>
      <c r="C287" s="3" t="s">
        <v>32</v>
      </c>
      <c r="D287" s="4">
        <f t="shared" ref="D287:L287" si="152">(((D153-(1/10)*(D$266-D$267)/(8/10)))+D$267)</f>
        <v>0.9</v>
      </c>
      <c r="E287" s="4">
        <f t="shared" si="152"/>
        <v>9.9999999999999992E-2</v>
      </c>
      <c r="F287" s="4">
        <f t="shared" si="152"/>
        <v>0.25349369988545245</v>
      </c>
      <c r="G287" s="4">
        <f t="shared" si="152"/>
        <v>0.32207645059335677</v>
      </c>
      <c r="H287" s="4">
        <f t="shared" si="152"/>
        <v>0.34201930215293253</v>
      </c>
      <c r="I287" s="4">
        <f t="shared" si="152"/>
        <v>0.30000000000000004</v>
      </c>
      <c r="J287" s="4">
        <f t="shared" si="152"/>
        <v>0.20568075027228366</v>
      </c>
      <c r="K287" s="4">
        <f t="shared" si="152"/>
        <v>0.20636277302943973</v>
      </c>
      <c r="L287" s="4">
        <f t="shared" si="152"/>
        <v>0.41131892769797884</v>
      </c>
    </row>
    <row r="288" spans="2:12" ht="15.75" customHeight="1" x14ac:dyDescent="0.25">
      <c r="B288" s="9"/>
      <c r="C288" s="3" t="s">
        <v>33</v>
      </c>
      <c r="D288" s="4">
        <f t="shared" ref="D288:L288" si="153">(((D154-(1/10)*(D$266-D$267)/(8/10)))+D$267)</f>
        <v>0.9</v>
      </c>
      <c r="E288" s="4">
        <f t="shared" si="153"/>
        <v>9.9999999999999992E-2</v>
      </c>
      <c r="F288" s="4">
        <f t="shared" si="153"/>
        <v>0.32268041237113398</v>
      </c>
      <c r="G288" s="4">
        <f t="shared" si="153"/>
        <v>0.5036018844296023</v>
      </c>
      <c r="H288" s="4">
        <f t="shared" si="153"/>
        <v>0.61571393219500137</v>
      </c>
      <c r="I288" s="4">
        <f t="shared" si="153"/>
        <v>0.5</v>
      </c>
      <c r="J288" s="4">
        <f t="shared" si="153"/>
        <v>0.27043936775323163</v>
      </c>
      <c r="K288" s="4">
        <f t="shared" si="153"/>
        <v>0.28057498057498054</v>
      </c>
      <c r="L288" s="4">
        <f t="shared" si="153"/>
        <v>0.41131892769797884</v>
      </c>
    </row>
    <row r="289" spans="2:12" ht="15.75" customHeight="1" x14ac:dyDescent="0.25">
      <c r="B289" s="9"/>
      <c r="C289" s="3" t="s">
        <v>34</v>
      </c>
      <c r="D289" s="4">
        <f t="shared" ref="D289:L289" si="154">(((D155-(1/10)*(D$266-D$267)/(8/10)))+D$267)</f>
        <v>0.9</v>
      </c>
      <c r="E289" s="4">
        <f t="shared" si="154"/>
        <v>9.9999999999999992E-2</v>
      </c>
      <c r="F289" s="4">
        <f t="shared" si="154"/>
        <v>0.27915234822451318</v>
      </c>
      <c r="G289" s="4">
        <f t="shared" si="154"/>
        <v>0.41453276879957068</v>
      </c>
      <c r="H289" s="4">
        <f t="shared" si="154"/>
        <v>0.48277654046028218</v>
      </c>
      <c r="I289" s="4">
        <f t="shared" si="154"/>
        <v>0.5</v>
      </c>
      <c r="J289" s="4">
        <f t="shared" si="154"/>
        <v>0.23551371039612659</v>
      </c>
      <c r="K289" s="4">
        <f t="shared" si="154"/>
        <v>0.24055080721747388</v>
      </c>
      <c r="L289" s="4">
        <f t="shared" si="154"/>
        <v>0.41131892769797884</v>
      </c>
    </row>
    <row r="290" spans="2:12" ht="15.75" customHeight="1" x14ac:dyDescent="0.25">
      <c r="B290" s="9"/>
      <c r="C290" s="3" t="s">
        <v>35</v>
      </c>
      <c r="D290" s="4">
        <f t="shared" ref="D290:L290" si="155">(((D156-(1/10)*(D$266-D$267)/(8/10)))+D$267)</f>
        <v>0.9</v>
      </c>
      <c r="E290" s="4">
        <f t="shared" si="155"/>
        <v>9.9999999999999992E-2</v>
      </c>
      <c r="F290" s="4">
        <f t="shared" si="155"/>
        <v>0.4120274914089348</v>
      </c>
      <c r="G290" s="4">
        <f t="shared" si="155"/>
        <v>0.28868149561691214</v>
      </c>
      <c r="H290" s="4">
        <f t="shared" si="155"/>
        <v>0.45426874536005946</v>
      </c>
      <c r="I290" s="4">
        <f t="shared" si="155"/>
        <v>0.5</v>
      </c>
      <c r="J290" s="4">
        <f t="shared" si="155"/>
        <v>0.31657498588414446</v>
      </c>
      <c r="K290" s="4">
        <f t="shared" si="155"/>
        <v>0.33344556677890014</v>
      </c>
      <c r="L290" s="4">
        <f t="shared" si="155"/>
        <v>0.41131892769797884</v>
      </c>
    </row>
    <row r="291" spans="2:12" ht="15.75" customHeight="1" x14ac:dyDescent="0.25">
      <c r="B291" s="9"/>
      <c r="C291" s="3" t="s">
        <v>36</v>
      </c>
      <c r="D291" s="4">
        <f t="shared" ref="D291:L291" si="156">(((D157-(1/10)*(D$266-D$267)/(8/10)))+D$267)</f>
        <v>0.26178036231512991</v>
      </c>
      <c r="E291" s="4">
        <f t="shared" si="156"/>
        <v>0.9</v>
      </c>
      <c r="F291" s="4">
        <f t="shared" si="156"/>
        <v>0.62554410080183276</v>
      </c>
      <c r="G291" s="4">
        <f t="shared" si="156"/>
        <v>0.77710656568668379</v>
      </c>
      <c r="H291" s="4">
        <f t="shared" si="156"/>
        <v>0.65916852264291026</v>
      </c>
      <c r="I291" s="4">
        <f t="shared" si="156"/>
        <v>0.5</v>
      </c>
      <c r="J291" s="4">
        <f t="shared" si="156"/>
        <v>0.20501779560286487</v>
      </c>
      <c r="K291" s="4">
        <f t="shared" si="156"/>
        <v>0.20560303893637227</v>
      </c>
      <c r="L291" s="4">
        <f t="shared" si="156"/>
        <v>0.41131892769797884</v>
      </c>
    </row>
    <row r="292" spans="2:12" ht="15.75" customHeight="1" x14ac:dyDescent="0.25">
      <c r="B292" s="9"/>
      <c r="C292" s="3" t="s">
        <v>37</v>
      </c>
      <c r="D292" s="4">
        <f t="shared" ref="D292:L292" si="157">(((D158-(1/10)*(D$266-D$267)/(8/10)))+D$267)</f>
        <v>0.26178036231512991</v>
      </c>
      <c r="E292" s="4">
        <f t="shared" si="157"/>
        <v>0.9</v>
      </c>
      <c r="F292" s="4">
        <f t="shared" si="157"/>
        <v>0.32451317296678117</v>
      </c>
      <c r="G292" s="4">
        <f t="shared" si="157"/>
        <v>0.70587989742978108</v>
      </c>
      <c r="H292" s="4">
        <f t="shared" si="157"/>
        <v>0.50019797079930717</v>
      </c>
      <c r="I292" s="4">
        <f t="shared" si="157"/>
        <v>0.30000000000000004</v>
      </c>
      <c r="J292" s="4">
        <f t="shared" si="157"/>
        <v>0.21014062713928239</v>
      </c>
      <c r="K292" s="4">
        <f t="shared" si="157"/>
        <v>0.21147371147371147</v>
      </c>
      <c r="L292" s="4">
        <f t="shared" si="157"/>
        <v>0.41131892769797884</v>
      </c>
    </row>
    <row r="293" spans="2:12" ht="15.75" customHeight="1" x14ac:dyDescent="0.25">
      <c r="B293" s="9"/>
      <c r="C293" s="3" t="s">
        <v>38</v>
      </c>
      <c r="D293" s="4">
        <f t="shared" ref="D293:L293" si="158">(((D159-(1/10)*(D$266-D$267)/(8/10)))+D$267)</f>
        <v>0.9</v>
      </c>
      <c r="E293" s="4">
        <f t="shared" si="158"/>
        <v>9.9999999999999992E-2</v>
      </c>
      <c r="F293" s="4">
        <f t="shared" si="158"/>
        <v>0.37216494845360826</v>
      </c>
      <c r="G293" s="4">
        <f t="shared" si="158"/>
        <v>0.25791042996004532</v>
      </c>
      <c r="H293" s="4">
        <f t="shared" si="158"/>
        <v>0.10000000000000002</v>
      </c>
      <c r="I293" s="4">
        <f t="shared" si="158"/>
        <v>0.30000000000000004</v>
      </c>
      <c r="J293" s="4">
        <f t="shared" si="158"/>
        <v>0.30651012863024185</v>
      </c>
      <c r="K293" s="4">
        <f t="shared" si="158"/>
        <v>0.32191142191142197</v>
      </c>
      <c r="L293" s="4">
        <f t="shared" si="158"/>
        <v>0.41131892769797884</v>
      </c>
    </row>
    <row r="294" spans="2:12" ht="15.75" customHeight="1" x14ac:dyDescent="0.25">
      <c r="B294" s="9"/>
      <c r="C294" s="3" t="s">
        <v>39</v>
      </c>
      <c r="D294" s="4">
        <f t="shared" ref="D294:L294" si="159">(((D160-(1/10)*(D$266-D$267)/(8/10)))+D$267)</f>
        <v>0.9</v>
      </c>
      <c r="E294" s="4">
        <f t="shared" si="159"/>
        <v>9.9999999999999992E-2</v>
      </c>
      <c r="F294" s="4">
        <f t="shared" si="159"/>
        <v>0.23745704467353954</v>
      </c>
      <c r="G294" s="4">
        <f t="shared" si="159"/>
        <v>0.34058679706601469</v>
      </c>
      <c r="H294" s="4">
        <f t="shared" si="159"/>
        <v>0.33251670378619158</v>
      </c>
      <c r="I294" s="4">
        <f t="shared" si="159"/>
        <v>0.70000000000000007</v>
      </c>
      <c r="J294" s="4">
        <f t="shared" si="159"/>
        <v>0.25085207070222371</v>
      </c>
      <c r="K294" s="4">
        <f t="shared" si="159"/>
        <v>0.25812829146162475</v>
      </c>
      <c r="L294" s="4">
        <f t="shared" si="159"/>
        <v>0.41131892769797884</v>
      </c>
    </row>
    <row r="295" spans="2:12" ht="15.75" customHeight="1" x14ac:dyDescent="0.25">
      <c r="B295" s="9"/>
      <c r="C295" s="3" t="s">
        <v>40</v>
      </c>
      <c r="D295" s="4">
        <f t="shared" ref="D295:L295" si="160">(((D161-(1/10)*(D$266-D$267)/(8/10)))+D$267)</f>
        <v>0.9</v>
      </c>
      <c r="E295" s="4">
        <f t="shared" si="160"/>
        <v>9.9999999999999992E-2</v>
      </c>
      <c r="F295" s="4">
        <f t="shared" si="160"/>
        <v>0.32588774341351667</v>
      </c>
      <c r="G295" s="4">
        <f t="shared" si="160"/>
        <v>0.43843401514699754</v>
      </c>
      <c r="H295" s="4">
        <f t="shared" si="160"/>
        <v>0.51811432813659997</v>
      </c>
      <c r="I295" s="4">
        <f t="shared" si="160"/>
        <v>0.30000000000000004</v>
      </c>
      <c r="J295" s="4">
        <f t="shared" si="160"/>
        <v>0.49876698276167453</v>
      </c>
      <c r="K295" s="4">
        <f t="shared" si="160"/>
        <v>0.54223430890097546</v>
      </c>
      <c r="L295" s="4">
        <f t="shared" si="160"/>
        <v>0.41131892769797884</v>
      </c>
    </row>
    <row r="296" spans="2:12" ht="15.75" customHeight="1" x14ac:dyDescent="0.25">
      <c r="B296" s="9"/>
      <c r="C296" s="3" t="s">
        <v>41</v>
      </c>
      <c r="D296" s="4">
        <f t="shared" ref="D296:L296" si="161">(((D162-(1/10)*(D$266-D$267)/(8/10)))+D$267)</f>
        <v>0.9</v>
      </c>
      <c r="E296" s="4">
        <f t="shared" si="161"/>
        <v>9.9999999999999992E-2</v>
      </c>
      <c r="F296" s="4">
        <f t="shared" si="161"/>
        <v>0.37033218785796107</v>
      </c>
      <c r="G296" s="4">
        <f t="shared" si="161"/>
        <v>0.28252728248553882</v>
      </c>
      <c r="H296" s="4">
        <f t="shared" si="161"/>
        <v>0.22986884434545909</v>
      </c>
      <c r="I296" s="4">
        <f t="shared" si="161"/>
        <v>0.30000000000000004</v>
      </c>
      <c r="J296" s="4">
        <f t="shared" si="161"/>
        <v>0.29487828761225865</v>
      </c>
      <c r="K296" s="4">
        <f t="shared" si="161"/>
        <v>0.3085815419148753</v>
      </c>
      <c r="L296" s="4">
        <f t="shared" si="161"/>
        <v>0.41131892769797884</v>
      </c>
    </row>
    <row r="297" spans="2:12" ht="15.75" customHeight="1" x14ac:dyDescent="0.25">
      <c r="B297" s="9"/>
      <c r="C297" s="3" t="s">
        <v>42</v>
      </c>
      <c r="D297" s="4">
        <f t="shared" ref="D297:L297" si="162">(((D163-(1/10)*(D$266-D$267)/(8/10)))+D$267)</f>
        <v>0.9</v>
      </c>
      <c r="E297" s="4">
        <f t="shared" si="162"/>
        <v>9.9999999999999992E-2</v>
      </c>
      <c r="F297" s="4">
        <f t="shared" si="162"/>
        <v>0.37628865979381443</v>
      </c>
      <c r="G297" s="4">
        <f t="shared" si="162"/>
        <v>0.47058858608145993</v>
      </c>
      <c r="H297" s="4">
        <f t="shared" si="162"/>
        <v>0.51653056174214307</v>
      </c>
      <c r="I297" s="4">
        <f t="shared" si="162"/>
        <v>0.30000000000000004</v>
      </c>
      <c r="J297" s="4">
        <f t="shared" si="162"/>
        <v>0.44639356387759466</v>
      </c>
      <c r="K297" s="4">
        <f t="shared" si="162"/>
        <v>0.48221531554864894</v>
      </c>
      <c r="L297" s="4">
        <f t="shared" si="162"/>
        <v>0.41131892769797884</v>
      </c>
    </row>
    <row r="298" spans="2:12" ht="15.75" customHeight="1" x14ac:dyDescent="0.25">
      <c r="B298" s="9"/>
      <c r="C298" s="3" t="s">
        <v>43</v>
      </c>
      <c r="D298" s="4">
        <f t="shared" ref="D298:L298" si="163">(((D164-(1/10)*(D$266-D$267)/(8/10)))+D$267)</f>
        <v>0.9</v>
      </c>
      <c r="E298" s="4">
        <f t="shared" si="163"/>
        <v>9.9999999999999992E-2</v>
      </c>
      <c r="F298" s="4">
        <f t="shared" si="163"/>
        <v>0.27731958762886599</v>
      </c>
      <c r="G298" s="4">
        <f t="shared" si="163"/>
        <v>0.29297513268531217</v>
      </c>
      <c r="H298" s="4">
        <f t="shared" si="163"/>
        <v>0.35478841870824052</v>
      </c>
      <c r="I298" s="4">
        <f t="shared" si="163"/>
        <v>0.30000000000000004</v>
      </c>
      <c r="J298" s="4">
        <f t="shared" si="163"/>
        <v>0.2662808339177869</v>
      </c>
      <c r="K298" s="4">
        <f t="shared" si="163"/>
        <v>0.27580937580937581</v>
      </c>
      <c r="L298" s="4">
        <f t="shared" si="163"/>
        <v>0.41131892769797884</v>
      </c>
    </row>
    <row r="299" spans="2:12" ht="15.75" customHeight="1" x14ac:dyDescent="0.25">
      <c r="B299" s="9"/>
      <c r="C299" s="3" t="s">
        <v>44</v>
      </c>
      <c r="D299" s="4">
        <f t="shared" ref="D299:L299" si="164">(((D165-(1/10)*(D$266-D$267)/(8/10)))+D$267)</f>
        <v>0.9</v>
      </c>
      <c r="E299" s="4">
        <f t="shared" si="164"/>
        <v>9.9999999999999992E-2</v>
      </c>
      <c r="F299" s="4">
        <f t="shared" si="164"/>
        <v>0.34742268041237112</v>
      </c>
      <c r="G299" s="4">
        <f t="shared" si="164"/>
        <v>0.37899099528892599</v>
      </c>
      <c r="H299" s="4">
        <f t="shared" si="164"/>
        <v>0.53028953229398668</v>
      </c>
      <c r="I299" s="4">
        <f t="shared" si="164"/>
        <v>0.5</v>
      </c>
      <c r="J299" s="4">
        <f t="shared" si="164"/>
        <v>0.21571547322303081</v>
      </c>
      <c r="K299" s="4">
        <f t="shared" si="164"/>
        <v>0.21786238452905121</v>
      </c>
      <c r="L299" s="4">
        <f t="shared" si="164"/>
        <v>0.41131892769797884</v>
      </c>
    </row>
    <row r="300" spans="2:12" ht="15.75" customHeight="1" x14ac:dyDescent="0.25">
      <c r="B300" s="9"/>
      <c r="C300" s="3" t="s">
        <v>45</v>
      </c>
      <c r="D300" s="4">
        <f t="shared" ref="D300:L300" si="165">(((D166-(1/10)*(D$266-D$267)/(8/10)))+D$267)</f>
        <v>0.9</v>
      </c>
      <c r="E300" s="4">
        <f t="shared" si="165"/>
        <v>9.9999999999999992E-2</v>
      </c>
      <c r="F300" s="4">
        <f t="shared" si="165"/>
        <v>0.33321878579610542</v>
      </c>
      <c r="G300" s="4">
        <f t="shared" si="165"/>
        <v>0.29245035482139659</v>
      </c>
      <c r="H300" s="4">
        <f t="shared" si="165"/>
        <v>0.41091314031180404</v>
      </c>
      <c r="I300" s="4">
        <f t="shared" si="165"/>
        <v>0.30000000000000004</v>
      </c>
      <c r="J300" s="4">
        <f t="shared" si="165"/>
        <v>0.48327795093980053</v>
      </c>
      <c r="K300" s="4">
        <f t="shared" si="165"/>
        <v>0.52448415781749125</v>
      </c>
      <c r="L300" s="4">
        <f t="shared" si="165"/>
        <v>0.41131892769797884</v>
      </c>
    </row>
    <row r="301" spans="2:12" ht="15.75" customHeight="1" x14ac:dyDescent="0.25">
      <c r="B301" s="9"/>
      <c r="C301" s="3" t="s">
        <v>46</v>
      </c>
      <c r="D301" s="4">
        <f t="shared" ref="D301:L301" si="166">(((D167-(1/10)*(D$266-D$267)/(8/10)))+D$267)</f>
        <v>0.9</v>
      </c>
      <c r="E301" s="4">
        <f t="shared" si="166"/>
        <v>9.9999999999999992E-2</v>
      </c>
      <c r="F301" s="4">
        <f t="shared" si="166"/>
        <v>0.45234822451317303</v>
      </c>
      <c r="G301" s="4">
        <f t="shared" si="166"/>
        <v>0.36200727532947707</v>
      </c>
      <c r="H301" s="4">
        <f t="shared" si="166"/>
        <v>0.45228903736698833</v>
      </c>
      <c r="I301" s="4">
        <f t="shared" si="166"/>
        <v>0.30000000000000004</v>
      </c>
      <c r="J301" s="4">
        <f t="shared" si="166"/>
        <v>0.53435559478819827</v>
      </c>
      <c r="K301" s="4">
        <f t="shared" si="166"/>
        <v>0.5830182163515496</v>
      </c>
      <c r="L301" s="4">
        <f t="shared" si="166"/>
        <v>0.41131892769797884</v>
      </c>
    </row>
    <row r="302" spans="2:12" ht="15.75" customHeight="1" x14ac:dyDescent="0.25">
      <c r="B302" s="9"/>
      <c r="C302" s="3" t="s">
        <v>47</v>
      </c>
      <c r="D302" s="4">
        <f t="shared" ref="D302:L302" si="167">(((D168-(1/10)*(D$266-D$267)/(8/10)))+D$267)</f>
        <v>0.26178036231512991</v>
      </c>
      <c r="E302" s="4">
        <f t="shared" si="167"/>
        <v>0.9</v>
      </c>
      <c r="F302" s="4">
        <f t="shared" si="167"/>
        <v>0.20767468499427261</v>
      </c>
      <c r="G302" s="4">
        <f t="shared" si="167"/>
        <v>0.83044307949191964</v>
      </c>
      <c r="H302" s="4">
        <f t="shared" si="167"/>
        <v>0.69015095273447169</v>
      </c>
      <c r="I302" s="4">
        <f t="shared" si="167"/>
        <v>0.30000000000000004</v>
      </c>
      <c r="J302" s="4">
        <f t="shared" si="167"/>
        <v>0.25702960284908005</v>
      </c>
      <c r="K302" s="4">
        <f t="shared" si="167"/>
        <v>0.26520763187429852</v>
      </c>
      <c r="L302" s="4">
        <f t="shared" si="167"/>
        <v>0.41131892769797884</v>
      </c>
    </row>
    <row r="303" spans="2:12" ht="15.75" customHeight="1" x14ac:dyDescent="0.25">
      <c r="B303" s="3" t="s">
        <v>48</v>
      </c>
      <c r="C303" s="3" t="s">
        <v>49</v>
      </c>
      <c r="D303" s="4">
        <f t="shared" ref="D303:L303" si="168">(((D169-(1/10)*(D$266-D$267)/(8/10)))+D$267)</f>
        <v>0.63283878824579709</v>
      </c>
      <c r="E303" s="4">
        <f t="shared" si="168"/>
        <v>0.34918032786885245</v>
      </c>
      <c r="F303" s="4">
        <f t="shared" si="168"/>
        <v>0.31168384879725086</v>
      </c>
      <c r="G303" s="4">
        <f t="shared" si="168"/>
        <v>0.24025881090106746</v>
      </c>
      <c r="H303" s="4">
        <f t="shared" si="168"/>
        <v>0.59839148725562985</v>
      </c>
      <c r="I303" s="4">
        <f t="shared" si="168"/>
        <v>9.9999999999999992E-2</v>
      </c>
      <c r="J303" s="4">
        <f t="shared" si="168"/>
        <v>0.19228707637431863</v>
      </c>
      <c r="K303" s="4">
        <f t="shared" si="168"/>
        <v>0.21071397738064407</v>
      </c>
      <c r="L303" s="4">
        <f t="shared" si="168"/>
        <v>0.35344754752564289</v>
      </c>
    </row>
    <row r="304" spans="2:12" ht="15.75" customHeight="1" x14ac:dyDescent="0.25">
      <c r="B304" s="9"/>
      <c r="C304" s="3" t="s">
        <v>50</v>
      </c>
      <c r="D304" s="4">
        <f t="shared" ref="D304:L304" si="169">(((D170-(1/10)*(D$266-D$267)/(8/10)))+D$267)</f>
        <v>0.63283878824579709</v>
      </c>
      <c r="E304" s="4">
        <f t="shared" si="169"/>
        <v>0.34918032786885245</v>
      </c>
      <c r="F304" s="4">
        <f t="shared" si="169"/>
        <v>0.3066437571592211</v>
      </c>
      <c r="G304" s="4">
        <f t="shared" si="169"/>
        <v>0.16445226310453814</v>
      </c>
      <c r="H304" s="4">
        <f t="shared" si="169"/>
        <v>0.58324672110863662</v>
      </c>
      <c r="I304" s="4">
        <f t="shared" si="169"/>
        <v>9.9999999999999992E-2</v>
      </c>
      <c r="J304" s="4">
        <f t="shared" si="169"/>
        <v>0.1350334881097946</v>
      </c>
      <c r="K304" s="4">
        <f t="shared" si="169"/>
        <v>0.13415350082016747</v>
      </c>
      <c r="L304" s="4">
        <f t="shared" si="169"/>
        <v>0.35344754752564289</v>
      </c>
    </row>
    <row r="305" spans="2:12" ht="15.75" customHeight="1" x14ac:dyDescent="0.25">
      <c r="B305" s="9"/>
      <c r="C305" s="3" t="s">
        <v>51</v>
      </c>
      <c r="D305" s="4">
        <f t="shared" ref="D305:L305" si="170">(((D171-(1/10)*(D$266-D$267)/(8/10)))+D$267)</f>
        <v>0.63283878824579709</v>
      </c>
      <c r="E305" s="4">
        <f t="shared" si="170"/>
        <v>0.34918032786885245</v>
      </c>
      <c r="F305" s="4">
        <f t="shared" si="170"/>
        <v>0.3066437571592211</v>
      </c>
      <c r="G305" s="4">
        <f t="shared" si="170"/>
        <v>9.9999999999999992E-2</v>
      </c>
      <c r="H305" s="4">
        <f t="shared" si="170"/>
        <v>0.57621875773323439</v>
      </c>
      <c r="I305" s="4">
        <f t="shared" si="170"/>
        <v>9.9999999999999992E-2</v>
      </c>
      <c r="J305" s="4">
        <f t="shared" si="170"/>
        <v>0.11979850654330053</v>
      </c>
      <c r="K305" s="4">
        <f t="shared" si="170"/>
        <v>0.10345333678667011</v>
      </c>
      <c r="L305" s="4">
        <f t="shared" si="170"/>
        <v>0.47090412954857619</v>
      </c>
    </row>
    <row r="306" spans="2:12" ht="15.75" customHeight="1" x14ac:dyDescent="0.25">
      <c r="B306" s="9"/>
      <c r="C306" s="3" t="s">
        <v>52</v>
      </c>
      <c r="D306" s="4">
        <f t="shared" ref="D306:L306" si="171">(((D172-(1/10)*(D$266-D$267)/(8/10)))+D$267)</f>
        <v>0.63283878824579709</v>
      </c>
      <c r="E306" s="4">
        <f t="shared" si="171"/>
        <v>0.34918032786885245</v>
      </c>
      <c r="F306" s="4">
        <f t="shared" si="171"/>
        <v>0.33917525773195878</v>
      </c>
      <c r="G306" s="4">
        <f t="shared" si="171"/>
        <v>0.10338720257618224</v>
      </c>
      <c r="H306" s="4">
        <f t="shared" si="171"/>
        <v>0.62125711457560007</v>
      </c>
      <c r="I306" s="4">
        <f t="shared" si="171"/>
        <v>9.9999999999999992E-2</v>
      </c>
      <c r="J306" s="4">
        <f t="shared" si="171"/>
        <v>0.16740336046080262</v>
      </c>
      <c r="K306" s="4">
        <f t="shared" si="171"/>
        <v>0.15100578433911765</v>
      </c>
      <c r="L306" s="4">
        <f t="shared" si="171"/>
        <v>0.47090412954857619</v>
      </c>
    </row>
    <row r="307" spans="2:12" ht="15.75" customHeight="1" x14ac:dyDescent="0.25">
      <c r="B307" s="9"/>
      <c r="C307" s="3" t="s">
        <v>53</v>
      </c>
      <c r="D307" s="4">
        <f t="shared" ref="D307:L307" si="172">(((D173-(1/10)*(D$266-D$267)/(8/10)))+D$267)</f>
        <v>0.63283878824579709</v>
      </c>
      <c r="E307" s="4">
        <f t="shared" si="172"/>
        <v>0.34918032786885245</v>
      </c>
      <c r="F307" s="4">
        <f t="shared" si="172"/>
        <v>0.3066437571592211</v>
      </c>
      <c r="G307" s="4">
        <f t="shared" si="172"/>
        <v>0.11870117478680899</v>
      </c>
      <c r="H307" s="4">
        <f t="shared" si="172"/>
        <v>0.54691907943578322</v>
      </c>
      <c r="I307" s="4">
        <f t="shared" si="172"/>
        <v>9.9999999999999992E-2</v>
      </c>
      <c r="J307" s="4">
        <f t="shared" si="172"/>
        <v>0.16173364655922645</v>
      </c>
      <c r="K307" s="4">
        <f t="shared" si="172"/>
        <v>0.14534231200897868</v>
      </c>
      <c r="L307" s="4">
        <f t="shared" si="172"/>
        <v>0.47090412954857619</v>
      </c>
    </row>
    <row r="308" spans="2:12" ht="15.75" customHeight="1" x14ac:dyDescent="0.25">
      <c r="B308" s="3" t="s">
        <v>54</v>
      </c>
      <c r="C308" s="3" t="s">
        <v>55</v>
      </c>
      <c r="D308" s="4">
        <f t="shared" ref="D308:L308" si="173">(((D174-(1/10)*(D$266-D$267)/(8/10)))+D$267)</f>
        <v>9.9999999999999992E-2</v>
      </c>
      <c r="E308" s="4">
        <f t="shared" si="173"/>
        <v>0.73387960655737727</v>
      </c>
      <c r="F308" s="4">
        <f t="shared" si="173"/>
        <v>0.50916380297823605</v>
      </c>
      <c r="G308" s="4">
        <f t="shared" si="173"/>
        <v>0.25982586916333716</v>
      </c>
      <c r="H308" s="4">
        <f t="shared" si="173"/>
        <v>0.64907201187824803</v>
      </c>
      <c r="I308" s="4">
        <f t="shared" si="173"/>
        <v>0.9</v>
      </c>
      <c r="J308" s="4">
        <f t="shared" si="173"/>
        <v>0.26311179909977633</v>
      </c>
      <c r="K308" s="4">
        <f t="shared" si="173"/>
        <v>0.2299145299145299</v>
      </c>
      <c r="L308" s="4">
        <f t="shared" si="173"/>
        <v>0.52028405633776142</v>
      </c>
    </row>
    <row r="309" spans="2:12" ht="15.75" customHeight="1" x14ac:dyDescent="0.25">
      <c r="B309" s="9"/>
      <c r="C309" s="3" t="s">
        <v>56</v>
      </c>
      <c r="D309" s="4">
        <f t="shared" ref="D309:L309" si="174">(((D175-(1/10)*(D$266-D$267)/(8/10)))+D$267)</f>
        <v>9.9999999999999992E-2</v>
      </c>
      <c r="E309" s="4">
        <f t="shared" si="174"/>
        <v>0.73387960655737727</v>
      </c>
      <c r="F309" s="4">
        <f t="shared" si="174"/>
        <v>0.53344788087056128</v>
      </c>
      <c r="G309" s="4">
        <f t="shared" si="174"/>
        <v>0.39464368775717107</v>
      </c>
      <c r="H309" s="4">
        <f t="shared" si="174"/>
        <v>0.56572630536995794</v>
      </c>
      <c r="I309" s="4">
        <f t="shared" si="174"/>
        <v>0.30000000000000004</v>
      </c>
      <c r="J309" s="4">
        <f t="shared" si="174"/>
        <v>0.50246863416408427</v>
      </c>
      <c r="K309" s="4">
        <f t="shared" si="174"/>
        <v>0.51488388155054832</v>
      </c>
      <c r="L309" s="4">
        <f t="shared" si="174"/>
        <v>0.44024798869808479</v>
      </c>
    </row>
    <row r="310" spans="2:12" ht="15.75" customHeight="1" x14ac:dyDescent="0.25">
      <c r="B310" s="9"/>
      <c r="C310" s="3" t="s">
        <v>57</v>
      </c>
      <c r="D310" s="4">
        <f t="shared" ref="D310:L310" si="175">(((D176-(1/10)*(D$266-D$267)/(8/10)))+D$267)</f>
        <v>0.45621494900560378</v>
      </c>
      <c r="E310" s="4">
        <f t="shared" si="175"/>
        <v>0.628961573770492</v>
      </c>
      <c r="F310" s="4">
        <f t="shared" si="175"/>
        <v>0.43676975945017182</v>
      </c>
      <c r="G310" s="4">
        <f t="shared" si="175"/>
        <v>0.1605345578150158</v>
      </c>
      <c r="H310" s="4">
        <f t="shared" si="175"/>
        <v>0.62660232615689193</v>
      </c>
      <c r="I310" s="4">
        <f t="shared" si="175"/>
        <v>9.9999999999999992E-2</v>
      </c>
      <c r="J310" s="4">
        <f t="shared" si="175"/>
        <v>0.17209209251286861</v>
      </c>
      <c r="K310" s="4">
        <f t="shared" si="175"/>
        <v>0.16153846153846152</v>
      </c>
      <c r="L310" s="4">
        <f t="shared" si="175"/>
        <v>0.44024798869808479</v>
      </c>
    </row>
    <row r="311" spans="2:12" ht="15.75" customHeight="1" x14ac:dyDescent="0.2">
      <c r="B311" s="9" t="s">
        <v>58</v>
      </c>
      <c r="C311" s="9" t="s">
        <v>59</v>
      </c>
      <c r="D311" s="4">
        <f t="shared" ref="D311:L311" si="176">(((D177-(1/10)*(D$266-D$267)/(8/10)))+D$267)</f>
        <v>0.50964719135644454</v>
      </c>
      <c r="E311" s="4">
        <f t="shared" si="176"/>
        <v>0.36142059016393491</v>
      </c>
      <c r="F311" s="4">
        <f t="shared" si="176"/>
        <v>0.4418098510882017</v>
      </c>
      <c r="G311" s="4">
        <f t="shared" si="176"/>
        <v>0.18927425606774406</v>
      </c>
      <c r="H311" s="4">
        <f t="shared" si="176"/>
        <v>0.37864390002474635</v>
      </c>
      <c r="I311" s="4">
        <f t="shared" si="176"/>
        <v>0.5</v>
      </c>
      <c r="J311" s="4">
        <f t="shared" si="176"/>
        <v>0.523480930678067</v>
      </c>
      <c r="K311" s="4">
        <f t="shared" si="176"/>
        <v>0.33392903392903395</v>
      </c>
      <c r="L311" s="4">
        <f t="shared" si="176"/>
        <v>0.77824118630877281</v>
      </c>
    </row>
    <row r="312" spans="2:12" ht="15.75" customHeight="1" x14ac:dyDescent="0.2">
      <c r="B312" s="9"/>
      <c r="C312" s="9" t="s">
        <v>60</v>
      </c>
      <c r="D312" s="4">
        <f t="shared" ref="D312:L312" si="177">(((D178-(1/10)*(D$266-D$267)/(8/10)))+D$267)</f>
        <v>0.50964719135644454</v>
      </c>
      <c r="E312" s="4">
        <f t="shared" si="177"/>
        <v>0.36142059016393491</v>
      </c>
      <c r="F312" s="4">
        <f t="shared" si="177"/>
        <v>0.58155784650630016</v>
      </c>
      <c r="G312" s="4">
        <f t="shared" si="177"/>
        <v>0.40809040491382909</v>
      </c>
      <c r="H312" s="4">
        <f t="shared" si="177"/>
        <v>0.4330858698341995</v>
      </c>
      <c r="I312" s="4">
        <f t="shared" si="177"/>
        <v>0.5</v>
      </c>
      <c r="J312" s="4">
        <f t="shared" si="177"/>
        <v>0.5889585454411923</v>
      </c>
      <c r="K312" s="4">
        <f t="shared" si="177"/>
        <v>0.37101787101787109</v>
      </c>
      <c r="L312" s="4">
        <f t="shared" si="177"/>
        <v>0.78410355308866375</v>
      </c>
    </row>
    <row r="313" spans="2:12" ht="15.75" customHeight="1" x14ac:dyDescent="0.2">
      <c r="B313" s="9"/>
      <c r="C313" s="9" t="s">
        <v>61</v>
      </c>
      <c r="D313" s="4">
        <f t="shared" ref="D313:L313" si="178">(((D179-(1/10)*(D$266-D$267)/(8/10)))+D$267)</f>
        <v>0.50964719135644454</v>
      </c>
      <c r="E313" s="4">
        <f t="shared" si="178"/>
        <v>0.36142059016393491</v>
      </c>
      <c r="F313" s="4">
        <f t="shared" si="178"/>
        <v>0.4418098510882017</v>
      </c>
      <c r="G313" s="4">
        <f t="shared" si="178"/>
        <v>0.28446943765281174</v>
      </c>
      <c r="H313" s="4">
        <f t="shared" si="178"/>
        <v>0.34122741895570408</v>
      </c>
      <c r="I313" s="4">
        <f t="shared" si="178"/>
        <v>0.5</v>
      </c>
      <c r="J313" s="4">
        <f t="shared" si="178"/>
        <v>0.31539157328285905</v>
      </c>
      <c r="K313" s="4">
        <f t="shared" si="178"/>
        <v>0.24006734006734007</v>
      </c>
      <c r="L313" s="4">
        <f t="shared" si="178"/>
        <v>0.63416012016233136</v>
      </c>
    </row>
    <row r="314" spans="2:12" ht="15.75" customHeight="1" x14ac:dyDescent="0.2">
      <c r="B314" s="9"/>
      <c r="C314" s="9" t="s">
        <v>62</v>
      </c>
      <c r="D314" s="4">
        <f t="shared" ref="D314:L314" si="179">(((D180-(1/10)*(D$266-D$267)/(8/10)))+D$267)</f>
        <v>0.50964719135644454</v>
      </c>
      <c r="E314" s="4">
        <f t="shared" si="179"/>
        <v>0.36142059016393491</v>
      </c>
      <c r="F314" s="4">
        <f t="shared" si="179"/>
        <v>0.90000000000000013</v>
      </c>
      <c r="G314" s="4">
        <f t="shared" si="179"/>
        <v>0.55617269962430682</v>
      </c>
      <c r="H314" s="4">
        <f t="shared" si="179"/>
        <v>0.38220737441227426</v>
      </c>
      <c r="I314" s="4">
        <f t="shared" si="179"/>
        <v>0.9</v>
      </c>
      <c r="J314" s="4">
        <f t="shared" si="179"/>
        <v>0.28692608223626637</v>
      </c>
      <c r="K314" s="4">
        <f t="shared" si="179"/>
        <v>0.39456962790296124</v>
      </c>
      <c r="L314" s="4">
        <f t="shared" si="179"/>
        <v>0.29165715990336416</v>
      </c>
    </row>
    <row r="315" spans="2:12" ht="15.75" customHeight="1" x14ac:dyDescent="0.2">
      <c r="B315" s="9"/>
      <c r="C315" s="9" t="s">
        <v>63</v>
      </c>
      <c r="D315" s="4">
        <f t="shared" ref="D315:L315" si="180">(((D181-(1/10)*(D$266-D$267)/(8/10)))+D$267)</f>
        <v>0.50964719135644454</v>
      </c>
      <c r="E315" s="4">
        <f t="shared" si="180"/>
        <v>0.36142059016393491</v>
      </c>
      <c r="F315" s="4">
        <f t="shared" si="180"/>
        <v>0.23562428407789235</v>
      </c>
      <c r="G315" s="4">
        <f t="shared" si="180"/>
        <v>0.6502582145625857</v>
      </c>
      <c r="H315" s="4">
        <f t="shared" si="180"/>
        <v>0.2818361791635734</v>
      </c>
      <c r="I315" s="4">
        <f t="shared" si="180"/>
        <v>0.30000000000000004</v>
      </c>
      <c r="J315" s="4">
        <f t="shared" si="180"/>
        <v>0.55042760619457287</v>
      </c>
      <c r="K315" s="4">
        <f t="shared" si="180"/>
        <v>0.50683760683760692</v>
      </c>
      <c r="L315" s="4">
        <f t="shared" si="180"/>
        <v>0.49954908686030586</v>
      </c>
    </row>
    <row r="316" spans="2:12" ht="15.75" customHeight="1" x14ac:dyDescent="0.2">
      <c r="B316" s="9"/>
      <c r="C316" s="9" t="s">
        <v>64</v>
      </c>
      <c r="D316" s="4">
        <f t="shared" ref="D316:L316" si="181">(((D182-(1/10)*(D$266-D$267)/(8/10)))+D$267)</f>
        <v>0.50964719135644454</v>
      </c>
      <c r="E316" s="4">
        <f t="shared" si="181"/>
        <v>0.36142059016393491</v>
      </c>
      <c r="F316" s="4">
        <f t="shared" si="181"/>
        <v>0.23562428407789235</v>
      </c>
      <c r="G316" s="4">
        <f t="shared" si="181"/>
        <v>0.34833204126662298</v>
      </c>
      <c r="H316" s="4">
        <f t="shared" si="181"/>
        <v>0.2849047265528335</v>
      </c>
      <c r="I316" s="4">
        <f t="shared" si="181"/>
        <v>0.30000000000000004</v>
      </c>
      <c r="J316" s="4">
        <f t="shared" si="181"/>
        <v>0.28803426531456522</v>
      </c>
      <c r="K316" s="4">
        <f t="shared" si="181"/>
        <v>0.32671156004489343</v>
      </c>
      <c r="L316" s="4">
        <f t="shared" si="181"/>
        <v>0.36989850395732771</v>
      </c>
    </row>
    <row r="317" spans="2:12" ht="15.75" customHeight="1" x14ac:dyDescent="0.2">
      <c r="B317" s="9"/>
      <c r="C317" s="9" t="s">
        <v>65</v>
      </c>
      <c r="D317" s="4">
        <f t="shared" ref="D317:L317" si="182">(((D183-(1/10)*(D$266-D$267)/(8/10)))+D$267)</f>
        <v>0.50964719135644454</v>
      </c>
      <c r="E317" s="4">
        <f t="shared" si="182"/>
        <v>0.36142059016393491</v>
      </c>
      <c r="F317" s="4">
        <f t="shared" si="182"/>
        <v>0.1268041237113402</v>
      </c>
      <c r="G317" s="4">
        <f t="shared" si="182"/>
        <v>0.40771065656866834</v>
      </c>
      <c r="H317" s="4">
        <f t="shared" si="182"/>
        <v>0.2010640930462757</v>
      </c>
      <c r="I317" s="4">
        <f t="shared" si="182"/>
        <v>9.9999999999999992E-2</v>
      </c>
      <c r="J317" s="4">
        <f t="shared" si="182"/>
        <v>0.17392832062176988</v>
      </c>
      <c r="K317" s="4">
        <f t="shared" si="182"/>
        <v>0.346291979625313</v>
      </c>
      <c r="L317" s="4">
        <f t="shared" si="182"/>
        <v>0.1502818342410559</v>
      </c>
    </row>
    <row r="318" spans="2:12" ht="15.75" customHeight="1" x14ac:dyDescent="0.2">
      <c r="B318" s="9"/>
      <c r="C318" s="9" t="s">
        <v>66</v>
      </c>
      <c r="D318" s="4">
        <f t="shared" ref="D318:L318" si="183">(((D184-(1/10)*(D$266-D$267)/(8/10)))+D$267)</f>
        <v>0.50964719135644454</v>
      </c>
      <c r="E318" s="4">
        <f t="shared" si="183"/>
        <v>0.36142059016393491</v>
      </c>
      <c r="F318" s="4">
        <f t="shared" si="183"/>
        <v>0.1268041237113402</v>
      </c>
      <c r="G318" s="4">
        <f t="shared" si="183"/>
        <v>0.28023352614944241</v>
      </c>
      <c r="H318" s="4">
        <f t="shared" si="183"/>
        <v>0.2624350408314774</v>
      </c>
      <c r="I318" s="4">
        <f t="shared" si="183"/>
        <v>9.9999999999999992E-2</v>
      </c>
      <c r="J318" s="4">
        <f t="shared" si="183"/>
        <v>0.21765647468544819</v>
      </c>
      <c r="K318" s="4">
        <f t="shared" si="183"/>
        <v>0.23606146939480274</v>
      </c>
      <c r="L318" s="4">
        <f t="shared" si="183"/>
        <v>0.37168429856997764</v>
      </c>
    </row>
    <row r="319" spans="2:12" ht="15.75" customHeight="1" x14ac:dyDescent="0.2">
      <c r="B319" s="9"/>
      <c r="C319" s="9" t="s">
        <v>67</v>
      </c>
      <c r="D319" s="4">
        <f t="shared" ref="D319:L319" si="184">(((D185-(1/10)*(D$266-D$267)/(8/10)))+D$267)</f>
        <v>0.50964719135644454</v>
      </c>
      <c r="E319" s="4">
        <f t="shared" si="184"/>
        <v>0.36142059016393491</v>
      </c>
      <c r="F319" s="4">
        <f t="shared" si="184"/>
        <v>0.23562428407789235</v>
      </c>
      <c r="G319" s="4">
        <f t="shared" si="184"/>
        <v>0.31420478263462337</v>
      </c>
      <c r="H319" s="4">
        <f t="shared" si="184"/>
        <v>0.34795842613214556</v>
      </c>
      <c r="I319" s="4">
        <f t="shared" si="184"/>
        <v>0.30000000000000004</v>
      </c>
      <c r="J319" s="4">
        <f t="shared" si="184"/>
        <v>0.44577239177291039</v>
      </c>
      <c r="K319" s="4">
        <f t="shared" si="184"/>
        <v>0.2818527151860486</v>
      </c>
      <c r="L319" s="4">
        <f t="shared" si="184"/>
        <v>0.79808334858135865</v>
      </c>
    </row>
    <row r="320" spans="2:12" ht="15.75" customHeight="1" x14ac:dyDescent="0.2">
      <c r="B320" s="9"/>
      <c r="C320" s="9" t="s">
        <v>68</v>
      </c>
      <c r="D320" s="4">
        <f t="shared" ref="D320:L320" si="185">(((D186-(1/10)*(D$266-D$267)/(8/10)))+D$267)</f>
        <v>0.50964719135644454</v>
      </c>
      <c r="E320" s="4">
        <f t="shared" si="185"/>
        <v>0.36142059016393491</v>
      </c>
      <c r="F320" s="4">
        <f t="shared" si="185"/>
        <v>0.46471935853379154</v>
      </c>
      <c r="G320" s="4">
        <f t="shared" si="185"/>
        <v>0.41723776015266267</v>
      </c>
      <c r="H320" s="4">
        <f t="shared" si="185"/>
        <v>0.4075476367235833</v>
      </c>
      <c r="I320" s="4">
        <f t="shared" si="185"/>
        <v>0.9</v>
      </c>
      <c r="J320" s="4">
        <f t="shared" si="185"/>
        <v>0.69391629615061812</v>
      </c>
      <c r="K320" s="4">
        <f t="shared" si="185"/>
        <v>0.38683415350082018</v>
      </c>
      <c r="L320" s="4">
        <f t="shared" si="185"/>
        <v>0.9</v>
      </c>
    </row>
    <row r="321" spans="2:12" ht="15.75" customHeight="1" x14ac:dyDescent="0.2">
      <c r="B321" s="9"/>
      <c r="C321" s="9" t="s">
        <v>69</v>
      </c>
      <c r="D321" s="4">
        <f t="shared" ref="D321:L321" si="186">(((D187-(1/10)*(D$266-D$267)/(8/10)))+D$267)</f>
        <v>0.50964719135644454</v>
      </c>
      <c r="E321" s="4">
        <f t="shared" si="186"/>
        <v>0.36142059016393491</v>
      </c>
      <c r="F321" s="4">
        <f t="shared" si="186"/>
        <v>0.23562428407789235</v>
      </c>
      <c r="G321" s="4">
        <f t="shared" si="186"/>
        <v>0.30337527580654777</v>
      </c>
      <c r="H321" s="4">
        <f t="shared" si="186"/>
        <v>0.34053452115812921</v>
      </c>
      <c r="I321" s="4">
        <f t="shared" si="186"/>
        <v>9.9999999999999992E-2</v>
      </c>
      <c r="J321" s="4">
        <f t="shared" si="186"/>
        <v>0.38556092764930938</v>
      </c>
      <c r="K321" s="4">
        <f t="shared" si="186"/>
        <v>0.27387550720884057</v>
      </c>
      <c r="L321" s="4">
        <f t="shared" si="186"/>
        <v>0.69052980941039355</v>
      </c>
    </row>
    <row r="322" spans="2:12" ht="15.75" customHeight="1" x14ac:dyDescent="0.2">
      <c r="B322" s="9"/>
      <c r="C322" s="9" t="s">
        <v>70</v>
      </c>
      <c r="D322" s="4">
        <f t="shared" ref="D322:L322" si="187">(((D188-(1/10)*(D$266-D$267)/(8/10)))+D$267)</f>
        <v>0.50964719135644454</v>
      </c>
      <c r="E322" s="4">
        <f t="shared" si="187"/>
        <v>0.36142059016393491</v>
      </c>
      <c r="F322" s="4">
        <f t="shared" si="187"/>
        <v>0.23562428407789235</v>
      </c>
      <c r="G322" s="4">
        <f t="shared" si="187"/>
        <v>0.25009982706184031</v>
      </c>
      <c r="H322" s="4">
        <f t="shared" si="187"/>
        <v>0.32182628062360807</v>
      </c>
      <c r="I322" s="4">
        <f t="shared" si="187"/>
        <v>0.30000000000000004</v>
      </c>
      <c r="J322" s="4">
        <f t="shared" si="187"/>
        <v>0.36904434716543411</v>
      </c>
      <c r="K322" s="4">
        <f t="shared" si="187"/>
        <v>0.22245532245532246</v>
      </c>
      <c r="L322" s="4">
        <f t="shared" si="187"/>
        <v>0.87452076950160429</v>
      </c>
    </row>
    <row r="323" spans="2:12" ht="15.75" customHeight="1" x14ac:dyDescent="0.2">
      <c r="B323" s="9"/>
      <c r="C323" s="9" t="s">
        <v>71</v>
      </c>
      <c r="D323" s="4">
        <f t="shared" ref="D323:L323" si="188">(((D189-(1/10)*(D$266-D$267)/(8/10)))+D$267)</f>
        <v>0.50964719135644454</v>
      </c>
      <c r="E323" s="4">
        <f t="shared" si="188"/>
        <v>0.36142059016393491</v>
      </c>
      <c r="F323" s="4">
        <f t="shared" si="188"/>
        <v>0.10389461626575028</v>
      </c>
      <c r="G323" s="4">
        <f t="shared" si="188"/>
        <v>0.29612857057665931</v>
      </c>
      <c r="H323" s="4">
        <f t="shared" si="188"/>
        <v>0.30014847809948031</v>
      </c>
      <c r="I323" s="4">
        <f t="shared" si="188"/>
        <v>9.9999999999999992E-2</v>
      </c>
      <c r="J323" s="4">
        <f t="shared" si="188"/>
        <v>0.50022223019725576</v>
      </c>
      <c r="K323" s="4">
        <f t="shared" si="188"/>
        <v>0.29715099715099713</v>
      </c>
      <c r="L323" s="4">
        <f t="shared" si="188"/>
        <v>0.85670800939030334</v>
      </c>
    </row>
    <row r="324" spans="2:12" ht="15.75" customHeight="1" x14ac:dyDescent="0.2">
      <c r="B324" s="9"/>
      <c r="C324" s="9" t="s">
        <v>72</v>
      </c>
      <c r="D324" s="4">
        <f t="shared" ref="D324:L324" si="189">(((D190-(1/10)*(D$266-D$267)/(8/10)))+D$267)</f>
        <v>0.50964719135644454</v>
      </c>
      <c r="E324" s="4">
        <f t="shared" si="189"/>
        <v>0.36142059016393491</v>
      </c>
      <c r="F324" s="4">
        <f t="shared" si="189"/>
        <v>0.10389461626575028</v>
      </c>
      <c r="G324" s="4">
        <f t="shared" si="189"/>
        <v>0.214701174786809</v>
      </c>
      <c r="H324" s="4">
        <f t="shared" si="189"/>
        <v>0.28312298935906954</v>
      </c>
      <c r="I324" s="4">
        <f t="shared" si="189"/>
        <v>9.9999999999999992E-2</v>
      </c>
      <c r="J324" s="4">
        <f t="shared" si="189"/>
        <v>0.27901629886945589</v>
      </c>
      <c r="K324" s="4">
        <f t="shared" si="189"/>
        <v>0.21917465250798585</v>
      </c>
      <c r="L324" s="4">
        <f t="shared" si="189"/>
        <v>0.60845550073782406</v>
      </c>
    </row>
    <row r="325" spans="2:12" ht="15.75" customHeight="1" x14ac:dyDescent="0.2">
      <c r="B325" s="9"/>
      <c r="C325" s="9" t="s">
        <v>73</v>
      </c>
      <c r="D325" s="4">
        <f t="shared" ref="D325:L325" si="190">(((D191-(1/10)*(D$266-D$267)/(8/10)))+D$267)</f>
        <v>0.50964719135644454</v>
      </c>
      <c r="E325" s="4">
        <f t="shared" si="190"/>
        <v>0.36142059016393491</v>
      </c>
      <c r="F325" s="4">
        <f t="shared" si="190"/>
        <v>0.10389461626575028</v>
      </c>
      <c r="G325" s="4">
        <f t="shared" si="190"/>
        <v>0.22933866062377004</v>
      </c>
      <c r="H325" s="4">
        <f t="shared" si="190"/>
        <v>0.22571145756000996</v>
      </c>
      <c r="I325" s="4">
        <f t="shared" si="190"/>
        <v>9.9999999999999992E-2</v>
      </c>
      <c r="J325" s="4">
        <f t="shared" si="190"/>
        <v>0.23745602494006626</v>
      </c>
      <c r="K325" s="4">
        <f t="shared" si="190"/>
        <v>0.2195545195545196</v>
      </c>
      <c r="L325" s="4">
        <f t="shared" si="190"/>
        <v>0.47542273106846322</v>
      </c>
    </row>
    <row r="326" spans="2:12" ht="15.75" customHeight="1" x14ac:dyDescent="0.2">
      <c r="B326" s="9"/>
      <c r="C326" s="9" t="s">
        <v>74</v>
      </c>
      <c r="D326" s="4">
        <f t="shared" ref="D326:L326" si="191">(((D192-(1/10)*(D$266-D$267)/(8/10)))+D$267)</f>
        <v>0.50964719135644454</v>
      </c>
      <c r="E326" s="4">
        <f t="shared" si="191"/>
        <v>0.36142059016393491</v>
      </c>
      <c r="F326" s="4">
        <f t="shared" si="191"/>
        <v>0.1268041237113402</v>
      </c>
      <c r="G326" s="4">
        <f t="shared" si="191"/>
        <v>0.26011783648398834</v>
      </c>
      <c r="H326" s="4">
        <f t="shared" si="191"/>
        <v>0.2128433556050483</v>
      </c>
      <c r="I326" s="4">
        <f t="shared" si="191"/>
        <v>9.9999999999999992E-2</v>
      </c>
      <c r="J326" s="4">
        <f t="shared" si="191"/>
        <v>0.24139289995982946</v>
      </c>
      <c r="K326" s="4">
        <f t="shared" si="191"/>
        <v>0.22166105499438837</v>
      </c>
      <c r="L326" s="4">
        <f t="shared" si="191"/>
        <v>0.48105961882078707</v>
      </c>
    </row>
    <row r="327" spans="2:12" ht="15.75" customHeight="1" x14ac:dyDescent="0.2">
      <c r="B327" s="9"/>
      <c r="C327" s="9" t="s">
        <v>75</v>
      </c>
      <c r="D327" s="4">
        <f t="shared" ref="D327:L327" si="192">(((D193-(1/10)*(D$266-D$267)/(8/10)))+D$267)</f>
        <v>0.50964719135644454</v>
      </c>
      <c r="E327" s="4">
        <f t="shared" si="192"/>
        <v>0.36142059016393491</v>
      </c>
      <c r="F327" s="4">
        <f t="shared" si="192"/>
        <v>0.10389461626575028</v>
      </c>
      <c r="G327" s="4">
        <f t="shared" si="192"/>
        <v>0.25145804758781087</v>
      </c>
      <c r="H327" s="4">
        <f t="shared" si="192"/>
        <v>0.19710467706013368</v>
      </c>
      <c r="I327" s="4">
        <f t="shared" si="192"/>
        <v>9.9999999999999992E-2</v>
      </c>
      <c r="J327" s="4">
        <f t="shared" si="192"/>
        <v>0.19459287027551098</v>
      </c>
      <c r="K327" s="4">
        <f t="shared" si="192"/>
        <v>0.24835534835534837</v>
      </c>
      <c r="L327" s="4">
        <f t="shared" si="192"/>
        <v>0.28511844587165214</v>
      </c>
    </row>
    <row r="328" spans="2:12" ht="15.75" customHeight="1" x14ac:dyDescent="0.2">
      <c r="B328" s="9"/>
      <c r="C328" s="9" t="s">
        <v>76</v>
      </c>
      <c r="D328" s="4">
        <f t="shared" ref="D328:L328" si="193">(((D194-(1/10)*(D$266-D$267)/(8/10)))+D$267)</f>
        <v>0.50964719135644454</v>
      </c>
      <c r="E328" s="4">
        <f t="shared" si="193"/>
        <v>0.36142059016393491</v>
      </c>
      <c r="F328" s="4">
        <f t="shared" si="193"/>
        <v>0.10389461626575028</v>
      </c>
      <c r="G328" s="4">
        <f t="shared" si="193"/>
        <v>0.14276653348440577</v>
      </c>
      <c r="H328" s="4">
        <f t="shared" si="193"/>
        <v>0.18849294729027471</v>
      </c>
      <c r="I328" s="4">
        <f t="shared" si="193"/>
        <v>9.9999999999999992E-2</v>
      </c>
      <c r="J328" s="4">
        <f t="shared" si="193"/>
        <v>0.1464810186148961</v>
      </c>
      <c r="K328" s="4">
        <f t="shared" si="193"/>
        <v>0.11398601398601398</v>
      </c>
      <c r="L328" s="4">
        <f t="shared" si="193"/>
        <v>0.65332575498018552</v>
      </c>
    </row>
    <row r="329" spans="2:12" ht="15.75" customHeight="1" x14ac:dyDescent="0.2">
      <c r="B329" s="9"/>
      <c r="C329" s="9" t="s">
        <v>77</v>
      </c>
      <c r="D329" s="4">
        <f t="shared" ref="D329:L329" si="194">(((D195-(1/10)*(D$266-D$267)/(8/10)))+D$267)</f>
        <v>0.50964719135644454</v>
      </c>
      <c r="E329" s="4">
        <f t="shared" si="194"/>
        <v>0.36142059016393491</v>
      </c>
      <c r="F329" s="4">
        <f t="shared" si="194"/>
        <v>0.10389461626575028</v>
      </c>
      <c r="G329" s="4">
        <f t="shared" si="194"/>
        <v>0.2070766294949013</v>
      </c>
      <c r="H329" s="4">
        <f t="shared" si="194"/>
        <v>0.19849047265528336</v>
      </c>
      <c r="I329" s="4">
        <f t="shared" si="194"/>
        <v>9.9999999999999992E-2</v>
      </c>
      <c r="J329" s="4">
        <f t="shared" si="194"/>
        <v>0.13562094890913468</v>
      </c>
      <c r="K329" s="4">
        <f t="shared" si="194"/>
        <v>0.16409393076059742</v>
      </c>
      <c r="L329" s="4">
        <f t="shared" si="194"/>
        <v>0.24250281144274957</v>
      </c>
    </row>
    <row r="330" spans="2:12" ht="15.75" customHeight="1" x14ac:dyDescent="0.2">
      <c r="B330" s="9"/>
      <c r="C330" s="9" t="s">
        <v>78</v>
      </c>
      <c r="D330" s="4">
        <f t="shared" ref="D330:L330" si="195">(((D196-(1/10)*(D$266-D$267)/(8/10)))+D$267)</f>
        <v>0.50964719135644454</v>
      </c>
      <c r="E330" s="4">
        <f t="shared" si="195"/>
        <v>0.36142059016393491</v>
      </c>
      <c r="F330" s="4">
        <f t="shared" si="195"/>
        <v>0.10389461626575028</v>
      </c>
      <c r="G330" s="4">
        <f t="shared" si="195"/>
        <v>0.21056687936072516</v>
      </c>
      <c r="H330" s="4">
        <f t="shared" si="195"/>
        <v>0.16295471417965851</v>
      </c>
      <c r="I330" s="4">
        <f t="shared" si="195"/>
        <v>9.9999999999999992E-2</v>
      </c>
      <c r="J330" s="4">
        <f t="shared" si="195"/>
        <v>0.12427114303704705</v>
      </c>
      <c r="K330" s="4">
        <f t="shared" si="195"/>
        <v>0.1955883622550289</v>
      </c>
      <c r="L330" s="4">
        <f t="shared" si="195"/>
        <v>0.13900789639144351</v>
      </c>
    </row>
    <row r="331" spans="2:12" ht="15.75" customHeight="1" x14ac:dyDescent="0.2">
      <c r="B331" s="9"/>
      <c r="C331" s="9" t="s">
        <v>79</v>
      </c>
      <c r="D331" s="4">
        <f t="shared" ref="D331:L331" si="196">(((D197-(1/10)*(D$266-D$267)/(8/10)))+D$267)</f>
        <v>0.50964719135644454</v>
      </c>
      <c r="E331" s="4">
        <f t="shared" si="196"/>
        <v>0.36142059016393491</v>
      </c>
      <c r="F331" s="4">
        <f t="shared" si="196"/>
        <v>0.10389461626575028</v>
      </c>
      <c r="G331" s="4">
        <f t="shared" si="196"/>
        <v>0.25082354344325841</v>
      </c>
      <c r="H331" s="4">
        <f t="shared" si="196"/>
        <v>0.20086612224696859</v>
      </c>
      <c r="I331" s="4">
        <f t="shared" si="196"/>
        <v>0.30000000000000004</v>
      </c>
      <c r="J331" s="4">
        <f t="shared" si="196"/>
        <v>0.1293840021918945</v>
      </c>
      <c r="K331" s="4">
        <f t="shared" si="196"/>
        <v>0.2041181041181041</v>
      </c>
      <c r="L331" s="4">
        <f t="shared" si="196"/>
        <v>0.14847801933731464</v>
      </c>
    </row>
    <row r="332" spans="2:12" ht="15.75" customHeight="1" x14ac:dyDescent="0.2">
      <c r="B332" s="9"/>
      <c r="C332" s="9" t="s">
        <v>80</v>
      </c>
      <c r="D332" s="4">
        <f t="shared" ref="D332:L332" si="197">(((D198-(1/10)*(D$266-D$267)/(8/10)))+D$267)</f>
        <v>0.50964719135644454</v>
      </c>
      <c r="E332" s="4">
        <f t="shared" si="197"/>
        <v>0.36142059016393491</v>
      </c>
      <c r="F332" s="4">
        <f t="shared" si="197"/>
        <v>0.1268041237113402</v>
      </c>
      <c r="G332" s="4">
        <f t="shared" si="197"/>
        <v>0.29333293577434549</v>
      </c>
      <c r="H332" s="4">
        <f t="shared" si="197"/>
        <v>0.20829002722098494</v>
      </c>
      <c r="I332" s="4">
        <f t="shared" si="197"/>
        <v>0.30000000000000004</v>
      </c>
      <c r="J332" s="4">
        <f t="shared" si="197"/>
        <v>0.2555222547952446</v>
      </c>
      <c r="K332" s="4">
        <f t="shared" si="197"/>
        <v>0.27221790555123893</v>
      </c>
      <c r="L332" s="4">
        <f t="shared" si="197"/>
        <v>0.39357381132200553</v>
      </c>
    </row>
    <row r="333" spans="2:12" ht="15.75" customHeight="1" x14ac:dyDescent="0.2">
      <c r="B333" s="9"/>
      <c r="C333" s="9" t="s">
        <v>81</v>
      </c>
      <c r="D333" s="4">
        <f t="shared" ref="D333:L333" si="198">(((D199-(1/10)*(D$266-D$267)/(8/10)))+D$267)</f>
        <v>0.50964719135644454</v>
      </c>
      <c r="E333" s="4">
        <f t="shared" si="198"/>
        <v>0.36142059016393491</v>
      </c>
      <c r="F333" s="4">
        <f t="shared" si="198"/>
        <v>0.1268041237113402</v>
      </c>
      <c r="G333" s="4">
        <f t="shared" si="198"/>
        <v>0.2732420537897311</v>
      </c>
      <c r="H333" s="4">
        <f t="shared" si="198"/>
        <v>0.11979707993071025</v>
      </c>
      <c r="I333" s="4">
        <f t="shared" si="198"/>
        <v>9.9999999999999992E-2</v>
      </c>
      <c r="J333" s="4">
        <f t="shared" si="198"/>
        <v>0.20994113495873656</v>
      </c>
      <c r="K333" s="4">
        <f t="shared" si="198"/>
        <v>0.24283000949667619</v>
      </c>
      <c r="L333" s="4">
        <f t="shared" si="198"/>
        <v>0.33607663629350215</v>
      </c>
    </row>
    <row r="334" spans="2:12" ht="15.75" customHeight="1" x14ac:dyDescent="0.2">
      <c r="B334" s="9"/>
      <c r="C334" s="9" t="s">
        <v>82</v>
      </c>
      <c r="D334" s="4">
        <f t="shared" ref="D334:L334" si="199">(((D200-(1/10)*(D$266-D$267)/(8/10)))+D$267)</f>
        <v>0.50964719135644454</v>
      </c>
      <c r="E334" s="4">
        <f t="shared" si="199"/>
        <v>0.36142059016393491</v>
      </c>
      <c r="F334" s="4">
        <f t="shared" si="199"/>
        <v>0.10389461626575028</v>
      </c>
      <c r="G334" s="4">
        <f t="shared" si="199"/>
        <v>0.27078323096189394</v>
      </c>
      <c r="H334" s="4">
        <f t="shared" si="199"/>
        <v>0.16414253897550113</v>
      </c>
      <c r="I334" s="4">
        <f t="shared" si="199"/>
        <v>9.9999999999999992E-2</v>
      </c>
      <c r="J334" s="4">
        <f t="shared" si="199"/>
        <v>0.25319037602961814</v>
      </c>
      <c r="K334" s="4">
        <f t="shared" si="199"/>
        <v>0.23606146939480274</v>
      </c>
      <c r="L334" s="4">
        <f t="shared" si="199"/>
        <v>0.47271698165535725</v>
      </c>
    </row>
    <row r="335" spans="2:12" ht="15.75" customHeight="1" x14ac:dyDescent="0.2">
      <c r="B335" s="9" t="s">
        <v>83</v>
      </c>
      <c r="C335" s="9" t="s">
        <v>84</v>
      </c>
      <c r="D335" s="4">
        <f t="shared" ref="D335:L335" si="200">(((D201-(1/10)*(D$266-D$267)/(8/10)))+D$267)</f>
        <v>0.50964719135644454</v>
      </c>
      <c r="E335" s="4">
        <f t="shared" si="200"/>
        <v>0.36142059016393491</v>
      </c>
      <c r="F335" s="4">
        <f t="shared" si="200"/>
        <v>9.9999999999999992E-2</v>
      </c>
      <c r="G335" s="4">
        <f t="shared" si="200"/>
        <v>0.11676903810602897</v>
      </c>
      <c r="H335" s="4">
        <f t="shared" si="200"/>
        <v>0.13919821826280626</v>
      </c>
      <c r="I335" s="4">
        <f t="shared" si="200"/>
        <v>9.9999999999999992E-2</v>
      </c>
      <c r="J335" s="4">
        <f t="shared" si="200"/>
        <v>0.10089057992733839</v>
      </c>
      <c r="K335" s="4">
        <f t="shared" si="200"/>
        <v>0.10224466891133557</v>
      </c>
      <c r="L335" s="4">
        <f t="shared" si="200"/>
        <v>0.19064260533905236</v>
      </c>
    </row>
    <row r="336" spans="2:12" ht="15.75" customHeight="1" x14ac:dyDescent="0.2">
      <c r="B336" s="9"/>
      <c r="C336" s="9" t="s">
        <v>85</v>
      </c>
      <c r="D336" s="4">
        <f t="shared" ref="D336:L336" si="201">(((D202-(1/10)*(D$266-D$267)/(8/10)))+D$267)</f>
        <v>0.50964719135644454</v>
      </c>
      <c r="E336" s="4">
        <f t="shared" si="201"/>
        <v>0.36142059016393491</v>
      </c>
      <c r="F336" s="4">
        <f t="shared" si="201"/>
        <v>9.9999999999999992E-2</v>
      </c>
      <c r="G336" s="4">
        <f t="shared" si="201"/>
        <v>0.11346102928021945</v>
      </c>
      <c r="H336" s="4">
        <f t="shared" si="201"/>
        <v>0.15503588220737441</v>
      </c>
      <c r="I336" s="4">
        <f t="shared" si="201"/>
        <v>9.9999999999999992E-2</v>
      </c>
      <c r="J336" s="4">
        <f t="shared" si="201"/>
        <v>0.10038363443023807</v>
      </c>
      <c r="K336" s="4">
        <f t="shared" si="201"/>
        <v>0.10096693430026762</v>
      </c>
      <c r="L336" s="4">
        <f t="shared" si="201"/>
        <v>0.19064260533905236</v>
      </c>
    </row>
    <row r="337" spans="2:12" ht="15.75" customHeight="1" x14ac:dyDescent="0.2">
      <c r="B337" s="9"/>
      <c r="C337" s="9" t="s">
        <v>86</v>
      </c>
      <c r="D337" s="4">
        <f t="shared" ref="D337:L337" si="202">(((D203-(1/10)*(D$266-D$267)/(8/10)))+D$267)</f>
        <v>0.50964719135644454</v>
      </c>
      <c r="E337" s="4">
        <f t="shared" si="202"/>
        <v>0.36142059016393491</v>
      </c>
      <c r="F337" s="4">
        <f t="shared" si="202"/>
        <v>9.9999999999999992E-2</v>
      </c>
      <c r="G337" s="4">
        <f t="shared" si="202"/>
        <v>0.12137277118492455</v>
      </c>
      <c r="H337" s="4">
        <f t="shared" si="202"/>
        <v>0.14177183865379861</v>
      </c>
      <c r="I337" s="4">
        <f t="shared" si="202"/>
        <v>9.9999999999999992E-2</v>
      </c>
      <c r="J337" s="4">
        <f t="shared" si="202"/>
        <v>0.10449400332564607</v>
      </c>
      <c r="K337" s="4">
        <f t="shared" si="202"/>
        <v>0.11132694466027798</v>
      </c>
      <c r="L337" s="4">
        <f t="shared" si="202"/>
        <v>0.19064260533905236</v>
      </c>
    </row>
    <row r="338" spans="2:12" ht="15.75" customHeight="1" x14ac:dyDescent="0.2">
      <c r="B338" s="9"/>
      <c r="C338" s="9" t="s">
        <v>87</v>
      </c>
      <c r="D338" s="4">
        <f t="shared" ref="D338:L338" si="203">(((D204-(1/10)*(D$266-D$267)/(8/10)))+D$267)</f>
        <v>0.50964719135644454</v>
      </c>
      <c r="E338" s="4">
        <f t="shared" si="203"/>
        <v>0.36142059016393491</v>
      </c>
      <c r="F338" s="4">
        <f t="shared" si="203"/>
        <v>9.9999999999999992E-2</v>
      </c>
      <c r="G338" s="4">
        <f t="shared" si="203"/>
        <v>0.10650247480469914</v>
      </c>
      <c r="H338" s="4">
        <f t="shared" si="203"/>
        <v>0.12514229151200201</v>
      </c>
      <c r="I338" s="4">
        <f t="shared" si="203"/>
        <v>9.9999999999999992E-2</v>
      </c>
      <c r="J338" s="4">
        <f t="shared" si="203"/>
        <v>9.9999999999999992E-2</v>
      </c>
      <c r="K338" s="4">
        <f t="shared" si="203"/>
        <v>9.9999999999999992E-2</v>
      </c>
      <c r="L338" s="4">
        <f t="shared" si="203"/>
        <v>0.19064260533905236</v>
      </c>
    </row>
    <row r="339" spans="2:12" ht="15.75" customHeight="1" x14ac:dyDescent="0.2">
      <c r="B339" s="9" t="s">
        <v>88</v>
      </c>
      <c r="C339" s="9" t="s">
        <v>89</v>
      </c>
      <c r="D339" s="4">
        <f t="shared" ref="D339:L339" si="204">(((D205-(1/10)*(D$266-D$267)/(8/10)))+D$267)</f>
        <v>0.59513877911778945</v>
      </c>
      <c r="E339" s="4">
        <f t="shared" si="204"/>
        <v>0.13060091803278706</v>
      </c>
      <c r="F339" s="4">
        <f t="shared" si="204"/>
        <v>0.13298969072164946</v>
      </c>
      <c r="G339" s="4">
        <f t="shared" si="204"/>
        <v>0.11908283141511121</v>
      </c>
      <c r="H339" s="4">
        <f t="shared" si="204"/>
        <v>0.84209354120267266</v>
      </c>
      <c r="I339" s="4">
        <f t="shared" si="204"/>
        <v>9.9999999999999992E-2</v>
      </c>
      <c r="J339" s="4">
        <f t="shared" si="204"/>
        <v>0.12801135806752012</v>
      </c>
      <c r="K339" s="4">
        <f t="shared" si="204"/>
        <v>0.10763187429854096</v>
      </c>
      <c r="L339" s="4">
        <f t="shared" si="204"/>
        <v>0.52480265785764857</v>
      </c>
    </row>
    <row r="340" spans="2:12" ht="15.75" customHeight="1" x14ac:dyDescent="0.2">
      <c r="B340" s="9"/>
      <c r="C340" s="9" t="s">
        <v>90</v>
      </c>
      <c r="D340" s="4">
        <f t="shared" ref="D340:L340" si="205">(((D206-(1/10)*(D$266-D$267)/(8/10)))+D$267)</f>
        <v>0.59513877911778945</v>
      </c>
      <c r="E340" s="4">
        <f t="shared" si="205"/>
        <v>0.13060091803278706</v>
      </c>
      <c r="F340" s="4">
        <f t="shared" si="205"/>
        <v>0.13344788087056131</v>
      </c>
      <c r="G340" s="4">
        <f t="shared" si="205"/>
        <v>0.12151589242053788</v>
      </c>
      <c r="H340" s="4">
        <f t="shared" si="205"/>
        <v>0.78982925018559769</v>
      </c>
      <c r="I340" s="4">
        <f t="shared" si="205"/>
        <v>9.9999999999999992E-2</v>
      </c>
      <c r="J340" s="4">
        <f t="shared" si="205"/>
        <v>0.13820504471971801</v>
      </c>
      <c r="K340" s="4">
        <f t="shared" si="205"/>
        <v>0.11598894932228265</v>
      </c>
      <c r="L340" s="4">
        <f t="shared" si="205"/>
        <v>0.53402926335634016</v>
      </c>
    </row>
    <row r="341" spans="2:12" ht="15.75" customHeight="1" x14ac:dyDescent="0.2">
      <c r="B341" s="9"/>
      <c r="C341" s="9" t="s">
        <v>91</v>
      </c>
      <c r="D341" s="4">
        <f t="shared" ref="D341:L341" si="206">(((D207-(1/10)*(D$266-D$267)/(8/10)))+D$267)</f>
        <v>0.59513877911778945</v>
      </c>
      <c r="E341" s="4">
        <f t="shared" si="206"/>
        <v>0.13060091803278706</v>
      </c>
      <c r="F341" s="4">
        <f t="shared" si="206"/>
        <v>0.12932416953035508</v>
      </c>
      <c r="G341" s="4">
        <f t="shared" si="206"/>
        <v>0.12113423579223566</v>
      </c>
      <c r="H341" s="4">
        <f t="shared" si="206"/>
        <v>0.82675080425637226</v>
      </c>
      <c r="I341" s="4">
        <f t="shared" si="206"/>
        <v>9.9999999999999992E-2</v>
      </c>
      <c r="J341" s="4">
        <f t="shared" si="206"/>
        <v>0.13204225781606355</v>
      </c>
      <c r="K341" s="4">
        <f t="shared" si="206"/>
        <v>0.11001467668134333</v>
      </c>
      <c r="L341" s="4">
        <f t="shared" si="206"/>
        <v>0.54193005164260977</v>
      </c>
    </row>
    <row r="342" spans="2:12" ht="15.75" customHeight="1" x14ac:dyDescent="0.2">
      <c r="B342" s="9" t="s">
        <v>92</v>
      </c>
      <c r="C342" s="9" t="s">
        <v>93</v>
      </c>
      <c r="D342" s="4">
        <f t="shared" ref="D342:L342" si="207">(((D208-(1/10)*(D$266-D$267)/(8/10)))+D$267)</f>
        <v>0.6010751012429677</v>
      </c>
      <c r="E342" s="4">
        <f t="shared" si="207"/>
        <v>0.26174845901639365</v>
      </c>
      <c r="F342" s="4">
        <f t="shared" si="207"/>
        <v>0.13711340206185568</v>
      </c>
      <c r="G342" s="4">
        <f t="shared" si="207"/>
        <v>0.2904943646013477</v>
      </c>
      <c r="H342" s="4">
        <f t="shared" si="207"/>
        <v>0.66708735461519431</v>
      </c>
      <c r="I342" s="4">
        <f t="shared" si="207"/>
        <v>9.9999999999999992E-2</v>
      </c>
      <c r="J342" s="4">
        <f t="shared" si="207"/>
        <v>0.19196274408983044</v>
      </c>
      <c r="K342" s="4">
        <f t="shared" si="207"/>
        <v>0.2368212034878702</v>
      </c>
      <c r="L342" s="4">
        <f t="shared" si="207"/>
        <v>0.29727618970956149</v>
      </c>
    </row>
    <row r="343" spans="2:12" ht="15.75" customHeight="1" x14ac:dyDescent="0.2">
      <c r="B343" s="9"/>
      <c r="C343" s="9" t="s">
        <v>94</v>
      </c>
      <c r="D343" s="4">
        <f t="shared" ref="D343:L343" si="208">(((D209-(1/10)*(D$266-D$267)/(8/10)))+D$267)</f>
        <v>0.6010751012429677</v>
      </c>
      <c r="E343" s="4">
        <f t="shared" si="208"/>
        <v>0.26174845901639365</v>
      </c>
      <c r="F343" s="4">
        <f t="shared" si="208"/>
        <v>0.16231386025200456</v>
      </c>
      <c r="G343" s="4">
        <f t="shared" si="208"/>
        <v>0.21473552388335621</v>
      </c>
      <c r="H343" s="4">
        <f t="shared" si="208"/>
        <v>0.72202425142291515</v>
      </c>
      <c r="I343" s="4">
        <f t="shared" si="208"/>
        <v>9.9999999999999992E-2</v>
      </c>
      <c r="J343" s="4">
        <f t="shared" si="208"/>
        <v>0.25395230544030367</v>
      </c>
      <c r="K343" s="4">
        <f t="shared" si="208"/>
        <v>0.19938703272036606</v>
      </c>
      <c r="L343" s="4">
        <f t="shared" si="208"/>
        <v>0.61071020172376533</v>
      </c>
    </row>
    <row r="344" spans="2:12" ht="15.75" customHeight="1" x14ac:dyDescent="0.2">
      <c r="B344" s="9"/>
      <c r="C344" s="9" t="s">
        <v>95</v>
      </c>
      <c r="D344" s="4">
        <f t="shared" ref="D344:L344" si="209">(((D210-(1/10)*(D$266-D$267)/(8/10)))+D$267)</f>
        <v>0.6010751012429677</v>
      </c>
      <c r="E344" s="4">
        <f t="shared" si="209"/>
        <v>0.26174845901639365</v>
      </c>
      <c r="F344" s="4">
        <f t="shared" si="209"/>
        <v>0.16093928980526917</v>
      </c>
      <c r="G344" s="4">
        <f t="shared" si="209"/>
        <v>0.22527878824020517</v>
      </c>
      <c r="H344" s="4">
        <f t="shared" si="209"/>
        <v>0.65322939866369722</v>
      </c>
      <c r="I344" s="4">
        <f t="shared" si="209"/>
        <v>9.9999999999999992E-2</v>
      </c>
      <c r="J344" s="4">
        <f t="shared" si="209"/>
        <v>0.25905888469900196</v>
      </c>
      <c r="K344" s="4">
        <f t="shared" si="209"/>
        <v>0.24165587498920835</v>
      </c>
      <c r="L344" s="4">
        <f t="shared" si="209"/>
        <v>0.47339341900863374</v>
      </c>
    </row>
    <row r="345" spans="2:12" ht="15.75" customHeight="1" x14ac:dyDescent="0.2">
      <c r="B345" s="9"/>
      <c r="C345" s="9" t="s">
        <v>96</v>
      </c>
      <c r="D345" s="4">
        <f t="shared" ref="D345:L345" si="210">(((D211-(1/10)*(D$266-D$267)/(8/10)))+D$267)</f>
        <v>0.6010751012429677</v>
      </c>
      <c r="E345" s="4">
        <f t="shared" si="210"/>
        <v>0.26174845901639365</v>
      </c>
      <c r="F345" s="4">
        <f t="shared" si="210"/>
        <v>0.17193585337915235</v>
      </c>
      <c r="G345" s="4">
        <f t="shared" si="210"/>
        <v>0.36262746735046814</v>
      </c>
      <c r="H345" s="4">
        <f t="shared" si="210"/>
        <v>0.72053947042811195</v>
      </c>
      <c r="I345" s="4">
        <f t="shared" si="210"/>
        <v>0.30000000000000004</v>
      </c>
      <c r="J345" s="4">
        <f t="shared" si="210"/>
        <v>0.20736767127616917</v>
      </c>
      <c r="K345" s="4">
        <f t="shared" si="210"/>
        <v>0.32284382284382285</v>
      </c>
      <c r="L345" s="4">
        <f t="shared" si="210"/>
        <v>0.22581734770943093</v>
      </c>
    </row>
    <row r="346" spans="2:12" ht="15.75" customHeight="1" x14ac:dyDescent="0.2">
      <c r="B346" s="9"/>
      <c r="C346" s="9" t="s">
        <v>97</v>
      </c>
      <c r="D346" s="4">
        <f t="shared" ref="D346:L346" si="211">(((D212-(1/10)*(D$266-D$267)/(8/10)))+D$267)</f>
        <v>0.6010751012429677</v>
      </c>
      <c r="E346" s="4">
        <f t="shared" si="211"/>
        <v>0.26174845901639365</v>
      </c>
      <c r="F346" s="4">
        <f t="shared" si="211"/>
        <v>0.1943871706758305</v>
      </c>
      <c r="G346" s="4">
        <f t="shared" si="211"/>
        <v>0.26673623948953429</v>
      </c>
      <c r="H346" s="4">
        <f t="shared" si="211"/>
        <v>0.78369215540707748</v>
      </c>
      <c r="I346" s="4">
        <f t="shared" si="211"/>
        <v>0.30000000000000004</v>
      </c>
      <c r="J346" s="4">
        <f t="shared" si="211"/>
        <v>0.25863874455128977</v>
      </c>
      <c r="K346" s="4">
        <f t="shared" si="211"/>
        <v>0.23022533022533023</v>
      </c>
      <c r="L346" s="4">
        <f t="shared" si="211"/>
        <v>0.50607887191895473</v>
      </c>
    </row>
    <row r="347" spans="2:12" ht="15.75" customHeight="1" x14ac:dyDescent="0.2">
      <c r="B347" s="9"/>
      <c r="C347" s="9" t="s">
        <v>98</v>
      </c>
      <c r="D347" s="4">
        <f t="shared" ref="D347:L347" si="212">(((D213-(1/10)*(D$266-D$267)/(8/10)))+D$267)</f>
        <v>0.6010751012429677</v>
      </c>
      <c r="E347" s="4">
        <f t="shared" si="212"/>
        <v>0.26174845901639365</v>
      </c>
      <c r="F347" s="4">
        <f t="shared" si="212"/>
        <v>0.40194730813287516</v>
      </c>
      <c r="G347" s="4">
        <f t="shared" si="212"/>
        <v>0.9</v>
      </c>
      <c r="H347" s="4">
        <f t="shared" si="212"/>
        <v>0.6988616679039843</v>
      </c>
      <c r="I347" s="4">
        <f t="shared" si="212"/>
        <v>0.30000000000000004</v>
      </c>
      <c r="J347" s="4">
        <f t="shared" si="212"/>
        <v>0.9</v>
      </c>
      <c r="K347" s="4">
        <f t="shared" si="212"/>
        <v>0.73202969869636536</v>
      </c>
      <c r="L347" s="4">
        <f t="shared" si="212"/>
        <v>0.57710479401298842</v>
      </c>
    </row>
    <row r="348" spans="2:12" ht="15.75" customHeight="1" x14ac:dyDescent="0.2">
      <c r="B348" s="9"/>
      <c r="C348" s="9" t="s">
        <v>99</v>
      </c>
      <c r="D348" s="4">
        <f t="shared" ref="D348:L348" si="213">(((D214-(1/10)*(D$266-D$267)/(8/10)))+D$267)</f>
        <v>0.6010751012429677</v>
      </c>
      <c r="E348" s="4">
        <f t="shared" si="213"/>
        <v>0.26174845901639365</v>
      </c>
      <c r="F348" s="4">
        <f t="shared" si="213"/>
        <v>0.20859106529209626</v>
      </c>
      <c r="G348" s="4">
        <f t="shared" si="213"/>
        <v>0.51276259765042642</v>
      </c>
      <c r="H348" s="4">
        <f t="shared" si="213"/>
        <v>0.76973521405592682</v>
      </c>
      <c r="I348" s="4">
        <f t="shared" si="213"/>
        <v>0.30000000000000004</v>
      </c>
      <c r="J348" s="4">
        <f t="shared" si="213"/>
        <v>0.36493493332632831</v>
      </c>
      <c r="K348" s="4">
        <f t="shared" si="213"/>
        <v>0.42509712509712505</v>
      </c>
      <c r="L348" s="4">
        <f t="shared" si="213"/>
        <v>0.36968204400427918</v>
      </c>
    </row>
    <row r="349" spans="2:12" ht="15.75" customHeight="1" x14ac:dyDescent="0.2">
      <c r="B349" s="9"/>
      <c r="C349" s="9" t="s">
        <v>100</v>
      </c>
      <c r="D349" s="4">
        <f t="shared" ref="D349:L349" si="214">(((D215-(1/10)*(D$266-D$267)/(8/10)))+D$267)</f>
        <v>0.6010751012429677</v>
      </c>
      <c r="E349" s="4">
        <f t="shared" si="214"/>
        <v>0.26174845901639365</v>
      </c>
      <c r="F349" s="4">
        <f t="shared" si="214"/>
        <v>0.14948453608247425</v>
      </c>
      <c r="G349" s="4">
        <f t="shared" si="214"/>
        <v>0.77781167630747217</v>
      </c>
      <c r="H349" s="4">
        <f t="shared" si="214"/>
        <v>0.87644147488245494</v>
      </c>
      <c r="I349" s="4">
        <f t="shared" si="214"/>
        <v>9.9999999999999992E-2</v>
      </c>
      <c r="J349" s="4">
        <f t="shared" si="214"/>
        <v>0.58225829913262528</v>
      </c>
      <c r="K349" s="4">
        <f t="shared" si="214"/>
        <v>0.60104463437796762</v>
      </c>
      <c r="L349" s="4">
        <f t="shared" si="214"/>
        <v>0.43957155134480819</v>
      </c>
    </row>
    <row r="350" spans="2:12" ht="15.75" customHeight="1" x14ac:dyDescent="0.2">
      <c r="B350" s="9"/>
      <c r="C350" s="9" t="s">
        <v>101</v>
      </c>
      <c r="D350" s="4">
        <f t="shared" ref="D350:L350" si="215">(((D216-(1/10)*(D$266-D$267)/(8/10)))+D$267)</f>
        <v>0.6010751012429677</v>
      </c>
      <c r="E350" s="4">
        <f t="shared" si="215"/>
        <v>0.26174845901639365</v>
      </c>
      <c r="F350" s="4">
        <f t="shared" si="215"/>
        <v>0.13161512027491407</v>
      </c>
      <c r="G350" s="4">
        <f t="shared" si="215"/>
        <v>0.3826167332577971</v>
      </c>
      <c r="H350" s="4">
        <f t="shared" si="215"/>
        <v>0.88337045285820348</v>
      </c>
      <c r="I350" s="4">
        <f t="shared" si="215"/>
        <v>9.9999999999999992E-2</v>
      </c>
      <c r="J350" s="4">
        <f t="shared" si="215"/>
        <v>0.38591443952318161</v>
      </c>
      <c r="K350" s="4">
        <f t="shared" si="215"/>
        <v>0.35385478718812058</v>
      </c>
      <c r="L350" s="4">
        <f t="shared" si="215"/>
        <v>0.49639228902003507</v>
      </c>
    </row>
    <row r="351" spans="2:12" ht="15.75" customHeight="1" x14ac:dyDescent="0.2">
      <c r="B351" s="9"/>
      <c r="C351" s="9" t="s">
        <v>102</v>
      </c>
      <c r="D351" s="4">
        <f t="shared" ref="D351:L351" si="216">(((D217-(1/10)*(D$266-D$267)/(8/10)))+D$267)</f>
        <v>0.6010751012429677</v>
      </c>
      <c r="E351" s="4">
        <f t="shared" si="216"/>
        <v>0.26174845901639365</v>
      </c>
      <c r="F351" s="4">
        <f t="shared" si="216"/>
        <v>0.13619702176403209</v>
      </c>
      <c r="G351" s="4">
        <f t="shared" si="216"/>
        <v>0.30809827658178779</v>
      </c>
      <c r="H351" s="4">
        <f t="shared" si="216"/>
        <v>0.89257609502598367</v>
      </c>
      <c r="I351" s="4">
        <f t="shared" si="216"/>
        <v>9.9999999999999992E-2</v>
      </c>
      <c r="J351" s="4">
        <f t="shared" si="216"/>
        <v>0.23224366412891265</v>
      </c>
      <c r="K351" s="4">
        <f t="shared" si="216"/>
        <v>0.26365363032029698</v>
      </c>
      <c r="L351" s="4">
        <f t="shared" si="216"/>
        <v>0.35434044483196792</v>
      </c>
    </row>
    <row r="352" spans="2:12" ht="15.75" customHeight="1" x14ac:dyDescent="0.2">
      <c r="B352" s="9"/>
      <c r="C352" s="9" t="s">
        <v>103</v>
      </c>
      <c r="D352" s="4">
        <f t="shared" ref="D352:L352" si="217">(((D218-(1/10)*(D$266-D$267)/(8/10)))+D$267)</f>
        <v>0.6010751012429677</v>
      </c>
      <c r="E352" s="4">
        <f t="shared" si="217"/>
        <v>0.26174845901639365</v>
      </c>
      <c r="F352" s="4">
        <f t="shared" si="217"/>
        <v>0.13115693012600227</v>
      </c>
      <c r="G352" s="4">
        <f t="shared" si="217"/>
        <v>0.24226871011986403</v>
      </c>
      <c r="H352" s="4">
        <f t="shared" si="217"/>
        <v>0.89287305122494431</v>
      </c>
      <c r="I352" s="4">
        <f t="shared" si="217"/>
        <v>9.9999999999999992E-2</v>
      </c>
      <c r="J352" s="4">
        <f t="shared" si="217"/>
        <v>0.18504461444015663</v>
      </c>
      <c r="K352" s="4">
        <f t="shared" si="217"/>
        <v>0.19013209013209015</v>
      </c>
      <c r="L352" s="4">
        <f t="shared" si="217"/>
        <v>0.38570008052986693</v>
      </c>
    </row>
    <row r="353" spans="2:12" ht="15.75" customHeight="1" x14ac:dyDescent="0.2">
      <c r="B353" s="9"/>
      <c r="C353" s="9" t="s">
        <v>104</v>
      </c>
      <c r="D353" s="4">
        <f t="shared" ref="D353:L353" si="218">(((D219-(1/10)*(D$266-D$267)/(8/10)))+D$267)</f>
        <v>0.6010751012429677</v>
      </c>
      <c r="E353" s="4">
        <f t="shared" si="218"/>
        <v>0.26174845901639365</v>
      </c>
      <c r="F353" s="4">
        <f t="shared" si="218"/>
        <v>0.13619702176403209</v>
      </c>
      <c r="G353" s="4">
        <f t="shared" si="218"/>
        <v>0.29714425427872859</v>
      </c>
      <c r="H353" s="4">
        <f t="shared" si="218"/>
        <v>0.89999999999999991</v>
      </c>
      <c r="I353" s="4">
        <f t="shared" si="218"/>
        <v>9.9999999999999992E-2</v>
      </c>
      <c r="J353" s="4">
        <f t="shared" si="218"/>
        <v>0.34700090018841834</v>
      </c>
      <c r="K353" s="4">
        <f t="shared" si="218"/>
        <v>0.25246481913148577</v>
      </c>
      <c r="L353" s="4">
        <f t="shared" si="218"/>
        <v>0.67248246082497631</v>
      </c>
    </row>
    <row r="354" spans="2:12" ht="15.75" customHeight="1" x14ac:dyDescent="0.2">
      <c r="B354" s="9"/>
      <c r="C354" s="9" t="s">
        <v>105</v>
      </c>
      <c r="D354" s="4">
        <f t="shared" ref="D354:L354" si="219">(((D220-(1/10)*(D$266-D$267)/(8/10)))+D$267)</f>
        <v>0.6010751012429677</v>
      </c>
      <c r="E354" s="4">
        <f t="shared" si="219"/>
        <v>0.26174845901639365</v>
      </c>
      <c r="F354" s="4">
        <f t="shared" si="219"/>
        <v>0.12932416953035508</v>
      </c>
      <c r="G354" s="4">
        <f t="shared" si="219"/>
        <v>0.21958733377064821</v>
      </c>
      <c r="H354" s="4">
        <f t="shared" si="219"/>
        <v>0.87960900767136863</v>
      </c>
      <c r="I354" s="4">
        <f t="shared" si="219"/>
        <v>9.9999999999999992E-2</v>
      </c>
      <c r="J354" s="4">
        <f t="shared" si="219"/>
        <v>0.20172290368699208</v>
      </c>
      <c r="K354" s="4">
        <f t="shared" si="219"/>
        <v>0.19703876370543039</v>
      </c>
      <c r="L354" s="4">
        <f t="shared" si="219"/>
        <v>0.42693570158560301</v>
      </c>
    </row>
    <row r="355" spans="2:12" ht="15.75" customHeight="1" x14ac:dyDescent="0.2">
      <c r="B355" s="9"/>
      <c r="C355" s="9" t="s">
        <v>106</v>
      </c>
      <c r="D355" s="4">
        <f t="shared" ref="D355:L355" si="220">(((D221-(1/10)*(D$266-D$267)/(8/10)))+D$267)</f>
        <v>0.6010751012429677</v>
      </c>
      <c r="E355" s="4">
        <f t="shared" si="220"/>
        <v>0.26174845901639365</v>
      </c>
      <c r="F355" s="4">
        <f t="shared" si="220"/>
        <v>0.1242840778923253</v>
      </c>
      <c r="G355" s="4">
        <f t="shared" si="220"/>
        <v>0.17313876796469674</v>
      </c>
      <c r="H355" s="4">
        <f t="shared" si="220"/>
        <v>0.85525859935659498</v>
      </c>
      <c r="I355" s="4">
        <f t="shared" si="220"/>
        <v>9.9999999999999992E-2</v>
      </c>
      <c r="J355" s="4">
        <f t="shared" si="220"/>
        <v>0.10466919772537926</v>
      </c>
      <c r="K355" s="4">
        <f t="shared" si="220"/>
        <v>0.14945178278511612</v>
      </c>
      <c r="L355" s="4">
        <f t="shared" si="220"/>
        <v>9.9999999999999992E-2</v>
      </c>
    </row>
    <row r="356" spans="2:12" ht="15.75" customHeight="1" x14ac:dyDescent="0.2">
      <c r="B356" s="9"/>
      <c r="C356" s="9" t="s">
        <v>107</v>
      </c>
      <c r="D356" s="4">
        <f t="shared" ref="D356:L356" si="221">(((D222-(1/10)*(D$266-D$267)/(8/10)))+D$267)</f>
        <v>0.6010751012429677</v>
      </c>
      <c r="E356" s="4">
        <f t="shared" si="221"/>
        <v>0.26174845901639365</v>
      </c>
      <c r="F356" s="4">
        <f t="shared" si="221"/>
        <v>0.13115693012600227</v>
      </c>
      <c r="G356" s="4">
        <f t="shared" si="221"/>
        <v>0.18800954141570758</v>
      </c>
      <c r="H356" s="4">
        <f t="shared" si="221"/>
        <v>0.80220242514229156</v>
      </c>
      <c r="I356" s="4">
        <f t="shared" si="221"/>
        <v>9.9999999999999992E-2</v>
      </c>
      <c r="J356" s="4">
        <f t="shared" si="221"/>
        <v>0.11273972571170866</v>
      </c>
      <c r="K356" s="4">
        <f t="shared" si="221"/>
        <v>0.18954502287835623</v>
      </c>
      <c r="L356" s="4">
        <f t="shared" si="221"/>
        <v>9.9999999999999992E-2</v>
      </c>
    </row>
    <row r="357" spans="2:12" ht="15.75" customHeight="1" x14ac:dyDescent="0.2">
      <c r="B357" s="9" t="s">
        <v>108</v>
      </c>
      <c r="C357" s="9" t="s">
        <v>109</v>
      </c>
      <c r="D357" s="4">
        <f t="shared" ref="D357:L357" si="222">(((D223-(1/10)*(D$266-D$267)/(8/10)))+D$267)</f>
        <v>9.9999999999999992E-2</v>
      </c>
      <c r="E357" s="4">
        <f t="shared" si="222"/>
        <v>0.73387960655737727</v>
      </c>
      <c r="F357" s="4">
        <f t="shared" si="222"/>
        <v>0.16093928980526917</v>
      </c>
      <c r="G357" s="4">
        <f t="shared" si="222"/>
        <v>0.23906613393762297</v>
      </c>
      <c r="H357" s="4">
        <f t="shared" si="222"/>
        <v>0.15206632021776789</v>
      </c>
      <c r="I357" s="4">
        <f t="shared" si="222"/>
        <v>9.9999999999999992E-2</v>
      </c>
      <c r="J357" s="4">
        <f t="shared" si="222"/>
        <v>0.25952301385344179</v>
      </c>
      <c r="K357" s="4">
        <f t="shared" si="222"/>
        <v>0.36186652853319523</v>
      </c>
      <c r="L357" s="4">
        <f t="shared" si="222"/>
        <v>0.27993233597155176</v>
      </c>
    </row>
    <row r="358" spans="2:12" ht="15.75" customHeight="1" x14ac:dyDescent="0.2">
      <c r="B358" s="9"/>
      <c r="C358" s="9" t="s">
        <v>110</v>
      </c>
      <c r="D358" s="4">
        <f t="shared" ref="D358:L358" si="223">(((D224-(1/10)*(D$266-D$267)/(8/10)))+D$267)</f>
        <v>9.9999999999999992E-2</v>
      </c>
      <c r="E358" s="4">
        <f t="shared" si="223"/>
        <v>0.73387960655737727</v>
      </c>
      <c r="F358" s="4">
        <f t="shared" si="223"/>
        <v>0.13802978235967928</v>
      </c>
      <c r="G358" s="4">
        <f t="shared" si="223"/>
        <v>0.24011568966545407</v>
      </c>
      <c r="H358" s="4">
        <f t="shared" si="223"/>
        <v>0.1931452610739916</v>
      </c>
      <c r="I358" s="4">
        <f t="shared" si="223"/>
        <v>9.9999999999999992E-2</v>
      </c>
      <c r="J358" s="4">
        <f t="shared" si="223"/>
        <v>0.20932533520694291</v>
      </c>
      <c r="K358" s="4">
        <f t="shared" si="223"/>
        <v>0.21786238452905121</v>
      </c>
      <c r="L358" s="4">
        <f t="shared" si="223"/>
        <v>0.39086806190889944</v>
      </c>
    </row>
    <row r="359" spans="2:12" ht="15.75" customHeight="1" x14ac:dyDescent="0.2">
      <c r="B359" s="9"/>
      <c r="C359" s="9" t="s">
        <v>111</v>
      </c>
      <c r="D359" s="4">
        <f t="shared" ref="D359:L359" si="224">(((D225-(1/10)*(D$266-D$267)/(8/10)))+D$267)</f>
        <v>9.9999999999999992E-2</v>
      </c>
      <c r="E359" s="4">
        <f t="shared" si="224"/>
        <v>0.73387960655737727</v>
      </c>
      <c r="F359" s="4">
        <f t="shared" si="224"/>
        <v>0.14077892325315006</v>
      </c>
      <c r="G359" s="4">
        <f t="shared" si="224"/>
        <v>0.22499254576897848</v>
      </c>
      <c r="H359" s="4">
        <f t="shared" si="224"/>
        <v>0.20195496164315768</v>
      </c>
      <c r="I359" s="4">
        <f t="shared" si="224"/>
        <v>9.9999999999999992E-2</v>
      </c>
      <c r="J359" s="4">
        <f t="shared" si="224"/>
        <v>0.19462431876837633</v>
      </c>
      <c r="K359" s="4">
        <f t="shared" si="224"/>
        <v>0.19748769748769751</v>
      </c>
      <c r="L359" s="4">
        <f t="shared" si="224"/>
        <v>0.39898531014821759</v>
      </c>
    </row>
    <row r="360" spans="2:12" ht="15.75" customHeight="1" x14ac:dyDescent="0.2">
      <c r="B360" s="9"/>
      <c r="C360" s="9" t="s">
        <v>112</v>
      </c>
      <c r="D360" s="4">
        <f t="shared" ref="D360:L360" si="225">(((D226-(1/10)*(D$266-D$267)/(8/10)))+D$267)</f>
        <v>9.9999999999999992E-2</v>
      </c>
      <c r="E360" s="4">
        <f t="shared" si="225"/>
        <v>0.73387960655737727</v>
      </c>
      <c r="F360" s="4">
        <f t="shared" si="225"/>
        <v>0.14581901489117982</v>
      </c>
      <c r="G360" s="4">
        <f t="shared" si="225"/>
        <v>0.21583278668972511</v>
      </c>
      <c r="H360" s="4">
        <f t="shared" si="225"/>
        <v>0.20720118782479585</v>
      </c>
      <c r="I360" s="4">
        <f t="shared" si="225"/>
        <v>0.5</v>
      </c>
      <c r="J360" s="4">
        <f t="shared" si="225"/>
        <v>0.20484986883906048</v>
      </c>
      <c r="K360" s="4">
        <f t="shared" si="225"/>
        <v>0.20957437624104291</v>
      </c>
      <c r="L360" s="4">
        <f t="shared" si="225"/>
        <v>0.39898531014821759</v>
      </c>
    </row>
    <row r="361" spans="2:12" ht="15.75" customHeight="1" x14ac:dyDescent="0.2">
      <c r="B361" s="9"/>
      <c r="C361" s="9" t="s">
        <v>113</v>
      </c>
      <c r="D361" s="4">
        <f t="shared" ref="D361:L361" si="226">(((D227-(1/10)*(D$266-D$267)/(8/10)))+D$267)</f>
        <v>9.9999999999999992E-2</v>
      </c>
      <c r="E361" s="4">
        <f t="shared" si="226"/>
        <v>0.73387960655737727</v>
      </c>
      <c r="F361" s="4">
        <f t="shared" si="226"/>
        <v>0.18843069873997709</v>
      </c>
      <c r="G361" s="4">
        <f t="shared" si="226"/>
        <v>0.14808873516608029</v>
      </c>
      <c r="H361" s="4">
        <f t="shared" si="226"/>
        <v>0.15632269240287061</v>
      </c>
      <c r="I361" s="4">
        <f t="shared" si="226"/>
        <v>0.30000000000000004</v>
      </c>
      <c r="J361" s="4">
        <f t="shared" si="226"/>
        <v>0.42136959506481708</v>
      </c>
      <c r="K361" s="4">
        <f t="shared" si="226"/>
        <v>0.4795217128550463</v>
      </c>
      <c r="L361" s="4">
        <f t="shared" si="226"/>
        <v>0.38545656308268739</v>
      </c>
    </row>
    <row r="362" spans="2:12" ht="15.75" customHeight="1" x14ac:dyDescent="0.2">
      <c r="B362" s="9"/>
      <c r="C362" s="9" t="s">
        <v>114</v>
      </c>
      <c r="D362" s="4">
        <f t="shared" ref="D362:L362" si="227">(((D228-(1/10)*(D$266-D$267)/(8/10)))+D$267)</f>
        <v>9.9999999999999992E-2</v>
      </c>
      <c r="E362" s="4">
        <f t="shared" si="227"/>
        <v>0.73387960655737727</v>
      </c>
      <c r="F362" s="4">
        <f t="shared" si="227"/>
        <v>0.15131729667812144</v>
      </c>
      <c r="G362" s="4">
        <f t="shared" si="227"/>
        <v>0.31721032858250342</v>
      </c>
      <c r="H362" s="4">
        <f t="shared" si="227"/>
        <v>0.16117297698589461</v>
      </c>
      <c r="I362" s="4">
        <f t="shared" si="227"/>
        <v>0.30000000000000004</v>
      </c>
      <c r="J362" s="4">
        <f t="shared" si="227"/>
        <v>0.3159094170402571</v>
      </c>
      <c r="K362" s="4">
        <f t="shared" si="227"/>
        <v>0.41073124406457739</v>
      </c>
      <c r="L362" s="4">
        <f t="shared" si="227"/>
        <v>0.31781282775503639</v>
      </c>
    </row>
    <row r="363" spans="2:12" ht="15.75" customHeight="1" x14ac:dyDescent="0.2">
      <c r="B363" s="9"/>
      <c r="C363" s="9" t="s">
        <v>115</v>
      </c>
      <c r="D363" s="4">
        <f t="shared" ref="D363:L363" si="228">(((D229-(1/10)*(D$266-D$267)/(8/10)))+D$267)</f>
        <v>9.9999999999999992E-2</v>
      </c>
      <c r="E363" s="4">
        <f t="shared" si="228"/>
        <v>0.73387960655737727</v>
      </c>
      <c r="F363" s="4">
        <f t="shared" si="228"/>
        <v>0.18384879725085912</v>
      </c>
      <c r="G363" s="4">
        <f t="shared" si="228"/>
        <v>0.36916333711014371</v>
      </c>
      <c r="H363" s="4">
        <f t="shared" si="228"/>
        <v>0.20730017322444944</v>
      </c>
      <c r="I363" s="4">
        <f t="shared" si="228"/>
        <v>0.30000000000000004</v>
      </c>
      <c r="J363" s="4">
        <f t="shared" si="228"/>
        <v>0.2814538467971569</v>
      </c>
      <c r="K363" s="4">
        <f t="shared" si="228"/>
        <v>0.3593801260467927</v>
      </c>
      <c r="L363" s="4">
        <f t="shared" si="228"/>
        <v>0.31781282775503639</v>
      </c>
    </row>
    <row r="364" spans="2:12" ht="15.75" customHeight="1" x14ac:dyDescent="0.2">
      <c r="B364" s="9"/>
      <c r="C364" s="9" t="s">
        <v>116</v>
      </c>
      <c r="D364" s="4">
        <f t="shared" ref="D364:L364" si="229">(((D230-(1/10)*(D$266-D$267)/(8/10)))+D$267)</f>
        <v>9.9999999999999992E-2</v>
      </c>
      <c r="E364" s="4">
        <f t="shared" si="229"/>
        <v>0.73387960655737727</v>
      </c>
      <c r="F364" s="4">
        <f t="shared" si="229"/>
        <v>0.1572737686139748</v>
      </c>
      <c r="G364" s="4">
        <f t="shared" si="229"/>
        <v>0.3035183970421611</v>
      </c>
      <c r="H364" s="4">
        <f t="shared" si="229"/>
        <v>0.31529324424647376</v>
      </c>
      <c r="I364" s="4">
        <f t="shared" si="229"/>
        <v>0.30000000000000004</v>
      </c>
      <c r="J364" s="4">
        <f t="shared" si="229"/>
        <v>0.31836032523847979</v>
      </c>
      <c r="K364" s="4">
        <f t="shared" si="229"/>
        <v>0.30257273590606926</v>
      </c>
      <c r="L364" s="4">
        <f t="shared" si="229"/>
        <v>0.46933479488897467</v>
      </c>
    </row>
    <row r="365" spans="2:12" ht="15.75" customHeight="1" x14ac:dyDescent="0.2">
      <c r="B365" s="9"/>
      <c r="C365" s="9" t="s">
        <v>117</v>
      </c>
      <c r="D365" s="4">
        <f t="shared" ref="D365:L365" si="230">(((D231-(1/10)*(D$266-D$267)/(8/10)))+D$267)</f>
        <v>9.9999999999999992E-2</v>
      </c>
      <c r="E365" s="4">
        <f t="shared" si="230"/>
        <v>0.73387960655737727</v>
      </c>
      <c r="F365" s="4">
        <f t="shared" si="230"/>
        <v>0.14810996563573881</v>
      </c>
      <c r="G365" s="4">
        <f t="shared" si="230"/>
        <v>0.23677619416780962</v>
      </c>
      <c r="H365" s="4">
        <f t="shared" si="230"/>
        <v>0.29727790150952738</v>
      </c>
      <c r="I365" s="4">
        <f t="shared" si="230"/>
        <v>9.9999999999999992E-2</v>
      </c>
      <c r="J365" s="4">
        <f t="shared" si="230"/>
        <v>0.20549261770064631</v>
      </c>
      <c r="K365" s="4">
        <f t="shared" si="230"/>
        <v>0.20315116981783649</v>
      </c>
      <c r="L365" s="4">
        <f t="shared" si="230"/>
        <v>0.42063130545306593</v>
      </c>
    </row>
    <row r="366" spans="2:12" ht="15.75" customHeight="1" x14ac:dyDescent="0.2">
      <c r="B366" s="9"/>
      <c r="C366" s="9" t="s">
        <v>118</v>
      </c>
      <c r="D366" s="4">
        <f t="shared" ref="D366:L366" si="231">(((D232-(1/10)*(D$266-D$267)/(8/10)))+D$267)</f>
        <v>9.9999999999999992E-2</v>
      </c>
      <c r="E366" s="4">
        <f t="shared" si="231"/>
        <v>0.73387960655737727</v>
      </c>
      <c r="F366" s="4">
        <f t="shared" si="231"/>
        <v>0.14261168384879724</v>
      </c>
      <c r="G366" s="4">
        <f t="shared" si="231"/>
        <v>0.21421074601944062</v>
      </c>
      <c r="H366" s="4">
        <f t="shared" si="231"/>
        <v>0.27500618658747833</v>
      </c>
      <c r="I366" s="4">
        <f t="shared" si="231"/>
        <v>9.9999999999999992E-2</v>
      </c>
      <c r="J366" s="4">
        <f t="shared" si="231"/>
        <v>0.20719761483755528</v>
      </c>
      <c r="K366" s="4">
        <f t="shared" si="231"/>
        <v>0.2086074419407753</v>
      </c>
      <c r="L366" s="4">
        <f t="shared" si="231"/>
        <v>0.40980830780064181</v>
      </c>
    </row>
    <row r="367" spans="2:12" ht="15.75" customHeight="1" x14ac:dyDescent="0.2">
      <c r="B367" s="9"/>
      <c r="C367" s="9" t="s">
        <v>119</v>
      </c>
      <c r="D367" s="4">
        <f t="shared" ref="D367:L367" si="232">(((D233-(1/10)*(D$266-D$267)/(8/10)))+D$267)</f>
        <v>9.9999999999999992E-2</v>
      </c>
      <c r="E367" s="4">
        <f t="shared" si="232"/>
        <v>0.73387960655737727</v>
      </c>
      <c r="F367" s="4">
        <f t="shared" si="232"/>
        <v>0.13986254295532646</v>
      </c>
      <c r="G367" s="4">
        <f t="shared" si="232"/>
        <v>0.20781799749537838</v>
      </c>
      <c r="H367" s="4">
        <f t="shared" si="232"/>
        <v>0.2685721356099976</v>
      </c>
      <c r="I367" s="4">
        <f t="shared" si="232"/>
        <v>0.30000000000000004</v>
      </c>
      <c r="J367" s="4">
        <f t="shared" si="232"/>
        <v>0.18841081112148456</v>
      </c>
      <c r="K367" s="4">
        <f t="shared" si="232"/>
        <v>0.20570663903997238</v>
      </c>
      <c r="L367" s="4">
        <f t="shared" si="232"/>
        <v>0.35298757012541482</v>
      </c>
    </row>
    <row r="368" spans="2:12" ht="15.75" customHeight="1" x14ac:dyDescent="0.2">
      <c r="B368" s="9"/>
      <c r="C368" s="9" t="s">
        <v>120</v>
      </c>
      <c r="D368" s="4">
        <f t="shared" ref="D368:L368" si="233">(((D234-(1/10)*(D$266-D$267)/(8/10)))+D$267)</f>
        <v>9.9999999999999992E-2</v>
      </c>
      <c r="E368" s="4">
        <f t="shared" si="233"/>
        <v>0.73387960655737727</v>
      </c>
      <c r="F368" s="4">
        <f t="shared" si="233"/>
        <v>0.13986254295532646</v>
      </c>
      <c r="G368" s="4">
        <f t="shared" si="233"/>
        <v>0.12776551970898681</v>
      </c>
      <c r="H368" s="4">
        <f t="shared" si="233"/>
        <v>0.33004206879485276</v>
      </c>
      <c r="I368" s="4">
        <f t="shared" si="233"/>
        <v>9.9999999999999992E-2</v>
      </c>
      <c r="J368" s="4">
        <f t="shared" si="233"/>
        <v>0.12700653406352996</v>
      </c>
      <c r="K368" s="4">
        <f t="shared" si="233"/>
        <v>0.1201674868341535</v>
      </c>
      <c r="L368" s="4">
        <f t="shared" si="233"/>
        <v>0.37733931484336924</v>
      </c>
    </row>
    <row r="369" spans="2:12" ht="15.75" customHeight="1" x14ac:dyDescent="0.2">
      <c r="B369" s="9"/>
      <c r="C369" s="9" t="s">
        <v>121</v>
      </c>
      <c r="D369" s="4">
        <f t="shared" ref="D369:L369" si="234">(((D235-(1/10)*(D$266-D$267)/(8/10)))+D$267)</f>
        <v>9.9999999999999992E-2</v>
      </c>
      <c r="E369" s="4">
        <f t="shared" si="234"/>
        <v>0.73387960655737727</v>
      </c>
      <c r="F369" s="4">
        <f t="shared" si="234"/>
        <v>0.13986254295532646</v>
      </c>
      <c r="G369" s="4">
        <f t="shared" si="234"/>
        <v>0.17060647623591152</v>
      </c>
      <c r="H369" s="4">
        <f t="shared" si="234"/>
        <v>0.33964365256124729</v>
      </c>
      <c r="I369" s="4">
        <f t="shared" si="234"/>
        <v>9.9999999999999992E-2</v>
      </c>
      <c r="J369" s="4">
        <f t="shared" si="234"/>
        <v>0.18394985193793884</v>
      </c>
      <c r="K369" s="4">
        <f t="shared" si="234"/>
        <v>0.17566260899594233</v>
      </c>
      <c r="L369" s="4">
        <f t="shared" si="234"/>
        <v>0.43416005251859613</v>
      </c>
    </row>
    <row r="370" spans="2:12" ht="15.75" customHeight="1" x14ac:dyDescent="0.2">
      <c r="B370" s="9"/>
      <c r="C370" s="9" t="s">
        <v>122</v>
      </c>
      <c r="D370" s="4">
        <f t="shared" ref="D370:L370" si="235">(((D236-(1/10)*(D$266-D$267)/(8/10)))+D$267)</f>
        <v>9.9999999999999992E-2</v>
      </c>
      <c r="E370" s="4">
        <f t="shared" si="235"/>
        <v>0.73387960655737727</v>
      </c>
      <c r="F370" s="4">
        <f t="shared" si="235"/>
        <v>0.13986254295532646</v>
      </c>
      <c r="G370" s="4">
        <f t="shared" si="235"/>
        <v>0.21869521140199177</v>
      </c>
      <c r="H370" s="4">
        <f t="shared" si="235"/>
        <v>0.37537738183617919</v>
      </c>
      <c r="I370" s="4">
        <f t="shared" si="235"/>
        <v>9.9999999999999992E-2</v>
      </c>
      <c r="J370" s="4">
        <f t="shared" si="235"/>
        <v>0.16612152983144934</v>
      </c>
      <c r="K370" s="4">
        <f t="shared" si="235"/>
        <v>0.20083743417076749</v>
      </c>
      <c r="L370" s="4">
        <f t="shared" si="235"/>
        <v>0.28534383479776382</v>
      </c>
    </row>
    <row r="371" spans="2:12" ht="15.75" customHeight="1" x14ac:dyDescent="0.2">
      <c r="B371" s="9"/>
      <c r="C371" s="9" t="s">
        <v>123</v>
      </c>
      <c r="D371" s="4">
        <f t="shared" ref="D371:L371" si="236">(((D237-(1/10)*(D$266-D$267)/(8/10)))+D$267)</f>
        <v>9.9999999999999992E-2</v>
      </c>
      <c r="E371" s="4">
        <f t="shared" si="236"/>
        <v>0.73387960655737727</v>
      </c>
      <c r="F371" s="4">
        <f t="shared" si="236"/>
        <v>0.13848797250859107</v>
      </c>
      <c r="G371" s="4">
        <f t="shared" si="236"/>
        <v>0.20276104717037391</v>
      </c>
      <c r="H371" s="4">
        <f t="shared" si="236"/>
        <v>0.39230388517693637</v>
      </c>
      <c r="I371" s="4">
        <f t="shared" si="236"/>
        <v>9.9999999999999992E-2</v>
      </c>
      <c r="J371" s="4">
        <f t="shared" si="236"/>
        <v>0.23678662920169521</v>
      </c>
      <c r="K371" s="4">
        <f t="shared" si="236"/>
        <v>0.19569196235862901</v>
      </c>
      <c r="L371" s="4">
        <f t="shared" si="236"/>
        <v>0.56403602434768618</v>
      </c>
    </row>
    <row r="372" spans="2:12" ht="15.75" customHeight="1" x14ac:dyDescent="0.2">
      <c r="B372" s="9"/>
      <c r="C372" s="9" t="s">
        <v>124</v>
      </c>
      <c r="D372" s="4">
        <f t="shared" ref="D372:L372" si="237">(((D238-(1/10)*(D$266-D$267)/(8/10)))+D$267)</f>
        <v>9.9999999999999992E-2</v>
      </c>
      <c r="E372" s="4">
        <f t="shared" si="237"/>
        <v>0.73387960655737727</v>
      </c>
      <c r="F372" s="4">
        <f t="shared" si="237"/>
        <v>0.13940435280641467</v>
      </c>
      <c r="G372" s="4">
        <f t="shared" si="237"/>
        <v>0.19245631820621384</v>
      </c>
      <c r="H372" s="4">
        <f t="shared" si="237"/>
        <v>0.33419945558030195</v>
      </c>
      <c r="I372" s="4">
        <f t="shared" si="237"/>
        <v>9.9999999999999992E-2</v>
      </c>
      <c r="J372" s="4">
        <f t="shared" si="237"/>
        <v>0.17875225017196117</v>
      </c>
      <c r="K372" s="4">
        <f t="shared" si="237"/>
        <v>0.17946127946127943</v>
      </c>
      <c r="L372" s="4">
        <f t="shared" si="237"/>
        <v>0.39627956073511161</v>
      </c>
    </row>
    <row r="373" spans="2:12" ht="15.75" customHeight="1" x14ac:dyDescent="0.2">
      <c r="B373" s="9"/>
      <c r="C373" s="9" t="s">
        <v>125</v>
      </c>
      <c r="D373" s="4">
        <f t="shared" ref="D373:L373" si="238">(((D239-(1/10)*(D$266-D$267)/(8/10)))+D$267)</f>
        <v>9.9999999999999992E-2</v>
      </c>
      <c r="E373" s="4">
        <f t="shared" si="238"/>
        <v>0.73387960655737727</v>
      </c>
      <c r="F373" s="4">
        <f t="shared" si="238"/>
        <v>0.14215349369988545</v>
      </c>
      <c r="G373" s="4">
        <f t="shared" si="238"/>
        <v>0.21020335142226726</v>
      </c>
      <c r="H373" s="4">
        <f t="shared" si="238"/>
        <v>0.30806731007176447</v>
      </c>
      <c r="I373" s="4">
        <f t="shared" si="238"/>
        <v>9.9999999999999992E-2</v>
      </c>
      <c r="J373" s="4">
        <f t="shared" si="238"/>
        <v>0.22497576626488025</v>
      </c>
      <c r="K373" s="4">
        <f t="shared" si="238"/>
        <v>0.22497625830959167</v>
      </c>
      <c r="L373" s="4">
        <f t="shared" si="238"/>
        <v>0.42063130545306593</v>
      </c>
    </row>
    <row r="374" spans="2:12" ht="15.75" customHeight="1" x14ac:dyDescent="0.2">
      <c r="B374" s="9"/>
      <c r="C374" s="9" t="s">
        <v>126</v>
      </c>
      <c r="D374" s="4">
        <f t="shared" ref="D374:L374" si="239">(((D240-(1/10)*(D$266-D$267)/(8/10)))+D$267)</f>
        <v>9.9999999999999992E-2</v>
      </c>
      <c r="E374" s="4">
        <f t="shared" si="239"/>
        <v>0.73387960655737727</v>
      </c>
      <c r="F374" s="4">
        <f t="shared" si="239"/>
        <v>0.31626575028636883</v>
      </c>
      <c r="G374" s="4">
        <f t="shared" si="239"/>
        <v>0.32446180452024564</v>
      </c>
      <c r="H374" s="4">
        <f t="shared" si="239"/>
        <v>0.4182380598861668</v>
      </c>
      <c r="I374" s="4">
        <f t="shared" si="239"/>
        <v>0.30000000000000004</v>
      </c>
      <c r="J374" s="4">
        <f t="shared" si="239"/>
        <v>0.49810454065928678</v>
      </c>
      <c r="K374" s="4">
        <f t="shared" si="239"/>
        <v>0.37761374428041095</v>
      </c>
      <c r="L374" s="4">
        <f t="shared" si="239"/>
        <v>0.6289740102622311</v>
      </c>
    </row>
    <row r="375" spans="2:12" ht="15.75" customHeight="1" x14ac:dyDescent="0.2">
      <c r="B375" s="9"/>
      <c r="C375" s="9" t="s">
        <v>127</v>
      </c>
      <c r="D375" s="4">
        <f t="shared" ref="D375:L375" si="240">(((D241-(1/10)*(D$266-D$267)/(8/10)))+D$267)</f>
        <v>9.9999999999999992E-2</v>
      </c>
      <c r="E375" s="4">
        <f t="shared" si="240"/>
        <v>0.73387960655737727</v>
      </c>
      <c r="F375" s="4">
        <f t="shared" si="240"/>
        <v>0.32405498281786949</v>
      </c>
      <c r="G375" s="4">
        <f t="shared" si="240"/>
        <v>0.38562227920567715</v>
      </c>
      <c r="H375" s="4">
        <f t="shared" si="240"/>
        <v>0.41219995050730018</v>
      </c>
      <c r="I375" s="4">
        <f t="shared" si="240"/>
        <v>9.9999999999999992E-2</v>
      </c>
      <c r="J375" s="4">
        <f t="shared" si="240"/>
        <v>0.61597662232727957</v>
      </c>
      <c r="K375" s="4">
        <f t="shared" si="240"/>
        <v>0.40606923940257278</v>
      </c>
      <c r="L375" s="4">
        <f t="shared" si="240"/>
        <v>0.73990973619957878</v>
      </c>
    </row>
    <row r="376" spans="2:12" ht="15.75" customHeight="1" x14ac:dyDescent="0.2">
      <c r="B376" s="9" t="s">
        <v>128</v>
      </c>
      <c r="C376" s="9" t="s">
        <v>129</v>
      </c>
      <c r="D376" s="4">
        <f t="shared" ref="D376:L376" si="241">(((D242-(1/10)*(D$266-D$267)/(8/10)))+D$267)</f>
        <v>9.9999999999999992E-2</v>
      </c>
      <c r="E376" s="4">
        <f t="shared" si="241"/>
        <v>0.73387960655737727</v>
      </c>
      <c r="F376" s="4">
        <f t="shared" si="241"/>
        <v>0.17147766323024055</v>
      </c>
      <c r="G376" s="4">
        <f t="shared" si="241"/>
        <v>0.32074065239429905</v>
      </c>
      <c r="H376" s="4">
        <f t="shared" si="241"/>
        <v>0.11940113833209605</v>
      </c>
      <c r="I376" s="4">
        <f t="shared" si="241"/>
        <v>0.30000000000000004</v>
      </c>
      <c r="J376" s="4">
        <f t="shared" si="241"/>
        <v>0.22599489596453579</v>
      </c>
      <c r="K376" s="4">
        <f t="shared" si="241"/>
        <v>0.45710955710955714</v>
      </c>
      <c r="L376" s="4">
        <f t="shared" si="241"/>
        <v>0.1717023594473101</v>
      </c>
    </row>
    <row r="377" spans="2:12" ht="15.75" customHeight="1" x14ac:dyDescent="0.2">
      <c r="B377" s="9"/>
      <c r="C377" s="9" t="s">
        <v>130</v>
      </c>
      <c r="D377" s="4">
        <f t="shared" ref="D377:L377" si="242">(((D243-(1/10)*(D$266-D$267)/(8/10)))+D$267)</f>
        <v>9.9999999999999992E-2</v>
      </c>
      <c r="E377" s="4">
        <f t="shared" si="242"/>
        <v>0.73387960655737727</v>
      </c>
      <c r="F377" s="4">
        <f t="shared" si="242"/>
        <v>0.27548682703321881</v>
      </c>
      <c r="G377" s="4">
        <f t="shared" si="242"/>
        <v>0.59128749478203824</v>
      </c>
      <c r="H377" s="4">
        <f t="shared" si="242"/>
        <v>0.17077456075228903</v>
      </c>
      <c r="I377" s="4">
        <f t="shared" si="242"/>
        <v>0.30000000000000004</v>
      </c>
      <c r="J377" s="4">
        <f t="shared" si="242"/>
        <v>0.40147322950361841</v>
      </c>
      <c r="K377" s="4">
        <f t="shared" si="242"/>
        <v>0.64117240783907448</v>
      </c>
      <c r="L377" s="4">
        <f t="shared" si="242"/>
        <v>0.26145206748003746</v>
      </c>
    </row>
    <row r="378" spans="2:12" ht="15.75" customHeight="1" x14ac:dyDescent="0.2">
      <c r="B378" s="9"/>
      <c r="C378" s="9" t="s">
        <v>87</v>
      </c>
      <c r="D378" s="4">
        <f t="shared" ref="D378:L378" si="243">(((D244-(1/10)*(D$266-D$267)/(8/10)))+D$267)</f>
        <v>9.9999999999999992E-2</v>
      </c>
      <c r="E378" s="4">
        <f t="shared" si="243"/>
        <v>0.73387960655737727</v>
      </c>
      <c r="F378" s="4">
        <f t="shared" si="243"/>
        <v>0.24020618556701032</v>
      </c>
      <c r="G378" s="4">
        <f t="shared" si="243"/>
        <v>0.48948058918241999</v>
      </c>
      <c r="H378" s="4">
        <f t="shared" si="243"/>
        <v>0.17364513734224202</v>
      </c>
      <c r="I378" s="4">
        <f t="shared" si="243"/>
        <v>9.9999999999999992E-2</v>
      </c>
      <c r="J378" s="4">
        <f t="shared" si="243"/>
        <v>0.4498496157019316</v>
      </c>
      <c r="K378" s="4">
        <f t="shared" si="243"/>
        <v>0.48404558404558418</v>
      </c>
      <c r="L378" s="4">
        <f t="shared" si="243"/>
        <v>0.41341597359459148</v>
      </c>
    </row>
    <row r="379" spans="2:12" ht="15.75" customHeight="1" x14ac:dyDescent="0.2">
      <c r="B379" s="9"/>
      <c r="C379" s="9" t="s">
        <v>131</v>
      </c>
      <c r="D379" s="4">
        <f t="shared" ref="D379:L379" si="244">(((D245-(1/10)*(D$266-D$267)/(8/10)))+D$267)</f>
        <v>9.9999999999999992E-2</v>
      </c>
      <c r="E379" s="4">
        <f t="shared" si="244"/>
        <v>0.73387960655737727</v>
      </c>
      <c r="F379" s="4">
        <f t="shared" si="244"/>
        <v>0.2906071019473081</v>
      </c>
      <c r="G379" s="4">
        <f t="shared" si="244"/>
        <v>0.33157015922237465</v>
      </c>
      <c r="H379" s="4">
        <f t="shared" si="244"/>
        <v>0.16146993318485525</v>
      </c>
      <c r="I379" s="4">
        <f t="shared" si="244"/>
        <v>0.30000000000000004</v>
      </c>
      <c r="J379" s="4">
        <f t="shared" si="244"/>
        <v>0.21967888135907532</v>
      </c>
      <c r="K379" s="4">
        <f t="shared" si="244"/>
        <v>0.31041181041181043</v>
      </c>
      <c r="L379" s="4">
        <f t="shared" si="244"/>
        <v>0.26133572025527396</v>
      </c>
    </row>
    <row r="380" spans="2:12" ht="15.75" customHeight="1" x14ac:dyDescent="0.2">
      <c r="B380" s="9"/>
      <c r="C380" s="9" t="s">
        <v>132</v>
      </c>
      <c r="D380" s="4">
        <f t="shared" ref="D380:L380" si="245">(((D246-(1/10)*(D$266-D$267)/(8/10)))+D$267)</f>
        <v>9.9999999999999992E-2</v>
      </c>
      <c r="E380" s="4">
        <f t="shared" si="245"/>
        <v>0.73387960655737727</v>
      </c>
      <c r="F380" s="4">
        <f t="shared" si="245"/>
        <v>0.20950744558991985</v>
      </c>
      <c r="G380" s="4">
        <f t="shared" si="245"/>
        <v>0.3573319816327748</v>
      </c>
      <c r="H380" s="4">
        <f t="shared" si="245"/>
        <v>0.20482553823311062</v>
      </c>
      <c r="I380" s="4">
        <f t="shared" si="245"/>
        <v>9.9999999999999992E-2</v>
      </c>
      <c r="J380" s="4">
        <f t="shared" si="245"/>
        <v>0.32870601292945245</v>
      </c>
      <c r="K380" s="4">
        <f t="shared" si="245"/>
        <v>0.33814210480877149</v>
      </c>
      <c r="L380" s="4">
        <f t="shared" si="245"/>
        <v>0.42536636692600149</v>
      </c>
    </row>
    <row r="381" spans="2:12" ht="15.75" customHeight="1" x14ac:dyDescent="0.2">
      <c r="B381" s="9"/>
      <c r="C381" s="9" t="s">
        <v>133</v>
      </c>
      <c r="D381" s="4">
        <f t="shared" ref="D381:L381" si="246">(((D247-(1/10)*(D$266-D$267)/(8/10)))+D$267)</f>
        <v>9.9999999999999992E-2</v>
      </c>
      <c r="E381" s="4">
        <f t="shared" si="246"/>
        <v>0.73387960655737727</v>
      </c>
      <c r="F381" s="4">
        <f t="shared" si="246"/>
        <v>0.16689576174112258</v>
      </c>
      <c r="G381" s="4">
        <f t="shared" si="246"/>
        <v>0.19694078358876499</v>
      </c>
      <c r="H381" s="4">
        <f t="shared" si="246"/>
        <v>0.27025488740410797</v>
      </c>
      <c r="I381" s="4">
        <f t="shared" si="246"/>
        <v>9.9999999999999992E-2</v>
      </c>
      <c r="J381" s="4">
        <f t="shared" si="246"/>
        <v>0.24935367912206249</v>
      </c>
      <c r="K381" s="4">
        <f t="shared" si="246"/>
        <v>0.22559785893119225</v>
      </c>
      <c r="L381" s="4">
        <f t="shared" si="246"/>
        <v>0.49301010225365249</v>
      </c>
    </row>
    <row r="382" spans="2:12" ht="15.75" customHeight="1" x14ac:dyDescent="0.2">
      <c r="B382" s="9"/>
      <c r="C382" s="9" t="s">
        <v>134</v>
      </c>
      <c r="D382" s="4">
        <f t="shared" ref="D382:L382" si="247">(((D248-(1/10)*(D$266-D$267)/(8/10)))+D$267)</f>
        <v>9.9999999999999992E-2</v>
      </c>
      <c r="E382" s="4">
        <f t="shared" si="247"/>
        <v>0.73387960655737727</v>
      </c>
      <c r="F382" s="4">
        <f t="shared" si="247"/>
        <v>0.21088201603665524</v>
      </c>
      <c r="G382" s="4">
        <f t="shared" si="247"/>
        <v>0.34211342357922359</v>
      </c>
      <c r="H382" s="4">
        <f t="shared" si="247"/>
        <v>0.22660232615689188</v>
      </c>
      <c r="I382" s="4">
        <f t="shared" si="247"/>
        <v>9.9999999999999992E-2</v>
      </c>
      <c r="J382" s="4">
        <f t="shared" si="247"/>
        <v>0.30564175583726216</v>
      </c>
      <c r="K382" s="4">
        <f t="shared" si="247"/>
        <v>0.43652766986100322</v>
      </c>
      <c r="L382" s="4">
        <f t="shared" si="247"/>
        <v>0.28263808538465773</v>
      </c>
    </row>
    <row r="383" spans="2:12" ht="15.75" customHeight="1" x14ac:dyDescent="0.2">
      <c r="B383" s="9"/>
      <c r="C383" s="9" t="s">
        <v>135</v>
      </c>
      <c r="D383" s="4">
        <f t="shared" ref="D383:L383" si="248">(((D249-(1/10)*(D$266-D$267)/(8/10)))+D$267)</f>
        <v>9.9999999999999992E-2</v>
      </c>
      <c r="E383" s="4">
        <f t="shared" si="248"/>
        <v>0.73387960655737727</v>
      </c>
      <c r="F383" s="4">
        <f t="shared" si="248"/>
        <v>0.18201603665521193</v>
      </c>
      <c r="G383" s="4">
        <f t="shared" si="248"/>
        <v>0.30213489176456554</v>
      </c>
      <c r="H383" s="4">
        <f t="shared" si="248"/>
        <v>0.31103687206137098</v>
      </c>
      <c r="I383" s="4">
        <f t="shared" si="248"/>
        <v>9.9999999999999992E-2</v>
      </c>
      <c r="J383" s="4">
        <f t="shared" si="248"/>
        <v>0.22582282463920841</v>
      </c>
      <c r="K383" s="4">
        <f t="shared" si="248"/>
        <v>0.26479323145989808</v>
      </c>
      <c r="L383" s="4">
        <f t="shared" si="248"/>
        <v>0.33675307364677864</v>
      </c>
    </row>
    <row r="384" spans="2:12" ht="15.75" customHeight="1" x14ac:dyDescent="0.2">
      <c r="B384" s="9"/>
      <c r="C384" s="9" t="s">
        <v>136</v>
      </c>
      <c r="D384" s="4">
        <f t="shared" ref="D384:L384" si="249">(((D250-(1/10)*(D$266-D$267)/(8/10)))+D$267)</f>
        <v>9.9999999999999992E-2</v>
      </c>
      <c r="E384" s="4">
        <f t="shared" si="249"/>
        <v>0.73387960655737727</v>
      </c>
      <c r="F384" s="4">
        <f t="shared" si="249"/>
        <v>0.19942726231386027</v>
      </c>
      <c r="G384" s="4">
        <f t="shared" si="249"/>
        <v>0.23090822350766296</v>
      </c>
      <c r="H384" s="4">
        <f t="shared" si="249"/>
        <v>0.31984657263053695</v>
      </c>
      <c r="I384" s="4">
        <f t="shared" si="249"/>
        <v>9.9999999999999992E-2</v>
      </c>
      <c r="J384" s="4">
        <f t="shared" si="249"/>
        <v>0.2056211674729635</v>
      </c>
      <c r="K384" s="4">
        <f t="shared" si="249"/>
        <v>0.24486747820081153</v>
      </c>
      <c r="L384" s="4">
        <f t="shared" si="249"/>
        <v>0.32051857716814236</v>
      </c>
    </row>
    <row r="385" spans="2:12" ht="15.75" customHeight="1" x14ac:dyDescent="0.2">
      <c r="B385" s="9"/>
      <c r="C385" s="9" t="s">
        <v>137</v>
      </c>
      <c r="D385" s="4">
        <f t="shared" ref="D385:L385" si="250">(((D251-(1/10)*(D$266-D$267)/(8/10)))+D$267)</f>
        <v>9.9999999999999992E-2</v>
      </c>
      <c r="E385" s="4">
        <f t="shared" si="250"/>
        <v>0.73387960655737727</v>
      </c>
      <c r="F385" s="4">
        <f t="shared" si="250"/>
        <v>0.1861397479954181</v>
      </c>
      <c r="G385" s="4">
        <f t="shared" si="250"/>
        <v>0.19231319697060051</v>
      </c>
      <c r="H385" s="4">
        <f t="shared" si="250"/>
        <v>0.30301905468943335</v>
      </c>
      <c r="I385" s="4">
        <f t="shared" si="250"/>
        <v>9.9999999999999992E-2</v>
      </c>
      <c r="J385" s="4">
        <f t="shared" si="250"/>
        <v>0.16378748163729845</v>
      </c>
      <c r="K385" s="4">
        <f t="shared" si="250"/>
        <v>0.20864197530864198</v>
      </c>
      <c r="L385" s="4">
        <f t="shared" si="250"/>
        <v>0.26133572025527396</v>
      </c>
    </row>
    <row r="386" spans="2:12" ht="15.75" customHeight="1" x14ac:dyDescent="0.2">
      <c r="B386" s="9"/>
      <c r="C386" s="9" t="s">
        <v>138</v>
      </c>
      <c r="D386" s="4">
        <f t="shared" ref="D386:L386" si="251">(((D252-(1/10)*(D$266-D$267)/(8/10)))+D$267)</f>
        <v>9.9999999999999992E-2</v>
      </c>
      <c r="E386" s="4">
        <f t="shared" si="251"/>
        <v>0.73387960655737727</v>
      </c>
      <c r="F386" s="4">
        <f t="shared" si="251"/>
        <v>0.19988545246277206</v>
      </c>
      <c r="G386" s="4">
        <f t="shared" si="251"/>
        <v>0.27212713936430322</v>
      </c>
      <c r="H386" s="4">
        <f t="shared" si="251"/>
        <v>0.29856471170502352</v>
      </c>
      <c r="I386" s="4">
        <f t="shared" si="251"/>
        <v>0.70000000000000007</v>
      </c>
      <c r="J386" s="4">
        <f t="shared" si="251"/>
        <v>0.24650402484325093</v>
      </c>
      <c r="K386" s="4">
        <f t="shared" si="251"/>
        <v>0.26966243632910303</v>
      </c>
      <c r="L386" s="4">
        <f t="shared" si="251"/>
        <v>0.37733931484336924</v>
      </c>
    </row>
    <row r="387" spans="2:12" ht="15.75" customHeight="1" x14ac:dyDescent="0.2">
      <c r="B387" s="9"/>
      <c r="C387" s="9" t="s">
        <v>139</v>
      </c>
      <c r="D387" s="4">
        <f t="shared" ref="D387:L387" si="252">(((D253-(1/10)*(D$266-D$267)/(8/10)))+D$267)</f>
        <v>9.9999999999999992E-2</v>
      </c>
      <c r="E387" s="4">
        <f t="shared" si="252"/>
        <v>0.73387960655737727</v>
      </c>
      <c r="F387" s="4">
        <f t="shared" si="252"/>
        <v>0.23241695303550972</v>
      </c>
      <c r="G387" s="4">
        <f t="shared" si="252"/>
        <v>0.24335977100602299</v>
      </c>
      <c r="H387" s="4">
        <f t="shared" si="252"/>
        <v>0.33281365998515222</v>
      </c>
      <c r="I387" s="4">
        <f t="shared" si="252"/>
        <v>9.9999999999999992E-2</v>
      </c>
      <c r="J387" s="4">
        <f t="shared" si="252"/>
        <v>0.33421229533992847</v>
      </c>
      <c r="K387" s="4">
        <f t="shared" si="252"/>
        <v>0.25332815332815328</v>
      </c>
      <c r="L387" s="4">
        <f t="shared" si="252"/>
        <v>0.63641482114827275</v>
      </c>
    </row>
    <row r="388" spans="2:12" ht="15.75" customHeight="1" x14ac:dyDescent="0.2">
      <c r="B388" s="9"/>
      <c r="C388" s="9" t="s">
        <v>140</v>
      </c>
      <c r="D388" s="4">
        <f t="shared" ref="D388:L388" si="253">(((D254-(1/10)*(D$266-D$267)/(8/10)))+D$267)</f>
        <v>9.9999999999999992E-2</v>
      </c>
      <c r="E388" s="4">
        <f t="shared" si="253"/>
        <v>0.73387960655737727</v>
      </c>
      <c r="F388" s="4">
        <f t="shared" si="253"/>
        <v>0.25807560137457042</v>
      </c>
      <c r="G388" s="4">
        <f t="shared" si="253"/>
        <v>0.34187488818653466</v>
      </c>
      <c r="H388" s="4">
        <f t="shared" si="253"/>
        <v>0.42298935906953727</v>
      </c>
      <c r="I388" s="4">
        <f t="shared" si="253"/>
        <v>0.5</v>
      </c>
      <c r="J388" s="4">
        <f t="shared" si="253"/>
        <v>0.29798800716760687</v>
      </c>
      <c r="K388" s="4">
        <f t="shared" si="253"/>
        <v>0.31797461797461801</v>
      </c>
      <c r="L388" s="4">
        <f t="shared" si="253"/>
        <v>0.40169105956132367</v>
      </c>
    </row>
    <row r="389" spans="2:12" ht="15.75" customHeight="1" x14ac:dyDescent="0.2">
      <c r="B389" s="9"/>
      <c r="C389" s="9" t="s">
        <v>141</v>
      </c>
      <c r="D389" s="4">
        <f t="shared" ref="D389:L389" si="254">(((D255-(1/10)*(D$266-D$267)/(8/10)))+D$267)</f>
        <v>9.9999999999999992E-2</v>
      </c>
      <c r="E389" s="4">
        <f t="shared" si="254"/>
        <v>0.73387960655737727</v>
      </c>
      <c r="F389" s="4">
        <f t="shared" si="254"/>
        <v>0.22737686139747995</v>
      </c>
      <c r="G389" s="4">
        <f t="shared" si="254"/>
        <v>0.29230723358578325</v>
      </c>
      <c r="H389" s="4">
        <f t="shared" si="254"/>
        <v>0.37537738183617919</v>
      </c>
      <c r="I389" s="4">
        <f t="shared" si="254"/>
        <v>0.5</v>
      </c>
      <c r="J389" s="4">
        <f t="shared" si="254"/>
        <v>0.30587870651476212</v>
      </c>
      <c r="K389" s="4">
        <f t="shared" si="254"/>
        <v>0.30212380212380219</v>
      </c>
      <c r="L389" s="4">
        <f t="shared" si="254"/>
        <v>0.44498305017102024</v>
      </c>
    </row>
    <row r="390" spans="2:12" ht="15.75" customHeight="1" x14ac:dyDescent="0.2">
      <c r="B390" s="9"/>
      <c r="C390" s="9" t="s">
        <v>142</v>
      </c>
      <c r="D390" s="4">
        <f t="shared" ref="D390:L390" si="255">(((D256-(1/10)*(D$266-D$267)/(8/10)))+D$267)</f>
        <v>9.9999999999999992E-2</v>
      </c>
      <c r="E390" s="4">
        <f t="shared" si="255"/>
        <v>0.73387960655737727</v>
      </c>
      <c r="F390" s="4">
        <f t="shared" si="255"/>
        <v>0.25761741122565862</v>
      </c>
      <c r="G390" s="4">
        <f t="shared" si="255"/>
        <v>0.36840002385353932</v>
      </c>
      <c r="H390" s="4">
        <f t="shared" si="255"/>
        <v>0.41091314031180404</v>
      </c>
      <c r="I390" s="4">
        <f t="shared" si="255"/>
        <v>0.5</v>
      </c>
      <c r="J390" s="4">
        <f t="shared" si="255"/>
        <v>0.2599344537203252</v>
      </c>
      <c r="K390" s="4">
        <f t="shared" si="255"/>
        <v>0.37764827764827769</v>
      </c>
      <c r="L390" s="4">
        <f t="shared" si="255"/>
        <v>0.26640358890602156</v>
      </c>
    </row>
    <row r="391" spans="2:12" ht="15.75" customHeight="1" x14ac:dyDescent="0.2">
      <c r="B391" s="9"/>
      <c r="C391" s="9" t="s">
        <v>143</v>
      </c>
      <c r="D391" s="4">
        <f t="shared" ref="D391:L391" si="256">(((D257-(1/10)*(D$266-D$267)/(8/10)))+D$267)</f>
        <v>9.9999999999999992E-2</v>
      </c>
      <c r="E391" s="4">
        <f t="shared" si="256"/>
        <v>0.73387960655737727</v>
      </c>
      <c r="F391" s="4">
        <f t="shared" si="256"/>
        <v>0.2246277205040092</v>
      </c>
      <c r="G391" s="4">
        <f t="shared" si="256"/>
        <v>0.29101914246526328</v>
      </c>
      <c r="H391" s="4">
        <f t="shared" si="256"/>
        <v>0.4070527097253156</v>
      </c>
      <c r="I391" s="4">
        <f t="shared" si="256"/>
        <v>0.30000000000000004</v>
      </c>
      <c r="J391" s="4">
        <f t="shared" si="256"/>
        <v>0.24097839952032599</v>
      </c>
      <c r="K391" s="4">
        <f t="shared" si="256"/>
        <v>0.26137442804109479</v>
      </c>
      <c r="L391" s="4">
        <f t="shared" si="256"/>
        <v>0.38004506425647533</v>
      </c>
    </row>
    <row r="392" spans="2:12" ht="15.75" customHeight="1" x14ac:dyDescent="0.2">
      <c r="B392" s="9"/>
      <c r="C392" s="9" t="s">
        <v>144</v>
      </c>
      <c r="D392" s="4">
        <f t="shared" ref="D392:L392" si="257">(((D258-(1/10)*(D$266-D$267)/(8/10)))+D$267)</f>
        <v>9.9999999999999992E-2</v>
      </c>
      <c r="E392" s="4">
        <f t="shared" si="257"/>
        <v>0.73387960655737727</v>
      </c>
      <c r="F392" s="4">
        <f t="shared" si="257"/>
        <v>0.24707903780068727</v>
      </c>
      <c r="G392" s="4">
        <f t="shared" si="257"/>
        <v>0.44506529906374859</v>
      </c>
      <c r="H392" s="4">
        <f t="shared" si="257"/>
        <v>0.4489235337787677</v>
      </c>
      <c r="I392" s="4">
        <f t="shared" si="257"/>
        <v>0.5</v>
      </c>
      <c r="J392" s="4">
        <f t="shared" si="257"/>
        <v>0.58100477100747283</v>
      </c>
      <c r="K392" s="4">
        <f t="shared" si="257"/>
        <v>0.39260122593455926</v>
      </c>
      <c r="L392" s="4">
        <f t="shared" si="257"/>
        <v>0.72006757392699283</v>
      </c>
    </row>
    <row r="393" spans="2:12" ht="15.75" customHeight="1" x14ac:dyDescent="0.2">
      <c r="B393" s="9"/>
      <c r="C393" s="9" t="s">
        <v>145</v>
      </c>
      <c r="D393" s="4">
        <f t="shared" ref="D393:L393" si="258">(((D259-(1/10)*(D$266-D$267)/(8/10)))+D$267)</f>
        <v>9.9999999999999992E-2</v>
      </c>
      <c r="E393" s="4">
        <f t="shared" si="258"/>
        <v>0.73387960655737727</v>
      </c>
      <c r="F393" s="4">
        <f t="shared" si="258"/>
        <v>0.19530355097365409</v>
      </c>
      <c r="G393" s="4">
        <f t="shared" si="258"/>
        <v>0.20538493648995171</v>
      </c>
      <c r="H393" s="4">
        <f t="shared" si="258"/>
        <v>0.36993318485523397</v>
      </c>
      <c r="I393" s="4">
        <f t="shared" si="258"/>
        <v>9.9999999999999992E-2</v>
      </c>
      <c r="J393" s="4">
        <f t="shared" si="258"/>
        <v>0.243507283856744</v>
      </c>
      <c r="K393" s="4">
        <f t="shared" si="258"/>
        <v>0.18806008806008806</v>
      </c>
      <c r="L393" s="4">
        <f t="shared" si="258"/>
        <v>0.62807209388138741</v>
      </c>
    </row>
    <row r="394" spans="2:12" ht="15.75" customHeight="1" x14ac:dyDescent="0.2">
      <c r="B394" s="9"/>
      <c r="C394" s="9" t="s">
        <v>146</v>
      </c>
      <c r="D394" s="4">
        <f t="shared" ref="D394:L394" si="259">(((D260-(1/10)*(D$266-D$267)/(8/10)))+D$267)</f>
        <v>9.9999999999999992E-2</v>
      </c>
      <c r="E394" s="4">
        <f t="shared" si="259"/>
        <v>0.73387960655737727</v>
      </c>
      <c r="F394" s="4">
        <f t="shared" si="259"/>
        <v>0.17239404352806414</v>
      </c>
      <c r="G394" s="4">
        <f t="shared" si="259"/>
        <v>0.34120698908700575</v>
      </c>
      <c r="H394" s="4">
        <f t="shared" si="259"/>
        <v>0.43556050482553832</v>
      </c>
      <c r="I394" s="4">
        <f t="shared" si="259"/>
        <v>0.30000000000000004</v>
      </c>
      <c r="J394" s="4">
        <f t="shared" si="259"/>
        <v>0.30893790901177098</v>
      </c>
      <c r="K394" s="4">
        <f t="shared" si="259"/>
        <v>0.43152033152033153</v>
      </c>
      <c r="L394" s="4">
        <f t="shared" si="259"/>
        <v>0.29075533362397599</v>
      </c>
    </row>
    <row r="395" spans="2:12" ht="15.75" customHeight="1" x14ac:dyDescent="0.2">
      <c r="B395" s="9"/>
      <c r="C395" s="9" t="s">
        <v>147</v>
      </c>
      <c r="D395" s="4">
        <f t="shared" ref="D395:L395" si="260">(((D261-(1/10)*(D$266-D$267)/(8/10)))+D$267)</f>
        <v>9.9999999999999992E-2</v>
      </c>
      <c r="E395" s="4">
        <f t="shared" si="260"/>
        <v>0.73387960655737727</v>
      </c>
      <c r="F395" s="4">
        <f t="shared" si="260"/>
        <v>0.15910652920962198</v>
      </c>
      <c r="G395" s="4">
        <f t="shared" si="260"/>
        <v>0.21201622040670287</v>
      </c>
      <c r="H395" s="4">
        <f t="shared" si="260"/>
        <v>0.36043058648849302</v>
      </c>
      <c r="I395" s="4">
        <f t="shared" si="260"/>
        <v>0.5</v>
      </c>
      <c r="J395" s="4">
        <f t="shared" si="260"/>
        <v>0.22848932571576866</v>
      </c>
      <c r="K395" s="4">
        <f t="shared" si="260"/>
        <v>0.25937149270482607</v>
      </c>
      <c r="L395" s="4">
        <f t="shared" si="260"/>
        <v>0.35298757012541482</v>
      </c>
    </row>
    <row r="396" spans="2:12" ht="15.75" customHeight="1" x14ac:dyDescent="0.2">
      <c r="B396" s="9"/>
      <c r="C396" s="9" t="s">
        <v>148</v>
      </c>
      <c r="D396" s="4">
        <f t="shared" ref="D396:L396" si="261">(((D262-(1/10)*(D$266-D$267)/(8/10)))+D$267)</f>
        <v>9.9999999999999992E-2</v>
      </c>
      <c r="E396" s="4">
        <f t="shared" si="261"/>
        <v>0.73387960655737727</v>
      </c>
      <c r="F396" s="4">
        <f t="shared" si="261"/>
        <v>0.14627720504009162</v>
      </c>
      <c r="G396" s="4">
        <f t="shared" si="261"/>
        <v>0.237348679110263</v>
      </c>
      <c r="H396" s="4">
        <f t="shared" si="261"/>
        <v>0.35577827270477613</v>
      </c>
      <c r="I396" s="4">
        <f t="shared" si="261"/>
        <v>9.9999999999999992E-2</v>
      </c>
      <c r="J396" s="4">
        <f t="shared" si="261"/>
        <v>0.17301163643671263</v>
      </c>
      <c r="K396" s="4">
        <f t="shared" si="261"/>
        <v>0.21230251230251235</v>
      </c>
      <c r="L396" s="4">
        <f t="shared" si="261"/>
        <v>0.28534383479776382</v>
      </c>
    </row>
    <row r="397" spans="2:12" ht="15.75" customHeight="1" x14ac:dyDescent="0.2">
      <c r="B397" s="9"/>
      <c r="C397" s="9" t="s">
        <v>149</v>
      </c>
      <c r="D397" s="4">
        <f t="shared" ref="D397:L397" si="262">(((D263-(1/10)*(D$266-D$267)/(8/10)))+D$267)</f>
        <v>9.9999999999999992E-2</v>
      </c>
      <c r="E397" s="4">
        <f t="shared" si="262"/>
        <v>0.73387960655737727</v>
      </c>
      <c r="F397" s="4">
        <f t="shared" si="262"/>
        <v>0.15452462772050402</v>
      </c>
      <c r="G397" s="4">
        <f t="shared" si="262"/>
        <v>0.25962788478740528</v>
      </c>
      <c r="H397" s="4">
        <f t="shared" si="262"/>
        <v>0.41041821331353634</v>
      </c>
      <c r="I397" s="4">
        <f t="shared" si="262"/>
        <v>9.9999999999999992E-2</v>
      </c>
      <c r="J397" s="4">
        <f t="shared" si="262"/>
        <v>0.2246868315101736</v>
      </c>
      <c r="K397" s="4">
        <f t="shared" si="262"/>
        <v>0.21447811447811449</v>
      </c>
      <c r="L397" s="4">
        <f t="shared" si="262"/>
        <v>0.45039454899723241</v>
      </c>
    </row>
    <row r="398" spans="2:12" ht="15.75" customHeight="1" x14ac:dyDescent="0.2">
      <c r="D398" s="4"/>
      <c r="E398" s="4"/>
      <c r="F398" s="4"/>
      <c r="G398" s="4"/>
      <c r="H398" s="4"/>
      <c r="I398" s="4"/>
      <c r="J398" s="4"/>
      <c r="K398" s="4"/>
      <c r="L398" s="4"/>
    </row>
    <row r="399" spans="2:12" ht="15.75" customHeight="1" x14ac:dyDescent="0.2">
      <c r="D399" s="4"/>
      <c r="E399" s="4"/>
      <c r="F399" s="4"/>
      <c r="G399" s="4"/>
      <c r="H399" s="4"/>
      <c r="I399" s="4"/>
      <c r="J399" s="4"/>
      <c r="K399" s="4"/>
      <c r="L399" s="4"/>
    </row>
    <row r="400" spans="2:12" ht="15.75" customHeight="1" x14ac:dyDescent="0.2">
      <c r="D400" s="4"/>
      <c r="E400" s="4"/>
      <c r="F400" s="4"/>
      <c r="G400" s="4"/>
      <c r="H400" s="4"/>
      <c r="I400" s="4"/>
      <c r="J400" s="4"/>
      <c r="K400" s="4"/>
      <c r="L400" s="4"/>
    </row>
    <row r="401" spans="4:12" ht="15.75" customHeight="1" x14ac:dyDescent="0.2">
      <c r="D401" s="4"/>
      <c r="E401" s="4"/>
      <c r="F401" s="4"/>
      <c r="G401" s="4"/>
      <c r="H401" s="4"/>
      <c r="I401" s="4"/>
      <c r="J401" s="4"/>
      <c r="K401" s="4"/>
      <c r="L401" s="4"/>
    </row>
    <row r="402" spans="4:12" ht="15.75" customHeight="1" x14ac:dyDescent="0.2">
      <c r="D402" s="4"/>
      <c r="E402" s="4"/>
      <c r="F402" s="4"/>
      <c r="G402" s="4"/>
      <c r="H402" s="4"/>
      <c r="I402" s="4"/>
      <c r="J402" s="4"/>
      <c r="K402" s="4"/>
      <c r="L402" s="4"/>
    </row>
    <row r="403" spans="4:12" ht="15.75" customHeight="1" x14ac:dyDescent="0.2">
      <c r="D403" s="4"/>
      <c r="E403" s="4"/>
      <c r="F403" s="4"/>
      <c r="G403" s="4"/>
      <c r="H403" s="4"/>
      <c r="I403" s="4"/>
      <c r="J403" s="4"/>
      <c r="K403" s="4"/>
      <c r="L403" s="4"/>
    </row>
    <row r="404" spans="4:12" ht="15.75" customHeight="1" x14ac:dyDescent="0.2">
      <c r="D404" s="4"/>
      <c r="E404" s="4"/>
      <c r="F404" s="4"/>
      <c r="G404" s="4"/>
      <c r="H404" s="12"/>
      <c r="I404" s="12"/>
      <c r="J404" s="13"/>
      <c r="K404" s="12"/>
      <c r="L404" s="12"/>
    </row>
    <row r="405" spans="4:12" ht="15.75" customHeight="1" x14ac:dyDescent="0.2">
      <c r="D405" s="4"/>
      <c r="E405" s="4"/>
      <c r="F405" s="4"/>
      <c r="G405" s="4"/>
      <c r="H405" s="12"/>
      <c r="I405" s="12"/>
      <c r="J405" s="13"/>
      <c r="K405" s="12"/>
      <c r="L405" s="12"/>
    </row>
    <row r="406" spans="4:12" ht="15.75" customHeight="1" x14ac:dyDescent="0.2">
      <c r="D406" s="4"/>
      <c r="E406" s="4"/>
      <c r="F406" s="4"/>
      <c r="G406" s="4"/>
      <c r="H406" s="12"/>
      <c r="I406" s="12"/>
      <c r="J406" s="13"/>
      <c r="K406" s="12"/>
      <c r="L406" s="12"/>
    </row>
    <row r="407" spans="4:12" ht="15.75" customHeight="1" x14ac:dyDescent="0.2">
      <c r="D407" s="4"/>
      <c r="E407" s="4"/>
      <c r="F407" s="4"/>
      <c r="G407" s="4"/>
      <c r="H407" s="12"/>
      <c r="I407" s="12"/>
      <c r="J407" s="13"/>
      <c r="K407" s="12"/>
      <c r="L407" s="12"/>
    </row>
    <row r="408" spans="4:12" ht="15.75" customHeight="1" x14ac:dyDescent="0.2">
      <c r="D408" s="4"/>
      <c r="E408" s="4"/>
      <c r="F408" s="4"/>
      <c r="G408" s="4"/>
      <c r="H408" s="12"/>
      <c r="I408" s="12"/>
      <c r="J408" s="13"/>
      <c r="K408" s="12"/>
      <c r="L408" s="12"/>
    </row>
    <row r="409" spans="4:12" ht="15.75" customHeight="1" x14ac:dyDescent="0.2">
      <c r="D409" s="4"/>
      <c r="E409" s="4"/>
      <c r="F409" s="4"/>
      <c r="G409" s="4"/>
      <c r="H409" s="12"/>
      <c r="I409" s="12"/>
      <c r="J409" s="13"/>
      <c r="K409" s="12"/>
      <c r="L409" s="12"/>
    </row>
    <row r="410" spans="4:12" ht="15.75" customHeight="1" x14ac:dyDescent="0.2">
      <c r="D410" s="4"/>
      <c r="E410" s="4"/>
      <c r="F410" s="4"/>
      <c r="G410" s="4"/>
      <c r="H410" s="12"/>
      <c r="I410" s="12"/>
      <c r="J410" s="13"/>
      <c r="K410" s="12"/>
      <c r="L410" s="12"/>
    </row>
    <row r="411" spans="4:12" ht="15.75" customHeight="1" x14ac:dyDescent="0.2">
      <c r="D411" s="4"/>
      <c r="E411" s="4"/>
      <c r="F411" s="4"/>
      <c r="G411" s="4"/>
      <c r="H411" s="12"/>
      <c r="I411" s="12"/>
      <c r="J411" s="13"/>
      <c r="K411" s="12"/>
      <c r="L411" s="12"/>
    </row>
    <row r="412" spans="4:12" ht="15.75" customHeight="1" x14ac:dyDescent="0.2">
      <c r="D412" s="4"/>
      <c r="E412" s="4"/>
      <c r="F412" s="4"/>
      <c r="G412" s="4"/>
      <c r="H412" s="12"/>
      <c r="I412" s="12"/>
      <c r="J412" s="13"/>
      <c r="K412" s="12"/>
      <c r="L412" s="12"/>
    </row>
    <row r="413" spans="4:12" ht="15.75" customHeight="1" x14ac:dyDescent="0.2">
      <c r="D413" s="4"/>
      <c r="E413" s="4"/>
      <c r="F413" s="4"/>
      <c r="G413" s="4"/>
      <c r="H413" s="12"/>
      <c r="I413" s="12"/>
      <c r="J413" s="13"/>
      <c r="K413" s="12"/>
      <c r="L413" s="12"/>
    </row>
    <row r="414" spans="4:12" ht="15.75" customHeight="1" x14ac:dyDescent="0.2">
      <c r="D414" s="4"/>
      <c r="E414" s="4"/>
      <c r="F414" s="4"/>
      <c r="G414" s="4"/>
      <c r="H414" s="12"/>
      <c r="I414" s="12"/>
      <c r="J414" s="13"/>
      <c r="K414" s="12"/>
      <c r="L414" s="12"/>
    </row>
    <row r="415" spans="4:12" ht="15.75" customHeight="1" x14ac:dyDescent="0.2">
      <c r="D415" s="4"/>
      <c r="E415" s="4"/>
      <c r="F415" s="4"/>
      <c r="G415" s="4"/>
      <c r="H415" s="12"/>
      <c r="I415" s="12"/>
      <c r="J415" s="13"/>
      <c r="K415" s="12"/>
      <c r="L415" s="12"/>
    </row>
    <row r="416" spans="4:12" ht="15.75" customHeight="1" x14ac:dyDescent="0.2">
      <c r="D416" s="4"/>
      <c r="E416" s="4"/>
      <c r="F416" s="4"/>
      <c r="G416" s="4"/>
      <c r="H416" s="12"/>
      <c r="I416" s="12"/>
      <c r="J416" s="13"/>
      <c r="K416" s="12"/>
      <c r="L416" s="12"/>
    </row>
    <row r="417" spans="4:12" ht="15.75" customHeight="1" x14ac:dyDescent="0.2">
      <c r="D417" s="4"/>
      <c r="E417" s="4"/>
      <c r="F417" s="4"/>
      <c r="G417" s="4"/>
      <c r="H417" s="12"/>
      <c r="I417" s="12"/>
      <c r="J417" s="13"/>
      <c r="K417" s="12"/>
      <c r="L417" s="12"/>
    </row>
    <row r="418" spans="4:12" ht="15.75" customHeight="1" x14ac:dyDescent="0.2">
      <c r="D418" s="4"/>
      <c r="E418" s="4"/>
      <c r="F418" s="4"/>
      <c r="G418" s="4"/>
      <c r="H418" s="12"/>
      <c r="I418" s="12"/>
      <c r="J418" s="13"/>
      <c r="K418" s="12"/>
      <c r="L418" s="12"/>
    </row>
    <row r="419" spans="4:12" ht="15.75" customHeight="1" x14ac:dyDescent="0.2">
      <c r="D419" s="4"/>
      <c r="E419" s="4"/>
      <c r="F419" s="4"/>
      <c r="G419" s="4"/>
      <c r="H419" s="12"/>
      <c r="I419" s="12"/>
      <c r="J419" s="13"/>
      <c r="K419" s="12"/>
      <c r="L419" s="12"/>
    </row>
    <row r="420" spans="4:12" ht="15.75" customHeight="1" x14ac:dyDescent="0.2">
      <c r="D420" s="4"/>
      <c r="E420" s="4"/>
      <c r="F420" s="4"/>
      <c r="G420" s="4"/>
      <c r="H420" s="12"/>
      <c r="I420" s="12"/>
      <c r="J420" s="13"/>
      <c r="K420" s="12"/>
      <c r="L420" s="12"/>
    </row>
    <row r="421" spans="4:12" ht="15.75" customHeight="1" x14ac:dyDescent="0.2">
      <c r="D421" s="4"/>
      <c r="E421" s="4"/>
      <c r="F421" s="4"/>
      <c r="G421" s="4"/>
      <c r="H421" s="12"/>
      <c r="I421" s="12"/>
      <c r="J421" s="13"/>
      <c r="K421" s="12"/>
      <c r="L421" s="12"/>
    </row>
    <row r="422" spans="4:12" ht="15.75" customHeight="1" x14ac:dyDescent="0.2">
      <c r="D422" s="4"/>
      <c r="E422" s="4"/>
      <c r="F422" s="4"/>
      <c r="G422" s="4"/>
      <c r="H422" s="12"/>
      <c r="I422" s="12"/>
      <c r="J422" s="13"/>
      <c r="K422" s="12"/>
      <c r="L422" s="12"/>
    </row>
    <row r="423" spans="4:12" ht="15.75" customHeight="1" x14ac:dyDescent="0.2">
      <c r="D423" s="4"/>
      <c r="E423" s="4"/>
      <c r="F423" s="4"/>
      <c r="G423" s="4"/>
      <c r="H423" s="12"/>
      <c r="I423" s="12"/>
      <c r="J423" s="13"/>
      <c r="K423" s="12"/>
      <c r="L423" s="12"/>
    </row>
    <row r="424" spans="4:12" ht="15.75" customHeight="1" x14ac:dyDescent="0.2">
      <c r="D424" s="4"/>
      <c r="E424" s="4"/>
      <c r="F424" s="4"/>
      <c r="G424" s="4"/>
      <c r="H424" s="12"/>
      <c r="I424" s="12"/>
      <c r="J424" s="13"/>
      <c r="K424" s="12"/>
      <c r="L424" s="12"/>
    </row>
    <row r="425" spans="4:12" ht="15.75" customHeight="1" x14ac:dyDescent="0.2">
      <c r="D425" s="4"/>
      <c r="E425" s="4"/>
      <c r="F425" s="4"/>
      <c r="G425" s="4"/>
      <c r="H425" s="12"/>
      <c r="I425" s="12"/>
      <c r="J425" s="13"/>
      <c r="K425" s="12"/>
      <c r="L425" s="12"/>
    </row>
    <row r="426" spans="4:12" ht="15.75" customHeight="1" x14ac:dyDescent="0.2">
      <c r="D426" s="4"/>
      <c r="E426" s="4"/>
      <c r="F426" s="4"/>
      <c r="G426" s="4"/>
      <c r="H426" s="12"/>
      <c r="I426" s="12"/>
      <c r="J426" s="13"/>
      <c r="K426" s="12"/>
      <c r="L426" s="12"/>
    </row>
    <row r="427" spans="4:12" ht="15.75" customHeight="1" x14ac:dyDescent="0.2">
      <c r="D427" s="4"/>
      <c r="E427" s="4"/>
      <c r="F427" s="4"/>
      <c r="G427" s="4"/>
      <c r="H427" s="12"/>
      <c r="I427" s="12"/>
      <c r="J427" s="13"/>
      <c r="K427" s="12"/>
      <c r="L427" s="12"/>
    </row>
    <row r="428" spans="4:12" ht="15.75" customHeight="1" x14ac:dyDescent="0.2">
      <c r="D428" s="4"/>
      <c r="E428" s="4"/>
      <c r="F428" s="4"/>
      <c r="G428" s="4"/>
      <c r="H428" s="12"/>
      <c r="I428" s="12"/>
      <c r="J428" s="13"/>
      <c r="K428" s="12"/>
      <c r="L428" s="12"/>
    </row>
    <row r="429" spans="4:12" ht="15.75" customHeight="1" x14ac:dyDescent="0.2">
      <c r="D429" s="4"/>
      <c r="E429" s="4"/>
      <c r="F429" s="4"/>
      <c r="G429" s="4"/>
      <c r="H429" s="12"/>
      <c r="I429" s="12"/>
      <c r="J429" s="13"/>
      <c r="K429" s="12"/>
      <c r="L429" s="12"/>
    </row>
    <row r="430" spans="4:12" ht="15.75" customHeight="1" x14ac:dyDescent="0.2">
      <c r="D430" s="4"/>
      <c r="E430" s="4"/>
      <c r="F430" s="4"/>
      <c r="G430" s="4"/>
      <c r="H430" s="12"/>
      <c r="I430" s="12"/>
      <c r="J430" s="13"/>
      <c r="K430" s="12"/>
      <c r="L430" s="12"/>
    </row>
    <row r="431" spans="4:12" ht="15.75" customHeight="1" x14ac:dyDescent="0.2">
      <c r="D431" s="4"/>
      <c r="E431" s="4"/>
      <c r="F431" s="4"/>
      <c r="G431" s="4"/>
      <c r="H431" s="12"/>
      <c r="I431" s="12"/>
      <c r="J431" s="13"/>
      <c r="K431" s="12"/>
      <c r="L431" s="12"/>
    </row>
    <row r="432" spans="4:12" ht="15.75" customHeight="1" x14ac:dyDescent="0.2">
      <c r="D432" s="4"/>
      <c r="E432" s="4"/>
      <c r="F432" s="4"/>
      <c r="G432" s="4"/>
      <c r="H432" s="12"/>
      <c r="I432" s="12"/>
      <c r="J432" s="13"/>
      <c r="K432" s="12"/>
      <c r="L432" s="12"/>
    </row>
    <row r="433" spans="4:12" ht="15.75" customHeight="1" x14ac:dyDescent="0.2">
      <c r="D433" s="4"/>
      <c r="E433" s="4"/>
      <c r="F433" s="4"/>
      <c r="G433" s="4"/>
      <c r="H433" s="12"/>
      <c r="I433" s="12"/>
      <c r="J433" s="13"/>
      <c r="K433" s="12"/>
      <c r="L433" s="12"/>
    </row>
    <row r="434" spans="4:12" ht="15.75" customHeight="1" x14ac:dyDescent="0.2">
      <c r="D434" s="4"/>
      <c r="E434" s="4"/>
      <c r="F434" s="4"/>
      <c r="G434" s="4"/>
      <c r="H434" s="12"/>
      <c r="I434" s="12"/>
      <c r="J434" s="13"/>
      <c r="K434" s="12"/>
      <c r="L434" s="12"/>
    </row>
    <row r="435" spans="4:12" ht="15.75" customHeight="1" x14ac:dyDescent="0.2">
      <c r="D435" s="4"/>
      <c r="E435" s="4"/>
      <c r="F435" s="4"/>
      <c r="G435" s="4"/>
      <c r="H435" s="12"/>
      <c r="I435" s="12"/>
      <c r="J435" s="13"/>
      <c r="K435" s="12"/>
      <c r="L435" s="12"/>
    </row>
    <row r="436" spans="4:12" ht="15.75" customHeight="1" x14ac:dyDescent="0.2">
      <c r="D436" s="4"/>
      <c r="E436" s="4"/>
      <c r="F436" s="4"/>
      <c r="G436" s="4"/>
      <c r="H436" s="12"/>
      <c r="I436" s="12"/>
      <c r="J436" s="13"/>
      <c r="K436" s="12"/>
      <c r="L436" s="12"/>
    </row>
    <row r="437" spans="4:12" ht="15.75" customHeight="1" x14ac:dyDescent="0.2">
      <c r="D437" s="4"/>
      <c r="E437" s="4"/>
      <c r="F437" s="4"/>
      <c r="G437" s="4"/>
      <c r="H437" s="12"/>
      <c r="I437" s="12"/>
      <c r="J437" s="13"/>
      <c r="K437" s="12"/>
      <c r="L437" s="12"/>
    </row>
    <row r="438" spans="4:12" ht="15.75" customHeight="1" x14ac:dyDescent="0.2">
      <c r="D438" s="4"/>
      <c r="E438" s="4"/>
      <c r="F438" s="4"/>
      <c r="G438" s="4"/>
      <c r="H438" s="12"/>
      <c r="I438" s="12"/>
      <c r="J438" s="13"/>
      <c r="K438" s="12"/>
      <c r="L438" s="12"/>
    </row>
    <row r="439" spans="4:12" ht="15.75" customHeight="1" x14ac:dyDescent="0.2">
      <c r="D439" s="4"/>
      <c r="E439" s="4"/>
      <c r="F439" s="4"/>
      <c r="G439" s="4"/>
      <c r="H439" s="12"/>
      <c r="I439" s="12"/>
      <c r="J439" s="13"/>
      <c r="K439" s="12"/>
      <c r="L439" s="12"/>
    </row>
    <row r="440" spans="4:12" ht="15.75" customHeight="1" x14ac:dyDescent="0.2">
      <c r="D440" s="4"/>
      <c r="E440" s="4"/>
      <c r="F440" s="4"/>
      <c r="G440" s="4"/>
      <c r="H440" s="12"/>
      <c r="I440" s="12"/>
      <c r="J440" s="13"/>
      <c r="K440" s="12"/>
      <c r="L440" s="12"/>
    </row>
    <row r="441" spans="4:12" ht="15.75" customHeight="1" x14ac:dyDescent="0.2">
      <c r="D441" s="4"/>
      <c r="E441" s="4"/>
      <c r="F441" s="4"/>
      <c r="G441" s="4"/>
      <c r="H441" s="12"/>
      <c r="I441" s="12"/>
      <c r="J441" s="13"/>
      <c r="K441" s="12"/>
      <c r="L441" s="12"/>
    </row>
    <row r="442" spans="4:12" ht="15.75" customHeight="1" x14ac:dyDescent="0.2">
      <c r="D442" s="4"/>
      <c r="E442" s="4"/>
      <c r="F442" s="4"/>
      <c r="G442" s="4"/>
      <c r="H442" s="12"/>
      <c r="I442" s="12"/>
      <c r="J442" s="13"/>
      <c r="K442" s="12"/>
      <c r="L442" s="12"/>
    </row>
    <row r="443" spans="4:12" ht="15.75" customHeight="1" x14ac:dyDescent="0.2">
      <c r="D443" s="4"/>
      <c r="E443" s="4"/>
      <c r="F443" s="4"/>
      <c r="G443" s="4"/>
      <c r="H443" s="12"/>
      <c r="I443" s="12"/>
      <c r="J443" s="13"/>
      <c r="K443" s="12"/>
      <c r="L443" s="12"/>
    </row>
    <row r="444" spans="4:12" ht="15.75" customHeight="1" x14ac:dyDescent="0.2">
      <c r="D444" s="4"/>
      <c r="E444" s="4"/>
      <c r="F444" s="4"/>
      <c r="G444" s="4"/>
      <c r="H444" s="12"/>
      <c r="I444" s="12"/>
      <c r="J444" s="13"/>
      <c r="K444" s="12"/>
      <c r="L444" s="12"/>
    </row>
    <row r="445" spans="4:12" ht="15.75" customHeight="1" x14ac:dyDescent="0.2">
      <c r="D445" s="4"/>
      <c r="E445" s="4"/>
      <c r="F445" s="4"/>
      <c r="G445" s="4"/>
      <c r="H445" s="12"/>
      <c r="I445" s="12"/>
      <c r="J445" s="13"/>
      <c r="K445" s="12"/>
      <c r="L445" s="12"/>
    </row>
    <row r="446" spans="4:12" ht="15.75" customHeight="1" x14ac:dyDescent="0.2">
      <c r="D446" s="4"/>
      <c r="E446" s="4"/>
      <c r="F446" s="4"/>
      <c r="G446" s="4"/>
      <c r="H446" s="12"/>
      <c r="I446" s="12"/>
      <c r="J446" s="13"/>
      <c r="K446" s="12"/>
      <c r="L446" s="12"/>
    </row>
    <row r="447" spans="4:12" ht="15.75" customHeight="1" x14ac:dyDescent="0.2">
      <c r="D447" s="4"/>
      <c r="E447" s="4"/>
      <c r="F447" s="4"/>
      <c r="G447" s="4"/>
      <c r="H447" s="12"/>
      <c r="I447" s="12"/>
      <c r="J447" s="13"/>
      <c r="K447" s="12"/>
      <c r="L447" s="12"/>
    </row>
    <row r="448" spans="4:12" ht="15.75" customHeight="1" x14ac:dyDescent="0.2">
      <c r="D448" s="4"/>
      <c r="E448" s="4"/>
      <c r="F448" s="4"/>
      <c r="G448" s="4"/>
      <c r="H448" s="12"/>
      <c r="I448" s="12"/>
      <c r="J448" s="13"/>
      <c r="K448" s="12"/>
      <c r="L448" s="12"/>
    </row>
    <row r="449" spans="4:12" ht="15.75" customHeight="1" x14ac:dyDescent="0.2">
      <c r="D449" s="4"/>
      <c r="E449" s="4"/>
      <c r="F449" s="4"/>
      <c r="G449" s="4"/>
      <c r="H449" s="12"/>
      <c r="I449" s="12"/>
      <c r="J449" s="13"/>
      <c r="K449" s="12"/>
      <c r="L449" s="12"/>
    </row>
    <row r="450" spans="4:12" ht="15.75" customHeight="1" x14ac:dyDescent="0.2">
      <c r="D450" s="4"/>
      <c r="E450" s="4"/>
      <c r="F450" s="4"/>
      <c r="G450" s="4"/>
      <c r="H450" s="12"/>
      <c r="I450" s="12"/>
      <c r="J450" s="13"/>
      <c r="K450" s="12"/>
      <c r="L450" s="12"/>
    </row>
    <row r="451" spans="4:12" ht="15.75" customHeight="1" x14ac:dyDescent="0.2">
      <c r="D451" s="4"/>
      <c r="E451" s="4"/>
      <c r="F451" s="4"/>
      <c r="G451" s="4"/>
      <c r="H451" s="12"/>
      <c r="I451" s="12"/>
      <c r="J451" s="13"/>
      <c r="K451" s="12"/>
      <c r="L451" s="12"/>
    </row>
    <row r="452" spans="4:12" ht="15.75" customHeight="1" x14ac:dyDescent="0.2">
      <c r="D452" s="4"/>
      <c r="E452" s="4"/>
      <c r="F452" s="4"/>
      <c r="G452" s="4"/>
      <c r="H452" s="12"/>
      <c r="I452" s="12"/>
      <c r="J452" s="13"/>
      <c r="K452" s="12"/>
      <c r="L452" s="12"/>
    </row>
    <row r="453" spans="4:12" ht="15.75" customHeight="1" x14ac:dyDescent="0.2">
      <c r="D453" s="4"/>
      <c r="E453" s="4"/>
      <c r="F453" s="4"/>
      <c r="G453" s="4"/>
      <c r="H453" s="12"/>
      <c r="I453" s="12"/>
      <c r="J453" s="13"/>
      <c r="K453" s="12"/>
      <c r="L453" s="12"/>
    </row>
    <row r="454" spans="4:12" ht="15.75" customHeight="1" x14ac:dyDescent="0.2">
      <c r="D454" s="4"/>
      <c r="E454" s="4"/>
      <c r="F454" s="4"/>
      <c r="G454" s="4"/>
      <c r="H454" s="12"/>
      <c r="I454" s="12"/>
      <c r="J454" s="13"/>
      <c r="K454" s="12"/>
      <c r="L454" s="12"/>
    </row>
    <row r="455" spans="4:12" ht="15.75" customHeight="1" x14ac:dyDescent="0.2">
      <c r="D455" s="4"/>
      <c r="E455" s="4"/>
      <c r="F455" s="4"/>
      <c r="G455" s="4"/>
      <c r="H455" s="12"/>
      <c r="I455" s="12"/>
      <c r="J455" s="13"/>
      <c r="K455" s="12"/>
      <c r="L455" s="12"/>
    </row>
    <row r="456" spans="4:12" ht="15.75" customHeight="1" x14ac:dyDescent="0.2">
      <c r="D456" s="4"/>
      <c r="E456" s="4"/>
      <c r="F456" s="4"/>
      <c r="G456" s="4"/>
      <c r="H456" s="12"/>
      <c r="I456" s="12"/>
      <c r="J456" s="13"/>
      <c r="K456" s="12"/>
      <c r="L456" s="12"/>
    </row>
    <row r="457" spans="4:12" ht="15.75" customHeight="1" x14ac:dyDescent="0.2">
      <c r="D457" s="4"/>
      <c r="E457" s="4"/>
      <c r="F457" s="4"/>
      <c r="G457" s="4"/>
      <c r="H457" s="12"/>
      <c r="I457" s="12"/>
      <c r="J457" s="13"/>
      <c r="K457" s="12"/>
      <c r="L457" s="12"/>
    </row>
    <row r="458" spans="4:12" ht="15.75" customHeight="1" x14ac:dyDescent="0.2">
      <c r="D458" s="4"/>
      <c r="E458" s="4"/>
      <c r="F458" s="4"/>
      <c r="G458" s="4"/>
      <c r="H458" s="12"/>
      <c r="I458" s="12"/>
      <c r="J458" s="13"/>
      <c r="K458" s="12"/>
      <c r="L458" s="12"/>
    </row>
    <row r="459" spans="4:12" ht="15.75" customHeight="1" x14ac:dyDescent="0.2">
      <c r="D459" s="4"/>
      <c r="E459" s="4"/>
      <c r="F459" s="4"/>
      <c r="G459" s="4"/>
      <c r="H459" s="12"/>
      <c r="I459" s="12"/>
      <c r="J459" s="13"/>
      <c r="K459" s="12"/>
      <c r="L459" s="12"/>
    </row>
    <row r="460" spans="4:12" ht="15.75" customHeight="1" x14ac:dyDescent="0.2">
      <c r="D460" s="4"/>
      <c r="E460" s="4"/>
      <c r="F460" s="4"/>
      <c r="G460" s="4"/>
      <c r="H460" s="12"/>
      <c r="I460" s="12"/>
      <c r="J460" s="13"/>
      <c r="K460" s="12"/>
      <c r="L460" s="12"/>
    </row>
    <row r="461" spans="4:12" ht="15.75" customHeight="1" x14ac:dyDescent="0.2">
      <c r="D461" s="4"/>
      <c r="E461" s="4"/>
      <c r="F461" s="4"/>
      <c r="G461" s="4"/>
      <c r="H461" s="12"/>
      <c r="I461" s="12"/>
      <c r="J461" s="13"/>
      <c r="K461" s="12"/>
      <c r="L461" s="12"/>
    </row>
    <row r="462" spans="4:12" ht="15.75" customHeight="1" x14ac:dyDescent="0.2">
      <c r="D462" s="4"/>
      <c r="E462" s="4"/>
      <c r="F462" s="4"/>
      <c r="G462" s="4"/>
      <c r="H462" s="12"/>
      <c r="I462" s="12"/>
      <c r="J462" s="13"/>
      <c r="K462" s="12"/>
      <c r="L462" s="12"/>
    </row>
    <row r="463" spans="4:12" ht="15.75" customHeight="1" x14ac:dyDescent="0.2">
      <c r="D463" s="4"/>
      <c r="E463" s="4"/>
      <c r="F463" s="4"/>
      <c r="G463" s="4"/>
      <c r="H463" s="12"/>
      <c r="I463" s="12"/>
      <c r="J463" s="13"/>
      <c r="K463" s="12"/>
      <c r="L463" s="12"/>
    </row>
    <row r="464" spans="4:12" ht="15.75" customHeight="1" x14ac:dyDescent="0.2">
      <c r="D464" s="4"/>
      <c r="E464" s="4"/>
      <c r="F464" s="4"/>
      <c r="G464" s="4"/>
      <c r="H464" s="12"/>
      <c r="I464" s="12"/>
      <c r="J464" s="13"/>
      <c r="K464" s="12"/>
      <c r="L464" s="12"/>
    </row>
    <row r="465" spans="4:12" ht="15.75" customHeight="1" x14ac:dyDescent="0.2">
      <c r="D465" s="4"/>
      <c r="E465" s="4"/>
      <c r="F465" s="4"/>
      <c r="G465" s="4"/>
      <c r="H465" s="12"/>
      <c r="I465" s="12"/>
      <c r="J465" s="13"/>
      <c r="K465" s="12"/>
      <c r="L465" s="12"/>
    </row>
    <row r="466" spans="4:12" ht="15.75" customHeight="1" x14ac:dyDescent="0.2">
      <c r="D466" s="4"/>
      <c r="E466" s="4"/>
      <c r="F466" s="4"/>
      <c r="G466" s="4"/>
      <c r="H466" s="12"/>
      <c r="I466" s="12"/>
      <c r="J466" s="13"/>
      <c r="K466" s="12"/>
      <c r="L466" s="12"/>
    </row>
    <row r="467" spans="4:12" ht="15.75" customHeight="1" x14ac:dyDescent="0.2">
      <c r="D467" s="4"/>
      <c r="E467" s="4"/>
      <c r="F467" s="4"/>
      <c r="G467" s="4"/>
      <c r="H467" s="12"/>
      <c r="I467" s="12"/>
      <c r="J467" s="13"/>
      <c r="K467" s="12"/>
      <c r="L467" s="12"/>
    </row>
    <row r="468" spans="4:12" ht="15.75" customHeight="1" x14ac:dyDescent="0.2">
      <c r="D468" s="4"/>
      <c r="E468" s="4"/>
      <c r="F468" s="4"/>
      <c r="G468" s="4"/>
      <c r="H468" s="12"/>
      <c r="I468" s="12"/>
      <c r="J468" s="13"/>
      <c r="K468" s="12"/>
      <c r="L468" s="12"/>
    </row>
    <row r="469" spans="4:12" ht="15.75" customHeight="1" x14ac:dyDescent="0.2">
      <c r="D469" s="4"/>
      <c r="E469" s="4"/>
      <c r="F469" s="4"/>
      <c r="G469" s="4"/>
      <c r="H469" s="12"/>
      <c r="I469" s="12"/>
      <c r="J469" s="13"/>
      <c r="K469" s="12"/>
      <c r="L469" s="12"/>
    </row>
    <row r="470" spans="4:12" ht="15.75" customHeight="1" x14ac:dyDescent="0.2">
      <c r="D470" s="4"/>
      <c r="E470" s="4"/>
      <c r="F470" s="4"/>
      <c r="G470" s="4"/>
      <c r="H470" s="12"/>
      <c r="I470" s="12"/>
      <c r="J470" s="13"/>
      <c r="K470" s="12"/>
      <c r="L470" s="12"/>
    </row>
    <row r="471" spans="4:12" ht="15.75" customHeight="1" x14ac:dyDescent="0.2">
      <c r="D471" s="4"/>
      <c r="E471" s="4"/>
      <c r="F471" s="4"/>
      <c r="G471" s="4"/>
      <c r="H471" s="12"/>
      <c r="I471" s="12"/>
      <c r="J471" s="13"/>
      <c r="K471" s="12"/>
      <c r="L471" s="12"/>
    </row>
    <row r="472" spans="4:12" ht="15.75" customHeight="1" x14ac:dyDescent="0.2">
      <c r="D472" s="4"/>
      <c r="E472" s="4"/>
      <c r="F472" s="4"/>
      <c r="G472" s="4"/>
      <c r="H472" s="12"/>
      <c r="I472" s="12"/>
      <c r="J472" s="13"/>
      <c r="K472" s="12"/>
      <c r="L472" s="12"/>
    </row>
    <row r="473" spans="4:12" ht="15.75" customHeight="1" x14ac:dyDescent="0.2">
      <c r="D473" s="4"/>
      <c r="E473" s="4"/>
      <c r="F473" s="4"/>
      <c r="G473" s="4"/>
      <c r="H473" s="12"/>
      <c r="I473" s="12"/>
      <c r="J473" s="13"/>
      <c r="K473" s="12"/>
      <c r="L473" s="12"/>
    </row>
    <row r="474" spans="4:12" ht="15.75" customHeight="1" x14ac:dyDescent="0.2">
      <c r="D474" s="4"/>
      <c r="E474" s="4"/>
      <c r="F474" s="4"/>
      <c r="G474" s="4"/>
      <c r="H474" s="12"/>
      <c r="I474" s="12"/>
      <c r="J474" s="13"/>
      <c r="K474" s="12"/>
      <c r="L474" s="12"/>
    </row>
    <row r="475" spans="4:12" ht="15.75" customHeight="1" x14ac:dyDescent="0.2">
      <c r="D475" s="4"/>
      <c r="E475" s="4"/>
      <c r="F475" s="4"/>
      <c r="G475" s="4"/>
      <c r="H475" s="12"/>
      <c r="I475" s="12"/>
      <c r="J475" s="13"/>
      <c r="K475" s="12"/>
      <c r="L475" s="12"/>
    </row>
    <row r="476" spans="4:12" ht="15.75" customHeight="1" x14ac:dyDescent="0.2">
      <c r="D476" s="4"/>
      <c r="E476" s="4"/>
      <c r="F476" s="4"/>
      <c r="G476" s="4"/>
      <c r="H476" s="12"/>
      <c r="I476" s="12"/>
      <c r="J476" s="13"/>
      <c r="K476" s="12"/>
      <c r="L476" s="12"/>
    </row>
    <row r="477" spans="4:12" ht="15.75" customHeight="1" x14ac:dyDescent="0.2">
      <c r="D477" s="4"/>
      <c r="E477" s="4"/>
      <c r="F477" s="4"/>
      <c r="G477" s="4"/>
      <c r="H477" s="12"/>
      <c r="I477" s="12"/>
      <c r="J477" s="13"/>
      <c r="K477" s="12"/>
      <c r="L477" s="12"/>
    </row>
    <row r="478" spans="4:12" ht="15.75" customHeight="1" x14ac:dyDescent="0.2">
      <c r="D478" s="4"/>
      <c r="E478" s="4"/>
      <c r="F478" s="4"/>
      <c r="G478" s="4"/>
      <c r="H478" s="12"/>
      <c r="I478" s="12"/>
      <c r="J478" s="13"/>
      <c r="K478" s="12"/>
      <c r="L478" s="12"/>
    </row>
    <row r="479" spans="4:12" ht="15.75" customHeight="1" x14ac:dyDescent="0.2">
      <c r="D479" s="4"/>
      <c r="E479" s="4"/>
      <c r="F479" s="4"/>
      <c r="G479" s="4"/>
      <c r="H479" s="12"/>
      <c r="I479" s="12"/>
      <c r="J479" s="13"/>
      <c r="K479" s="12"/>
      <c r="L479" s="12"/>
    </row>
    <row r="480" spans="4:12" ht="15.75" customHeight="1" x14ac:dyDescent="0.2">
      <c r="D480" s="4"/>
      <c r="E480" s="4"/>
      <c r="F480" s="4"/>
      <c r="G480" s="4"/>
      <c r="H480" s="12"/>
      <c r="I480" s="12"/>
      <c r="J480" s="13"/>
      <c r="K480" s="12"/>
      <c r="L480" s="12"/>
    </row>
    <row r="481" spans="4:12" ht="15.75" customHeight="1" x14ac:dyDescent="0.2">
      <c r="D481" s="4"/>
      <c r="E481" s="4"/>
      <c r="F481" s="4"/>
      <c r="G481" s="4"/>
      <c r="H481" s="12"/>
      <c r="I481" s="12"/>
      <c r="J481" s="13"/>
      <c r="K481" s="12"/>
      <c r="L481" s="12"/>
    </row>
    <row r="482" spans="4:12" ht="15.75" customHeight="1" x14ac:dyDescent="0.2">
      <c r="D482" s="4"/>
      <c r="E482" s="4"/>
      <c r="F482" s="4"/>
      <c r="G482" s="4"/>
      <c r="H482" s="12"/>
      <c r="I482" s="12"/>
      <c r="J482" s="13"/>
      <c r="K482" s="12"/>
      <c r="L482" s="12"/>
    </row>
    <row r="483" spans="4:12" ht="15.75" customHeight="1" x14ac:dyDescent="0.2">
      <c r="D483" s="4"/>
      <c r="E483" s="4"/>
      <c r="F483" s="4"/>
      <c r="G483" s="4"/>
      <c r="H483" s="12"/>
      <c r="I483" s="12"/>
      <c r="J483" s="13"/>
      <c r="K483" s="12"/>
      <c r="L483" s="12"/>
    </row>
    <row r="484" spans="4:12" ht="15.75" customHeight="1" x14ac:dyDescent="0.2">
      <c r="D484" s="4"/>
      <c r="E484" s="4"/>
      <c r="F484" s="4"/>
      <c r="G484" s="4"/>
      <c r="H484" s="12"/>
      <c r="I484" s="12"/>
      <c r="J484" s="13"/>
      <c r="K484" s="12"/>
      <c r="L484" s="12"/>
    </row>
    <row r="485" spans="4:12" ht="15.75" customHeight="1" x14ac:dyDescent="0.2">
      <c r="D485" s="4"/>
      <c r="E485" s="4"/>
      <c r="F485" s="4"/>
      <c r="G485" s="4"/>
      <c r="H485" s="12"/>
      <c r="I485" s="12"/>
      <c r="J485" s="13"/>
      <c r="K485" s="12"/>
      <c r="L485" s="12"/>
    </row>
    <row r="486" spans="4:12" ht="15.75" customHeight="1" x14ac:dyDescent="0.2">
      <c r="D486" s="4"/>
      <c r="E486" s="4"/>
      <c r="F486" s="4"/>
      <c r="G486" s="4"/>
      <c r="H486" s="12"/>
      <c r="I486" s="12"/>
      <c r="J486" s="13"/>
      <c r="K486" s="12"/>
      <c r="L486" s="12"/>
    </row>
    <row r="487" spans="4:12" ht="15.75" customHeight="1" x14ac:dyDescent="0.2">
      <c r="D487" s="4"/>
      <c r="E487" s="4"/>
      <c r="F487" s="4"/>
      <c r="G487" s="4"/>
      <c r="H487" s="12"/>
      <c r="I487" s="12"/>
      <c r="J487" s="13"/>
      <c r="K487" s="12"/>
      <c r="L487" s="12"/>
    </row>
    <row r="488" spans="4:12" ht="15.75" customHeight="1" x14ac:dyDescent="0.2">
      <c r="D488" s="4"/>
      <c r="E488" s="4"/>
      <c r="F488" s="4"/>
      <c r="G488" s="4"/>
      <c r="H488" s="12"/>
      <c r="I488" s="12"/>
      <c r="J488" s="13"/>
      <c r="K488" s="12"/>
      <c r="L488" s="12"/>
    </row>
    <row r="489" spans="4:12" ht="15.75" customHeight="1" x14ac:dyDescent="0.2">
      <c r="D489" s="4"/>
      <c r="E489" s="4"/>
      <c r="F489" s="4"/>
      <c r="G489" s="4"/>
      <c r="H489" s="12"/>
      <c r="I489" s="12"/>
      <c r="J489" s="13"/>
      <c r="K489" s="12"/>
      <c r="L489" s="12"/>
    </row>
    <row r="490" spans="4:12" ht="15.75" customHeight="1" x14ac:dyDescent="0.2">
      <c r="D490" s="4"/>
      <c r="E490" s="4"/>
      <c r="F490" s="4"/>
      <c r="G490" s="4"/>
      <c r="H490" s="12"/>
      <c r="I490" s="12"/>
      <c r="J490" s="13"/>
      <c r="K490" s="12"/>
      <c r="L490" s="12"/>
    </row>
    <row r="491" spans="4:12" ht="15.75" customHeight="1" x14ac:dyDescent="0.2">
      <c r="D491" s="4"/>
      <c r="E491" s="4"/>
      <c r="F491" s="4"/>
      <c r="G491" s="4"/>
      <c r="H491" s="12"/>
      <c r="I491" s="12"/>
      <c r="J491" s="13"/>
      <c r="K491" s="12"/>
      <c r="L491" s="12"/>
    </row>
    <row r="492" spans="4:12" ht="15.75" customHeight="1" x14ac:dyDescent="0.2">
      <c r="D492" s="4"/>
      <c r="E492" s="4"/>
      <c r="F492" s="4"/>
      <c r="G492" s="4"/>
      <c r="H492" s="12"/>
      <c r="I492" s="12"/>
      <c r="J492" s="13"/>
      <c r="K492" s="12"/>
      <c r="L492" s="12"/>
    </row>
    <row r="493" spans="4:12" ht="15.75" customHeight="1" x14ac:dyDescent="0.2">
      <c r="D493" s="4"/>
      <c r="E493" s="4"/>
      <c r="F493" s="4"/>
      <c r="G493" s="4"/>
      <c r="H493" s="12"/>
      <c r="I493" s="12"/>
      <c r="J493" s="13"/>
      <c r="K493" s="12"/>
      <c r="L493" s="12"/>
    </row>
    <row r="494" spans="4:12" ht="15.75" customHeight="1" x14ac:dyDescent="0.2">
      <c r="D494" s="4"/>
      <c r="E494" s="4"/>
      <c r="F494" s="4"/>
      <c r="G494" s="4"/>
      <c r="H494" s="12"/>
      <c r="I494" s="12"/>
      <c r="J494" s="13"/>
      <c r="K494" s="12"/>
      <c r="L494" s="12"/>
    </row>
    <row r="495" spans="4:12" ht="15.75" customHeight="1" x14ac:dyDescent="0.2">
      <c r="D495" s="4"/>
      <c r="E495" s="4"/>
      <c r="F495" s="4"/>
      <c r="G495" s="4"/>
      <c r="H495" s="12"/>
      <c r="I495" s="12"/>
      <c r="J495" s="13"/>
      <c r="K495" s="12"/>
      <c r="L495" s="12"/>
    </row>
    <row r="496" spans="4:12" ht="15.75" customHeight="1" x14ac:dyDescent="0.2">
      <c r="D496" s="4"/>
      <c r="E496" s="4"/>
      <c r="F496" s="4"/>
      <c r="G496" s="4"/>
      <c r="H496" s="12"/>
      <c r="I496" s="12"/>
      <c r="J496" s="13"/>
      <c r="K496" s="12"/>
      <c r="L496" s="12"/>
    </row>
    <row r="497" spans="4:12" ht="15.75" customHeight="1" x14ac:dyDescent="0.2">
      <c r="D497" s="4"/>
      <c r="E497" s="4"/>
      <c r="F497" s="4"/>
      <c r="G497" s="4"/>
      <c r="H497" s="12"/>
      <c r="I497" s="12"/>
      <c r="J497" s="13"/>
      <c r="K497" s="12"/>
      <c r="L497" s="12"/>
    </row>
    <row r="498" spans="4:12" ht="15.75" customHeight="1" x14ac:dyDescent="0.2">
      <c r="D498" s="4"/>
      <c r="E498" s="4"/>
      <c r="F498" s="4"/>
      <c r="G498" s="4"/>
      <c r="H498" s="12"/>
      <c r="I498" s="12"/>
      <c r="J498" s="13"/>
      <c r="K498" s="12"/>
      <c r="L498" s="12"/>
    </row>
    <row r="499" spans="4:12" ht="15.75" customHeight="1" x14ac:dyDescent="0.2">
      <c r="D499" s="4"/>
      <c r="E499" s="4"/>
      <c r="F499" s="4"/>
      <c r="G499" s="4"/>
      <c r="H499" s="12"/>
      <c r="I499" s="12"/>
      <c r="J499" s="13"/>
      <c r="K499" s="12"/>
      <c r="L499" s="12"/>
    </row>
    <row r="500" spans="4:12" ht="15.75" customHeight="1" x14ac:dyDescent="0.2">
      <c r="D500" s="4"/>
      <c r="E500" s="4"/>
      <c r="F500" s="4"/>
      <c r="G500" s="4"/>
      <c r="H500" s="12"/>
      <c r="I500" s="12"/>
      <c r="J500" s="13"/>
      <c r="K500" s="12"/>
      <c r="L500" s="12"/>
    </row>
    <row r="501" spans="4:12" ht="15.75" customHeight="1" x14ac:dyDescent="0.2">
      <c r="D501" s="4"/>
      <c r="E501" s="4"/>
      <c r="F501" s="4"/>
      <c r="G501" s="4"/>
      <c r="H501" s="12"/>
      <c r="I501" s="12"/>
      <c r="J501" s="13"/>
      <c r="K501" s="12"/>
      <c r="L501" s="12"/>
    </row>
    <row r="502" spans="4:12" ht="15.75" customHeight="1" x14ac:dyDescent="0.2">
      <c r="D502" s="4"/>
      <c r="E502" s="4"/>
      <c r="F502" s="4"/>
      <c r="G502" s="4"/>
      <c r="H502" s="12"/>
      <c r="I502" s="12"/>
      <c r="J502" s="13"/>
      <c r="K502" s="12"/>
      <c r="L502" s="12"/>
    </row>
    <row r="503" spans="4:12" ht="15.75" customHeight="1" x14ac:dyDescent="0.2">
      <c r="D503" s="4"/>
      <c r="E503" s="4"/>
      <c r="F503" s="4"/>
      <c r="G503" s="4"/>
      <c r="H503" s="12"/>
      <c r="I503" s="12"/>
      <c r="J503" s="13"/>
      <c r="K503" s="12"/>
      <c r="L503" s="12"/>
    </row>
    <row r="504" spans="4:12" ht="15.75" customHeight="1" x14ac:dyDescent="0.2">
      <c r="D504" s="4"/>
      <c r="E504" s="4"/>
      <c r="F504" s="4"/>
      <c r="G504" s="4"/>
      <c r="H504" s="12"/>
      <c r="I504" s="12"/>
      <c r="J504" s="13"/>
      <c r="K504" s="12"/>
      <c r="L504" s="12"/>
    </row>
    <row r="505" spans="4:12" ht="15.75" customHeight="1" x14ac:dyDescent="0.2">
      <c r="D505" s="4"/>
      <c r="E505" s="4"/>
      <c r="F505" s="4"/>
      <c r="G505" s="4"/>
      <c r="H505" s="12"/>
      <c r="I505" s="12"/>
      <c r="J505" s="13"/>
      <c r="K505" s="12"/>
      <c r="L505" s="12"/>
    </row>
    <row r="506" spans="4:12" ht="15.75" customHeight="1" x14ac:dyDescent="0.2">
      <c r="D506" s="4"/>
      <c r="E506" s="4"/>
      <c r="F506" s="4"/>
      <c r="G506" s="4"/>
      <c r="H506" s="12"/>
      <c r="I506" s="12"/>
      <c r="J506" s="13"/>
      <c r="K506" s="12"/>
      <c r="L506" s="12"/>
    </row>
    <row r="507" spans="4:12" ht="15.75" customHeight="1" x14ac:dyDescent="0.2">
      <c r="D507" s="4"/>
      <c r="E507" s="4"/>
      <c r="F507" s="4"/>
      <c r="G507" s="4"/>
      <c r="H507" s="12"/>
      <c r="I507" s="12"/>
      <c r="J507" s="13"/>
      <c r="K507" s="12"/>
      <c r="L507" s="12"/>
    </row>
    <row r="508" spans="4:12" ht="15.75" customHeight="1" x14ac:dyDescent="0.2">
      <c r="D508" s="4"/>
      <c r="E508" s="4"/>
      <c r="F508" s="4"/>
      <c r="G508" s="4"/>
      <c r="H508" s="12"/>
      <c r="I508" s="12"/>
      <c r="J508" s="13"/>
      <c r="K508" s="12"/>
      <c r="L508" s="12"/>
    </row>
    <row r="509" spans="4:12" ht="15.75" customHeight="1" x14ac:dyDescent="0.2">
      <c r="D509" s="4"/>
      <c r="E509" s="4"/>
      <c r="F509" s="4"/>
      <c r="G509" s="4"/>
      <c r="H509" s="12"/>
      <c r="I509" s="12"/>
      <c r="J509" s="13"/>
      <c r="K509" s="12"/>
      <c r="L509" s="12"/>
    </row>
    <row r="510" spans="4:12" ht="15.75" customHeight="1" x14ac:dyDescent="0.2">
      <c r="D510" s="4"/>
      <c r="E510" s="4"/>
      <c r="F510" s="4"/>
      <c r="G510" s="4"/>
      <c r="H510" s="12"/>
      <c r="I510" s="12"/>
      <c r="J510" s="13"/>
      <c r="K510" s="12"/>
      <c r="L510" s="12"/>
    </row>
    <row r="511" spans="4:12" ht="15.75" customHeight="1" x14ac:dyDescent="0.2">
      <c r="D511" s="4"/>
      <c r="E511" s="4"/>
      <c r="F511" s="4"/>
      <c r="G511" s="4"/>
      <c r="H511" s="12"/>
      <c r="I511" s="12"/>
      <c r="J511" s="13"/>
      <c r="K511" s="12"/>
      <c r="L511" s="12"/>
    </row>
    <row r="512" spans="4:12" ht="15.75" customHeight="1" x14ac:dyDescent="0.2">
      <c r="D512" s="4"/>
      <c r="E512" s="4"/>
      <c r="F512" s="4"/>
      <c r="G512" s="4"/>
      <c r="H512" s="12"/>
      <c r="I512" s="12"/>
      <c r="J512" s="13"/>
      <c r="K512" s="12"/>
      <c r="L512" s="12"/>
    </row>
    <row r="513" spans="4:12" ht="15.75" customHeight="1" x14ac:dyDescent="0.2">
      <c r="D513" s="4"/>
      <c r="E513" s="4"/>
      <c r="F513" s="4"/>
      <c r="G513" s="4"/>
      <c r="H513" s="12"/>
      <c r="I513" s="12"/>
      <c r="J513" s="13"/>
      <c r="K513" s="12"/>
      <c r="L513" s="12"/>
    </row>
    <row r="514" spans="4:12" ht="15.75" customHeight="1" x14ac:dyDescent="0.2">
      <c r="D514" s="4"/>
      <c r="E514" s="4"/>
      <c r="F514" s="4"/>
      <c r="G514" s="4"/>
      <c r="H514" s="12"/>
      <c r="I514" s="12"/>
      <c r="J514" s="13"/>
      <c r="K514" s="12"/>
      <c r="L514" s="12"/>
    </row>
    <row r="515" spans="4:12" ht="15.75" customHeight="1" x14ac:dyDescent="0.2">
      <c r="D515" s="4"/>
      <c r="E515" s="4"/>
      <c r="F515" s="4"/>
      <c r="G515" s="4"/>
      <c r="H515" s="12"/>
      <c r="I515" s="12"/>
      <c r="J515" s="13"/>
      <c r="K515" s="12"/>
      <c r="L515" s="12"/>
    </row>
    <row r="516" spans="4:12" ht="15.75" customHeight="1" x14ac:dyDescent="0.2">
      <c r="D516" s="4"/>
      <c r="E516" s="4"/>
      <c r="F516" s="4"/>
      <c r="G516" s="4"/>
      <c r="H516" s="12"/>
      <c r="I516" s="12"/>
      <c r="J516" s="13"/>
      <c r="K516" s="12"/>
      <c r="L516" s="12"/>
    </row>
    <row r="517" spans="4:12" ht="15.75" customHeight="1" x14ac:dyDescent="0.2">
      <c r="D517" s="4"/>
      <c r="E517" s="4"/>
      <c r="F517" s="4"/>
      <c r="G517" s="4"/>
      <c r="H517" s="12"/>
      <c r="I517" s="12"/>
      <c r="J517" s="13"/>
      <c r="K517" s="12"/>
      <c r="L517" s="12"/>
    </row>
    <row r="518" spans="4:12" ht="15.75" customHeight="1" x14ac:dyDescent="0.2">
      <c r="D518" s="4"/>
      <c r="E518" s="4"/>
      <c r="F518" s="4"/>
      <c r="G518" s="4"/>
      <c r="H518" s="12"/>
      <c r="I518" s="12"/>
      <c r="J518" s="13"/>
      <c r="K518" s="12"/>
      <c r="L518" s="12"/>
    </row>
    <row r="519" spans="4:12" ht="15.75" customHeight="1" x14ac:dyDescent="0.2">
      <c r="D519" s="4"/>
      <c r="E519" s="4"/>
      <c r="F519" s="4"/>
      <c r="G519" s="4"/>
      <c r="H519" s="12"/>
      <c r="I519" s="12"/>
      <c r="J519" s="13"/>
      <c r="K519" s="12"/>
      <c r="L519" s="12"/>
    </row>
    <row r="520" spans="4:12" ht="15.75" customHeight="1" x14ac:dyDescent="0.2">
      <c r="D520" s="4"/>
      <c r="E520" s="4"/>
      <c r="F520" s="4"/>
      <c r="G520" s="4"/>
      <c r="H520" s="12"/>
      <c r="I520" s="12"/>
      <c r="J520" s="13"/>
      <c r="K520" s="12"/>
      <c r="L520" s="12"/>
    </row>
    <row r="521" spans="4:12" ht="15.75" customHeight="1" x14ac:dyDescent="0.2">
      <c r="D521" s="4"/>
      <c r="E521" s="4"/>
      <c r="F521" s="4"/>
      <c r="G521" s="4"/>
      <c r="H521" s="12"/>
      <c r="I521" s="12"/>
      <c r="J521" s="13"/>
      <c r="K521" s="12"/>
      <c r="L521" s="12"/>
    </row>
    <row r="522" spans="4:12" ht="15.75" customHeight="1" x14ac:dyDescent="0.2">
      <c r="D522" s="4"/>
      <c r="E522" s="4"/>
      <c r="F522" s="4"/>
      <c r="G522" s="4"/>
      <c r="H522" s="12"/>
      <c r="I522" s="12"/>
      <c r="J522" s="13"/>
      <c r="K522" s="12"/>
      <c r="L522" s="12"/>
    </row>
    <row r="523" spans="4:12" ht="15.75" customHeight="1" x14ac:dyDescent="0.2">
      <c r="D523" s="4"/>
      <c r="E523" s="4"/>
      <c r="F523" s="4"/>
      <c r="G523" s="4"/>
      <c r="H523" s="12"/>
      <c r="I523" s="12"/>
      <c r="J523" s="13"/>
      <c r="K523" s="12"/>
      <c r="L523" s="12"/>
    </row>
    <row r="524" spans="4:12" ht="15.75" customHeight="1" x14ac:dyDescent="0.2">
      <c r="D524" s="4"/>
      <c r="E524" s="4"/>
      <c r="F524" s="4"/>
      <c r="G524" s="4"/>
      <c r="H524" s="12"/>
      <c r="I524" s="12"/>
      <c r="J524" s="13"/>
      <c r="K524" s="12"/>
      <c r="L524" s="12"/>
    </row>
    <row r="525" spans="4:12" ht="15.75" customHeight="1" x14ac:dyDescent="0.2">
      <c r="D525" s="4"/>
      <c r="E525" s="4"/>
      <c r="F525" s="4"/>
      <c r="G525" s="4"/>
      <c r="H525" s="12"/>
      <c r="I525" s="12"/>
      <c r="J525" s="13"/>
      <c r="K525" s="12"/>
      <c r="L525" s="12"/>
    </row>
    <row r="526" spans="4:12" ht="15.75" customHeight="1" x14ac:dyDescent="0.2">
      <c r="D526" s="4"/>
      <c r="E526" s="4"/>
      <c r="F526" s="4"/>
      <c r="G526" s="4"/>
      <c r="H526" s="12"/>
      <c r="I526" s="12"/>
      <c r="J526" s="13"/>
      <c r="K526" s="12"/>
      <c r="L526" s="12"/>
    </row>
    <row r="527" spans="4:12" ht="15.75" customHeight="1" x14ac:dyDescent="0.2">
      <c r="D527" s="4"/>
      <c r="E527" s="4"/>
      <c r="F527" s="4"/>
      <c r="G527" s="4"/>
      <c r="H527" s="12"/>
      <c r="I527" s="12"/>
      <c r="J527" s="13"/>
      <c r="K527" s="12"/>
      <c r="L527" s="12"/>
    </row>
    <row r="528" spans="4:12" ht="15.75" customHeight="1" x14ac:dyDescent="0.2">
      <c r="D528" s="4"/>
      <c r="E528" s="4"/>
      <c r="F528" s="4"/>
      <c r="G528" s="4"/>
      <c r="H528" s="12"/>
      <c r="I528" s="12"/>
      <c r="J528" s="13"/>
      <c r="K528" s="12"/>
      <c r="L528" s="12"/>
    </row>
    <row r="529" spans="4:12" ht="15.75" customHeight="1" x14ac:dyDescent="0.2">
      <c r="D529" s="4"/>
      <c r="E529" s="4"/>
      <c r="F529" s="4"/>
      <c r="G529" s="4"/>
      <c r="H529" s="12"/>
      <c r="I529" s="12"/>
      <c r="J529" s="13"/>
      <c r="K529" s="12"/>
      <c r="L529" s="12"/>
    </row>
    <row r="530" spans="4:12" ht="15.75" customHeight="1" x14ac:dyDescent="0.2">
      <c r="D530" s="4"/>
      <c r="E530" s="4"/>
      <c r="F530" s="4"/>
      <c r="G530" s="4"/>
      <c r="H530" s="12"/>
      <c r="I530" s="12"/>
      <c r="J530" s="13"/>
      <c r="K530" s="12"/>
      <c r="L530" s="12"/>
    </row>
    <row r="531" spans="4:12" ht="15.75" customHeight="1" x14ac:dyDescent="0.2">
      <c r="D531" s="4"/>
      <c r="E531" s="4"/>
      <c r="F531" s="4"/>
      <c r="G531" s="4"/>
      <c r="H531" s="12"/>
      <c r="I531" s="12"/>
      <c r="J531" s="13"/>
      <c r="K531" s="12"/>
      <c r="L531" s="12"/>
    </row>
    <row r="532" spans="4:12" ht="15.75" customHeight="1" x14ac:dyDescent="0.2">
      <c r="D532" s="4"/>
      <c r="E532" s="4"/>
      <c r="F532" s="4"/>
      <c r="G532" s="4"/>
      <c r="H532" s="12"/>
      <c r="I532" s="12"/>
      <c r="J532" s="13"/>
      <c r="K532" s="12"/>
      <c r="L532" s="12"/>
    </row>
    <row r="533" spans="4:12" ht="15.75" customHeight="1" x14ac:dyDescent="0.2">
      <c r="D533" s="4"/>
      <c r="E533" s="4"/>
      <c r="F533" s="4"/>
      <c r="G533" s="4"/>
      <c r="H533" s="12"/>
      <c r="I533" s="12"/>
      <c r="J533" s="13"/>
      <c r="K533" s="12"/>
      <c r="L533" s="12"/>
    </row>
    <row r="534" spans="4:12" ht="15.75" customHeight="1" x14ac:dyDescent="0.2">
      <c r="D534" s="4"/>
      <c r="E534" s="4"/>
      <c r="F534" s="4"/>
      <c r="G534" s="4"/>
      <c r="H534" s="12"/>
      <c r="I534" s="12"/>
      <c r="J534" s="13"/>
      <c r="K534" s="12"/>
      <c r="L534" s="12"/>
    </row>
    <row r="535" spans="4:12" ht="15.75" customHeight="1" x14ac:dyDescent="0.2">
      <c r="D535" s="4"/>
      <c r="E535" s="4"/>
      <c r="F535" s="4"/>
      <c r="G535" s="4"/>
      <c r="H535" s="12"/>
      <c r="I535" s="12"/>
      <c r="J535" s="13"/>
      <c r="K535" s="12"/>
      <c r="L535" s="12"/>
    </row>
    <row r="536" spans="4:12" ht="15.75" customHeight="1" x14ac:dyDescent="0.2">
      <c r="D536" s="4"/>
      <c r="E536" s="4"/>
      <c r="F536" s="4"/>
      <c r="G536" s="4"/>
      <c r="H536" s="12"/>
      <c r="I536" s="12"/>
      <c r="J536" s="13"/>
      <c r="K536" s="12"/>
      <c r="L536" s="12"/>
    </row>
    <row r="537" spans="4:12" ht="15.75" customHeight="1" x14ac:dyDescent="0.2">
      <c r="D537" s="4"/>
      <c r="E537" s="4"/>
      <c r="F537" s="4"/>
      <c r="G537" s="4"/>
      <c r="H537" s="12"/>
      <c r="I537" s="12"/>
      <c r="J537" s="13"/>
      <c r="K537" s="12"/>
      <c r="L537" s="12"/>
    </row>
    <row r="538" spans="4:12" ht="15.75" customHeight="1" x14ac:dyDescent="0.2">
      <c r="D538" s="4"/>
      <c r="E538" s="4"/>
      <c r="F538" s="4"/>
      <c r="G538" s="4"/>
      <c r="H538" s="12"/>
      <c r="I538" s="12"/>
      <c r="J538" s="13"/>
      <c r="K538" s="12"/>
      <c r="L538" s="12"/>
    </row>
    <row r="539" spans="4:12" ht="15.75" customHeight="1" x14ac:dyDescent="0.2">
      <c r="D539" s="4"/>
      <c r="E539" s="4"/>
      <c r="F539" s="4"/>
      <c r="G539" s="4"/>
      <c r="H539" s="12"/>
      <c r="I539" s="12"/>
      <c r="J539" s="13"/>
      <c r="K539" s="12"/>
      <c r="L539" s="12"/>
    </row>
    <row r="540" spans="4:12" ht="15.75" customHeight="1" x14ac:dyDescent="0.2">
      <c r="D540" s="4"/>
      <c r="E540" s="4"/>
      <c r="F540" s="4"/>
      <c r="G540" s="4"/>
      <c r="H540" s="12"/>
      <c r="I540" s="12"/>
      <c r="J540" s="13"/>
      <c r="K540" s="12"/>
      <c r="L540" s="12"/>
    </row>
    <row r="541" spans="4:12" ht="15.75" customHeight="1" x14ac:dyDescent="0.2">
      <c r="D541" s="4"/>
      <c r="E541" s="4"/>
      <c r="F541" s="4"/>
      <c r="G541" s="4"/>
      <c r="H541" s="12"/>
      <c r="I541" s="12"/>
      <c r="J541" s="13"/>
      <c r="K541" s="12"/>
      <c r="L541" s="12"/>
    </row>
    <row r="542" spans="4:12" ht="15.75" customHeight="1" x14ac:dyDescent="0.2">
      <c r="D542" s="4"/>
      <c r="E542" s="4"/>
      <c r="F542" s="4"/>
      <c r="G542" s="4"/>
      <c r="H542" s="12"/>
      <c r="I542" s="12"/>
      <c r="J542" s="13"/>
      <c r="K542" s="12"/>
      <c r="L542" s="12"/>
    </row>
    <row r="543" spans="4:12" ht="15.75" customHeight="1" x14ac:dyDescent="0.2">
      <c r="D543" s="4"/>
      <c r="E543" s="4"/>
      <c r="F543" s="4"/>
      <c r="G543" s="4"/>
      <c r="H543" s="12"/>
      <c r="I543" s="12"/>
      <c r="J543" s="13"/>
      <c r="K543" s="12"/>
      <c r="L543" s="12"/>
    </row>
    <row r="544" spans="4:12" ht="15.75" customHeight="1" x14ac:dyDescent="0.2">
      <c r="D544" s="4"/>
      <c r="E544" s="4"/>
      <c r="F544" s="4"/>
      <c r="G544" s="4"/>
      <c r="H544" s="12"/>
      <c r="I544" s="12"/>
      <c r="J544" s="13"/>
      <c r="K544" s="12"/>
      <c r="L544" s="12"/>
    </row>
    <row r="545" spans="4:12" ht="15.75" customHeight="1" x14ac:dyDescent="0.2">
      <c r="D545" s="4"/>
      <c r="E545" s="4"/>
      <c r="F545" s="4"/>
      <c r="G545" s="4"/>
      <c r="H545" s="12"/>
      <c r="I545" s="12"/>
      <c r="J545" s="13"/>
      <c r="K545" s="12"/>
      <c r="L545" s="12"/>
    </row>
    <row r="546" spans="4:12" ht="15.75" customHeight="1" x14ac:dyDescent="0.2">
      <c r="D546" s="4"/>
      <c r="E546" s="4"/>
      <c r="F546" s="4"/>
      <c r="G546" s="4"/>
      <c r="H546" s="12"/>
      <c r="I546" s="12"/>
      <c r="J546" s="13"/>
      <c r="K546" s="12"/>
      <c r="L546" s="12"/>
    </row>
    <row r="547" spans="4:12" ht="15.75" customHeight="1" x14ac:dyDescent="0.2">
      <c r="D547" s="4"/>
      <c r="E547" s="4"/>
      <c r="F547" s="4"/>
      <c r="G547" s="4"/>
      <c r="H547" s="12"/>
      <c r="I547" s="12"/>
      <c r="J547" s="13"/>
      <c r="K547" s="12"/>
      <c r="L547" s="12"/>
    </row>
    <row r="548" spans="4:12" ht="15.75" customHeight="1" x14ac:dyDescent="0.2">
      <c r="D548" s="4"/>
      <c r="E548" s="4"/>
      <c r="F548" s="4"/>
      <c r="G548" s="4"/>
      <c r="H548" s="12"/>
      <c r="I548" s="12"/>
      <c r="J548" s="13"/>
      <c r="K548" s="12"/>
      <c r="L548" s="12"/>
    </row>
    <row r="549" spans="4:12" ht="15.75" customHeight="1" x14ac:dyDescent="0.2">
      <c r="D549" s="4"/>
      <c r="E549" s="4"/>
      <c r="F549" s="4"/>
      <c r="G549" s="4"/>
      <c r="H549" s="12"/>
      <c r="I549" s="12"/>
      <c r="J549" s="13"/>
      <c r="K549" s="12"/>
      <c r="L549" s="12"/>
    </row>
    <row r="550" spans="4:12" ht="15.75" customHeight="1" x14ac:dyDescent="0.2">
      <c r="D550" s="4"/>
      <c r="E550" s="4"/>
      <c r="F550" s="4"/>
      <c r="G550" s="4"/>
      <c r="H550" s="12"/>
      <c r="I550" s="12"/>
      <c r="J550" s="13"/>
      <c r="K550" s="12"/>
      <c r="L550" s="12"/>
    </row>
    <row r="551" spans="4:12" ht="15.75" customHeight="1" x14ac:dyDescent="0.2">
      <c r="D551" s="4"/>
      <c r="E551" s="4"/>
      <c r="F551" s="4"/>
      <c r="G551" s="4"/>
      <c r="H551" s="12"/>
      <c r="I551" s="12"/>
      <c r="J551" s="13"/>
      <c r="K551" s="12"/>
      <c r="L551" s="12"/>
    </row>
    <row r="552" spans="4:12" ht="15.75" customHeight="1" x14ac:dyDescent="0.2">
      <c r="D552" s="4"/>
      <c r="E552" s="4"/>
      <c r="F552" s="4"/>
      <c r="G552" s="4"/>
      <c r="H552" s="12"/>
      <c r="I552" s="12"/>
      <c r="J552" s="13"/>
      <c r="K552" s="12"/>
      <c r="L552" s="12"/>
    </row>
    <row r="553" spans="4:12" ht="15.75" customHeight="1" x14ac:dyDescent="0.2">
      <c r="D553" s="4"/>
      <c r="E553" s="4"/>
      <c r="F553" s="4"/>
      <c r="G553" s="4"/>
      <c r="H553" s="12"/>
      <c r="I553" s="12"/>
      <c r="J553" s="13"/>
      <c r="K553" s="12"/>
      <c r="L553" s="12"/>
    </row>
    <row r="554" spans="4:12" ht="15.75" customHeight="1" x14ac:dyDescent="0.2">
      <c r="D554" s="4"/>
      <c r="E554" s="4"/>
      <c r="F554" s="4"/>
      <c r="G554" s="4"/>
      <c r="H554" s="12"/>
      <c r="I554" s="12"/>
      <c r="J554" s="13"/>
      <c r="K554" s="12"/>
      <c r="L554" s="12"/>
    </row>
    <row r="555" spans="4:12" ht="15.75" customHeight="1" x14ac:dyDescent="0.2">
      <c r="D555" s="4"/>
      <c r="E555" s="4"/>
      <c r="F555" s="4"/>
      <c r="G555" s="4"/>
      <c r="H555" s="12"/>
      <c r="I555" s="12"/>
      <c r="J555" s="13"/>
      <c r="K555" s="12"/>
      <c r="L555" s="12"/>
    </row>
    <row r="556" spans="4:12" ht="15.75" customHeight="1" x14ac:dyDescent="0.2">
      <c r="D556" s="4"/>
      <c r="E556" s="4"/>
      <c r="F556" s="4"/>
      <c r="G556" s="4"/>
      <c r="H556" s="12"/>
      <c r="I556" s="12"/>
      <c r="J556" s="13"/>
      <c r="K556" s="12"/>
      <c r="L556" s="12"/>
    </row>
    <row r="557" spans="4:12" ht="15.75" customHeight="1" x14ac:dyDescent="0.2">
      <c r="D557" s="4"/>
      <c r="E557" s="4"/>
      <c r="F557" s="4"/>
      <c r="G557" s="4"/>
      <c r="H557" s="12"/>
      <c r="I557" s="12"/>
      <c r="J557" s="13"/>
      <c r="K557" s="12"/>
      <c r="L557" s="12"/>
    </row>
    <row r="558" spans="4:12" ht="15.75" customHeight="1" x14ac:dyDescent="0.2">
      <c r="D558" s="4"/>
      <c r="E558" s="4"/>
      <c r="F558" s="4"/>
      <c r="G558" s="4"/>
      <c r="H558" s="12"/>
      <c r="I558" s="12"/>
      <c r="J558" s="13"/>
      <c r="K558" s="12"/>
      <c r="L558" s="12"/>
    </row>
    <row r="559" spans="4:12" ht="15.75" customHeight="1" x14ac:dyDescent="0.2">
      <c r="D559" s="4"/>
      <c r="E559" s="4"/>
      <c r="F559" s="4"/>
      <c r="G559" s="4"/>
      <c r="H559" s="12"/>
      <c r="I559" s="12"/>
      <c r="J559" s="13"/>
      <c r="K559" s="12"/>
      <c r="L559" s="12"/>
    </row>
    <row r="560" spans="4:12" ht="15.75" customHeight="1" x14ac:dyDescent="0.2">
      <c r="D560" s="4"/>
      <c r="E560" s="4"/>
      <c r="F560" s="4"/>
      <c r="G560" s="4"/>
      <c r="H560" s="12"/>
      <c r="I560" s="12"/>
      <c r="J560" s="13"/>
      <c r="K560" s="12"/>
      <c r="L560" s="12"/>
    </row>
    <row r="561" spans="4:12" ht="15.75" customHeight="1" x14ac:dyDescent="0.2">
      <c r="D561" s="4"/>
      <c r="E561" s="4"/>
      <c r="F561" s="4"/>
      <c r="G561" s="4"/>
      <c r="H561" s="12"/>
      <c r="I561" s="12"/>
      <c r="J561" s="13"/>
      <c r="K561" s="12"/>
      <c r="L561" s="12"/>
    </row>
    <row r="562" spans="4:12" ht="15.75" customHeight="1" x14ac:dyDescent="0.2">
      <c r="D562" s="4"/>
      <c r="E562" s="4"/>
      <c r="F562" s="4"/>
      <c r="G562" s="4"/>
      <c r="H562" s="12"/>
      <c r="I562" s="12"/>
      <c r="J562" s="13"/>
      <c r="K562" s="12"/>
      <c r="L562" s="12"/>
    </row>
    <row r="563" spans="4:12" ht="15.75" customHeight="1" x14ac:dyDescent="0.2">
      <c r="D563" s="4"/>
      <c r="E563" s="4"/>
      <c r="F563" s="4"/>
      <c r="G563" s="4"/>
      <c r="H563" s="12"/>
      <c r="I563" s="12"/>
      <c r="J563" s="13"/>
      <c r="K563" s="12"/>
      <c r="L563" s="12"/>
    </row>
    <row r="564" spans="4:12" ht="15.75" customHeight="1" x14ac:dyDescent="0.2">
      <c r="D564" s="4"/>
      <c r="E564" s="4"/>
      <c r="F564" s="4"/>
      <c r="G564" s="4"/>
      <c r="H564" s="12"/>
      <c r="I564" s="12"/>
      <c r="J564" s="13"/>
      <c r="K564" s="12"/>
      <c r="L564" s="12"/>
    </row>
    <row r="565" spans="4:12" ht="15.75" customHeight="1" x14ac:dyDescent="0.2">
      <c r="D565" s="4"/>
      <c r="E565" s="4"/>
      <c r="F565" s="4"/>
      <c r="G565" s="4"/>
      <c r="H565" s="12"/>
      <c r="I565" s="12"/>
      <c r="J565" s="13"/>
      <c r="K565" s="12"/>
      <c r="L565" s="12"/>
    </row>
    <row r="566" spans="4:12" ht="15.75" customHeight="1" x14ac:dyDescent="0.2">
      <c r="D566" s="4"/>
      <c r="E566" s="4"/>
      <c r="F566" s="4"/>
      <c r="G566" s="4"/>
      <c r="H566" s="12"/>
      <c r="I566" s="12"/>
      <c r="J566" s="13"/>
      <c r="K566" s="12"/>
      <c r="L566" s="12"/>
    </row>
    <row r="567" spans="4:12" ht="15.75" customHeight="1" x14ac:dyDescent="0.2">
      <c r="D567" s="4"/>
      <c r="E567" s="4"/>
      <c r="F567" s="4"/>
      <c r="G567" s="4"/>
      <c r="H567" s="12"/>
      <c r="I567" s="12"/>
      <c r="J567" s="13"/>
      <c r="K567" s="12"/>
      <c r="L567" s="12"/>
    </row>
    <row r="568" spans="4:12" ht="15.75" customHeight="1" x14ac:dyDescent="0.2">
      <c r="D568" s="4"/>
      <c r="E568" s="4"/>
      <c r="F568" s="4"/>
      <c r="G568" s="4"/>
      <c r="H568" s="12"/>
      <c r="I568" s="12"/>
      <c r="J568" s="13"/>
      <c r="K568" s="12"/>
      <c r="L568" s="12"/>
    </row>
    <row r="569" spans="4:12" ht="15.75" customHeight="1" x14ac:dyDescent="0.2">
      <c r="D569" s="4"/>
      <c r="E569" s="4"/>
      <c r="F569" s="4"/>
      <c r="G569" s="4"/>
      <c r="H569" s="12"/>
      <c r="I569" s="12"/>
      <c r="J569" s="13"/>
      <c r="K569" s="12"/>
      <c r="L569" s="12"/>
    </row>
    <row r="570" spans="4:12" ht="15.75" customHeight="1" x14ac:dyDescent="0.2">
      <c r="D570" s="4"/>
      <c r="E570" s="4"/>
      <c r="F570" s="4"/>
      <c r="G570" s="4"/>
      <c r="H570" s="12"/>
      <c r="I570" s="12"/>
      <c r="J570" s="13"/>
      <c r="K570" s="12"/>
      <c r="L570" s="12"/>
    </row>
    <row r="571" spans="4:12" ht="15.75" customHeight="1" x14ac:dyDescent="0.2">
      <c r="D571" s="4"/>
      <c r="E571" s="4"/>
      <c r="F571" s="4"/>
      <c r="G571" s="4"/>
      <c r="H571" s="12"/>
      <c r="I571" s="12"/>
      <c r="J571" s="13"/>
      <c r="K571" s="12"/>
      <c r="L571" s="12"/>
    </row>
    <row r="572" spans="4:12" ht="15.75" customHeight="1" x14ac:dyDescent="0.2">
      <c r="D572" s="4"/>
      <c r="E572" s="4"/>
      <c r="F572" s="4"/>
      <c r="G572" s="4"/>
      <c r="H572" s="12"/>
      <c r="I572" s="12"/>
      <c r="J572" s="13"/>
      <c r="K572" s="12"/>
      <c r="L572" s="12"/>
    </row>
    <row r="573" spans="4:12" ht="15.75" customHeight="1" x14ac:dyDescent="0.2">
      <c r="D573" s="4"/>
      <c r="E573" s="4"/>
      <c r="F573" s="4"/>
      <c r="G573" s="4"/>
      <c r="H573" s="12"/>
      <c r="I573" s="12"/>
      <c r="J573" s="13"/>
      <c r="K573" s="12"/>
      <c r="L573" s="12"/>
    </row>
    <row r="574" spans="4:12" ht="15.75" customHeight="1" x14ac:dyDescent="0.2">
      <c r="D574" s="4"/>
      <c r="E574" s="4"/>
      <c r="F574" s="4"/>
      <c r="G574" s="4"/>
      <c r="H574" s="12"/>
      <c r="I574" s="12"/>
      <c r="J574" s="13"/>
      <c r="K574" s="12"/>
      <c r="L574" s="12"/>
    </row>
    <row r="575" spans="4:12" ht="15.75" customHeight="1" x14ac:dyDescent="0.2">
      <c r="D575" s="4"/>
      <c r="E575" s="4"/>
      <c r="F575" s="4"/>
      <c r="G575" s="4"/>
      <c r="H575" s="12"/>
      <c r="I575" s="12"/>
      <c r="J575" s="13"/>
      <c r="K575" s="12"/>
      <c r="L575" s="12"/>
    </row>
    <row r="576" spans="4:12" ht="15.75" customHeight="1" x14ac:dyDescent="0.2">
      <c r="D576" s="4"/>
      <c r="E576" s="4"/>
      <c r="F576" s="4"/>
      <c r="G576" s="4"/>
      <c r="H576" s="12"/>
      <c r="I576" s="12"/>
      <c r="J576" s="13"/>
      <c r="K576" s="12"/>
      <c r="L576" s="12"/>
    </row>
    <row r="577" spans="4:12" ht="15.75" customHeight="1" x14ac:dyDescent="0.2">
      <c r="D577" s="4"/>
      <c r="E577" s="4"/>
      <c r="F577" s="4"/>
      <c r="G577" s="4"/>
      <c r="H577" s="12"/>
      <c r="I577" s="12"/>
      <c r="J577" s="13"/>
      <c r="K577" s="12"/>
      <c r="L577" s="12"/>
    </row>
    <row r="578" spans="4:12" ht="15.75" customHeight="1" x14ac:dyDescent="0.2">
      <c r="D578" s="4"/>
      <c r="E578" s="4"/>
      <c r="F578" s="4"/>
      <c r="G578" s="4"/>
      <c r="H578" s="12"/>
      <c r="I578" s="12"/>
      <c r="J578" s="13"/>
      <c r="K578" s="12"/>
      <c r="L578" s="12"/>
    </row>
    <row r="579" spans="4:12" ht="15.75" customHeight="1" x14ac:dyDescent="0.2">
      <c r="D579" s="4"/>
      <c r="E579" s="4"/>
      <c r="F579" s="4"/>
      <c r="G579" s="4"/>
      <c r="H579" s="12"/>
      <c r="I579" s="12"/>
      <c r="J579" s="13"/>
      <c r="K579" s="12"/>
      <c r="L579" s="12"/>
    </row>
    <row r="580" spans="4:12" ht="15.75" customHeight="1" x14ac:dyDescent="0.2">
      <c r="D580" s="4"/>
      <c r="E580" s="4"/>
      <c r="F580" s="4"/>
      <c r="G580" s="4"/>
      <c r="H580" s="12"/>
      <c r="I580" s="12"/>
      <c r="J580" s="13"/>
      <c r="K580" s="12"/>
      <c r="L580" s="12"/>
    </row>
    <row r="581" spans="4:12" ht="15.75" customHeight="1" x14ac:dyDescent="0.2">
      <c r="D581" s="4"/>
      <c r="E581" s="4"/>
      <c r="F581" s="4"/>
      <c r="G581" s="4"/>
      <c r="H581" s="12"/>
      <c r="I581" s="12"/>
      <c r="J581" s="13"/>
      <c r="K581" s="12"/>
      <c r="L581" s="12"/>
    </row>
    <row r="582" spans="4:12" ht="15.75" customHeight="1" x14ac:dyDescent="0.2">
      <c r="D582" s="4"/>
      <c r="E582" s="4"/>
      <c r="F582" s="4"/>
      <c r="G582" s="4"/>
      <c r="H582" s="12"/>
      <c r="I582" s="12"/>
      <c r="J582" s="13"/>
      <c r="K582" s="12"/>
      <c r="L582" s="12"/>
    </row>
    <row r="583" spans="4:12" ht="15.75" customHeight="1" x14ac:dyDescent="0.2">
      <c r="D583" s="4"/>
      <c r="E583" s="4"/>
      <c r="F583" s="4"/>
      <c r="G583" s="4"/>
      <c r="H583" s="12"/>
      <c r="I583" s="12"/>
      <c r="J583" s="13"/>
      <c r="K583" s="12"/>
      <c r="L583" s="12"/>
    </row>
    <row r="584" spans="4:12" ht="15.75" customHeight="1" x14ac:dyDescent="0.2">
      <c r="D584" s="4"/>
      <c r="E584" s="4"/>
      <c r="F584" s="4"/>
      <c r="G584" s="4"/>
      <c r="H584" s="12"/>
      <c r="I584" s="12"/>
      <c r="J584" s="13"/>
      <c r="K584" s="12"/>
      <c r="L584" s="12"/>
    </row>
    <row r="585" spans="4:12" ht="15.75" customHeight="1" x14ac:dyDescent="0.2">
      <c r="D585" s="4"/>
      <c r="E585" s="4"/>
      <c r="F585" s="4"/>
      <c r="G585" s="4"/>
      <c r="H585" s="12"/>
      <c r="I585" s="12"/>
      <c r="J585" s="13"/>
      <c r="K585" s="12"/>
      <c r="L585" s="12"/>
    </row>
    <row r="586" spans="4:12" ht="15.75" customHeight="1" x14ac:dyDescent="0.2">
      <c r="D586" s="4"/>
      <c r="E586" s="4"/>
      <c r="F586" s="4"/>
      <c r="G586" s="4"/>
      <c r="H586" s="12"/>
      <c r="I586" s="12"/>
      <c r="J586" s="13"/>
      <c r="K586" s="12"/>
      <c r="L586" s="12"/>
    </row>
    <row r="587" spans="4:12" ht="15.75" customHeight="1" x14ac:dyDescent="0.2">
      <c r="D587" s="4"/>
      <c r="E587" s="4"/>
      <c r="F587" s="4"/>
      <c r="G587" s="4"/>
      <c r="H587" s="12"/>
      <c r="I587" s="12"/>
      <c r="J587" s="13"/>
      <c r="K587" s="12"/>
      <c r="L587" s="12"/>
    </row>
    <row r="588" spans="4:12" ht="15.75" customHeight="1" x14ac:dyDescent="0.2">
      <c r="D588" s="4"/>
      <c r="E588" s="4"/>
      <c r="F588" s="4"/>
      <c r="G588" s="4"/>
      <c r="H588" s="12"/>
      <c r="I588" s="12"/>
      <c r="J588" s="13"/>
      <c r="K588" s="12"/>
      <c r="L588" s="12"/>
    </row>
    <row r="589" spans="4:12" ht="15.75" customHeight="1" x14ac:dyDescent="0.2">
      <c r="D589" s="4"/>
      <c r="E589" s="4"/>
      <c r="F589" s="4"/>
      <c r="G589" s="4"/>
      <c r="H589" s="12"/>
      <c r="I589" s="12"/>
      <c r="J589" s="13"/>
      <c r="K589" s="12"/>
      <c r="L589" s="12"/>
    </row>
    <row r="590" spans="4:12" ht="15.75" customHeight="1" x14ac:dyDescent="0.2">
      <c r="D590" s="4"/>
      <c r="E590" s="4"/>
      <c r="F590" s="4"/>
      <c r="G590" s="4"/>
      <c r="H590" s="12"/>
      <c r="I590" s="12"/>
      <c r="J590" s="13"/>
      <c r="K590" s="12"/>
      <c r="L590" s="12"/>
    </row>
    <row r="591" spans="4:12" ht="15.75" customHeight="1" x14ac:dyDescent="0.2">
      <c r="D591" s="4"/>
      <c r="E591" s="4"/>
      <c r="F591" s="4"/>
      <c r="G591" s="4"/>
      <c r="H591" s="12"/>
      <c r="I591" s="12"/>
      <c r="J591" s="13"/>
      <c r="K591" s="12"/>
      <c r="L591" s="12"/>
    </row>
    <row r="592" spans="4:12" ht="15.75" customHeight="1" x14ac:dyDescent="0.2">
      <c r="D592" s="4"/>
      <c r="E592" s="4"/>
      <c r="F592" s="4"/>
      <c r="G592" s="4"/>
      <c r="H592" s="12"/>
      <c r="I592" s="12"/>
      <c r="J592" s="13"/>
      <c r="K592" s="12"/>
      <c r="L592" s="12"/>
    </row>
    <row r="593" spans="4:12" ht="15.75" customHeight="1" x14ac:dyDescent="0.2">
      <c r="D593" s="4"/>
      <c r="E593" s="4"/>
      <c r="F593" s="4"/>
      <c r="G593" s="4"/>
      <c r="H593" s="12"/>
      <c r="I593" s="12"/>
      <c r="J593" s="13"/>
      <c r="K593" s="12"/>
      <c r="L593" s="12"/>
    </row>
    <row r="594" spans="4:12" ht="15.75" customHeight="1" x14ac:dyDescent="0.2">
      <c r="D594" s="4"/>
      <c r="E594" s="4"/>
      <c r="F594" s="4"/>
      <c r="G594" s="4"/>
      <c r="H594" s="12"/>
      <c r="I594" s="12"/>
      <c r="J594" s="13"/>
      <c r="K594" s="12"/>
      <c r="L594" s="12"/>
    </row>
    <row r="595" spans="4:12" ht="15.75" customHeight="1" x14ac:dyDescent="0.2">
      <c r="D595" s="4"/>
      <c r="E595" s="4"/>
      <c r="F595" s="4"/>
      <c r="G595" s="4"/>
      <c r="H595" s="12"/>
      <c r="I595" s="12"/>
      <c r="J595" s="13"/>
      <c r="K595" s="12"/>
      <c r="L595" s="12"/>
    </row>
    <row r="596" spans="4:12" ht="15.75" customHeight="1" x14ac:dyDescent="0.2">
      <c r="D596" s="4"/>
      <c r="E596" s="4"/>
      <c r="F596" s="4"/>
      <c r="G596" s="4"/>
      <c r="H596" s="12"/>
      <c r="I596" s="12"/>
      <c r="J596" s="13"/>
      <c r="K596" s="12"/>
      <c r="L596" s="12"/>
    </row>
    <row r="597" spans="4:12" ht="15.75" customHeight="1" x14ac:dyDescent="0.2">
      <c r="D597" s="4"/>
      <c r="E597" s="4"/>
      <c r="F597" s="4"/>
      <c r="G597" s="4"/>
      <c r="H597" s="12"/>
      <c r="I597" s="12"/>
      <c r="J597" s="13"/>
      <c r="K597" s="12"/>
      <c r="L597" s="12"/>
    </row>
    <row r="598" spans="4:12" ht="15.75" customHeight="1" x14ac:dyDescent="0.2">
      <c r="D598" s="4"/>
      <c r="E598" s="4"/>
      <c r="F598" s="4"/>
      <c r="G598" s="4"/>
      <c r="H598" s="12"/>
      <c r="I598" s="12"/>
      <c r="J598" s="13"/>
      <c r="K598" s="12"/>
      <c r="L598" s="12"/>
    </row>
    <row r="599" spans="4:12" ht="15.75" customHeight="1" x14ac:dyDescent="0.2">
      <c r="D599" s="4"/>
      <c r="E599" s="4"/>
      <c r="F599" s="4"/>
      <c r="G599" s="4"/>
      <c r="H599" s="12"/>
      <c r="I599" s="12"/>
      <c r="J599" s="13"/>
      <c r="K599" s="12"/>
      <c r="L599" s="12"/>
    </row>
    <row r="600" spans="4:12" ht="15.75" customHeight="1" x14ac:dyDescent="0.2">
      <c r="D600" s="4"/>
      <c r="E600" s="4"/>
      <c r="F600" s="4"/>
      <c r="G600" s="4"/>
      <c r="H600" s="12"/>
      <c r="I600" s="12"/>
      <c r="J600" s="13"/>
      <c r="K600" s="12"/>
      <c r="L600" s="12"/>
    </row>
    <row r="601" spans="4:12" ht="15.75" customHeight="1" x14ac:dyDescent="0.2">
      <c r="D601" s="4"/>
      <c r="E601" s="4"/>
      <c r="F601" s="4"/>
      <c r="G601" s="4"/>
      <c r="H601" s="12"/>
      <c r="I601" s="12"/>
      <c r="J601" s="13"/>
      <c r="K601" s="12"/>
      <c r="L601" s="12"/>
    </row>
    <row r="602" spans="4:12" ht="15.75" customHeight="1" x14ac:dyDescent="0.2">
      <c r="D602" s="4"/>
      <c r="E602" s="4"/>
      <c r="F602" s="4"/>
      <c r="G602" s="4"/>
      <c r="H602" s="12"/>
      <c r="I602" s="12"/>
      <c r="J602" s="13"/>
      <c r="K602" s="12"/>
      <c r="L602" s="12"/>
    </row>
    <row r="603" spans="4:12" ht="15.75" customHeight="1" x14ac:dyDescent="0.2">
      <c r="D603" s="4"/>
      <c r="E603" s="4"/>
      <c r="F603" s="4"/>
      <c r="G603" s="4"/>
      <c r="H603" s="12"/>
      <c r="I603" s="12"/>
      <c r="J603" s="13"/>
      <c r="K603" s="12"/>
      <c r="L603" s="12"/>
    </row>
    <row r="604" spans="4:12" ht="15.75" customHeight="1" x14ac:dyDescent="0.2">
      <c r="D604" s="4"/>
      <c r="E604" s="4"/>
      <c r="F604" s="4"/>
      <c r="G604" s="4"/>
      <c r="H604" s="12"/>
      <c r="I604" s="12"/>
      <c r="J604" s="13"/>
      <c r="K604" s="12"/>
      <c r="L604" s="12"/>
    </row>
    <row r="605" spans="4:12" ht="15.75" customHeight="1" x14ac:dyDescent="0.2">
      <c r="D605" s="4"/>
      <c r="E605" s="4"/>
      <c r="F605" s="4"/>
      <c r="G605" s="4"/>
      <c r="H605" s="12"/>
      <c r="I605" s="12"/>
      <c r="J605" s="13"/>
      <c r="K605" s="12"/>
      <c r="L605" s="12"/>
    </row>
    <row r="606" spans="4:12" ht="15.75" customHeight="1" x14ac:dyDescent="0.2">
      <c r="D606" s="4"/>
      <c r="E606" s="4"/>
      <c r="F606" s="4"/>
      <c r="G606" s="4"/>
      <c r="H606" s="12"/>
      <c r="I606" s="12"/>
      <c r="J606" s="13"/>
      <c r="K606" s="12"/>
      <c r="L606" s="12"/>
    </row>
    <row r="607" spans="4:12" ht="15.75" customHeight="1" x14ac:dyDescent="0.2">
      <c r="D607" s="4"/>
      <c r="E607" s="4"/>
      <c r="F607" s="4"/>
      <c r="G607" s="4"/>
      <c r="H607" s="12"/>
      <c r="I607" s="12"/>
      <c r="J607" s="13"/>
      <c r="K607" s="12"/>
      <c r="L607" s="12"/>
    </row>
    <row r="608" spans="4:12" ht="15.75" customHeight="1" x14ac:dyDescent="0.2">
      <c r="D608" s="4"/>
      <c r="E608" s="4"/>
      <c r="F608" s="4"/>
      <c r="G608" s="4"/>
      <c r="H608" s="12"/>
      <c r="I608" s="12"/>
      <c r="J608" s="13"/>
      <c r="K608" s="12"/>
      <c r="L608" s="12"/>
    </row>
    <row r="609" spans="4:12" ht="15.75" customHeight="1" x14ac:dyDescent="0.2">
      <c r="D609" s="4"/>
      <c r="E609" s="4"/>
      <c r="F609" s="4"/>
      <c r="G609" s="4"/>
      <c r="H609" s="12"/>
      <c r="I609" s="12"/>
      <c r="J609" s="13"/>
      <c r="K609" s="12"/>
      <c r="L609" s="12"/>
    </row>
    <row r="610" spans="4:12" ht="15.75" customHeight="1" x14ac:dyDescent="0.2">
      <c r="D610" s="4"/>
      <c r="E610" s="4"/>
      <c r="F610" s="4"/>
      <c r="G610" s="4"/>
      <c r="H610" s="12"/>
      <c r="I610" s="12"/>
      <c r="J610" s="13"/>
      <c r="K610" s="12"/>
      <c r="L610" s="12"/>
    </row>
    <row r="611" spans="4:12" ht="15.75" customHeight="1" x14ac:dyDescent="0.2">
      <c r="D611" s="4"/>
      <c r="E611" s="4"/>
      <c r="F611" s="4"/>
      <c r="G611" s="4"/>
      <c r="H611" s="12"/>
      <c r="I611" s="12"/>
      <c r="J611" s="13"/>
      <c r="K611" s="12"/>
      <c r="L611" s="12"/>
    </row>
    <row r="612" spans="4:12" ht="15.75" customHeight="1" x14ac:dyDescent="0.2">
      <c r="D612" s="4"/>
      <c r="E612" s="4"/>
      <c r="F612" s="4"/>
      <c r="G612" s="4"/>
      <c r="H612" s="12"/>
      <c r="I612" s="12"/>
      <c r="J612" s="13"/>
      <c r="K612" s="12"/>
      <c r="L612" s="12"/>
    </row>
    <row r="613" spans="4:12" ht="15.75" customHeight="1" x14ac:dyDescent="0.2">
      <c r="D613" s="4"/>
      <c r="E613" s="4"/>
      <c r="F613" s="4"/>
      <c r="G613" s="4"/>
      <c r="H613" s="12"/>
      <c r="I613" s="12"/>
      <c r="J613" s="13"/>
      <c r="K613" s="12"/>
      <c r="L613" s="12"/>
    </row>
    <row r="614" spans="4:12" ht="15.75" customHeight="1" x14ac:dyDescent="0.2">
      <c r="D614" s="4"/>
      <c r="E614" s="4"/>
      <c r="F614" s="4"/>
      <c r="G614" s="4"/>
      <c r="H614" s="12"/>
      <c r="I614" s="12"/>
      <c r="J614" s="13"/>
      <c r="K614" s="12"/>
      <c r="L614" s="12"/>
    </row>
    <row r="615" spans="4:12" ht="15.75" customHeight="1" x14ac:dyDescent="0.2">
      <c r="D615" s="4"/>
      <c r="E615" s="4"/>
      <c r="F615" s="4"/>
      <c r="G615" s="4"/>
      <c r="H615" s="12"/>
      <c r="I615" s="12"/>
      <c r="J615" s="13"/>
      <c r="K615" s="12"/>
      <c r="L615" s="12"/>
    </row>
    <row r="616" spans="4:12" ht="15.75" customHeight="1" x14ac:dyDescent="0.2">
      <c r="D616" s="4"/>
      <c r="E616" s="4"/>
      <c r="F616" s="4"/>
      <c r="G616" s="4"/>
      <c r="H616" s="12"/>
      <c r="I616" s="12"/>
      <c r="J616" s="13"/>
      <c r="K616" s="12"/>
      <c r="L616" s="12"/>
    </row>
    <row r="617" spans="4:12" ht="15.75" customHeight="1" x14ac:dyDescent="0.2">
      <c r="D617" s="4"/>
      <c r="E617" s="4"/>
      <c r="F617" s="4"/>
      <c r="G617" s="4"/>
      <c r="H617" s="12"/>
      <c r="I617" s="12"/>
      <c r="J617" s="13"/>
      <c r="K617" s="12"/>
      <c r="L617" s="12"/>
    </row>
    <row r="618" spans="4:12" ht="15.75" customHeight="1" x14ac:dyDescent="0.2">
      <c r="D618" s="4"/>
      <c r="E618" s="4"/>
      <c r="F618" s="4"/>
      <c r="G618" s="4"/>
      <c r="H618" s="12"/>
      <c r="I618" s="12"/>
      <c r="J618" s="13"/>
      <c r="K618" s="12"/>
      <c r="L618" s="12"/>
    </row>
    <row r="619" spans="4:12" ht="15.75" customHeight="1" x14ac:dyDescent="0.2">
      <c r="D619" s="4"/>
      <c r="E619" s="4"/>
      <c r="F619" s="4"/>
      <c r="G619" s="4"/>
      <c r="H619" s="12"/>
      <c r="I619" s="12"/>
      <c r="J619" s="13"/>
      <c r="K619" s="12"/>
      <c r="L619" s="12"/>
    </row>
    <row r="620" spans="4:12" ht="15.75" customHeight="1" x14ac:dyDescent="0.2">
      <c r="D620" s="4"/>
      <c r="E620" s="4"/>
      <c r="F620" s="4"/>
      <c r="G620" s="4"/>
      <c r="H620" s="12"/>
      <c r="I620" s="12"/>
      <c r="J620" s="13"/>
      <c r="K620" s="12"/>
      <c r="L620" s="12"/>
    </row>
    <row r="621" spans="4:12" ht="15.75" customHeight="1" x14ac:dyDescent="0.2">
      <c r="D621" s="4"/>
      <c r="E621" s="4"/>
      <c r="F621" s="4"/>
      <c r="G621" s="4"/>
      <c r="H621" s="12"/>
      <c r="I621" s="12"/>
      <c r="J621" s="13"/>
      <c r="K621" s="12"/>
      <c r="L621" s="12"/>
    </row>
    <row r="622" spans="4:12" ht="15.75" customHeight="1" x14ac:dyDescent="0.2">
      <c r="D622" s="4"/>
      <c r="E622" s="4"/>
      <c r="F622" s="4"/>
      <c r="G622" s="4"/>
      <c r="H622" s="12"/>
      <c r="I622" s="12"/>
      <c r="J622" s="13"/>
      <c r="K622" s="12"/>
      <c r="L622" s="12"/>
    </row>
    <row r="623" spans="4:12" ht="15.75" customHeight="1" x14ac:dyDescent="0.2">
      <c r="D623" s="4"/>
      <c r="E623" s="4"/>
      <c r="F623" s="4"/>
      <c r="G623" s="4"/>
      <c r="H623" s="12"/>
      <c r="I623" s="12"/>
      <c r="J623" s="13"/>
      <c r="K623" s="12"/>
      <c r="L623" s="12"/>
    </row>
    <row r="624" spans="4:12" ht="15.75" customHeight="1" x14ac:dyDescent="0.2">
      <c r="D624" s="4"/>
      <c r="E624" s="4"/>
      <c r="F624" s="4"/>
      <c r="G624" s="4"/>
      <c r="H624" s="12"/>
      <c r="I624" s="12"/>
      <c r="J624" s="13"/>
      <c r="K624" s="12"/>
      <c r="L624" s="12"/>
    </row>
    <row r="625" spans="4:12" ht="15.75" customHeight="1" x14ac:dyDescent="0.2">
      <c r="D625" s="4"/>
      <c r="E625" s="4"/>
      <c r="F625" s="4"/>
      <c r="G625" s="4"/>
      <c r="H625" s="12"/>
      <c r="I625" s="12"/>
      <c r="J625" s="13"/>
      <c r="K625" s="12"/>
      <c r="L625" s="12"/>
    </row>
    <row r="626" spans="4:12" ht="15.75" customHeight="1" x14ac:dyDescent="0.2">
      <c r="D626" s="4"/>
      <c r="E626" s="4"/>
      <c r="F626" s="4"/>
      <c r="G626" s="4"/>
      <c r="H626" s="12"/>
      <c r="I626" s="12"/>
      <c r="J626" s="13"/>
      <c r="K626" s="12"/>
      <c r="L626" s="12"/>
    </row>
    <row r="627" spans="4:12" ht="15.75" customHeight="1" x14ac:dyDescent="0.2">
      <c r="D627" s="4"/>
      <c r="E627" s="4"/>
      <c r="F627" s="4"/>
      <c r="G627" s="4"/>
      <c r="H627" s="12"/>
      <c r="I627" s="12"/>
      <c r="J627" s="13"/>
      <c r="K627" s="12"/>
      <c r="L627" s="12"/>
    </row>
    <row r="628" spans="4:12" ht="15.75" customHeight="1" x14ac:dyDescent="0.2">
      <c r="D628" s="4"/>
      <c r="E628" s="4"/>
      <c r="F628" s="4"/>
      <c r="G628" s="4"/>
      <c r="H628" s="12"/>
      <c r="I628" s="12"/>
      <c r="J628" s="13"/>
      <c r="K628" s="12"/>
      <c r="L628" s="12"/>
    </row>
    <row r="629" spans="4:12" ht="15.75" customHeight="1" x14ac:dyDescent="0.2">
      <c r="D629" s="4"/>
      <c r="E629" s="4"/>
      <c r="F629" s="4"/>
      <c r="G629" s="4"/>
      <c r="H629" s="12"/>
      <c r="I629" s="12"/>
      <c r="J629" s="13"/>
      <c r="K629" s="12"/>
      <c r="L629" s="12"/>
    </row>
    <row r="630" spans="4:12" ht="15.75" customHeight="1" x14ac:dyDescent="0.2">
      <c r="D630" s="4"/>
      <c r="E630" s="4"/>
      <c r="F630" s="4"/>
      <c r="G630" s="4"/>
      <c r="H630" s="12"/>
      <c r="I630" s="12"/>
      <c r="J630" s="13"/>
      <c r="K630" s="12"/>
      <c r="L630" s="12"/>
    </row>
    <row r="631" spans="4:12" ht="15.75" customHeight="1" x14ac:dyDescent="0.2">
      <c r="D631" s="4"/>
      <c r="E631" s="4"/>
      <c r="F631" s="4"/>
      <c r="G631" s="4"/>
      <c r="H631" s="12"/>
      <c r="I631" s="12"/>
      <c r="J631" s="13"/>
      <c r="K631" s="12"/>
      <c r="L631" s="12"/>
    </row>
    <row r="632" spans="4:12" ht="15.75" customHeight="1" x14ac:dyDescent="0.2">
      <c r="D632" s="4"/>
      <c r="E632" s="4"/>
      <c r="F632" s="4"/>
      <c r="G632" s="4"/>
      <c r="H632" s="12"/>
      <c r="I632" s="12"/>
      <c r="J632" s="13"/>
      <c r="K632" s="12"/>
      <c r="L632" s="12"/>
    </row>
    <row r="633" spans="4:12" ht="15.75" customHeight="1" x14ac:dyDescent="0.2">
      <c r="D633" s="4"/>
      <c r="E633" s="4"/>
      <c r="F633" s="4"/>
      <c r="G633" s="4"/>
      <c r="H633" s="12"/>
      <c r="I633" s="12"/>
      <c r="J633" s="13"/>
      <c r="K633" s="12"/>
      <c r="L633" s="12"/>
    </row>
    <row r="634" spans="4:12" ht="15.75" customHeight="1" x14ac:dyDescent="0.2">
      <c r="D634" s="4"/>
      <c r="E634" s="4"/>
      <c r="F634" s="4"/>
      <c r="G634" s="4"/>
      <c r="H634" s="12"/>
      <c r="I634" s="12"/>
      <c r="J634" s="13"/>
      <c r="K634" s="12"/>
      <c r="L634" s="12"/>
    </row>
    <row r="635" spans="4:12" ht="15.75" customHeight="1" x14ac:dyDescent="0.2">
      <c r="D635" s="4"/>
      <c r="E635" s="4"/>
      <c r="F635" s="4"/>
      <c r="G635" s="4"/>
      <c r="H635" s="12"/>
      <c r="I635" s="12"/>
      <c r="J635" s="13"/>
      <c r="K635" s="12"/>
      <c r="L635" s="12"/>
    </row>
    <row r="636" spans="4:12" ht="15.75" customHeight="1" x14ac:dyDescent="0.2">
      <c r="D636" s="4"/>
      <c r="E636" s="4"/>
      <c r="F636" s="4"/>
      <c r="G636" s="4"/>
      <c r="H636" s="12"/>
      <c r="I636" s="12"/>
      <c r="J636" s="13"/>
      <c r="K636" s="12"/>
      <c r="L636" s="12"/>
    </row>
    <row r="637" spans="4:12" ht="15.75" customHeight="1" x14ac:dyDescent="0.2">
      <c r="D637" s="4"/>
      <c r="E637" s="4"/>
      <c r="F637" s="4"/>
      <c r="G637" s="4"/>
      <c r="H637" s="12"/>
      <c r="I637" s="12"/>
      <c r="J637" s="13"/>
      <c r="K637" s="12"/>
      <c r="L637" s="12"/>
    </row>
    <row r="638" spans="4:12" ht="15.75" customHeight="1" x14ac:dyDescent="0.2">
      <c r="D638" s="4"/>
      <c r="E638" s="4"/>
      <c r="F638" s="4"/>
      <c r="G638" s="4"/>
      <c r="H638" s="12"/>
      <c r="I638" s="12"/>
      <c r="J638" s="13"/>
      <c r="K638" s="12"/>
      <c r="L638" s="12"/>
    </row>
    <row r="639" spans="4:12" ht="15.75" customHeight="1" x14ac:dyDescent="0.2">
      <c r="D639" s="4"/>
      <c r="E639" s="4"/>
      <c r="F639" s="4"/>
      <c r="G639" s="4"/>
      <c r="H639" s="12"/>
      <c r="I639" s="12"/>
      <c r="J639" s="13"/>
      <c r="K639" s="12"/>
      <c r="L639" s="12"/>
    </row>
    <row r="640" spans="4:12" ht="15.75" customHeight="1" x14ac:dyDescent="0.2">
      <c r="D640" s="4"/>
      <c r="E640" s="4"/>
      <c r="F640" s="4"/>
      <c r="G640" s="4"/>
      <c r="H640" s="12"/>
      <c r="I640" s="12"/>
      <c r="J640" s="13"/>
      <c r="K640" s="12"/>
      <c r="L640" s="12"/>
    </row>
    <row r="641" spans="4:12" ht="15.75" customHeight="1" x14ac:dyDescent="0.2">
      <c r="D641" s="4"/>
      <c r="E641" s="4"/>
      <c r="F641" s="4"/>
      <c r="G641" s="4"/>
      <c r="H641" s="12"/>
      <c r="I641" s="12"/>
      <c r="J641" s="13"/>
      <c r="K641" s="12"/>
      <c r="L641" s="12"/>
    </row>
    <row r="642" spans="4:12" ht="15.75" customHeight="1" x14ac:dyDescent="0.2">
      <c r="D642" s="4"/>
      <c r="E642" s="4"/>
      <c r="F642" s="4"/>
      <c r="G642" s="4"/>
      <c r="H642" s="12"/>
      <c r="I642" s="12"/>
      <c r="J642" s="13"/>
      <c r="K642" s="12"/>
      <c r="L642" s="12"/>
    </row>
    <row r="643" spans="4:12" ht="15.75" customHeight="1" x14ac:dyDescent="0.2">
      <c r="D643" s="4"/>
      <c r="E643" s="4"/>
      <c r="F643" s="4"/>
      <c r="G643" s="4"/>
      <c r="H643" s="12"/>
      <c r="I643" s="12"/>
      <c r="J643" s="13"/>
      <c r="K643" s="12"/>
      <c r="L643" s="12"/>
    </row>
    <row r="644" spans="4:12" ht="15.75" customHeight="1" x14ac:dyDescent="0.2">
      <c r="D644" s="4"/>
      <c r="E644" s="4"/>
      <c r="F644" s="4"/>
      <c r="G644" s="4"/>
      <c r="H644" s="12"/>
      <c r="I644" s="12"/>
      <c r="J644" s="13"/>
      <c r="K644" s="12"/>
      <c r="L644" s="12"/>
    </row>
    <row r="645" spans="4:12" ht="15.75" customHeight="1" x14ac:dyDescent="0.2">
      <c r="D645" s="4"/>
      <c r="E645" s="4"/>
      <c r="F645" s="4"/>
      <c r="G645" s="4"/>
      <c r="H645" s="12"/>
      <c r="I645" s="12"/>
      <c r="J645" s="13"/>
      <c r="K645" s="12"/>
      <c r="L645" s="12"/>
    </row>
    <row r="646" spans="4:12" ht="15.75" customHeight="1" x14ac:dyDescent="0.2">
      <c r="D646" s="4"/>
      <c r="E646" s="4"/>
      <c r="F646" s="4"/>
      <c r="G646" s="4"/>
      <c r="H646" s="12"/>
      <c r="I646" s="12"/>
      <c r="J646" s="13"/>
      <c r="K646" s="12"/>
      <c r="L646" s="12"/>
    </row>
    <row r="647" spans="4:12" ht="15.75" customHeight="1" x14ac:dyDescent="0.2">
      <c r="D647" s="4"/>
      <c r="E647" s="4"/>
      <c r="F647" s="4"/>
      <c r="G647" s="4"/>
      <c r="H647" s="12"/>
      <c r="I647" s="12"/>
      <c r="J647" s="13"/>
      <c r="K647" s="12"/>
      <c r="L647" s="12"/>
    </row>
    <row r="648" spans="4:12" ht="15.75" customHeight="1" x14ac:dyDescent="0.2">
      <c r="D648" s="4"/>
      <c r="E648" s="4"/>
      <c r="F648" s="4"/>
      <c r="G648" s="4"/>
      <c r="H648" s="12"/>
      <c r="I648" s="12"/>
      <c r="J648" s="13"/>
      <c r="K648" s="12"/>
      <c r="L648" s="12"/>
    </row>
    <row r="649" spans="4:12" ht="15.75" customHeight="1" x14ac:dyDescent="0.2">
      <c r="D649" s="4"/>
      <c r="E649" s="4"/>
      <c r="F649" s="4"/>
      <c r="G649" s="4"/>
      <c r="H649" s="12"/>
      <c r="I649" s="12"/>
      <c r="J649" s="13"/>
      <c r="K649" s="12"/>
      <c r="L649" s="12"/>
    </row>
    <row r="650" spans="4:12" ht="15.75" customHeight="1" x14ac:dyDescent="0.2">
      <c r="D650" s="4"/>
      <c r="E650" s="4"/>
      <c r="F650" s="4"/>
      <c r="G650" s="4"/>
      <c r="H650" s="12"/>
      <c r="I650" s="12"/>
      <c r="J650" s="13"/>
      <c r="K650" s="12"/>
      <c r="L650" s="12"/>
    </row>
    <row r="651" spans="4:12" ht="15.75" customHeight="1" x14ac:dyDescent="0.2">
      <c r="D651" s="4"/>
      <c r="E651" s="4"/>
      <c r="F651" s="4"/>
      <c r="G651" s="4"/>
      <c r="H651" s="12"/>
      <c r="I651" s="12"/>
      <c r="J651" s="13"/>
      <c r="K651" s="12"/>
      <c r="L651" s="12"/>
    </row>
    <row r="652" spans="4:12" ht="15.75" customHeight="1" x14ac:dyDescent="0.2">
      <c r="D652" s="4"/>
      <c r="E652" s="4"/>
      <c r="F652" s="4"/>
      <c r="G652" s="4"/>
      <c r="H652" s="12"/>
      <c r="I652" s="12"/>
      <c r="J652" s="13"/>
      <c r="K652" s="12"/>
      <c r="L652" s="12"/>
    </row>
    <row r="653" spans="4:12" ht="15.75" customHeight="1" x14ac:dyDescent="0.2">
      <c r="D653" s="4"/>
      <c r="E653" s="4"/>
      <c r="F653" s="4"/>
      <c r="G653" s="4"/>
      <c r="H653" s="12"/>
      <c r="I653" s="12"/>
      <c r="J653" s="13"/>
      <c r="K653" s="12"/>
      <c r="L653" s="12"/>
    </row>
    <row r="654" spans="4:12" ht="15.75" customHeight="1" x14ac:dyDescent="0.2">
      <c r="D654" s="4"/>
      <c r="E654" s="4"/>
      <c r="F654" s="4"/>
      <c r="G654" s="4"/>
      <c r="H654" s="12"/>
      <c r="I654" s="12"/>
      <c r="J654" s="13"/>
      <c r="K654" s="12"/>
      <c r="L654" s="12"/>
    </row>
    <row r="655" spans="4:12" ht="15.75" customHeight="1" x14ac:dyDescent="0.2">
      <c r="D655" s="4"/>
      <c r="E655" s="4"/>
      <c r="F655" s="4"/>
      <c r="G655" s="4"/>
      <c r="H655" s="12"/>
      <c r="I655" s="12"/>
      <c r="J655" s="13"/>
      <c r="K655" s="12"/>
      <c r="L655" s="12"/>
    </row>
    <row r="656" spans="4:12" ht="15.75" customHeight="1" x14ac:dyDescent="0.2">
      <c r="D656" s="4"/>
      <c r="E656" s="4"/>
      <c r="F656" s="4"/>
      <c r="G656" s="4"/>
      <c r="H656" s="12"/>
      <c r="I656" s="12"/>
      <c r="J656" s="13"/>
      <c r="K656" s="12"/>
      <c r="L656" s="12"/>
    </row>
    <row r="657" spans="4:12" ht="15.75" customHeight="1" x14ac:dyDescent="0.2">
      <c r="D657" s="4"/>
      <c r="E657" s="4"/>
      <c r="F657" s="4"/>
      <c r="G657" s="4"/>
      <c r="H657" s="12"/>
      <c r="I657" s="12"/>
      <c r="J657" s="13"/>
      <c r="K657" s="12"/>
      <c r="L657" s="12"/>
    </row>
    <row r="658" spans="4:12" ht="15.75" customHeight="1" x14ac:dyDescent="0.2">
      <c r="D658" s="4"/>
      <c r="E658" s="4"/>
      <c r="F658" s="4"/>
      <c r="G658" s="4"/>
      <c r="H658" s="12"/>
      <c r="I658" s="12"/>
      <c r="J658" s="13"/>
      <c r="K658" s="12"/>
      <c r="L658" s="12"/>
    </row>
    <row r="659" spans="4:12" ht="15.75" customHeight="1" x14ac:dyDescent="0.2">
      <c r="D659" s="4"/>
      <c r="E659" s="4"/>
      <c r="F659" s="4"/>
      <c r="G659" s="4"/>
      <c r="H659" s="12"/>
      <c r="I659" s="12"/>
      <c r="J659" s="13"/>
      <c r="K659" s="12"/>
      <c r="L659" s="12"/>
    </row>
    <row r="660" spans="4:12" ht="15.75" customHeight="1" x14ac:dyDescent="0.2">
      <c r="D660" s="4"/>
      <c r="E660" s="4"/>
      <c r="F660" s="4"/>
      <c r="G660" s="4"/>
      <c r="H660" s="12"/>
      <c r="I660" s="12"/>
      <c r="J660" s="13"/>
      <c r="K660" s="12"/>
      <c r="L660" s="12"/>
    </row>
    <row r="661" spans="4:12" ht="15.75" customHeight="1" x14ac:dyDescent="0.2">
      <c r="D661" s="4"/>
      <c r="E661" s="4"/>
      <c r="F661" s="4"/>
      <c r="G661" s="4"/>
      <c r="H661" s="12"/>
      <c r="I661" s="12"/>
      <c r="J661" s="13"/>
      <c r="K661" s="12"/>
      <c r="L661" s="12"/>
    </row>
    <row r="662" spans="4:12" ht="15.75" customHeight="1" x14ac:dyDescent="0.2">
      <c r="D662" s="4"/>
      <c r="E662" s="4"/>
      <c r="F662" s="4"/>
      <c r="G662" s="4"/>
      <c r="H662" s="12"/>
      <c r="I662" s="12"/>
      <c r="J662" s="13"/>
      <c r="K662" s="12"/>
      <c r="L662" s="12"/>
    </row>
    <row r="663" spans="4:12" ht="15.75" customHeight="1" x14ac:dyDescent="0.2">
      <c r="D663" s="4"/>
      <c r="E663" s="4"/>
      <c r="F663" s="4"/>
      <c r="G663" s="4"/>
      <c r="H663" s="12"/>
      <c r="I663" s="12"/>
      <c r="J663" s="13"/>
      <c r="K663" s="12"/>
      <c r="L663" s="12"/>
    </row>
    <row r="664" spans="4:12" ht="15.75" customHeight="1" x14ac:dyDescent="0.2">
      <c r="D664" s="4"/>
      <c r="E664" s="4"/>
      <c r="F664" s="4"/>
      <c r="G664" s="4"/>
      <c r="H664" s="12"/>
      <c r="I664" s="12"/>
      <c r="J664" s="13"/>
      <c r="K664" s="12"/>
      <c r="L664" s="12"/>
    </row>
    <row r="665" spans="4:12" ht="15.75" customHeight="1" x14ac:dyDescent="0.2">
      <c r="D665" s="4"/>
      <c r="E665" s="4"/>
      <c r="F665" s="4"/>
      <c r="G665" s="4"/>
      <c r="H665" s="12"/>
      <c r="I665" s="12"/>
      <c r="J665" s="13"/>
      <c r="K665" s="12"/>
      <c r="L665" s="12"/>
    </row>
    <row r="666" spans="4:12" ht="15.75" customHeight="1" x14ac:dyDescent="0.2">
      <c r="D666" s="4"/>
      <c r="E666" s="4"/>
      <c r="F666" s="4"/>
      <c r="G666" s="4"/>
      <c r="H666" s="12"/>
      <c r="I666" s="12"/>
      <c r="J666" s="13"/>
      <c r="K666" s="12"/>
      <c r="L666" s="12"/>
    </row>
    <row r="667" spans="4:12" ht="15.75" customHeight="1" x14ac:dyDescent="0.2">
      <c r="D667" s="4"/>
      <c r="E667" s="4"/>
      <c r="F667" s="4"/>
      <c r="G667" s="4"/>
      <c r="H667" s="12"/>
      <c r="I667" s="12"/>
      <c r="J667" s="13"/>
      <c r="K667" s="12"/>
      <c r="L667" s="12"/>
    </row>
    <row r="668" spans="4:12" ht="15.75" customHeight="1" x14ac:dyDescent="0.2">
      <c r="D668" s="4"/>
      <c r="E668" s="4"/>
      <c r="F668" s="4"/>
      <c r="G668" s="4"/>
      <c r="H668" s="12"/>
      <c r="I668" s="12"/>
      <c r="J668" s="13"/>
      <c r="K668" s="12"/>
      <c r="L668" s="12"/>
    </row>
    <row r="669" spans="4:12" ht="15.75" customHeight="1" x14ac:dyDescent="0.2">
      <c r="D669" s="4"/>
      <c r="E669" s="4"/>
      <c r="F669" s="4"/>
      <c r="G669" s="4"/>
      <c r="H669" s="12"/>
      <c r="I669" s="12"/>
      <c r="J669" s="13"/>
      <c r="K669" s="12"/>
      <c r="L669" s="12"/>
    </row>
    <row r="670" spans="4:12" ht="15.75" customHeight="1" x14ac:dyDescent="0.2">
      <c r="D670" s="4"/>
      <c r="E670" s="4"/>
      <c r="F670" s="4"/>
      <c r="G670" s="4"/>
      <c r="H670" s="12"/>
      <c r="I670" s="12"/>
      <c r="J670" s="13"/>
      <c r="K670" s="12"/>
      <c r="L670" s="12"/>
    </row>
    <row r="671" spans="4:12" ht="15.75" customHeight="1" x14ac:dyDescent="0.2">
      <c r="D671" s="4"/>
      <c r="E671" s="4"/>
      <c r="F671" s="4"/>
      <c r="G671" s="4"/>
      <c r="H671" s="12"/>
      <c r="I671" s="12"/>
      <c r="J671" s="13"/>
      <c r="K671" s="12"/>
      <c r="L671" s="12"/>
    </row>
    <row r="672" spans="4:12" ht="15.75" customHeight="1" x14ac:dyDescent="0.2">
      <c r="D672" s="4"/>
      <c r="E672" s="4"/>
      <c r="F672" s="4"/>
      <c r="G672" s="4"/>
      <c r="H672" s="12"/>
      <c r="I672" s="12"/>
      <c r="J672" s="13"/>
      <c r="K672" s="12"/>
      <c r="L672" s="12"/>
    </row>
    <row r="673" spans="4:12" ht="15.75" customHeight="1" x14ac:dyDescent="0.2">
      <c r="D673" s="4"/>
      <c r="E673" s="4"/>
      <c r="F673" s="4"/>
      <c r="G673" s="4"/>
      <c r="H673" s="12"/>
      <c r="I673" s="12"/>
      <c r="J673" s="13"/>
      <c r="K673" s="12"/>
      <c r="L673" s="12"/>
    </row>
    <row r="674" spans="4:12" ht="15.75" customHeight="1" x14ac:dyDescent="0.2">
      <c r="D674" s="4"/>
      <c r="E674" s="4"/>
      <c r="F674" s="4"/>
      <c r="G674" s="4"/>
      <c r="H674" s="12"/>
      <c r="I674" s="12"/>
      <c r="J674" s="13"/>
      <c r="K674" s="12"/>
      <c r="L674" s="12"/>
    </row>
    <row r="675" spans="4:12" ht="15.75" customHeight="1" x14ac:dyDescent="0.2">
      <c r="D675" s="4"/>
      <c r="E675" s="4"/>
      <c r="F675" s="4"/>
      <c r="G675" s="4"/>
      <c r="H675" s="12"/>
      <c r="I675" s="12"/>
      <c r="J675" s="13"/>
      <c r="K675" s="12"/>
      <c r="L675" s="12"/>
    </row>
    <row r="676" spans="4:12" ht="15.75" customHeight="1" x14ac:dyDescent="0.2">
      <c r="D676" s="4"/>
      <c r="E676" s="4"/>
      <c r="F676" s="4"/>
      <c r="G676" s="4"/>
      <c r="H676" s="12"/>
      <c r="I676" s="12"/>
      <c r="J676" s="13"/>
      <c r="K676" s="12"/>
      <c r="L676" s="12"/>
    </row>
    <row r="677" spans="4:12" ht="15.75" customHeight="1" x14ac:dyDescent="0.2">
      <c r="D677" s="4"/>
      <c r="E677" s="4"/>
      <c r="F677" s="4"/>
      <c r="G677" s="4"/>
      <c r="H677" s="12"/>
      <c r="I677" s="12"/>
      <c r="J677" s="13"/>
      <c r="K677" s="12"/>
      <c r="L677" s="12"/>
    </row>
    <row r="678" spans="4:12" ht="15.75" customHeight="1" x14ac:dyDescent="0.2">
      <c r="D678" s="4"/>
      <c r="E678" s="4"/>
      <c r="F678" s="4"/>
      <c r="G678" s="4"/>
      <c r="H678" s="12"/>
      <c r="I678" s="12"/>
      <c r="J678" s="13"/>
      <c r="K678" s="12"/>
      <c r="L678" s="12"/>
    </row>
    <row r="679" spans="4:12" ht="15.75" customHeight="1" x14ac:dyDescent="0.2">
      <c r="D679" s="4"/>
      <c r="E679" s="4"/>
      <c r="F679" s="4"/>
      <c r="G679" s="4"/>
      <c r="H679" s="12"/>
      <c r="I679" s="12"/>
      <c r="J679" s="13"/>
      <c r="K679" s="12"/>
      <c r="L679" s="12"/>
    </row>
    <row r="680" spans="4:12" ht="15.75" customHeight="1" x14ac:dyDescent="0.2">
      <c r="D680" s="4"/>
      <c r="E680" s="4"/>
      <c r="F680" s="4"/>
      <c r="G680" s="4"/>
      <c r="H680" s="12"/>
      <c r="I680" s="12"/>
      <c r="J680" s="13"/>
      <c r="K680" s="12"/>
      <c r="L680" s="12"/>
    </row>
    <row r="681" spans="4:12" ht="15.75" customHeight="1" x14ac:dyDescent="0.2">
      <c r="D681" s="4"/>
      <c r="E681" s="4"/>
      <c r="F681" s="4"/>
      <c r="G681" s="4"/>
      <c r="H681" s="12"/>
      <c r="I681" s="12"/>
      <c r="J681" s="13"/>
      <c r="K681" s="12"/>
      <c r="L681" s="12"/>
    </row>
    <row r="682" spans="4:12" ht="15.75" customHeight="1" x14ac:dyDescent="0.2">
      <c r="D682" s="4"/>
      <c r="E682" s="4"/>
      <c r="F682" s="4"/>
      <c r="G682" s="4"/>
      <c r="H682" s="12"/>
      <c r="I682" s="12"/>
      <c r="J682" s="13"/>
      <c r="K682" s="12"/>
      <c r="L682" s="12"/>
    </row>
    <row r="683" spans="4:12" ht="15.75" customHeight="1" x14ac:dyDescent="0.2">
      <c r="D683" s="4"/>
      <c r="E683" s="4"/>
      <c r="F683" s="4"/>
      <c r="G683" s="4"/>
      <c r="H683" s="12"/>
      <c r="I683" s="12"/>
      <c r="J683" s="13"/>
      <c r="K683" s="12"/>
      <c r="L683" s="12"/>
    </row>
    <row r="684" spans="4:12" ht="15.75" customHeight="1" x14ac:dyDescent="0.2">
      <c r="D684" s="4"/>
      <c r="E684" s="4"/>
      <c r="F684" s="4"/>
      <c r="G684" s="4"/>
      <c r="H684" s="12"/>
      <c r="I684" s="12"/>
      <c r="J684" s="13"/>
      <c r="K684" s="12"/>
      <c r="L684" s="12"/>
    </row>
    <row r="685" spans="4:12" ht="15.75" customHeight="1" x14ac:dyDescent="0.2">
      <c r="D685" s="4"/>
      <c r="E685" s="4"/>
      <c r="F685" s="4"/>
      <c r="G685" s="4"/>
      <c r="H685" s="12"/>
      <c r="I685" s="12"/>
      <c r="J685" s="13"/>
      <c r="K685" s="12"/>
      <c r="L685" s="12"/>
    </row>
    <row r="686" spans="4:12" ht="15.75" customHeight="1" x14ac:dyDescent="0.2">
      <c r="D686" s="4"/>
      <c r="E686" s="4"/>
      <c r="F686" s="4"/>
      <c r="G686" s="4"/>
      <c r="H686" s="12"/>
      <c r="I686" s="12"/>
      <c r="J686" s="13"/>
      <c r="K686" s="12"/>
      <c r="L686" s="12"/>
    </row>
    <row r="687" spans="4:12" ht="15.75" customHeight="1" x14ac:dyDescent="0.2">
      <c r="D687" s="4"/>
      <c r="E687" s="4"/>
      <c r="F687" s="4"/>
      <c r="G687" s="4"/>
      <c r="H687" s="12"/>
      <c r="I687" s="12"/>
      <c r="J687" s="13"/>
      <c r="K687" s="12"/>
      <c r="L687" s="12"/>
    </row>
    <row r="688" spans="4:12" ht="15.75" customHeight="1" x14ac:dyDescent="0.2">
      <c r="D688" s="4"/>
      <c r="E688" s="4"/>
      <c r="F688" s="4"/>
      <c r="G688" s="4"/>
      <c r="H688" s="12"/>
      <c r="I688" s="12"/>
      <c r="J688" s="13"/>
      <c r="K688" s="12"/>
      <c r="L688" s="12"/>
    </row>
    <row r="689" spans="4:12" ht="15.75" customHeight="1" x14ac:dyDescent="0.2">
      <c r="D689" s="4"/>
      <c r="E689" s="4"/>
      <c r="F689" s="4"/>
      <c r="G689" s="4"/>
      <c r="H689" s="12"/>
      <c r="I689" s="12"/>
      <c r="J689" s="13"/>
      <c r="K689" s="12"/>
      <c r="L689" s="12"/>
    </row>
    <row r="690" spans="4:12" ht="15.75" customHeight="1" x14ac:dyDescent="0.2">
      <c r="D690" s="4"/>
      <c r="E690" s="4"/>
      <c r="F690" s="4"/>
      <c r="G690" s="4"/>
      <c r="H690" s="12"/>
      <c r="I690" s="12"/>
      <c r="J690" s="13"/>
      <c r="K690" s="12"/>
      <c r="L690" s="12"/>
    </row>
    <row r="691" spans="4:12" ht="15.75" customHeight="1" x14ac:dyDescent="0.2">
      <c r="D691" s="4"/>
      <c r="E691" s="4"/>
      <c r="F691" s="4"/>
      <c r="G691" s="4"/>
      <c r="H691" s="12"/>
      <c r="I691" s="12"/>
      <c r="J691" s="13"/>
      <c r="K691" s="12"/>
      <c r="L691" s="12"/>
    </row>
    <row r="692" spans="4:12" ht="15.75" customHeight="1" x14ac:dyDescent="0.2">
      <c r="D692" s="4"/>
      <c r="E692" s="4"/>
      <c r="F692" s="4"/>
      <c r="G692" s="4"/>
      <c r="H692" s="12"/>
      <c r="I692" s="12"/>
      <c r="J692" s="13"/>
      <c r="K692" s="12"/>
      <c r="L692" s="12"/>
    </row>
    <row r="693" spans="4:12" ht="15.75" customHeight="1" x14ac:dyDescent="0.2">
      <c r="D693" s="4"/>
      <c r="E693" s="4"/>
      <c r="F693" s="4"/>
      <c r="G693" s="4"/>
      <c r="H693" s="12"/>
      <c r="I693" s="12"/>
      <c r="J693" s="13"/>
      <c r="K693" s="12"/>
      <c r="L693" s="12"/>
    </row>
    <row r="694" spans="4:12" ht="15.75" customHeight="1" x14ac:dyDescent="0.2">
      <c r="D694" s="4"/>
      <c r="E694" s="4"/>
      <c r="F694" s="4"/>
      <c r="G694" s="4"/>
      <c r="H694" s="12"/>
      <c r="I694" s="12"/>
      <c r="J694" s="13"/>
      <c r="K694" s="12"/>
      <c r="L694" s="12"/>
    </row>
    <row r="695" spans="4:12" ht="15.75" customHeight="1" x14ac:dyDescent="0.2">
      <c r="D695" s="4"/>
      <c r="E695" s="4"/>
      <c r="F695" s="4"/>
      <c r="G695" s="4"/>
      <c r="H695" s="12"/>
      <c r="I695" s="12"/>
      <c r="J695" s="13"/>
      <c r="K695" s="12"/>
      <c r="L695" s="12"/>
    </row>
    <row r="696" spans="4:12" ht="15.75" customHeight="1" x14ac:dyDescent="0.2">
      <c r="D696" s="4"/>
      <c r="E696" s="4"/>
      <c r="F696" s="4"/>
      <c r="G696" s="4"/>
      <c r="H696" s="12"/>
      <c r="I696" s="12"/>
      <c r="J696" s="13"/>
      <c r="K696" s="12"/>
      <c r="L696" s="12"/>
    </row>
    <row r="697" spans="4:12" ht="15.75" customHeight="1" x14ac:dyDescent="0.2">
      <c r="D697" s="4"/>
      <c r="E697" s="4"/>
      <c r="F697" s="4"/>
      <c r="G697" s="4"/>
      <c r="H697" s="12"/>
      <c r="I697" s="12"/>
      <c r="J697" s="13"/>
      <c r="K697" s="12"/>
      <c r="L697" s="12"/>
    </row>
    <row r="698" spans="4:12" ht="15.75" customHeight="1" x14ac:dyDescent="0.2">
      <c r="D698" s="4"/>
      <c r="E698" s="4"/>
      <c r="F698" s="4"/>
      <c r="G698" s="4"/>
      <c r="H698" s="12"/>
      <c r="I698" s="12"/>
      <c r="J698" s="13"/>
      <c r="K698" s="12"/>
      <c r="L698" s="12"/>
    </row>
    <row r="699" spans="4:12" ht="15.75" customHeight="1" x14ac:dyDescent="0.2">
      <c r="D699" s="4"/>
      <c r="E699" s="4"/>
      <c r="F699" s="4"/>
      <c r="G699" s="4"/>
      <c r="H699" s="12"/>
      <c r="I699" s="12"/>
      <c r="J699" s="13"/>
      <c r="K699" s="12"/>
      <c r="L699" s="12"/>
    </row>
    <row r="700" spans="4:12" ht="15.75" customHeight="1" x14ac:dyDescent="0.2">
      <c r="D700" s="4"/>
      <c r="E700" s="4"/>
      <c r="F700" s="4"/>
      <c r="G700" s="4"/>
      <c r="H700" s="12"/>
      <c r="I700" s="12"/>
      <c r="J700" s="13"/>
      <c r="K700" s="12"/>
      <c r="L700" s="12"/>
    </row>
    <row r="701" spans="4:12" ht="15.75" customHeight="1" x14ac:dyDescent="0.2">
      <c r="D701" s="4"/>
      <c r="E701" s="4"/>
      <c r="F701" s="4"/>
      <c r="G701" s="4"/>
      <c r="H701" s="12"/>
      <c r="I701" s="12"/>
      <c r="J701" s="13"/>
      <c r="K701" s="12"/>
      <c r="L701" s="12"/>
    </row>
    <row r="702" spans="4:12" ht="15.75" customHeight="1" x14ac:dyDescent="0.2">
      <c r="D702" s="4"/>
      <c r="E702" s="4"/>
      <c r="F702" s="4"/>
      <c r="G702" s="4"/>
      <c r="H702" s="12"/>
      <c r="I702" s="12"/>
      <c r="J702" s="13"/>
      <c r="K702" s="12"/>
      <c r="L702" s="12"/>
    </row>
    <row r="703" spans="4:12" ht="15.75" customHeight="1" x14ac:dyDescent="0.2">
      <c r="D703" s="4"/>
      <c r="E703" s="4"/>
      <c r="F703" s="4"/>
      <c r="G703" s="4"/>
      <c r="H703" s="12"/>
      <c r="I703" s="12"/>
      <c r="J703" s="13"/>
      <c r="K703" s="12"/>
      <c r="L703" s="12"/>
    </row>
    <row r="704" spans="4:12" ht="15.75" customHeight="1" x14ac:dyDescent="0.2">
      <c r="D704" s="4"/>
      <c r="E704" s="4"/>
      <c r="F704" s="4"/>
      <c r="G704" s="4"/>
      <c r="H704" s="12"/>
      <c r="I704" s="12"/>
      <c r="J704" s="13"/>
      <c r="K704" s="12"/>
      <c r="L704" s="12"/>
    </row>
    <row r="705" spans="4:12" ht="15.75" customHeight="1" x14ac:dyDescent="0.2">
      <c r="D705" s="4"/>
      <c r="E705" s="4"/>
      <c r="F705" s="4"/>
      <c r="G705" s="4"/>
      <c r="H705" s="12"/>
      <c r="I705" s="12"/>
      <c r="J705" s="13"/>
      <c r="K705" s="12"/>
      <c r="L705" s="12"/>
    </row>
    <row r="706" spans="4:12" ht="15.75" customHeight="1" x14ac:dyDescent="0.2">
      <c r="D706" s="4"/>
      <c r="E706" s="4"/>
      <c r="F706" s="4"/>
      <c r="G706" s="4"/>
      <c r="H706" s="12"/>
      <c r="I706" s="12"/>
      <c r="J706" s="13"/>
      <c r="K706" s="12"/>
      <c r="L706" s="12"/>
    </row>
    <row r="707" spans="4:12" ht="15.75" customHeight="1" x14ac:dyDescent="0.2">
      <c r="D707" s="4"/>
      <c r="E707" s="4"/>
      <c r="F707" s="4"/>
      <c r="G707" s="4"/>
      <c r="H707" s="12"/>
      <c r="I707" s="12"/>
      <c r="J707" s="13"/>
      <c r="K707" s="12"/>
      <c r="L707" s="12"/>
    </row>
    <row r="708" spans="4:12" ht="15.75" customHeight="1" x14ac:dyDescent="0.2">
      <c r="D708" s="4"/>
      <c r="E708" s="4"/>
      <c r="F708" s="4"/>
      <c r="G708" s="4"/>
      <c r="H708" s="12"/>
      <c r="I708" s="12"/>
      <c r="J708" s="13"/>
      <c r="K708" s="12"/>
      <c r="L708" s="12"/>
    </row>
    <row r="709" spans="4:12" ht="15.75" customHeight="1" x14ac:dyDescent="0.2">
      <c r="D709" s="4"/>
      <c r="E709" s="4"/>
      <c r="F709" s="4"/>
      <c r="G709" s="4"/>
      <c r="H709" s="12"/>
      <c r="I709" s="12"/>
      <c r="J709" s="13"/>
      <c r="K709" s="12"/>
      <c r="L709" s="12"/>
    </row>
    <row r="710" spans="4:12" ht="15.75" customHeight="1" x14ac:dyDescent="0.2">
      <c r="D710" s="4"/>
      <c r="E710" s="4"/>
      <c r="F710" s="4"/>
      <c r="G710" s="4"/>
      <c r="H710" s="12"/>
      <c r="I710" s="12"/>
      <c r="J710" s="13"/>
      <c r="K710" s="12"/>
      <c r="L710" s="12"/>
    </row>
    <row r="711" spans="4:12" ht="15.75" customHeight="1" x14ac:dyDescent="0.2">
      <c r="D711" s="4"/>
      <c r="E711" s="4"/>
      <c r="F711" s="4"/>
      <c r="G711" s="4"/>
      <c r="H711" s="12"/>
      <c r="I711" s="12"/>
      <c r="J711" s="13"/>
      <c r="K711" s="12"/>
      <c r="L711" s="12"/>
    </row>
    <row r="712" spans="4:12" ht="15.75" customHeight="1" x14ac:dyDescent="0.2">
      <c r="D712" s="4"/>
      <c r="E712" s="4"/>
      <c r="F712" s="4"/>
      <c r="G712" s="4"/>
      <c r="H712" s="12"/>
      <c r="I712" s="12"/>
      <c r="J712" s="13"/>
      <c r="K712" s="12"/>
      <c r="L712" s="12"/>
    </row>
    <row r="713" spans="4:12" ht="15.75" customHeight="1" x14ac:dyDescent="0.2">
      <c r="D713" s="4"/>
      <c r="E713" s="4"/>
      <c r="F713" s="4"/>
      <c r="G713" s="4"/>
      <c r="H713" s="12"/>
      <c r="I713" s="12"/>
      <c r="J713" s="13"/>
      <c r="K713" s="12"/>
      <c r="L713" s="12"/>
    </row>
    <row r="714" spans="4:12" ht="15.75" customHeight="1" x14ac:dyDescent="0.2">
      <c r="D714" s="4"/>
      <c r="E714" s="4"/>
      <c r="F714" s="4"/>
      <c r="G714" s="4"/>
      <c r="H714" s="12"/>
      <c r="I714" s="12"/>
      <c r="J714" s="13"/>
      <c r="K714" s="12"/>
      <c r="L714" s="12"/>
    </row>
    <row r="715" spans="4:12" ht="15.75" customHeight="1" x14ac:dyDescent="0.2">
      <c r="D715" s="4"/>
      <c r="E715" s="4"/>
      <c r="F715" s="4"/>
      <c r="G715" s="4"/>
      <c r="H715" s="12"/>
      <c r="I715" s="12"/>
      <c r="J715" s="13"/>
      <c r="K715" s="12"/>
      <c r="L715" s="12"/>
    </row>
    <row r="716" spans="4:12" ht="15.75" customHeight="1" x14ac:dyDescent="0.2">
      <c r="D716" s="4"/>
      <c r="E716" s="4"/>
      <c r="F716" s="4"/>
      <c r="G716" s="4"/>
      <c r="H716" s="12"/>
      <c r="I716" s="12"/>
      <c r="J716" s="13"/>
      <c r="K716" s="12"/>
      <c r="L716" s="12"/>
    </row>
    <row r="717" spans="4:12" ht="15.75" customHeight="1" x14ac:dyDescent="0.2">
      <c r="D717" s="4"/>
      <c r="E717" s="4"/>
      <c r="F717" s="4"/>
      <c r="G717" s="4"/>
      <c r="H717" s="12"/>
      <c r="I717" s="12"/>
      <c r="J717" s="13"/>
      <c r="K717" s="12"/>
      <c r="L717" s="12"/>
    </row>
    <row r="718" spans="4:12" ht="15.75" customHeight="1" x14ac:dyDescent="0.2">
      <c r="D718" s="4"/>
      <c r="E718" s="4"/>
      <c r="F718" s="4"/>
      <c r="G718" s="4"/>
      <c r="H718" s="12"/>
      <c r="I718" s="12"/>
      <c r="J718" s="13"/>
      <c r="K718" s="12"/>
      <c r="L718" s="12"/>
    </row>
    <row r="719" spans="4:12" ht="15.75" customHeight="1" x14ac:dyDescent="0.2">
      <c r="D719" s="4"/>
      <c r="E719" s="4"/>
      <c r="F719" s="4"/>
      <c r="G719" s="4"/>
      <c r="H719" s="12"/>
      <c r="I719" s="12"/>
      <c r="J719" s="13"/>
      <c r="K719" s="12"/>
      <c r="L719" s="12"/>
    </row>
    <row r="720" spans="4:12" ht="15.75" customHeight="1" x14ac:dyDescent="0.2">
      <c r="D720" s="4"/>
      <c r="E720" s="4"/>
      <c r="F720" s="4"/>
      <c r="G720" s="4"/>
      <c r="H720" s="12"/>
      <c r="I720" s="12"/>
      <c r="J720" s="13"/>
      <c r="K720" s="12"/>
      <c r="L720" s="12"/>
    </row>
    <row r="721" spans="4:12" ht="15.75" customHeight="1" x14ac:dyDescent="0.2">
      <c r="D721" s="4"/>
      <c r="E721" s="4"/>
      <c r="F721" s="4"/>
      <c r="G721" s="4"/>
      <c r="H721" s="12"/>
      <c r="I721" s="12"/>
      <c r="J721" s="13"/>
      <c r="K721" s="12"/>
      <c r="L721" s="12"/>
    </row>
    <row r="722" spans="4:12" ht="15.75" customHeight="1" x14ac:dyDescent="0.2">
      <c r="D722" s="4"/>
      <c r="E722" s="4"/>
      <c r="F722" s="4"/>
      <c r="G722" s="4"/>
      <c r="H722" s="12"/>
      <c r="I722" s="12"/>
      <c r="J722" s="13"/>
      <c r="K722" s="12"/>
      <c r="L722" s="12"/>
    </row>
    <row r="723" spans="4:12" ht="15.75" customHeight="1" x14ac:dyDescent="0.2">
      <c r="D723" s="4"/>
      <c r="E723" s="4"/>
      <c r="F723" s="4"/>
      <c r="G723" s="4"/>
      <c r="H723" s="12"/>
      <c r="I723" s="12"/>
      <c r="J723" s="13"/>
      <c r="K723" s="12"/>
      <c r="L723" s="12"/>
    </row>
    <row r="724" spans="4:12" ht="15.75" customHeight="1" x14ac:dyDescent="0.2">
      <c r="D724" s="4"/>
      <c r="E724" s="4"/>
      <c r="F724" s="4"/>
      <c r="G724" s="4"/>
      <c r="H724" s="12"/>
      <c r="I724" s="12"/>
      <c r="J724" s="13"/>
      <c r="K724" s="12"/>
      <c r="L724" s="12"/>
    </row>
    <row r="725" spans="4:12" ht="15.75" customHeight="1" x14ac:dyDescent="0.2">
      <c r="D725" s="4"/>
      <c r="E725" s="4"/>
      <c r="F725" s="4"/>
      <c r="G725" s="4"/>
      <c r="H725" s="12"/>
      <c r="I725" s="12"/>
      <c r="J725" s="13"/>
      <c r="K725" s="12"/>
      <c r="L725" s="12"/>
    </row>
    <row r="726" spans="4:12" ht="15.75" customHeight="1" x14ac:dyDescent="0.2">
      <c r="D726" s="4"/>
      <c r="E726" s="4"/>
      <c r="F726" s="4"/>
      <c r="G726" s="4"/>
      <c r="H726" s="12"/>
      <c r="I726" s="12"/>
      <c r="J726" s="13"/>
      <c r="K726" s="12"/>
      <c r="L726" s="12"/>
    </row>
    <row r="727" spans="4:12" ht="15.75" customHeight="1" x14ac:dyDescent="0.2">
      <c r="D727" s="4"/>
      <c r="E727" s="4"/>
      <c r="F727" s="4"/>
      <c r="G727" s="4"/>
      <c r="H727" s="12"/>
      <c r="I727" s="12"/>
      <c r="J727" s="13"/>
      <c r="K727" s="12"/>
      <c r="L727" s="12"/>
    </row>
    <row r="728" spans="4:12" ht="15.75" customHeight="1" x14ac:dyDescent="0.2">
      <c r="D728" s="4"/>
      <c r="E728" s="4"/>
      <c r="F728" s="4"/>
      <c r="G728" s="4"/>
      <c r="H728" s="12"/>
      <c r="I728" s="12"/>
      <c r="J728" s="13"/>
      <c r="K728" s="12"/>
      <c r="L728" s="12"/>
    </row>
    <row r="729" spans="4:12" ht="15.75" customHeight="1" x14ac:dyDescent="0.2">
      <c r="D729" s="4"/>
      <c r="E729" s="4"/>
      <c r="F729" s="4"/>
      <c r="G729" s="4"/>
      <c r="H729" s="12"/>
      <c r="I729" s="12"/>
      <c r="J729" s="13"/>
      <c r="K729" s="12"/>
      <c r="L729" s="12"/>
    </row>
    <row r="730" spans="4:12" ht="15.75" customHeight="1" x14ac:dyDescent="0.2">
      <c r="D730" s="4"/>
      <c r="E730" s="4"/>
      <c r="F730" s="4"/>
      <c r="G730" s="4"/>
      <c r="H730" s="12"/>
      <c r="I730" s="12"/>
      <c r="J730" s="13"/>
      <c r="K730" s="12"/>
      <c r="L730" s="12"/>
    </row>
    <row r="731" spans="4:12" ht="15.75" customHeight="1" x14ac:dyDescent="0.2">
      <c r="D731" s="4"/>
      <c r="E731" s="4"/>
      <c r="F731" s="4"/>
      <c r="G731" s="4"/>
      <c r="H731" s="12"/>
      <c r="I731" s="12"/>
      <c r="J731" s="13"/>
      <c r="K731" s="12"/>
      <c r="L731" s="12"/>
    </row>
    <row r="732" spans="4:12" ht="15.75" customHeight="1" x14ac:dyDescent="0.2">
      <c r="D732" s="4"/>
      <c r="E732" s="4"/>
      <c r="F732" s="4"/>
      <c r="G732" s="4"/>
      <c r="H732" s="12"/>
      <c r="I732" s="12"/>
      <c r="J732" s="13"/>
      <c r="K732" s="12"/>
      <c r="L732" s="12"/>
    </row>
    <row r="733" spans="4:12" ht="15.75" customHeight="1" x14ac:dyDescent="0.2">
      <c r="D733" s="4"/>
      <c r="E733" s="4"/>
      <c r="F733" s="4"/>
      <c r="G733" s="4"/>
      <c r="H733" s="12"/>
      <c r="I733" s="12"/>
      <c r="J733" s="13"/>
      <c r="K733" s="12"/>
      <c r="L733" s="12"/>
    </row>
    <row r="734" spans="4:12" ht="15.75" customHeight="1" x14ac:dyDescent="0.2">
      <c r="D734" s="4"/>
      <c r="E734" s="4"/>
      <c r="F734" s="4"/>
      <c r="G734" s="4"/>
      <c r="H734" s="12"/>
      <c r="I734" s="12"/>
      <c r="J734" s="13"/>
      <c r="K734" s="12"/>
      <c r="L734" s="12"/>
    </row>
    <row r="735" spans="4:12" ht="15.75" customHeight="1" x14ac:dyDescent="0.2">
      <c r="D735" s="4"/>
      <c r="E735" s="4"/>
      <c r="F735" s="4"/>
      <c r="G735" s="4"/>
      <c r="H735" s="12"/>
      <c r="I735" s="12"/>
      <c r="J735" s="13"/>
      <c r="K735" s="12"/>
      <c r="L735" s="12"/>
    </row>
    <row r="736" spans="4:12" ht="15.75" customHeight="1" x14ac:dyDescent="0.2">
      <c r="D736" s="4"/>
      <c r="E736" s="4"/>
      <c r="F736" s="4"/>
      <c r="G736" s="4"/>
      <c r="H736" s="12"/>
      <c r="I736" s="12"/>
      <c r="J736" s="13"/>
      <c r="K736" s="12"/>
      <c r="L736" s="12"/>
    </row>
    <row r="737" spans="4:12" ht="15.75" customHeight="1" x14ac:dyDescent="0.2">
      <c r="D737" s="4"/>
      <c r="E737" s="4"/>
      <c r="F737" s="4"/>
      <c r="G737" s="4"/>
      <c r="H737" s="12"/>
      <c r="I737" s="12"/>
      <c r="J737" s="13"/>
      <c r="K737" s="12"/>
      <c r="L737" s="12"/>
    </row>
    <row r="738" spans="4:12" ht="15.75" customHeight="1" x14ac:dyDescent="0.2">
      <c r="D738" s="4"/>
      <c r="E738" s="4"/>
      <c r="F738" s="4"/>
      <c r="G738" s="4"/>
      <c r="H738" s="12"/>
      <c r="I738" s="12"/>
      <c r="J738" s="13"/>
      <c r="K738" s="12"/>
      <c r="L738" s="12"/>
    </row>
    <row r="739" spans="4:12" ht="15.75" customHeight="1" x14ac:dyDescent="0.2">
      <c r="D739" s="4"/>
      <c r="E739" s="4"/>
      <c r="F739" s="4"/>
      <c r="G739" s="4"/>
      <c r="H739" s="12"/>
      <c r="I739" s="12"/>
      <c r="J739" s="13"/>
      <c r="K739" s="12"/>
      <c r="L739" s="12"/>
    </row>
    <row r="740" spans="4:12" ht="15.75" customHeight="1" x14ac:dyDescent="0.2">
      <c r="D740" s="4"/>
      <c r="E740" s="4"/>
      <c r="F740" s="4"/>
      <c r="G740" s="4"/>
      <c r="H740" s="12"/>
      <c r="I740" s="12"/>
      <c r="J740" s="13"/>
      <c r="K740" s="12"/>
      <c r="L740" s="12"/>
    </row>
    <row r="741" spans="4:12" ht="15.75" customHeight="1" x14ac:dyDescent="0.2">
      <c r="D741" s="4"/>
      <c r="E741" s="4"/>
      <c r="F741" s="4"/>
      <c r="G741" s="4"/>
      <c r="H741" s="12"/>
      <c r="I741" s="12"/>
      <c r="J741" s="13"/>
      <c r="K741" s="12"/>
      <c r="L741" s="12"/>
    </row>
    <row r="742" spans="4:12" ht="15.75" customHeight="1" x14ac:dyDescent="0.2">
      <c r="D742" s="4"/>
      <c r="E742" s="4"/>
      <c r="F742" s="4"/>
      <c r="G742" s="4"/>
      <c r="H742" s="12"/>
      <c r="I742" s="12"/>
      <c r="J742" s="13"/>
      <c r="K742" s="12"/>
      <c r="L742" s="12"/>
    </row>
    <row r="743" spans="4:12" ht="15.75" customHeight="1" x14ac:dyDescent="0.2">
      <c r="D743" s="4"/>
      <c r="E743" s="4"/>
      <c r="F743" s="4"/>
      <c r="G743" s="4"/>
      <c r="H743" s="12"/>
      <c r="I743" s="12"/>
      <c r="J743" s="13"/>
      <c r="K743" s="12"/>
      <c r="L743" s="12"/>
    </row>
    <row r="744" spans="4:12" ht="15.75" customHeight="1" x14ac:dyDescent="0.2">
      <c r="D744" s="4"/>
      <c r="E744" s="4"/>
      <c r="F744" s="4"/>
      <c r="G744" s="4"/>
      <c r="H744" s="12"/>
      <c r="I744" s="12"/>
      <c r="J744" s="13"/>
      <c r="K744" s="12"/>
      <c r="L744" s="12"/>
    </row>
    <row r="745" spans="4:12" ht="15.75" customHeight="1" x14ac:dyDescent="0.2">
      <c r="D745" s="4"/>
      <c r="E745" s="4"/>
      <c r="F745" s="4"/>
      <c r="G745" s="4"/>
      <c r="H745" s="12"/>
      <c r="I745" s="12"/>
      <c r="J745" s="13"/>
      <c r="K745" s="12"/>
      <c r="L745" s="12"/>
    </row>
    <row r="746" spans="4:12" ht="15.75" customHeight="1" x14ac:dyDescent="0.2">
      <c r="D746" s="4"/>
      <c r="E746" s="4"/>
      <c r="F746" s="4"/>
      <c r="G746" s="4"/>
      <c r="H746" s="12"/>
      <c r="I746" s="12"/>
      <c r="J746" s="13"/>
      <c r="K746" s="12"/>
      <c r="L746" s="12"/>
    </row>
    <row r="747" spans="4:12" ht="15.75" customHeight="1" x14ac:dyDescent="0.2">
      <c r="D747" s="4"/>
      <c r="E747" s="4"/>
      <c r="F747" s="4"/>
      <c r="G747" s="4"/>
      <c r="H747" s="12"/>
      <c r="I747" s="12"/>
      <c r="J747" s="13"/>
      <c r="K747" s="12"/>
      <c r="L747" s="12"/>
    </row>
    <row r="748" spans="4:12" ht="15.75" customHeight="1" x14ac:dyDescent="0.2">
      <c r="D748" s="4"/>
      <c r="E748" s="4"/>
      <c r="F748" s="4"/>
      <c r="G748" s="4"/>
      <c r="H748" s="12"/>
      <c r="I748" s="12"/>
      <c r="J748" s="13"/>
      <c r="K748" s="12"/>
      <c r="L748" s="12"/>
    </row>
    <row r="749" spans="4:12" ht="15.75" customHeight="1" x14ac:dyDescent="0.2">
      <c r="D749" s="4"/>
      <c r="E749" s="4"/>
      <c r="F749" s="4"/>
      <c r="G749" s="4"/>
      <c r="H749" s="12"/>
      <c r="I749" s="12"/>
      <c r="J749" s="13"/>
      <c r="K749" s="12"/>
      <c r="L749" s="12"/>
    </row>
    <row r="750" spans="4:12" ht="15.75" customHeight="1" x14ac:dyDescent="0.2">
      <c r="D750" s="4"/>
      <c r="E750" s="4"/>
      <c r="F750" s="4"/>
      <c r="G750" s="4"/>
      <c r="H750" s="12"/>
      <c r="I750" s="12"/>
      <c r="J750" s="13"/>
      <c r="K750" s="12"/>
      <c r="L750" s="12"/>
    </row>
    <row r="751" spans="4:12" ht="15.75" customHeight="1" x14ac:dyDescent="0.2">
      <c r="D751" s="4"/>
      <c r="E751" s="4"/>
      <c r="F751" s="4"/>
      <c r="G751" s="4"/>
      <c r="H751" s="12"/>
      <c r="I751" s="12"/>
      <c r="J751" s="13"/>
      <c r="K751" s="12"/>
      <c r="L751" s="12"/>
    </row>
    <row r="752" spans="4:12" ht="15.75" customHeight="1" x14ac:dyDescent="0.2">
      <c r="D752" s="4"/>
      <c r="E752" s="4"/>
      <c r="F752" s="4"/>
      <c r="G752" s="4"/>
      <c r="H752" s="12"/>
      <c r="I752" s="12"/>
      <c r="J752" s="13"/>
      <c r="K752" s="12"/>
      <c r="L752" s="12"/>
    </row>
    <row r="753" spans="4:12" ht="15.75" customHeight="1" x14ac:dyDescent="0.2">
      <c r="D753" s="4"/>
      <c r="E753" s="4"/>
      <c r="F753" s="4"/>
      <c r="G753" s="4"/>
      <c r="H753" s="12"/>
      <c r="I753" s="12"/>
      <c r="J753" s="13"/>
      <c r="K753" s="12"/>
      <c r="L753" s="12"/>
    </row>
    <row r="754" spans="4:12" ht="15.75" customHeight="1" x14ac:dyDescent="0.2">
      <c r="D754" s="4"/>
      <c r="E754" s="4"/>
      <c r="F754" s="4"/>
      <c r="G754" s="4"/>
      <c r="H754" s="12"/>
      <c r="I754" s="12"/>
      <c r="J754" s="13"/>
      <c r="K754" s="12"/>
      <c r="L754" s="12"/>
    </row>
    <row r="755" spans="4:12" ht="15.75" customHeight="1" x14ac:dyDescent="0.2">
      <c r="D755" s="4"/>
      <c r="E755" s="4"/>
      <c r="F755" s="4"/>
      <c r="G755" s="4"/>
      <c r="H755" s="12"/>
      <c r="I755" s="12"/>
      <c r="J755" s="13"/>
      <c r="K755" s="12"/>
      <c r="L755" s="12"/>
    </row>
    <row r="756" spans="4:12" ht="15.75" customHeight="1" x14ac:dyDescent="0.2">
      <c r="D756" s="4"/>
      <c r="E756" s="4"/>
      <c r="F756" s="4"/>
      <c r="G756" s="4"/>
      <c r="H756" s="12"/>
      <c r="I756" s="12"/>
      <c r="J756" s="13"/>
      <c r="K756" s="12"/>
      <c r="L756" s="12"/>
    </row>
    <row r="757" spans="4:12" ht="15.75" customHeight="1" x14ac:dyDescent="0.2">
      <c r="D757" s="4"/>
      <c r="E757" s="4"/>
      <c r="F757" s="4"/>
      <c r="G757" s="4"/>
      <c r="H757" s="12"/>
      <c r="I757" s="12"/>
      <c r="J757" s="13"/>
      <c r="K757" s="12"/>
      <c r="L757" s="12"/>
    </row>
    <row r="758" spans="4:12" ht="15.75" customHeight="1" x14ac:dyDescent="0.2">
      <c r="D758" s="4"/>
      <c r="E758" s="4"/>
      <c r="F758" s="4"/>
      <c r="G758" s="4"/>
      <c r="H758" s="12"/>
      <c r="I758" s="12"/>
      <c r="J758" s="13"/>
      <c r="K758" s="12"/>
      <c r="L758" s="12"/>
    </row>
    <row r="759" spans="4:12" ht="15.75" customHeight="1" x14ac:dyDescent="0.2">
      <c r="D759" s="4"/>
      <c r="E759" s="4"/>
      <c r="F759" s="4"/>
      <c r="G759" s="4"/>
      <c r="H759" s="12"/>
      <c r="I759" s="12"/>
      <c r="J759" s="13"/>
      <c r="K759" s="12"/>
      <c r="L759" s="12"/>
    </row>
    <row r="760" spans="4:12" ht="15.75" customHeight="1" x14ac:dyDescent="0.2">
      <c r="D760" s="4"/>
      <c r="E760" s="4"/>
      <c r="F760" s="4"/>
      <c r="G760" s="4"/>
      <c r="H760" s="12"/>
      <c r="I760" s="12"/>
      <c r="J760" s="13"/>
      <c r="K760" s="12"/>
      <c r="L760" s="12"/>
    </row>
    <row r="761" spans="4:12" ht="15.75" customHeight="1" x14ac:dyDescent="0.2">
      <c r="D761" s="4"/>
      <c r="E761" s="4"/>
      <c r="F761" s="4"/>
      <c r="G761" s="4"/>
      <c r="H761" s="12"/>
      <c r="I761" s="12"/>
      <c r="J761" s="13"/>
      <c r="K761" s="12"/>
      <c r="L761" s="12"/>
    </row>
    <row r="762" spans="4:12" ht="15.75" customHeight="1" x14ac:dyDescent="0.2">
      <c r="D762" s="4"/>
      <c r="E762" s="4"/>
      <c r="F762" s="4"/>
      <c r="G762" s="4"/>
      <c r="H762" s="12"/>
      <c r="I762" s="12"/>
      <c r="J762" s="13"/>
      <c r="K762" s="12"/>
      <c r="L762" s="12"/>
    </row>
    <row r="763" spans="4:12" ht="15.75" customHeight="1" x14ac:dyDescent="0.2">
      <c r="D763" s="4"/>
      <c r="E763" s="4"/>
      <c r="F763" s="4"/>
      <c r="G763" s="4"/>
      <c r="H763" s="12"/>
      <c r="I763" s="12"/>
      <c r="J763" s="13"/>
      <c r="K763" s="12"/>
      <c r="L763" s="12"/>
    </row>
    <row r="764" spans="4:12" ht="15.75" customHeight="1" x14ac:dyDescent="0.2">
      <c r="D764" s="4"/>
      <c r="E764" s="4"/>
      <c r="F764" s="4"/>
      <c r="G764" s="4"/>
      <c r="H764" s="12"/>
      <c r="I764" s="12"/>
      <c r="J764" s="13"/>
      <c r="K764" s="12"/>
      <c r="L764" s="12"/>
    </row>
    <row r="765" spans="4:12" ht="15.75" customHeight="1" x14ac:dyDescent="0.2">
      <c r="D765" s="4"/>
      <c r="E765" s="4"/>
      <c r="F765" s="4"/>
      <c r="G765" s="4"/>
      <c r="H765" s="12"/>
      <c r="I765" s="12"/>
      <c r="J765" s="13"/>
      <c r="K765" s="12"/>
      <c r="L765" s="12"/>
    </row>
    <row r="766" spans="4:12" ht="15.75" customHeight="1" x14ac:dyDescent="0.2">
      <c r="D766" s="4"/>
      <c r="E766" s="4"/>
      <c r="F766" s="4"/>
      <c r="G766" s="4"/>
      <c r="H766" s="12"/>
      <c r="I766" s="12"/>
      <c r="J766" s="13"/>
      <c r="K766" s="12"/>
      <c r="L766" s="12"/>
    </row>
    <row r="767" spans="4:12" ht="15.75" customHeight="1" x14ac:dyDescent="0.2">
      <c r="D767" s="4"/>
      <c r="E767" s="4"/>
      <c r="F767" s="4"/>
      <c r="G767" s="4"/>
      <c r="H767" s="12"/>
      <c r="I767" s="12"/>
      <c r="J767" s="13"/>
      <c r="K767" s="12"/>
      <c r="L767" s="12"/>
    </row>
    <row r="768" spans="4:12" ht="15.75" customHeight="1" x14ac:dyDescent="0.2">
      <c r="D768" s="4"/>
      <c r="E768" s="4"/>
      <c r="F768" s="4"/>
      <c r="G768" s="4"/>
      <c r="H768" s="12"/>
      <c r="I768" s="12"/>
      <c r="J768" s="13"/>
      <c r="K768" s="12"/>
      <c r="L768" s="12"/>
    </row>
    <row r="769" spans="4:12" ht="15.75" customHeight="1" x14ac:dyDescent="0.2">
      <c r="D769" s="4"/>
      <c r="E769" s="4"/>
      <c r="F769" s="4"/>
      <c r="G769" s="4"/>
      <c r="H769" s="12"/>
      <c r="I769" s="12"/>
      <c r="J769" s="13"/>
      <c r="K769" s="12"/>
      <c r="L769" s="12"/>
    </row>
    <row r="770" spans="4:12" ht="15.75" customHeight="1" x14ac:dyDescent="0.2">
      <c r="D770" s="4"/>
      <c r="E770" s="4"/>
      <c r="F770" s="4"/>
      <c r="G770" s="4"/>
      <c r="H770" s="12"/>
      <c r="I770" s="12"/>
      <c r="J770" s="13"/>
      <c r="K770" s="12"/>
      <c r="L770" s="12"/>
    </row>
    <row r="771" spans="4:12" ht="15.75" customHeight="1" x14ac:dyDescent="0.2">
      <c r="D771" s="4"/>
      <c r="E771" s="4"/>
      <c r="F771" s="4"/>
      <c r="G771" s="4"/>
      <c r="H771" s="12"/>
      <c r="I771" s="12"/>
      <c r="J771" s="13"/>
      <c r="K771" s="12"/>
      <c r="L771" s="12"/>
    </row>
    <row r="772" spans="4:12" ht="15.75" customHeight="1" x14ac:dyDescent="0.2">
      <c r="D772" s="4"/>
      <c r="E772" s="4"/>
      <c r="F772" s="4"/>
      <c r="G772" s="4"/>
      <c r="H772" s="12"/>
      <c r="I772" s="12"/>
      <c r="J772" s="13"/>
      <c r="K772" s="12"/>
      <c r="L772" s="12"/>
    </row>
    <row r="773" spans="4:12" ht="15.75" customHeight="1" x14ac:dyDescent="0.2">
      <c r="D773" s="4"/>
      <c r="E773" s="4"/>
      <c r="F773" s="4"/>
      <c r="G773" s="4"/>
      <c r="H773" s="12"/>
      <c r="I773" s="12"/>
      <c r="J773" s="13"/>
      <c r="K773" s="12"/>
      <c r="L773" s="12"/>
    </row>
    <row r="774" spans="4:12" ht="15.75" customHeight="1" x14ac:dyDescent="0.2">
      <c r="D774" s="4"/>
      <c r="E774" s="4"/>
      <c r="F774" s="4"/>
      <c r="G774" s="4"/>
      <c r="H774" s="12"/>
      <c r="I774" s="12"/>
      <c r="J774" s="13"/>
      <c r="K774" s="12"/>
      <c r="L774" s="12"/>
    </row>
    <row r="775" spans="4:12" ht="15.75" customHeight="1" x14ac:dyDescent="0.2">
      <c r="D775" s="4"/>
      <c r="E775" s="4"/>
      <c r="F775" s="4"/>
      <c r="G775" s="4"/>
      <c r="H775" s="12"/>
      <c r="I775" s="12"/>
      <c r="J775" s="13"/>
      <c r="K775" s="12"/>
      <c r="L775" s="12"/>
    </row>
    <row r="776" spans="4:12" ht="15.75" customHeight="1" x14ac:dyDescent="0.2">
      <c r="D776" s="4"/>
      <c r="E776" s="4"/>
      <c r="F776" s="4"/>
      <c r="G776" s="4"/>
      <c r="H776" s="12"/>
      <c r="I776" s="12"/>
      <c r="J776" s="13"/>
      <c r="K776" s="12"/>
      <c r="L776" s="12"/>
    </row>
    <row r="777" spans="4:12" ht="15.75" customHeight="1" x14ac:dyDescent="0.2">
      <c r="D777" s="4"/>
      <c r="E777" s="4"/>
      <c r="F777" s="4"/>
      <c r="G777" s="4"/>
      <c r="H777" s="12"/>
      <c r="I777" s="12"/>
      <c r="J777" s="13"/>
      <c r="K777" s="12"/>
      <c r="L777" s="12"/>
    </row>
    <row r="778" spans="4:12" ht="15.75" customHeight="1" x14ac:dyDescent="0.2">
      <c r="D778" s="4"/>
      <c r="E778" s="4"/>
      <c r="F778" s="4"/>
      <c r="G778" s="4"/>
      <c r="H778" s="12"/>
      <c r="I778" s="12"/>
      <c r="J778" s="13"/>
      <c r="K778" s="12"/>
      <c r="L778" s="12"/>
    </row>
    <row r="779" spans="4:12" ht="15.75" customHeight="1" x14ac:dyDescent="0.2">
      <c r="D779" s="4"/>
      <c r="E779" s="4"/>
      <c r="F779" s="4"/>
      <c r="G779" s="4"/>
      <c r="H779" s="12"/>
      <c r="I779" s="12"/>
      <c r="J779" s="13"/>
      <c r="K779" s="12"/>
      <c r="L779" s="12"/>
    </row>
    <row r="780" spans="4:12" ht="15.75" customHeight="1" x14ac:dyDescent="0.2">
      <c r="D780" s="4"/>
      <c r="E780" s="4"/>
      <c r="F780" s="4"/>
      <c r="G780" s="4"/>
      <c r="H780" s="12"/>
      <c r="I780" s="12"/>
      <c r="J780" s="13"/>
      <c r="K780" s="12"/>
      <c r="L780" s="12"/>
    </row>
    <row r="781" spans="4:12" ht="15.75" customHeight="1" x14ac:dyDescent="0.2">
      <c r="D781" s="4"/>
      <c r="E781" s="4"/>
      <c r="F781" s="4"/>
      <c r="G781" s="4"/>
      <c r="H781" s="12"/>
      <c r="I781" s="12"/>
      <c r="J781" s="13"/>
      <c r="K781" s="12"/>
      <c r="L781" s="12"/>
    </row>
    <row r="782" spans="4:12" ht="15.75" customHeight="1" x14ac:dyDescent="0.2">
      <c r="D782" s="4"/>
      <c r="E782" s="4"/>
      <c r="F782" s="4"/>
      <c r="G782" s="4"/>
      <c r="H782" s="12"/>
      <c r="I782" s="12"/>
      <c r="J782" s="13"/>
      <c r="K782" s="12"/>
      <c r="L782" s="12"/>
    </row>
    <row r="783" spans="4:12" ht="15.75" customHeight="1" x14ac:dyDescent="0.2">
      <c r="D783" s="4"/>
      <c r="E783" s="4"/>
      <c r="F783" s="4"/>
      <c r="G783" s="4"/>
      <c r="H783" s="12"/>
      <c r="I783" s="12"/>
      <c r="J783" s="13"/>
      <c r="K783" s="12"/>
      <c r="L783" s="12"/>
    </row>
    <row r="784" spans="4:12" ht="15.75" customHeight="1" x14ac:dyDescent="0.2">
      <c r="D784" s="4"/>
      <c r="E784" s="4"/>
      <c r="F784" s="4"/>
      <c r="G784" s="4"/>
      <c r="H784" s="12"/>
      <c r="I784" s="12"/>
      <c r="J784" s="13"/>
      <c r="K784" s="12"/>
      <c r="L784" s="12"/>
    </row>
    <row r="785" spans="4:12" ht="15.75" customHeight="1" x14ac:dyDescent="0.2">
      <c r="D785" s="4"/>
      <c r="E785" s="4"/>
      <c r="F785" s="4"/>
      <c r="G785" s="4"/>
      <c r="H785" s="12"/>
      <c r="I785" s="12"/>
      <c r="J785" s="13"/>
      <c r="K785" s="12"/>
      <c r="L785" s="12"/>
    </row>
    <row r="786" spans="4:12" ht="15.75" customHeight="1" x14ac:dyDescent="0.2">
      <c r="D786" s="4"/>
      <c r="E786" s="4"/>
      <c r="F786" s="4"/>
      <c r="G786" s="4"/>
      <c r="H786" s="12"/>
      <c r="I786" s="12"/>
      <c r="J786" s="13"/>
      <c r="K786" s="12"/>
      <c r="L786" s="12"/>
    </row>
    <row r="787" spans="4:12" ht="15.75" customHeight="1" x14ac:dyDescent="0.2">
      <c r="D787" s="4"/>
      <c r="E787" s="4"/>
      <c r="F787" s="4"/>
      <c r="G787" s="4"/>
      <c r="H787" s="12"/>
      <c r="I787" s="12"/>
      <c r="J787" s="13"/>
      <c r="K787" s="12"/>
      <c r="L787" s="12"/>
    </row>
    <row r="788" spans="4:12" ht="15.75" customHeight="1" x14ac:dyDescent="0.2">
      <c r="D788" s="4"/>
      <c r="E788" s="4"/>
      <c r="F788" s="4"/>
      <c r="G788" s="4"/>
      <c r="H788" s="12"/>
      <c r="I788" s="12"/>
      <c r="J788" s="13"/>
      <c r="K788" s="12"/>
      <c r="L788" s="12"/>
    </row>
    <row r="789" spans="4:12" ht="15.75" customHeight="1" x14ac:dyDescent="0.2">
      <c r="D789" s="4"/>
      <c r="E789" s="4"/>
      <c r="F789" s="4"/>
      <c r="G789" s="4"/>
      <c r="H789" s="12"/>
      <c r="I789" s="12"/>
      <c r="J789" s="13"/>
      <c r="K789" s="12"/>
      <c r="L789" s="12"/>
    </row>
    <row r="790" spans="4:12" ht="15.75" customHeight="1" x14ac:dyDescent="0.2">
      <c r="D790" s="4"/>
      <c r="E790" s="4"/>
      <c r="F790" s="4"/>
      <c r="G790" s="4"/>
      <c r="H790" s="12"/>
      <c r="I790" s="12"/>
      <c r="J790" s="13"/>
      <c r="K790" s="12"/>
      <c r="L790" s="12"/>
    </row>
    <row r="791" spans="4:12" ht="15.75" customHeight="1" x14ac:dyDescent="0.2">
      <c r="D791" s="4"/>
      <c r="E791" s="4"/>
      <c r="F791" s="4"/>
      <c r="G791" s="4"/>
      <c r="H791" s="12"/>
      <c r="I791" s="12"/>
      <c r="J791" s="13"/>
      <c r="K791" s="12"/>
      <c r="L791" s="12"/>
    </row>
    <row r="792" spans="4:12" ht="15.75" customHeight="1" x14ac:dyDescent="0.2">
      <c r="D792" s="4"/>
      <c r="E792" s="4"/>
      <c r="F792" s="4"/>
      <c r="G792" s="4"/>
      <c r="H792" s="12"/>
      <c r="I792" s="12"/>
      <c r="J792" s="13"/>
      <c r="K792" s="12"/>
      <c r="L792" s="12"/>
    </row>
    <row r="793" spans="4:12" ht="15.75" customHeight="1" x14ac:dyDescent="0.2">
      <c r="D793" s="4"/>
      <c r="E793" s="4"/>
      <c r="F793" s="4"/>
      <c r="G793" s="4"/>
      <c r="H793" s="12"/>
      <c r="I793" s="12"/>
      <c r="J793" s="13"/>
      <c r="K793" s="12"/>
      <c r="L793" s="12"/>
    </row>
    <row r="794" spans="4:12" ht="15.75" customHeight="1" x14ac:dyDescent="0.2">
      <c r="D794" s="4"/>
      <c r="E794" s="4"/>
      <c r="F794" s="4"/>
      <c r="G794" s="4"/>
      <c r="H794" s="12"/>
      <c r="I794" s="12"/>
      <c r="J794" s="13"/>
      <c r="K794" s="12"/>
      <c r="L794" s="12"/>
    </row>
    <row r="795" spans="4:12" ht="15.75" customHeight="1" x14ac:dyDescent="0.2">
      <c r="D795" s="4"/>
      <c r="E795" s="4"/>
      <c r="F795" s="4"/>
      <c r="G795" s="4"/>
      <c r="H795" s="12"/>
      <c r="I795" s="12"/>
      <c r="J795" s="13"/>
      <c r="K795" s="12"/>
      <c r="L795" s="12"/>
    </row>
    <row r="796" spans="4:12" ht="15.75" customHeight="1" x14ac:dyDescent="0.2">
      <c r="D796" s="4"/>
      <c r="E796" s="4"/>
      <c r="F796" s="4"/>
      <c r="G796" s="4"/>
      <c r="H796" s="12"/>
      <c r="I796" s="12"/>
      <c r="J796" s="13"/>
      <c r="K796" s="12"/>
      <c r="L796" s="12"/>
    </row>
    <row r="797" spans="4:12" ht="15.75" customHeight="1" x14ac:dyDescent="0.2">
      <c r="D797" s="4"/>
      <c r="E797" s="4"/>
      <c r="F797" s="4"/>
      <c r="G797" s="4"/>
      <c r="H797" s="12"/>
      <c r="I797" s="12"/>
      <c r="J797" s="13"/>
      <c r="K797" s="12"/>
      <c r="L797" s="12"/>
    </row>
    <row r="798" spans="4:12" ht="15.75" customHeight="1" x14ac:dyDescent="0.2">
      <c r="D798" s="4"/>
      <c r="E798" s="4"/>
      <c r="F798" s="4"/>
      <c r="G798" s="4"/>
      <c r="H798" s="12"/>
      <c r="I798" s="12"/>
      <c r="J798" s="13"/>
      <c r="K798" s="12"/>
      <c r="L798" s="12"/>
    </row>
    <row r="799" spans="4:12" ht="15.75" customHeight="1" x14ac:dyDescent="0.2">
      <c r="D799" s="4"/>
      <c r="E799" s="4"/>
      <c r="F799" s="4"/>
      <c r="G799" s="4"/>
      <c r="H799" s="12"/>
      <c r="I799" s="12"/>
      <c r="J799" s="13"/>
      <c r="K799" s="12"/>
      <c r="L799" s="12"/>
    </row>
    <row r="800" spans="4:12" ht="15.75" customHeight="1" x14ac:dyDescent="0.2">
      <c r="D800" s="4"/>
      <c r="E800" s="4"/>
      <c r="F800" s="4"/>
      <c r="G800" s="4"/>
      <c r="H800" s="12"/>
      <c r="I800" s="12"/>
      <c r="J800" s="13"/>
      <c r="K800" s="12"/>
      <c r="L800" s="12"/>
    </row>
    <row r="801" spans="4:12" ht="15.75" customHeight="1" x14ac:dyDescent="0.2">
      <c r="D801" s="4"/>
      <c r="E801" s="4"/>
      <c r="F801" s="4"/>
      <c r="G801" s="4"/>
      <c r="H801" s="12"/>
      <c r="I801" s="12"/>
      <c r="J801" s="13"/>
      <c r="K801" s="12"/>
      <c r="L801" s="12"/>
    </row>
    <row r="802" spans="4:12" ht="15.75" customHeight="1" x14ac:dyDescent="0.2">
      <c r="D802" s="4"/>
      <c r="E802" s="4"/>
      <c r="F802" s="4"/>
      <c r="G802" s="4"/>
      <c r="H802" s="12"/>
      <c r="I802" s="12"/>
      <c r="J802" s="13"/>
      <c r="K802" s="12"/>
      <c r="L802" s="12"/>
    </row>
    <row r="803" spans="4:12" ht="15.75" customHeight="1" x14ac:dyDescent="0.2">
      <c r="D803" s="4"/>
      <c r="E803" s="4"/>
      <c r="F803" s="4"/>
      <c r="G803" s="4"/>
      <c r="H803" s="12"/>
      <c r="I803" s="12"/>
      <c r="J803" s="13"/>
      <c r="K803" s="12"/>
      <c r="L803" s="12"/>
    </row>
    <row r="804" spans="4:12" ht="15.75" customHeight="1" x14ac:dyDescent="0.2">
      <c r="D804" s="4"/>
      <c r="E804" s="4"/>
      <c r="F804" s="4"/>
      <c r="G804" s="4"/>
      <c r="H804" s="12"/>
      <c r="I804" s="12"/>
      <c r="J804" s="13"/>
      <c r="K804" s="12"/>
      <c r="L804" s="12"/>
    </row>
    <row r="805" spans="4:12" ht="15.75" customHeight="1" x14ac:dyDescent="0.2">
      <c r="D805" s="4"/>
      <c r="E805" s="4"/>
      <c r="F805" s="4"/>
      <c r="G805" s="4"/>
      <c r="H805" s="12"/>
      <c r="I805" s="12"/>
      <c r="J805" s="13"/>
      <c r="K805" s="12"/>
      <c r="L805" s="12"/>
    </row>
    <row r="806" spans="4:12" ht="15.75" customHeight="1" x14ac:dyDescent="0.2">
      <c r="D806" s="4"/>
      <c r="E806" s="4"/>
      <c r="F806" s="4"/>
      <c r="G806" s="4"/>
      <c r="H806" s="12"/>
      <c r="I806" s="12"/>
      <c r="J806" s="13"/>
      <c r="K806" s="12"/>
      <c r="L806" s="12"/>
    </row>
    <row r="807" spans="4:12" ht="15.75" customHeight="1" x14ac:dyDescent="0.2">
      <c r="D807" s="4"/>
      <c r="E807" s="4"/>
      <c r="F807" s="4"/>
      <c r="G807" s="4"/>
      <c r="H807" s="12"/>
      <c r="I807" s="12"/>
      <c r="J807" s="13"/>
      <c r="K807" s="12"/>
      <c r="L807" s="12"/>
    </row>
    <row r="808" spans="4:12" ht="15.75" customHeight="1" x14ac:dyDescent="0.2">
      <c r="D808" s="4"/>
      <c r="E808" s="4"/>
      <c r="F808" s="4"/>
      <c r="G808" s="4"/>
      <c r="H808" s="12"/>
      <c r="I808" s="12"/>
      <c r="J808" s="13"/>
      <c r="K808" s="12"/>
      <c r="L808" s="12"/>
    </row>
    <row r="809" spans="4:12" ht="15.75" customHeight="1" x14ac:dyDescent="0.2">
      <c r="D809" s="4"/>
      <c r="E809" s="4"/>
      <c r="F809" s="4"/>
      <c r="G809" s="4"/>
      <c r="H809" s="12"/>
      <c r="I809" s="12"/>
      <c r="J809" s="13"/>
      <c r="K809" s="12"/>
      <c r="L809" s="12"/>
    </row>
    <row r="810" spans="4:12" ht="15.75" customHeight="1" x14ac:dyDescent="0.2">
      <c r="D810" s="4"/>
      <c r="E810" s="4"/>
      <c r="F810" s="4"/>
      <c r="G810" s="4"/>
      <c r="H810" s="12"/>
      <c r="I810" s="12"/>
      <c r="J810" s="13"/>
      <c r="K810" s="12"/>
      <c r="L810" s="12"/>
    </row>
    <row r="811" spans="4:12" ht="15.75" customHeight="1" x14ac:dyDescent="0.2">
      <c r="D811" s="4"/>
      <c r="E811" s="4"/>
      <c r="F811" s="4"/>
      <c r="G811" s="4"/>
      <c r="H811" s="12"/>
      <c r="I811" s="12"/>
      <c r="J811" s="13"/>
      <c r="K811" s="12"/>
      <c r="L811" s="12"/>
    </row>
    <row r="812" spans="4:12" ht="15.75" customHeight="1" x14ac:dyDescent="0.2">
      <c r="D812" s="4"/>
      <c r="E812" s="4"/>
      <c r="F812" s="4"/>
      <c r="G812" s="4"/>
      <c r="H812" s="12"/>
      <c r="I812" s="12"/>
      <c r="J812" s="13"/>
      <c r="K812" s="12"/>
      <c r="L812" s="12"/>
    </row>
    <row r="813" spans="4:12" ht="15.75" customHeight="1" x14ac:dyDescent="0.2">
      <c r="D813" s="4"/>
      <c r="E813" s="4"/>
      <c r="F813" s="4"/>
      <c r="G813" s="4"/>
      <c r="H813" s="12"/>
      <c r="I813" s="12"/>
      <c r="J813" s="13"/>
      <c r="K813" s="12"/>
      <c r="L813" s="12"/>
    </row>
    <row r="814" spans="4:12" ht="15.75" customHeight="1" x14ac:dyDescent="0.2">
      <c r="D814" s="4"/>
      <c r="E814" s="4"/>
      <c r="F814" s="4"/>
      <c r="G814" s="4"/>
      <c r="H814" s="12"/>
      <c r="I814" s="12"/>
      <c r="J814" s="13"/>
      <c r="K814" s="12"/>
      <c r="L814" s="12"/>
    </row>
    <row r="815" spans="4:12" ht="15.75" customHeight="1" x14ac:dyDescent="0.2">
      <c r="D815" s="4"/>
      <c r="E815" s="4"/>
      <c r="F815" s="4"/>
      <c r="G815" s="4"/>
      <c r="H815" s="12"/>
      <c r="I815" s="12"/>
      <c r="J815" s="13"/>
      <c r="K815" s="12"/>
      <c r="L815" s="12"/>
    </row>
    <row r="816" spans="4:12" ht="15.75" customHeight="1" x14ac:dyDescent="0.2">
      <c r="D816" s="4"/>
      <c r="E816" s="4"/>
      <c r="F816" s="4"/>
      <c r="G816" s="4"/>
      <c r="H816" s="12"/>
      <c r="I816" s="12"/>
      <c r="J816" s="13"/>
      <c r="K816" s="12"/>
      <c r="L816" s="12"/>
    </row>
    <row r="817" spans="4:12" ht="15.75" customHeight="1" x14ac:dyDescent="0.2">
      <c r="D817" s="4"/>
      <c r="E817" s="4"/>
      <c r="F817" s="4"/>
      <c r="G817" s="4"/>
      <c r="H817" s="12"/>
      <c r="I817" s="12"/>
      <c r="J817" s="13"/>
      <c r="K817" s="12"/>
      <c r="L817" s="12"/>
    </row>
    <row r="818" spans="4:12" ht="15.75" customHeight="1" x14ac:dyDescent="0.2">
      <c r="D818" s="4"/>
      <c r="E818" s="4"/>
      <c r="F818" s="4"/>
      <c r="G818" s="4"/>
      <c r="H818" s="12"/>
      <c r="I818" s="12"/>
      <c r="J818" s="13"/>
      <c r="K818" s="12"/>
      <c r="L818" s="12"/>
    </row>
    <row r="819" spans="4:12" ht="15.75" customHeight="1" x14ac:dyDescent="0.2">
      <c r="D819" s="4"/>
      <c r="E819" s="4"/>
      <c r="F819" s="4"/>
      <c r="G819" s="4"/>
      <c r="H819" s="12"/>
      <c r="I819" s="12"/>
      <c r="J819" s="13"/>
      <c r="K819" s="12"/>
      <c r="L819" s="12"/>
    </row>
    <row r="820" spans="4:12" ht="15.75" customHeight="1" x14ac:dyDescent="0.2">
      <c r="D820" s="4"/>
      <c r="E820" s="4"/>
      <c r="F820" s="4"/>
      <c r="G820" s="4"/>
      <c r="H820" s="12"/>
      <c r="I820" s="12"/>
      <c r="J820" s="13"/>
      <c r="K820" s="12"/>
      <c r="L820" s="12"/>
    </row>
    <row r="821" spans="4:12" ht="15.75" customHeight="1" x14ac:dyDescent="0.2">
      <c r="D821" s="4"/>
      <c r="E821" s="4"/>
      <c r="F821" s="4"/>
      <c r="G821" s="4"/>
      <c r="H821" s="12"/>
      <c r="I821" s="12"/>
      <c r="J821" s="13"/>
      <c r="K821" s="12"/>
      <c r="L821" s="12"/>
    </row>
    <row r="822" spans="4:12" ht="15.75" customHeight="1" x14ac:dyDescent="0.2">
      <c r="D822" s="4"/>
      <c r="E822" s="4"/>
      <c r="F822" s="4"/>
      <c r="G822" s="4"/>
      <c r="H822" s="12"/>
      <c r="I822" s="12"/>
      <c r="J822" s="13"/>
      <c r="K822" s="12"/>
      <c r="L822" s="12"/>
    </row>
    <row r="823" spans="4:12" ht="15.75" customHeight="1" x14ac:dyDescent="0.2">
      <c r="D823" s="4"/>
      <c r="E823" s="4"/>
      <c r="F823" s="4"/>
      <c r="G823" s="4"/>
      <c r="H823" s="12"/>
      <c r="I823" s="12"/>
      <c r="J823" s="13"/>
      <c r="K823" s="12"/>
      <c r="L823" s="12"/>
    </row>
    <row r="824" spans="4:12" ht="15.75" customHeight="1" x14ac:dyDescent="0.2">
      <c r="D824" s="4"/>
      <c r="E824" s="4"/>
      <c r="F824" s="4"/>
      <c r="G824" s="4"/>
      <c r="H824" s="12"/>
      <c r="I824" s="12"/>
      <c r="J824" s="13"/>
      <c r="K824" s="12"/>
      <c r="L824" s="12"/>
    </row>
    <row r="825" spans="4:12" ht="15.75" customHeight="1" x14ac:dyDescent="0.2">
      <c r="D825" s="4"/>
      <c r="E825" s="4"/>
      <c r="F825" s="4"/>
      <c r="G825" s="4"/>
      <c r="H825" s="12"/>
      <c r="I825" s="12"/>
      <c r="J825" s="13"/>
      <c r="K825" s="12"/>
      <c r="L825" s="12"/>
    </row>
    <row r="826" spans="4:12" ht="15.75" customHeight="1" x14ac:dyDescent="0.2">
      <c r="D826" s="4"/>
      <c r="E826" s="4"/>
      <c r="F826" s="4"/>
      <c r="G826" s="4"/>
      <c r="H826" s="12"/>
      <c r="I826" s="12"/>
      <c r="J826" s="13"/>
      <c r="K826" s="12"/>
      <c r="L826" s="12"/>
    </row>
    <row r="827" spans="4:12" ht="15.75" customHeight="1" x14ac:dyDescent="0.2">
      <c r="D827" s="4"/>
      <c r="E827" s="4"/>
      <c r="F827" s="4"/>
      <c r="G827" s="4"/>
      <c r="H827" s="12"/>
      <c r="I827" s="12"/>
      <c r="J827" s="13"/>
      <c r="K827" s="12"/>
      <c r="L827" s="12"/>
    </row>
    <row r="828" spans="4:12" ht="15.75" customHeight="1" x14ac:dyDescent="0.2">
      <c r="D828" s="4"/>
      <c r="E828" s="4"/>
      <c r="F828" s="4"/>
      <c r="G828" s="4"/>
      <c r="H828" s="12"/>
      <c r="I828" s="12"/>
      <c r="J828" s="13"/>
      <c r="K828" s="12"/>
      <c r="L828" s="12"/>
    </row>
    <row r="829" spans="4:12" ht="15.75" customHeight="1" x14ac:dyDescent="0.2">
      <c r="D829" s="4"/>
      <c r="E829" s="4"/>
      <c r="F829" s="4"/>
      <c r="G829" s="4"/>
      <c r="H829" s="12"/>
      <c r="I829" s="12"/>
      <c r="J829" s="13"/>
      <c r="K829" s="12"/>
      <c r="L829" s="12"/>
    </row>
    <row r="830" spans="4:12" ht="15.75" customHeight="1" x14ac:dyDescent="0.2">
      <c r="D830" s="4"/>
      <c r="E830" s="4"/>
      <c r="F830" s="4"/>
      <c r="G830" s="4"/>
      <c r="H830" s="12"/>
      <c r="I830" s="12"/>
      <c r="J830" s="13"/>
      <c r="K830" s="12"/>
      <c r="L830" s="12"/>
    </row>
    <row r="831" spans="4:12" ht="15.75" customHeight="1" x14ac:dyDescent="0.2">
      <c r="D831" s="4"/>
      <c r="E831" s="4"/>
      <c r="F831" s="4"/>
      <c r="G831" s="4"/>
      <c r="H831" s="12"/>
      <c r="I831" s="12"/>
      <c r="J831" s="13"/>
      <c r="K831" s="12"/>
      <c r="L831" s="12"/>
    </row>
    <row r="832" spans="4:12" ht="15.75" customHeight="1" x14ac:dyDescent="0.2">
      <c r="D832" s="4"/>
      <c r="E832" s="4"/>
      <c r="F832" s="4"/>
      <c r="G832" s="4"/>
      <c r="H832" s="12"/>
      <c r="I832" s="12"/>
      <c r="J832" s="13"/>
      <c r="K832" s="12"/>
      <c r="L832" s="12"/>
    </row>
    <row r="833" spans="4:12" ht="15.75" customHeight="1" x14ac:dyDescent="0.2">
      <c r="D833" s="4"/>
      <c r="E833" s="4"/>
      <c r="F833" s="4"/>
      <c r="G833" s="4"/>
      <c r="H833" s="12"/>
      <c r="I833" s="12"/>
      <c r="J833" s="13"/>
      <c r="K833" s="12"/>
      <c r="L833" s="12"/>
    </row>
    <row r="834" spans="4:12" ht="15.75" customHeight="1" x14ac:dyDescent="0.2">
      <c r="D834" s="4"/>
      <c r="E834" s="4"/>
      <c r="F834" s="4"/>
      <c r="G834" s="4"/>
      <c r="H834" s="12"/>
      <c r="I834" s="12"/>
      <c r="J834" s="13"/>
      <c r="K834" s="12"/>
      <c r="L834" s="12"/>
    </row>
    <row r="835" spans="4:12" ht="15.75" customHeight="1" x14ac:dyDescent="0.2">
      <c r="D835" s="4"/>
      <c r="E835" s="4"/>
      <c r="F835" s="4"/>
      <c r="G835" s="4"/>
      <c r="H835" s="12"/>
      <c r="I835" s="12"/>
      <c r="J835" s="13"/>
      <c r="K835" s="12"/>
      <c r="L835" s="12"/>
    </row>
    <row r="836" spans="4:12" ht="15.75" customHeight="1" x14ac:dyDescent="0.2">
      <c r="D836" s="4"/>
      <c r="E836" s="4"/>
      <c r="F836" s="4"/>
      <c r="G836" s="4"/>
      <c r="H836" s="12"/>
      <c r="I836" s="12"/>
      <c r="J836" s="13"/>
      <c r="K836" s="12"/>
      <c r="L836" s="12"/>
    </row>
    <row r="837" spans="4:12" ht="15.75" customHeight="1" x14ac:dyDescent="0.2">
      <c r="D837" s="4"/>
      <c r="E837" s="4"/>
      <c r="F837" s="4"/>
      <c r="G837" s="4"/>
      <c r="H837" s="12"/>
      <c r="I837" s="12"/>
      <c r="J837" s="13"/>
      <c r="K837" s="12"/>
      <c r="L837" s="12"/>
    </row>
    <row r="838" spans="4:12" ht="15.75" customHeight="1" x14ac:dyDescent="0.2">
      <c r="D838" s="4"/>
      <c r="E838" s="4"/>
      <c r="F838" s="4"/>
      <c r="G838" s="4"/>
      <c r="H838" s="12"/>
      <c r="I838" s="12"/>
      <c r="J838" s="13"/>
      <c r="K838" s="12"/>
      <c r="L838" s="12"/>
    </row>
    <row r="839" spans="4:12" ht="15.75" customHeight="1" x14ac:dyDescent="0.2">
      <c r="D839" s="4"/>
      <c r="E839" s="4"/>
      <c r="F839" s="4"/>
      <c r="G839" s="4"/>
      <c r="H839" s="12"/>
      <c r="I839" s="12"/>
      <c r="J839" s="13"/>
      <c r="K839" s="12"/>
      <c r="L839" s="12"/>
    </row>
    <row r="840" spans="4:12" ht="15.75" customHeight="1" x14ac:dyDescent="0.2">
      <c r="D840" s="4"/>
      <c r="E840" s="4"/>
      <c r="F840" s="4"/>
      <c r="G840" s="4"/>
      <c r="H840" s="12"/>
      <c r="I840" s="12"/>
      <c r="J840" s="13"/>
      <c r="K840" s="12"/>
      <c r="L840" s="12"/>
    </row>
    <row r="841" spans="4:12" ht="15.75" customHeight="1" x14ac:dyDescent="0.2">
      <c r="D841" s="4"/>
      <c r="E841" s="4"/>
      <c r="F841" s="4"/>
      <c r="G841" s="4"/>
      <c r="H841" s="12"/>
      <c r="I841" s="12"/>
      <c r="J841" s="13"/>
      <c r="K841" s="12"/>
      <c r="L841" s="12"/>
    </row>
    <row r="842" spans="4:12" ht="15.75" customHeight="1" x14ac:dyDescent="0.2">
      <c r="D842" s="4"/>
      <c r="E842" s="4"/>
      <c r="F842" s="4"/>
      <c r="G842" s="4"/>
      <c r="H842" s="12"/>
      <c r="I842" s="12"/>
      <c r="J842" s="13"/>
      <c r="K842" s="12"/>
      <c r="L842" s="12"/>
    </row>
    <row r="843" spans="4:12" ht="15.75" customHeight="1" x14ac:dyDescent="0.2">
      <c r="D843" s="4"/>
      <c r="E843" s="4"/>
      <c r="F843" s="4"/>
      <c r="G843" s="4"/>
      <c r="H843" s="12"/>
      <c r="I843" s="12"/>
      <c r="J843" s="13"/>
      <c r="K843" s="12"/>
      <c r="L843" s="12"/>
    </row>
    <row r="844" spans="4:12" ht="15.75" customHeight="1" x14ac:dyDescent="0.2">
      <c r="D844" s="4"/>
      <c r="E844" s="4"/>
      <c r="F844" s="4"/>
      <c r="G844" s="4"/>
      <c r="H844" s="12"/>
      <c r="I844" s="12"/>
      <c r="J844" s="13"/>
      <c r="K844" s="12"/>
      <c r="L844" s="12"/>
    </row>
    <row r="845" spans="4:12" ht="15.75" customHeight="1" x14ac:dyDescent="0.2">
      <c r="D845" s="4"/>
      <c r="E845" s="4"/>
      <c r="F845" s="4"/>
      <c r="G845" s="4"/>
      <c r="H845" s="12"/>
      <c r="I845" s="12"/>
      <c r="J845" s="13"/>
      <c r="K845" s="12"/>
      <c r="L845" s="12"/>
    </row>
    <row r="846" spans="4:12" ht="15.75" customHeight="1" x14ac:dyDescent="0.2">
      <c r="D846" s="4"/>
      <c r="E846" s="4"/>
      <c r="F846" s="4"/>
      <c r="G846" s="4"/>
      <c r="H846" s="12"/>
      <c r="I846" s="12"/>
      <c r="J846" s="13"/>
      <c r="K846" s="12"/>
      <c r="L846" s="12"/>
    </row>
    <row r="847" spans="4:12" ht="15.75" customHeight="1" x14ac:dyDescent="0.2">
      <c r="D847" s="4"/>
      <c r="E847" s="4"/>
      <c r="F847" s="4"/>
      <c r="G847" s="4"/>
      <c r="H847" s="12"/>
      <c r="I847" s="12"/>
      <c r="J847" s="13"/>
      <c r="K847" s="12"/>
      <c r="L847" s="12"/>
    </row>
    <row r="848" spans="4:12" ht="15.75" customHeight="1" x14ac:dyDescent="0.2">
      <c r="D848" s="4"/>
      <c r="E848" s="4"/>
      <c r="F848" s="4"/>
      <c r="G848" s="4"/>
      <c r="H848" s="12"/>
      <c r="I848" s="12"/>
      <c r="J848" s="13"/>
      <c r="K848" s="12"/>
      <c r="L848" s="12"/>
    </row>
    <row r="849" spans="4:12" ht="15.75" customHeight="1" x14ac:dyDescent="0.2">
      <c r="D849" s="4"/>
      <c r="E849" s="4"/>
      <c r="F849" s="4"/>
      <c r="G849" s="4"/>
      <c r="H849" s="12"/>
      <c r="I849" s="12"/>
      <c r="J849" s="13"/>
      <c r="K849" s="12"/>
      <c r="L849" s="12"/>
    </row>
    <row r="850" spans="4:12" ht="15.75" customHeight="1" x14ac:dyDescent="0.2">
      <c r="D850" s="4"/>
      <c r="E850" s="4"/>
      <c r="F850" s="4"/>
      <c r="G850" s="4"/>
      <c r="H850" s="12"/>
      <c r="I850" s="12"/>
      <c r="J850" s="13"/>
      <c r="K850" s="12"/>
      <c r="L850" s="12"/>
    </row>
    <row r="851" spans="4:12" ht="15.75" customHeight="1" x14ac:dyDescent="0.2">
      <c r="D851" s="4"/>
      <c r="E851" s="4"/>
      <c r="F851" s="4"/>
      <c r="G851" s="4"/>
      <c r="H851" s="12"/>
      <c r="I851" s="12"/>
      <c r="J851" s="13"/>
      <c r="K851" s="12"/>
      <c r="L851" s="12"/>
    </row>
    <row r="852" spans="4:12" ht="15.75" customHeight="1" x14ac:dyDescent="0.2">
      <c r="D852" s="4"/>
      <c r="E852" s="4"/>
      <c r="F852" s="4"/>
      <c r="G852" s="4"/>
      <c r="H852" s="12"/>
      <c r="I852" s="12"/>
      <c r="J852" s="13"/>
      <c r="K852" s="12"/>
      <c r="L852" s="12"/>
    </row>
    <row r="853" spans="4:12" ht="15.75" customHeight="1" x14ac:dyDescent="0.2">
      <c r="D853" s="4"/>
      <c r="E853" s="4"/>
      <c r="F853" s="4"/>
      <c r="G853" s="4"/>
      <c r="H853" s="12"/>
      <c r="I853" s="12"/>
      <c r="J853" s="13"/>
      <c r="K853" s="12"/>
      <c r="L853" s="12"/>
    </row>
    <row r="854" spans="4:12" ht="15.75" customHeight="1" x14ac:dyDescent="0.2">
      <c r="D854" s="4"/>
      <c r="E854" s="4"/>
      <c r="F854" s="4"/>
      <c r="G854" s="4"/>
      <c r="H854" s="12"/>
      <c r="I854" s="12"/>
      <c r="J854" s="13"/>
      <c r="K854" s="12"/>
      <c r="L854" s="12"/>
    </row>
    <row r="855" spans="4:12" ht="15.75" customHeight="1" x14ac:dyDescent="0.2">
      <c r="D855" s="4"/>
      <c r="E855" s="4"/>
      <c r="F855" s="4"/>
      <c r="G855" s="4"/>
      <c r="H855" s="12"/>
      <c r="I855" s="12"/>
      <c r="J855" s="13"/>
      <c r="K855" s="12"/>
      <c r="L855" s="12"/>
    </row>
    <row r="856" spans="4:12" ht="15.75" customHeight="1" x14ac:dyDescent="0.2">
      <c r="D856" s="4"/>
      <c r="E856" s="4"/>
      <c r="F856" s="4"/>
      <c r="G856" s="4"/>
      <c r="H856" s="12"/>
      <c r="I856" s="12"/>
      <c r="J856" s="13"/>
      <c r="K856" s="12"/>
      <c r="L856" s="12"/>
    </row>
    <row r="857" spans="4:12" ht="15.75" customHeight="1" x14ac:dyDescent="0.2">
      <c r="D857" s="4"/>
      <c r="E857" s="4"/>
      <c r="F857" s="4"/>
      <c r="G857" s="4"/>
      <c r="H857" s="12"/>
      <c r="I857" s="12"/>
      <c r="J857" s="13"/>
      <c r="K857" s="12"/>
      <c r="L857" s="12"/>
    </row>
    <row r="858" spans="4:12" ht="15.75" customHeight="1" x14ac:dyDescent="0.2">
      <c r="D858" s="4"/>
      <c r="E858" s="4"/>
      <c r="F858" s="4"/>
      <c r="G858" s="4"/>
      <c r="H858" s="12"/>
      <c r="I858" s="12"/>
      <c r="J858" s="13"/>
      <c r="K858" s="12"/>
      <c r="L858" s="12"/>
    </row>
    <row r="859" spans="4:12" ht="15.75" customHeight="1" x14ac:dyDescent="0.2">
      <c r="D859" s="4"/>
      <c r="E859" s="4"/>
      <c r="F859" s="4"/>
      <c r="G859" s="4"/>
      <c r="H859" s="12"/>
      <c r="I859" s="12"/>
      <c r="J859" s="13"/>
      <c r="K859" s="12"/>
      <c r="L859" s="12"/>
    </row>
    <row r="860" spans="4:12" ht="15.75" customHeight="1" x14ac:dyDescent="0.2">
      <c r="D860" s="4"/>
      <c r="E860" s="4"/>
      <c r="F860" s="4"/>
      <c r="G860" s="4"/>
      <c r="H860" s="12"/>
      <c r="I860" s="12"/>
      <c r="J860" s="13"/>
      <c r="K860" s="12"/>
      <c r="L860" s="12"/>
    </row>
    <row r="861" spans="4:12" ht="15.75" customHeight="1" x14ac:dyDescent="0.2">
      <c r="D861" s="4"/>
      <c r="E861" s="4"/>
      <c r="F861" s="4"/>
      <c r="G861" s="4"/>
      <c r="H861" s="12"/>
      <c r="I861" s="12"/>
      <c r="J861" s="13"/>
      <c r="K861" s="12"/>
      <c r="L861" s="12"/>
    </row>
    <row r="862" spans="4:12" ht="15.75" customHeight="1" x14ac:dyDescent="0.2">
      <c r="D862" s="4"/>
      <c r="E862" s="4"/>
      <c r="F862" s="4"/>
      <c r="G862" s="4"/>
      <c r="H862" s="12"/>
      <c r="I862" s="12"/>
      <c r="J862" s="13"/>
      <c r="K862" s="12"/>
      <c r="L862" s="12"/>
    </row>
    <row r="863" spans="4:12" ht="15.75" customHeight="1" x14ac:dyDescent="0.2">
      <c r="D863" s="4"/>
      <c r="E863" s="4"/>
      <c r="F863" s="4"/>
      <c r="G863" s="4"/>
      <c r="H863" s="12"/>
      <c r="I863" s="12"/>
      <c r="J863" s="13"/>
      <c r="K863" s="12"/>
      <c r="L863" s="12"/>
    </row>
    <row r="864" spans="4:12" ht="15.75" customHeight="1" x14ac:dyDescent="0.2">
      <c r="D864" s="4"/>
      <c r="E864" s="4"/>
      <c r="F864" s="4"/>
      <c r="G864" s="4"/>
      <c r="H864" s="12"/>
      <c r="I864" s="12"/>
      <c r="J864" s="13"/>
      <c r="K864" s="12"/>
      <c r="L864" s="12"/>
    </row>
    <row r="865" spans="4:12" ht="15.75" customHeight="1" x14ac:dyDescent="0.2">
      <c r="D865" s="4"/>
      <c r="E865" s="4"/>
      <c r="F865" s="4"/>
      <c r="G865" s="4"/>
      <c r="H865" s="12"/>
      <c r="I865" s="12"/>
      <c r="J865" s="13"/>
      <c r="K865" s="12"/>
      <c r="L865" s="12"/>
    </row>
    <row r="866" spans="4:12" ht="15.75" customHeight="1" x14ac:dyDescent="0.2">
      <c r="D866" s="4"/>
      <c r="E866" s="4"/>
      <c r="F866" s="4"/>
      <c r="G866" s="4"/>
      <c r="H866" s="12"/>
      <c r="I866" s="12"/>
      <c r="J866" s="13"/>
      <c r="K866" s="12"/>
      <c r="L866" s="12"/>
    </row>
    <row r="867" spans="4:12" ht="15.75" customHeight="1" x14ac:dyDescent="0.2">
      <c r="D867" s="4"/>
      <c r="E867" s="4"/>
      <c r="F867" s="4"/>
      <c r="G867" s="4"/>
      <c r="H867" s="12"/>
      <c r="I867" s="12"/>
      <c r="J867" s="13"/>
      <c r="K867" s="12"/>
      <c r="L867" s="12"/>
    </row>
    <row r="868" spans="4:12" ht="15.75" customHeight="1" x14ac:dyDescent="0.2">
      <c r="D868" s="4"/>
      <c r="E868" s="4"/>
      <c r="F868" s="4"/>
      <c r="G868" s="4"/>
      <c r="H868" s="12"/>
      <c r="I868" s="12"/>
      <c r="J868" s="13"/>
      <c r="K868" s="12"/>
      <c r="L868" s="12"/>
    </row>
    <row r="869" spans="4:12" ht="15.75" customHeight="1" x14ac:dyDescent="0.2">
      <c r="D869" s="4"/>
      <c r="E869" s="4"/>
      <c r="F869" s="4"/>
      <c r="G869" s="4"/>
      <c r="H869" s="12"/>
      <c r="I869" s="12"/>
      <c r="J869" s="13"/>
      <c r="K869" s="12"/>
      <c r="L869" s="12"/>
    </row>
    <row r="870" spans="4:12" ht="15.75" customHeight="1" x14ac:dyDescent="0.2">
      <c r="D870" s="4"/>
      <c r="E870" s="4"/>
      <c r="F870" s="4"/>
      <c r="G870" s="4"/>
      <c r="H870" s="12"/>
      <c r="I870" s="12"/>
      <c r="J870" s="13"/>
      <c r="K870" s="12"/>
      <c r="L870" s="12"/>
    </row>
    <row r="871" spans="4:12" ht="15.75" customHeight="1" x14ac:dyDescent="0.2">
      <c r="D871" s="4"/>
      <c r="E871" s="4"/>
      <c r="F871" s="4"/>
      <c r="G871" s="4"/>
      <c r="H871" s="12"/>
      <c r="I871" s="12"/>
      <c r="J871" s="13"/>
      <c r="K871" s="12"/>
      <c r="L871" s="12"/>
    </row>
    <row r="872" spans="4:12" ht="15.75" customHeight="1" x14ac:dyDescent="0.2">
      <c r="D872" s="4"/>
      <c r="E872" s="4"/>
      <c r="F872" s="4"/>
      <c r="G872" s="4"/>
      <c r="H872" s="12"/>
      <c r="I872" s="12"/>
      <c r="J872" s="13"/>
      <c r="K872" s="12"/>
      <c r="L872" s="12"/>
    </row>
    <row r="873" spans="4:12" ht="15.75" customHeight="1" x14ac:dyDescent="0.2">
      <c r="D873" s="4"/>
      <c r="E873" s="4"/>
      <c r="F873" s="4"/>
      <c r="G873" s="4"/>
      <c r="H873" s="12"/>
      <c r="I873" s="12"/>
      <c r="J873" s="13"/>
      <c r="K873" s="12"/>
      <c r="L873" s="12"/>
    </row>
    <row r="874" spans="4:12" ht="15.75" customHeight="1" x14ac:dyDescent="0.2">
      <c r="D874" s="4"/>
      <c r="E874" s="4"/>
      <c r="F874" s="4"/>
      <c r="G874" s="4"/>
      <c r="H874" s="12"/>
      <c r="I874" s="12"/>
      <c r="J874" s="13"/>
      <c r="K874" s="12"/>
      <c r="L874" s="12"/>
    </row>
    <row r="875" spans="4:12" ht="15.75" customHeight="1" x14ac:dyDescent="0.2">
      <c r="D875" s="4"/>
      <c r="E875" s="4"/>
      <c r="F875" s="4"/>
      <c r="G875" s="4"/>
      <c r="H875" s="12"/>
      <c r="I875" s="12"/>
      <c r="J875" s="13"/>
      <c r="K875" s="12"/>
      <c r="L875" s="12"/>
    </row>
    <row r="876" spans="4:12" ht="15.75" customHeight="1" x14ac:dyDescent="0.2">
      <c r="D876" s="4"/>
      <c r="E876" s="4"/>
      <c r="F876" s="4"/>
      <c r="G876" s="4"/>
      <c r="H876" s="12"/>
      <c r="I876" s="12"/>
      <c r="J876" s="13"/>
      <c r="K876" s="12"/>
      <c r="L876" s="12"/>
    </row>
    <row r="877" spans="4:12" ht="15.75" customHeight="1" x14ac:dyDescent="0.2">
      <c r="D877" s="4"/>
      <c r="E877" s="4"/>
      <c r="F877" s="4"/>
      <c r="G877" s="4"/>
      <c r="H877" s="12"/>
      <c r="I877" s="12"/>
      <c r="J877" s="13"/>
      <c r="K877" s="12"/>
      <c r="L877" s="12"/>
    </row>
    <row r="878" spans="4:12" ht="15.75" customHeight="1" x14ac:dyDescent="0.2">
      <c r="D878" s="4"/>
      <c r="E878" s="4"/>
      <c r="F878" s="4"/>
      <c r="G878" s="4"/>
      <c r="H878" s="12"/>
      <c r="I878" s="12"/>
      <c r="J878" s="13"/>
      <c r="K878" s="12"/>
      <c r="L878" s="12"/>
    </row>
    <row r="879" spans="4:12" ht="15.75" customHeight="1" x14ac:dyDescent="0.2">
      <c r="D879" s="4"/>
      <c r="E879" s="4"/>
      <c r="F879" s="4"/>
      <c r="G879" s="4"/>
      <c r="H879" s="12"/>
      <c r="I879" s="12"/>
      <c r="J879" s="13"/>
      <c r="K879" s="12"/>
      <c r="L879" s="12"/>
    </row>
    <row r="880" spans="4:12" ht="15.75" customHeight="1" x14ac:dyDescent="0.2">
      <c r="D880" s="4"/>
      <c r="E880" s="4"/>
      <c r="F880" s="4"/>
      <c r="G880" s="4"/>
      <c r="H880" s="12"/>
      <c r="I880" s="12"/>
      <c r="J880" s="13"/>
      <c r="K880" s="12"/>
      <c r="L880" s="12"/>
    </row>
    <row r="881" spans="4:12" ht="15.75" customHeight="1" x14ac:dyDescent="0.2">
      <c r="D881" s="4"/>
      <c r="E881" s="4"/>
      <c r="F881" s="4"/>
      <c r="G881" s="4"/>
      <c r="H881" s="12"/>
      <c r="I881" s="12"/>
      <c r="J881" s="13"/>
      <c r="K881" s="12"/>
      <c r="L881" s="12"/>
    </row>
    <row r="882" spans="4:12" ht="15.75" customHeight="1" x14ac:dyDescent="0.2">
      <c r="D882" s="4"/>
      <c r="E882" s="4"/>
      <c r="F882" s="4"/>
      <c r="G882" s="4"/>
      <c r="H882" s="12"/>
      <c r="I882" s="12"/>
      <c r="J882" s="13"/>
      <c r="K882" s="12"/>
      <c r="L882" s="12"/>
    </row>
    <row r="883" spans="4:12" ht="15.75" customHeight="1" x14ac:dyDescent="0.2">
      <c r="D883" s="4"/>
      <c r="E883" s="4"/>
      <c r="F883" s="4"/>
      <c r="G883" s="4"/>
      <c r="H883" s="12"/>
      <c r="I883" s="12"/>
      <c r="J883" s="13"/>
      <c r="K883" s="12"/>
      <c r="L883" s="12"/>
    </row>
    <row r="884" spans="4:12" ht="15.75" customHeight="1" x14ac:dyDescent="0.2">
      <c r="D884" s="4"/>
      <c r="E884" s="4"/>
      <c r="F884" s="4"/>
      <c r="G884" s="4"/>
      <c r="H884" s="12"/>
      <c r="I884" s="12"/>
      <c r="J884" s="13"/>
      <c r="K884" s="12"/>
      <c r="L884" s="12"/>
    </row>
    <row r="885" spans="4:12" ht="15.75" customHeight="1" x14ac:dyDescent="0.2">
      <c r="D885" s="4"/>
      <c r="E885" s="4"/>
      <c r="F885" s="4"/>
      <c r="G885" s="4"/>
      <c r="H885" s="12"/>
      <c r="I885" s="12"/>
      <c r="J885" s="13"/>
      <c r="K885" s="12"/>
      <c r="L885" s="12"/>
    </row>
    <row r="886" spans="4:12" ht="15.75" customHeight="1" x14ac:dyDescent="0.2">
      <c r="D886" s="4"/>
      <c r="E886" s="4"/>
      <c r="F886" s="4"/>
      <c r="G886" s="4"/>
      <c r="H886" s="12"/>
      <c r="I886" s="12"/>
      <c r="J886" s="13"/>
      <c r="K886" s="12"/>
      <c r="L886" s="12"/>
    </row>
    <row r="887" spans="4:12" ht="15.75" customHeight="1" x14ac:dyDescent="0.2">
      <c r="D887" s="4"/>
      <c r="E887" s="4"/>
      <c r="F887" s="4"/>
      <c r="G887" s="4"/>
      <c r="H887" s="12"/>
      <c r="I887" s="12"/>
      <c r="J887" s="13"/>
      <c r="K887" s="12"/>
      <c r="L887" s="12"/>
    </row>
    <row r="888" spans="4:12" ht="15.75" customHeight="1" x14ac:dyDescent="0.2">
      <c r="D888" s="4"/>
      <c r="E888" s="4"/>
      <c r="F888" s="4"/>
      <c r="G888" s="4"/>
      <c r="H888" s="12"/>
      <c r="I888" s="12"/>
      <c r="J888" s="13"/>
      <c r="K888" s="12"/>
      <c r="L888" s="12"/>
    </row>
    <row r="889" spans="4:12" ht="15.75" customHeight="1" x14ac:dyDescent="0.2">
      <c r="D889" s="4"/>
      <c r="E889" s="4"/>
      <c r="F889" s="4"/>
      <c r="G889" s="4"/>
      <c r="H889" s="12"/>
      <c r="I889" s="12"/>
      <c r="J889" s="13"/>
      <c r="K889" s="12"/>
      <c r="L889" s="12"/>
    </row>
    <row r="890" spans="4:12" ht="15.75" customHeight="1" x14ac:dyDescent="0.2">
      <c r="D890" s="4"/>
      <c r="E890" s="4"/>
      <c r="F890" s="4"/>
      <c r="G890" s="4"/>
      <c r="H890" s="12"/>
      <c r="I890" s="12"/>
      <c r="J890" s="13"/>
      <c r="K890" s="12"/>
      <c r="L890" s="12"/>
    </row>
    <row r="891" spans="4:12" ht="15.75" customHeight="1" x14ac:dyDescent="0.2">
      <c r="D891" s="4"/>
      <c r="E891" s="4"/>
      <c r="F891" s="4"/>
      <c r="G891" s="4"/>
      <c r="H891" s="12"/>
      <c r="I891" s="12"/>
      <c r="J891" s="13"/>
      <c r="K891" s="12"/>
      <c r="L891" s="12"/>
    </row>
    <row r="892" spans="4:12" ht="15.75" customHeight="1" x14ac:dyDescent="0.2">
      <c r="D892" s="4"/>
      <c r="E892" s="4"/>
      <c r="F892" s="4"/>
      <c r="G892" s="4"/>
      <c r="H892" s="12"/>
      <c r="I892" s="12"/>
      <c r="J892" s="13"/>
      <c r="K892" s="12"/>
      <c r="L892" s="12"/>
    </row>
    <row r="893" spans="4:12" ht="15.75" customHeight="1" x14ac:dyDescent="0.2">
      <c r="D893" s="4"/>
      <c r="E893" s="4"/>
      <c r="F893" s="4"/>
      <c r="G893" s="4"/>
      <c r="H893" s="12"/>
      <c r="I893" s="12"/>
      <c r="J893" s="13"/>
      <c r="K893" s="12"/>
      <c r="L893" s="12"/>
    </row>
    <row r="894" spans="4:12" ht="15.75" customHeight="1" x14ac:dyDescent="0.2">
      <c r="D894" s="4"/>
      <c r="E894" s="4"/>
      <c r="F894" s="4"/>
      <c r="G894" s="4"/>
      <c r="H894" s="12"/>
      <c r="I894" s="12"/>
      <c r="J894" s="13"/>
      <c r="K894" s="12"/>
      <c r="L894" s="12"/>
    </row>
    <row r="895" spans="4:12" ht="15.75" customHeight="1" x14ac:dyDescent="0.2">
      <c r="D895" s="4"/>
      <c r="E895" s="4"/>
      <c r="F895" s="4"/>
      <c r="G895" s="4"/>
      <c r="H895" s="12"/>
      <c r="I895" s="12"/>
      <c r="J895" s="13"/>
      <c r="K895" s="12"/>
      <c r="L895" s="12"/>
    </row>
    <row r="896" spans="4:12" ht="15.75" customHeight="1" x14ac:dyDescent="0.2">
      <c r="D896" s="4"/>
      <c r="E896" s="4"/>
      <c r="F896" s="4"/>
      <c r="G896" s="4"/>
      <c r="H896" s="12"/>
      <c r="I896" s="12"/>
      <c r="J896" s="13"/>
      <c r="K896" s="12"/>
      <c r="L896" s="12"/>
    </row>
    <row r="897" spans="4:12" ht="15.75" customHeight="1" x14ac:dyDescent="0.2">
      <c r="D897" s="4"/>
      <c r="E897" s="4"/>
      <c r="F897" s="4"/>
      <c r="G897" s="4"/>
      <c r="H897" s="12"/>
      <c r="I897" s="12"/>
      <c r="J897" s="13"/>
      <c r="K897" s="12"/>
      <c r="L897" s="12"/>
    </row>
    <row r="898" spans="4:12" ht="15.75" customHeight="1" x14ac:dyDescent="0.2">
      <c r="D898" s="4"/>
      <c r="E898" s="4"/>
      <c r="F898" s="4"/>
      <c r="G898" s="4"/>
      <c r="H898" s="12"/>
      <c r="I898" s="12"/>
      <c r="J898" s="13"/>
      <c r="K898" s="12"/>
      <c r="L898" s="12"/>
    </row>
    <row r="899" spans="4:12" ht="15.75" customHeight="1" x14ac:dyDescent="0.2">
      <c r="D899" s="4"/>
      <c r="E899" s="4"/>
      <c r="F899" s="4"/>
      <c r="G899" s="4"/>
      <c r="H899" s="12"/>
      <c r="I899" s="12"/>
      <c r="J899" s="13"/>
      <c r="K899" s="12"/>
      <c r="L899" s="12"/>
    </row>
    <row r="900" spans="4:12" ht="15.75" customHeight="1" x14ac:dyDescent="0.2">
      <c r="D900" s="4"/>
      <c r="E900" s="4"/>
      <c r="F900" s="4"/>
      <c r="G900" s="4"/>
      <c r="H900" s="12"/>
      <c r="I900" s="12"/>
      <c r="J900" s="13"/>
      <c r="K900" s="12"/>
      <c r="L900" s="12"/>
    </row>
    <row r="901" spans="4:12" ht="15.75" customHeight="1" x14ac:dyDescent="0.2">
      <c r="D901" s="4"/>
      <c r="E901" s="4"/>
      <c r="F901" s="4"/>
      <c r="G901" s="4"/>
      <c r="H901" s="12"/>
      <c r="I901" s="12"/>
      <c r="J901" s="13"/>
      <c r="K901" s="12"/>
      <c r="L901" s="12"/>
    </row>
    <row r="902" spans="4:12" ht="15.75" customHeight="1" x14ac:dyDescent="0.2">
      <c r="D902" s="4"/>
      <c r="E902" s="4"/>
      <c r="F902" s="4"/>
      <c r="G902" s="4"/>
      <c r="H902" s="12"/>
      <c r="I902" s="12"/>
      <c r="J902" s="13"/>
      <c r="K902" s="12"/>
      <c r="L902" s="12"/>
    </row>
    <row r="903" spans="4:12" ht="15.75" customHeight="1" x14ac:dyDescent="0.2">
      <c r="D903" s="4"/>
      <c r="E903" s="4"/>
      <c r="F903" s="4"/>
      <c r="G903" s="4"/>
      <c r="H903" s="12"/>
      <c r="I903" s="12"/>
      <c r="J903" s="13"/>
      <c r="K903" s="12"/>
      <c r="L903" s="12"/>
    </row>
    <row r="904" spans="4:12" ht="15.75" customHeight="1" x14ac:dyDescent="0.2">
      <c r="D904" s="4"/>
      <c r="E904" s="4"/>
      <c r="F904" s="4"/>
      <c r="G904" s="4"/>
      <c r="H904" s="12"/>
      <c r="I904" s="12"/>
      <c r="J904" s="13"/>
      <c r="K904" s="12"/>
      <c r="L904" s="12"/>
    </row>
    <row r="905" spans="4:12" ht="15.75" customHeight="1" x14ac:dyDescent="0.2">
      <c r="D905" s="4"/>
      <c r="E905" s="4"/>
      <c r="F905" s="4"/>
      <c r="G905" s="4"/>
      <c r="H905" s="12"/>
      <c r="I905" s="12"/>
      <c r="J905" s="13"/>
      <c r="K905" s="12"/>
      <c r="L905" s="12"/>
    </row>
    <row r="906" spans="4:12" ht="15.75" customHeight="1" x14ac:dyDescent="0.2">
      <c r="D906" s="4"/>
      <c r="E906" s="4"/>
      <c r="F906" s="4"/>
      <c r="G906" s="4"/>
      <c r="H906" s="12"/>
      <c r="I906" s="12"/>
      <c r="J906" s="13"/>
      <c r="K906" s="12"/>
      <c r="L906" s="12"/>
    </row>
    <row r="907" spans="4:12" ht="15.75" customHeight="1" x14ac:dyDescent="0.2">
      <c r="D907" s="4"/>
      <c r="E907" s="4"/>
      <c r="F907" s="4"/>
      <c r="G907" s="4"/>
      <c r="H907" s="12"/>
      <c r="I907" s="12"/>
      <c r="J907" s="13"/>
      <c r="K907" s="12"/>
      <c r="L907" s="12"/>
    </row>
    <row r="908" spans="4:12" ht="15.75" customHeight="1" x14ac:dyDescent="0.2">
      <c r="D908" s="4"/>
      <c r="E908" s="4"/>
      <c r="F908" s="4"/>
      <c r="G908" s="4"/>
      <c r="H908" s="12"/>
      <c r="I908" s="12"/>
      <c r="J908" s="13"/>
      <c r="K908" s="12"/>
      <c r="L908" s="12"/>
    </row>
    <row r="909" spans="4:12" ht="15.75" customHeight="1" x14ac:dyDescent="0.2">
      <c r="D909" s="4"/>
      <c r="E909" s="4"/>
      <c r="F909" s="4"/>
      <c r="G909" s="4"/>
      <c r="H909" s="12"/>
      <c r="I909" s="12"/>
      <c r="J909" s="13"/>
      <c r="K909" s="12"/>
      <c r="L909" s="12"/>
    </row>
    <row r="910" spans="4:12" ht="15.75" customHeight="1" x14ac:dyDescent="0.2">
      <c r="D910" s="4"/>
      <c r="E910" s="4"/>
      <c r="F910" s="4"/>
      <c r="G910" s="4"/>
      <c r="H910" s="12"/>
      <c r="I910" s="12"/>
      <c r="J910" s="13"/>
      <c r="K910" s="12"/>
      <c r="L910" s="12"/>
    </row>
    <row r="911" spans="4:12" ht="15.75" customHeight="1" x14ac:dyDescent="0.2">
      <c r="D911" s="4"/>
      <c r="E911" s="4"/>
      <c r="F911" s="4"/>
      <c r="G911" s="4"/>
      <c r="H911" s="12"/>
      <c r="I911" s="12"/>
      <c r="J911" s="13"/>
      <c r="K911" s="12"/>
      <c r="L911" s="12"/>
    </row>
    <row r="912" spans="4:12" ht="15.75" customHeight="1" x14ac:dyDescent="0.2">
      <c r="D912" s="4"/>
      <c r="E912" s="4"/>
      <c r="F912" s="4"/>
      <c r="G912" s="4"/>
      <c r="H912" s="12"/>
      <c r="I912" s="12"/>
      <c r="J912" s="13"/>
      <c r="K912" s="12"/>
      <c r="L912" s="12"/>
    </row>
    <row r="913" spans="4:12" ht="15.75" customHeight="1" x14ac:dyDescent="0.2">
      <c r="D913" s="4"/>
      <c r="E913" s="4"/>
      <c r="F913" s="4"/>
      <c r="G913" s="4"/>
      <c r="H913" s="12"/>
      <c r="I913" s="12"/>
      <c r="J913" s="13"/>
      <c r="K913" s="12"/>
      <c r="L913" s="12"/>
    </row>
    <row r="914" spans="4:12" ht="15.75" customHeight="1" x14ac:dyDescent="0.2">
      <c r="D914" s="4"/>
      <c r="E914" s="4"/>
      <c r="F914" s="4"/>
      <c r="G914" s="4"/>
      <c r="H914" s="12"/>
      <c r="I914" s="12"/>
      <c r="J914" s="13"/>
      <c r="K914" s="12"/>
      <c r="L914" s="12"/>
    </row>
    <row r="915" spans="4:12" ht="15.75" customHeight="1" x14ac:dyDescent="0.2">
      <c r="D915" s="4"/>
      <c r="E915" s="4"/>
      <c r="F915" s="4"/>
      <c r="G915" s="4"/>
      <c r="H915" s="12"/>
      <c r="I915" s="12"/>
      <c r="J915" s="13"/>
      <c r="K915" s="12"/>
      <c r="L915" s="12"/>
    </row>
    <row r="916" spans="4:12" ht="15.75" customHeight="1" x14ac:dyDescent="0.2">
      <c r="D916" s="4"/>
      <c r="E916" s="4"/>
      <c r="F916" s="4"/>
      <c r="G916" s="4"/>
      <c r="H916" s="12"/>
      <c r="I916" s="12"/>
      <c r="J916" s="13"/>
      <c r="K916" s="12"/>
      <c r="L916" s="12"/>
    </row>
    <row r="917" spans="4:12" ht="15.75" customHeight="1" x14ac:dyDescent="0.2">
      <c r="D917" s="4"/>
      <c r="E917" s="4"/>
      <c r="F917" s="4"/>
      <c r="G917" s="4"/>
      <c r="H917" s="12"/>
      <c r="I917" s="12"/>
      <c r="J917" s="13"/>
      <c r="K917" s="12"/>
      <c r="L917" s="12"/>
    </row>
    <row r="918" spans="4:12" ht="15.75" customHeight="1" x14ac:dyDescent="0.2">
      <c r="D918" s="4"/>
      <c r="E918" s="4"/>
      <c r="F918" s="4"/>
      <c r="G918" s="4"/>
      <c r="H918" s="12"/>
      <c r="I918" s="12"/>
      <c r="J918" s="13"/>
      <c r="K918" s="12"/>
      <c r="L918" s="12"/>
    </row>
    <row r="919" spans="4:12" ht="15.75" customHeight="1" x14ac:dyDescent="0.2">
      <c r="D919" s="4"/>
      <c r="E919" s="4"/>
      <c r="F919" s="4"/>
      <c r="G919" s="4"/>
      <c r="H919" s="12"/>
      <c r="I919" s="12"/>
      <c r="J919" s="13"/>
      <c r="K919" s="12"/>
      <c r="L919" s="12"/>
    </row>
    <row r="920" spans="4:12" ht="15.75" customHeight="1" x14ac:dyDescent="0.2">
      <c r="D920" s="4"/>
      <c r="E920" s="4"/>
      <c r="F920" s="4"/>
      <c r="G920" s="4"/>
      <c r="H920" s="12"/>
      <c r="I920" s="12"/>
      <c r="J920" s="13"/>
      <c r="K920" s="12"/>
      <c r="L920" s="12"/>
    </row>
    <row r="921" spans="4:12" ht="15.75" customHeight="1" x14ac:dyDescent="0.2">
      <c r="D921" s="4"/>
      <c r="E921" s="4"/>
      <c r="F921" s="4"/>
      <c r="G921" s="4"/>
      <c r="H921" s="12"/>
      <c r="I921" s="12"/>
      <c r="J921" s="13"/>
      <c r="K921" s="12"/>
      <c r="L921" s="12"/>
    </row>
    <row r="922" spans="4:12" ht="15.75" customHeight="1" x14ac:dyDescent="0.2">
      <c r="D922" s="4"/>
      <c r="E922" s="4"/>
      <c r="F922" s="4"/>
      <c r="G922" s="4"/>
      <c r="H922" s="12"/>
      <c r="I922" s="12"/>
      <c r="J922" s="13"/>
      <c r="K922" s="12"/>
      <c r="L922" s="12"/>
    </row>
    <row r="923" spans="4:12" ht="15.75" customHeight="1" x14ac:dyDescent="0.2">
      <c r="D923" s="4"/>
      <c r="E923" s="4"/>
      <c r="F923" s="4"/>
      <c r="G923" s="4"/>
      <c r="H923" s="12"/>
      <c r="I923" s="12"/>
      <c r="J923" s="13"/>
      <c r="K923" s="12"/>
      <c r="L923" s="12"/>
    </row>
    <row r="924" spans="4:12" ht="15.75" customHeight="1" x14ac:dyDescent="0.2">
      <c r="D924" s="4"/>
      <c r="E924" s="4"/>
      <c r="F924" s="4"/>
      <c r="G924" s="4"/>
      <c r="H924" s="12"/>
      <c r="I924" s="12"/>
      <c r="J924" s="13"/>
      <c r="K924" s="12"/>
      <c r="L924" s="12"/>
    </row>
    <row r="925" spans="4:12" ht="15.75" customHeight="1" x14ac:dyDescent="0.2">
      <c r="D925" s="4"/>
      <c r="E925" s="4"/>
      <c r="F925" s="4"/>
      <c r="G925" s="4"/>
      <c r="H925" s="12"/>
      <c r="I925" s="12"/>
      <c r="J925" s="13"/>
      <c r="K925" s="12"/>
      <c r="L925" s="12"/>
    </row>
    <row r="926" spans="4:12" ht="15.75" customHeight="1" x14ac:dyDescent="0.2">
      <c r="D926" s="4"/>
      <c r="E926" s="4"/>
      <c r="F926" s="4"/>
      <c r="G926" s="4"/>
      <c r="H926" s="12"/>
      <c r="I926" s="12"/>
      <c r="J926" s="13"/>
      <c r="K926" s="12"/>
      <c r="L926" s="12"/>
    </row>
    <row r="927" spans="4:12" ht="15.75" customHeight="1" x14ac:dyDescent="0.2">
      <c r="D927" s="4"/>
      <c r="E927" s="4"/>
      <c r="F927" s="4"/>
      <c r="G927" s="4"/>
      <c r="H927" s="12"/>
      <c r="I927" s="12"/>
      <c r="J927" s="13"/>
      <c r="K927" s="12"/>
      <c r="L927" s="12"/>
    </row>
    <row r="928" spans="4:12" ht="15.75" customHeight="1" x14ac:dyDescent="0.2">
      <c r="D928" s="4"/>
      <c r="E928" s="4"/>
      <c r="F928" s="4"/>
      <c r="G928" s="4"/>
      <c r="H928" s="12"/>
      <c r="I928" s="12"/>
      <c r="J928" s="13"/>
      <c r="K928" s="12"/>
      <c r="L928" s="12"/>
    </row>
    <row r="929" spans="4:12" ht="15.75" customHeight="1" x14ac:dyDescent="0.2">
      <c r="D929" s="4"/>
      <c r="E929" s="4"/>
      <c r="F929" s="4"/>
      <c r="G929" s="4"/>
      <c r="H929" s="12"/>
      <c r="I929" s="12"/>
      <c r="J929" s="13"/>
      <c r="K929" s="12"/>
      <c r="L929" s="12"/>
    </row>
    <row r="930" spans="4:12" ht="15.75" customHeight="1" x14ac:dyDescent="0.2">
      <c r="D930" s="4"/>
      <c r="E930" s="4"/>
      <c r="F930" s="4"/>
      <c r="G930" s="4"/>
      <c r="H930" s="12"/>
      <c r="I930" s="12"/>
      <c r="J930" s="13"/>
      <c r="K930" s="12"/>
      <c r="L930" s="12"/>
    </row>
    <row r="931" spans="4:12" ht="15.75" customHeight="1" x14ac:dyDescent="0.2">
      <c r="D931" s="4"/>
      <c r="E931" s="4"/>
      <c r="F931" s="4"/>
      <c r="G931" s="4"/>
      <c r="H931" s="12"/>
      <c r="I931" s="12"/>
      <c r="J931" s="13"/>
      <c r="K931" s="12"/>
      <c r="L931" s="12"/>
    </row>
    <row r="932" spans="4:12" ht="15.75" customHeight="1" x14ac:dyDescent="0.2">
      <c r="D932" s="4"/>
      <c r="E932" s="4"/>
      <c r="F932" s="4"/>
      <c r="G932" s="4"/>
      <c r="H932" s="12"/>
      <c r="I932" s="12"/>
      <c r="J932" s="13"/>
      <c r="K932" s="12"/>
      <c r="L932" s="12"/>
    </row>
    <row r="933" spans="4:12" ht="15.75" customHeight="1" x14ac:dyDescent="0.2">
      <c r="D933" s="4"/>
      <c r="E933" s="4"/>
      <c r="F933" s="4"/>
      <c r="G933" s="4"/>
      <c r="H933" s="12"/>
      <c r="I933" s="12"/>
      <c r="J933" s="13"/>
      <c r="K933" s="12"/>
      <c r="L933" s="12"/>
    </row>
    <row r="934" spans="4:12" ht="15.75" customHeight="1" x14ac:dyDescent="0.2">
      <c r="D934" s="4"/>
      <c r="E934" s="4"/>
      <c r="F934" s="4"/>
      <c r="G934" s="4"/>
      <c r="H934" s="12"/>
      <c r="I934" s="12"/>
      <c r="J934" s="13"/>
      <c r="K934" s="12"/>
      <c r="L934" s="12"/>
    </row>
    <row r="935" spans="4:12" ht="15.75" customHeight="1" x14ac:dyDescent="0.2">
      <c r="D935" s="4"/>
      <c r="E935" s="4"/>
      <c r="F935" s="4"/>
      <c r="G935" s="4"/>
      <c r="H935" s="12"/>
      <c r="I935" s="12"/>
      <c r="J935" s="13"/>
      <c r="K935" s="12"/>
      <c r="L935" s="12"/>
    </row>
    <row r="936" spans="4:12" ht="15.75" customHeight="1" x14ac:dyDescent="0.2">
      <c r="D936" s="4"/>
      <c r="E936" s="4"/>
      <c r="F936" s="4"/>
      <c r="G936" s="4"/>
      <c r="H936" s="12"/>
      <c r="I936" s="12"/>
      <c r="J936" s="13"/>
      <c r="K936" s="12"/>
      <c r="L936" s="12"/>
    </row>
    <row r="937" spans="4:12" ht="15.75" customHeight="1" x14ac:dyDescent="0.2">
      <c r="D937" s="4"/>
      <c r="E937" s="4"/>
      <c r="F937" s="4"/>
      <c r="G937" s="4"/>
      <c r="H937" s="12"/>
      <c r="I937" s="12"/>
      <c r="J937" s="13"/>
      <c r="K937" s="12"/>
      <c r="L937" s="12"/>
    </row>
    <row r="938" spans="4:12" ht="15.75" customHeight="1" x14ac:dyDescent="0.2">
      <c r="D938" s="4"/>
      <c r="E938" s="4"/>
      <c r="F938" s="4"/>
      <c r="G938" s="4"/>
      <c r="H938" s="12"/>
      <c r="I938" s="12"/>
      <c r="J938" s="13"/>
      <c r="K938" s="12"/>
      <c r="L938" s="12"/>
    </row>
    <row r="939" spans="4:12" ht="15.75" customHeight="1" x14ac:dyDescent="0.2">
      <c r="D939" s="4"/>
      <c r="E939" s="4"/>
      <c r="F939" s="4"/>
      <c r="G939" s="4"/>
      <c r="H939" s="12"/>
      <c r="I939" s="12"/>
      <c r="J939" s="13"/>
      <c r="K939" s="12"/>
      <c r="L939" s="12"/>
    </row>
    <row r="940" spans="4:12" ht="15.75" customHeight="1" x14ac:dyDescent="0.2">
      <c r="D940" s="4"/>
      <c r="E940" s="4"/>
      <c r="F940" s="4"/>
      <c r="G940" s="4"/>
      <c r="H940" s="12"/>
      <c r="I940" s="12"/>
      <c r="J940" s="13"/>
      <c r="K940" s="12"/>
      <c r="L940" s="12"/>
    </row>
    <row r="941" spans="4:12" ht="15.75" customHeight="1" x14ac:dyDescent="0.2">
      <c r="D941" s="4"/>
      <c r="E941" s="4"/>
      <c r="F941" s="4"/>
      <c r="G941" s="4"/>
      <c r="H941" s="12"/>
      <c r="I941" s="12"/>
      <c r="J941" s="13"/>
      <c r="K941" s="12"/>
      <c r="L941" s="12"/>
    </row>
    <row r="942" spans="4:12" ht="15.75" customHeight="1" x14ac:dyDescent="0.2">
      <c r="D942" s="4"/>
      <c r="E942" s="4"/>
      <c r="F942" s="4"/>
      <c r="G942" s="4"/>
      <c r="H942" s="12"/>
      <c r="I942" s="12"/>
      <c r="J942" s="13"/>
      <c r="K942" s="12"/>
      <c r="L942" s="12"/>
    </row>
    <row r="943" spans="4:12" ht="15.75" customHeight="1" x14ac:dyDescent="0.2">
      <c r="D943" s="4"/>
      <c r="E943" s="4"/>
      <c r="F943" s="4"/>
      <c r="G943" s="4"/>
      <c r="H943" s="12"/>
      <c r="I943" s="12"/>
      <c r="J943" s="13"/>
      <c r="K943" s="12"/>
      <c r="L943" s="12"/>
    </row>
    <row r="944" spans="4:12" ht="15.75" customHeight="1" x14ac:dyDescent="0.2">
      <c r="D944" s="4"/>
      <c r="E944" s="4"/>
      <c r="F944" s="4"/>
      <c r="G944" s="4"/>
      <c r="H944" s="12"/>
      <c r="I944" s="12"/>
      <c r="J944" s="13"/>
      <c r="K944" s="12"/>
      <c r="L944" s="12"/>
    </row>
    <row r="945" spans="4:12" ht="15.75" customHeight="1" x14ac:dyDescent="0.2">
      <c r="D945" s="4"/>
      <c r="E945" s="4"/>
      <c r="F945" s="4"/>
      <c r="G945" s="4"/>
      <c r="H945" s="12"/>
      <c r="I945" s="12"/>
      <c r="J945" s="13"/>
      <c r="K945" s="12"/>
      <c r="L945" s="12"/>
    </row>
    <row r="946" spans="4:12" ht="15.75" customHeight="1" x14ac:dyDescent="0.2">
      <c r="D946" s="4"/>
      <c r="E946" s="4"/>
      <c r="F946" s="4"/>
      <c r="G946" s="4"/>
      <c r="H946" s="12"/>
      <c r="I946" s="12"/>
      <c r="J946" s="13"/>
      <c r="K946" s="12"/>
      <c r="L946" s="12"/>
    </row>
    <row r="947" spans="4:12" ht="15.75" customHeight="1" x14ac:dyDescent="0.2">
      <c r="D947" s="4"/>
      <c r="E947" s="4"/>
      <c r="F947" s="4"/>
      <c r="G947" s="4"/>
      <c r="H947" s="12"/>
      <c r="I947" s="12"/>
      <c r="J947" s="13"/>
      <c r="K947" s="12"/>
      <c r="L947" s="12"/>
    </row>
    <row r="948" spans="4:12" ht="15.75" customHeight="1" x14ac:dyDescent="0.2">
      <c r="D948" s="4"/>
      <c r="E948" s="4"/>
      <c r="F948" s="4"/>
      <c r="G948" s="4"/>
      <c r="H948" s="12"/>
      <c r="I948" s="12"/>
      <c r="J948" s="13"/>
      <c r="K948" s="12"/>
      <c r="L948" s="12"/>
    </row>
    <row r="949" spans="4:12" ht="15.75" customHeight="1" x14ac:dyDescent="0.2">
      <c r="D949" s="4"/>
      <c r="E949" s="4"/>
      <c r="F949" s="4"/>
      <c r="G949" s="4"/>
      <c r="H949" s="12"/>
      <c r="I949" s="12"/>
      <c r="J949" s="13"/>
      <c r="K949" s="12"/>
      <c r="L949" s="12"/>
    </row>
    <row r="950" spans="4:12" ht="15.75" customHeight="1" x14ac:dyDescent="0.2">
      <c r="D950" s="4"/>
      <c r="E950" s="4"/>
      <c r="F950" s="4"/>
      <c r="G950" s="4"/>
      <c r="H950" s="12"/>
      <c r="I950" s="12"/>
      <c r="J950" s="13"/>
      <c r="K950" s="12"/>
      <c r="L950" s="12"/>
    </row>
    <row r="951" spans="4:12" ht="15.75" customHeight="1" x14ac:dyDescent="0.2">
      <c r="D951" s="4"/>
      <c r="E951" s="4"/>
      <c r="F951" s="4"/>
      <c r="G951" s="4"/>
      <c r="H951" s="12"/>
      <c r="I951" s="12"/>
      <c r="J951" s="13"/>
      <c r="K951" s="12"/>
      <c r="L951" s="12"/>
    </row>
    <row r="952" spans="4:12" ht="15.75" customHeight="1" x14ac:dyDescent="0.2">
      <c r="D952" s="4"/>
      <c r="E952" s="4"/>
      <c r="F952" s="4"/>
      <c r="G952" s="4"/>
      <c r="H952" s="12"/>
      <c r="I952" s="12"/>
      <c r="J952" s="13"/>
      <c r="K952" s="12"/>
      <c r="L952" s="12"/>
    </row>
    <row r="953" spans="4:12" ht="15.75" customHeight="1" x14ac:dyDescent="0.2">
      <c r="D953" s="4"/>
      <c r="E953" s="4"/>
      <c r="F953" s="4"/>
      <c r="G953" s="4"/>
      <c r="H953" s="12"/>
      <c r="I953" s="12"/>
      <c r="J953" s="13"/>
      <c r="K953" s="12"/>
      <c r="L953" s="12"/>
    </row>
    <row r="954" spans="4:12" ht="15.75" customHeight="1" x14ac:dyDescent="0.2">
      <c r="D954" s="4"/>
      <c r="E954" s="4"/>
      <c r="F954" s="4"/>
      <c r="G954" s="4"/>
      <c r="H954" s="12"/>
      <c r="I954" s="12"/>
      <c r="J954" s="13"/>
      <c r="K954" s="12"/>
      <c r="L954" s="12"/>
    </row>
    <row r="955" spans="4:12" ht="15.75" customHeight="1" x14ac:dyDescent="0.2">
      <c r="D955" s="4"/>
      <c r="E955" s="4"/>
      <c r="F955" s="4"/>
      <c r="G955" s="4"/>
      <c r="H955" s="12"/>
      <c r="I955" s="12"/>
      <c r="J955" s="13"/>
      <c r="K955" s="12"/>
      <c r="L955" s="12"/>
    </row>
    <row r="956" spans="4:12" ht="15.75" customHeight="1" x14ac:dyDescent="0.2">
      <c r="D956" s="4"/>
      <c r="E956" s="4"/>
      <c r="F956" s="4"/>
      <c r="G956" s="4"/>
      <c r="H956" s="12"/>
      <c r="I956" s="12"/>
      <c r="J956" s="13"/>
      <c r="K956" s="12"/>
      <c r="L956" s="12"/>
    </row>
    <row r="957" spans="4:12" ht="15.75" customHeight="1" x14ac:dyDescent="0.2">
      <c r="D957" s="4"/>
      <c r="E957" s="4"/>
      <c r="F957" s="4"/>
      <c r="G957" s="4"/>
      <c r="H957" s="12"/>
      <c r="I957" s="12"/>
      <c r="J957" s="13"/>
      <c r="K957" s="12"/>
      <c r="L957" s="12"/>
    </row>
    <row r="958" spans="4:12" ht="15.75" customHeight="1" x14ac:dyDescent="0.2">
      <c r="D958" s="4"/>
      <c r="E958" s="4"/>
      <c r="F958" s="4"/>
      <c r="G958" s="4"/>
      <c r="H958" s="12"/>
      <c r="I958" s="12"/>
      <c r="J958" s="13"/>
      <c r="K958" s="12"/>
      <c r="L958" s="12"/>
    </row>
    <row r="959" spans="4:12" ht="15.75" customHeight="1" x14ac:dyDescent="0.2">
      <c r="D959" s="4"/>
      <c r="E959" s="4"/>
      <c r="F959" s="4"/>
      <c r="G959" s="4"/>
      <c r="H959" s="12"/>
      <c r="I959" s="12"/>
      <c r="J959" s="13"/>
      <c r="K959" s="12"/>
      <c r="L959" s="12"/>
    </row>
    <row r="960" spans="4:12" ht="15.75" customHeight="1" x14ac:dyDescent="0.2">
      <c r="D960" s="4"/>
      <c r="E960" s="4"/>
      <c r="F960" s="4"/>
      <c r="G960" s="4"/>
      <c r="H960" s="12"/>
      <c r="I960" s="12"/>
      <c r="J960" s="13"/>
      <c r="K960" s="12"/>
      <c r="L960" s="12"/>
    </row>
    <row r="961" spans="4:12" ht="15.75" customHeight="1" x14ac:dyDescent="0.2">
      <c r="D961" s="4"/>
      <c r="E961" s="4"/>
      <c r="F961" s="4"/>
      <c r="G961" s="4"/>
      <c r="H961" s="12"/>
      <c r="I961" s="12"/>
      <c r="J961" s="13"/>
      <c r="K961" s="12"/>
      <c r="L961" s="12"/>
    </row>
    <row r="962" spans="4:12" ht="15.75" customHeight="1" x14ac:dyDescent="0.2">
      <c r="D962" s="4"/>
      <c r="E962" s="4"/>
      <c r="F962" s="4"/>
      <c r="G962" s="4"/>
      <c r="H962" s="12"/>
      <c r="I962" s="12"/>
      <c r="J962" s="13"/>
      <c r="K962" s="12"/>
      <c r="L962" s="12"/>
    </row>
    <row r="963" spans="4:12" ht="15.75" customHeight="1" x14ac:dyDescent="0.2">
      <c r="D963" s="4"/>
      <c r="E963" s="4"/>
      <c r="F963" s="4"/>
      <c r="G963" s="4"/>
      <c r="H963" s="12"/>
      <c r="I963" s="12"/>
      <c r="J963" s="13"/>
      <c r="K963" s="12"/>
      <c r="L963" s="12"/>
    </row>
    <row r="964" spans="4:12" ht="15.75" customHeight="1" x14ac:dyDescent="0.2">
      <c r="D964" s="4"/>
      <c r="E964" s="4"/>
      <c r="F964" s="4"/>
      <c r="G964" s="4"/>
      <c r="H964" s="12"/>
      <c r="I964" s="12"/>
      <c r="J964" s="13"/>
      <c r="K964" s="12"/>
      <c r="L964" s="12"/>
    </row>
    <row r="965" spans="4:12" ht="15.75" customHeight="1" x14ac:dyDescent="0.2">
      <c r="D965" s="4"/>
      <c r="E965" s="4"/>
      <c r="F965" s="4"/>
      <c r="G965" s="4"/>
      <c r="H965" s="12"/>
      <c r="I965" s="12"/>
      <c r="J965" s="13"/>
      <c r="K965" s="12"/>
      <c r="L965" s="12"/>
    </row>
    <row r="966" spans="4:12" ht="15.75" customHeight="1" x14ac:dyDescent="0.2">
      <c r="D966" s="4"/>
      <c r="E966" s="4"/>
      <c r="F966" s="4"/>
      <c r="G966" s="4"/>
      <c r="H966" s="12"/>
      <c r="I966" s="12"/>
      <c r="J966" s="13"/>
      <c r="K966" s="12"/>
      <c r="L966" s="12"/>
    </row>
    <row r="967" spans="4:12" ht="15.75" customHeight="1" x14ac:dyDescent="0.2">
      <c r="D967" s="4"/>
      <c r="E967" s="4"/>
      <c r="F967" s="4"/>
      <c r="G967" s="4"/>
      <c r="H967" s="12"/>
      <c r="I967" s="12"/>
      <c r="J967" s="13"/>
      <c r="K967" s="12"/>
      <c r="L967" s="12"/>
    </row>
    <row r="968" spans="4:12" ht="15.75" customHeight="1" x14ac:dyDescent="0.2">
      <c r="D968" s="4"/>
      <c r="E968" s="4"/>
      <c r="F968" s="4"/>
      <c r="G968" s="4"/>
      <c r="H968" s="12"/>
      <c r="I968" s="12"/>
      <c r="J968" s="13"/>
      <c r="K968" s="12"/>
      <c r="L968" s="12"/>
    </row>
    <row r="969" spans="4:12" ht="15.75" customHeight="1" x14ac:dyDescent="0.2">
      <c r="D969" s="4"/>
      <c r="E969" s="4"/>
      <c r="F969" s="4"/>
      <c r="G969" s="4"/>
      <c r="H969" s="12"/>
      <c r="I969" s="12"/>
      <c r="J969" s="13"/>
      <c r="K969" s="12"/>
      <c r="L969" s="12"/>
    </row>
    <row r="970" spans="4:12" ht="15.75" customHeight="1" x14ac:dyDescent="0.2">
      <c r="D970" s="4"/>
      <c r="E970" s="4"/>
      <c r="F970" s="4"/>
      <c r="G970" s="4"/>
      <c r="H970" s="12"/>
      <c r="I970" s="12"/>
      <c r="J970" s="13"/>
      <c r="K970" s="12"/>
      <c r="L970" s="12"/>
    </row>
    <row r="971" spans="4:12" ht="15.75" customHeight="1" x14ac:dyDescent="0.2">
      <c r="D971" s="4"/>
      <c r="E971" s="4"/>
      <c r="F971" s="4"/>
      <c r="G971" s="4"/>
      <c r="H971" s="12"/>
      <c r="I971" s="12"/>
      <c r="J971" s="13"/>
      <c r="K971" s="12"/>
      <c r="L971" s="12"/>
    </row>
    <row r="972" spans="4:12" ht="15.75" customHeight="1" x14ac:dyDescent="0.2">
      <c r="D972" s="4"/>
      <c r="E972" s="4"/>
      <c r="F972" s="4"/>
      <c r="G972" s="4"/>
      <c r="H972" s="12"/>
      <c r="I972" s="12"/>
      <c r="J972" s="13"/>
      <c r="K972" s="12"/>
      <c r="L972" s="12"/>
    </row>
    <row r="973" spans="4:12" ht="15.75" customHeight="1" x14ac:dyDescent="0.2">
      <c r="D973" s="4"/>
      <c r="E973" s="4"/>
      <c r="F973" s="4"/>
      <c r="G973" s="4"/>
      <c r="H973" s="12"/>
      <c r="I973" s="12"/>
      <c r="J973" s="13"/>
      <c r="K973" s="12"/>
      <c r="L973" s="12"/>
    </row>
    <row r="974" spans="4:12" ht="15.75" customHeight="1" x14ac:dyDescent="0.2">
      <c r="D974" s="4"/>
      <c r="E974" s="4"/>
      <c r="F974" s="4"/>
      <c r="G974" s="4"/>
      <c r="H974" s="12"/>
      <c r="I974" s="12"/>
      <c r="J974" s="13"/>
      <c r="K974" s="12"/>
      <c r="L974" s="12"/>
    </row>
    <row r="975" spans="4:12" ht="15.75" customHeight="1" x14ac:dyDescent="0.2">
      <c r="D975" s="4"/>
      <c r="E975" s="4"/>
      <c r="F975" s="4"/>
      <c r="G975" s="4"/>
      <c r="H975" s="12"/>
      <c r="I975" s="12"/>
      <c r="J975" s="13"/>
      <c r="K975" s="12"/>
      <c r="L975" s="12"/>
    </row>
    <row r="976" spans="4:12" ht="15.75" customHeight="1" x14ac:dyDescent="0.2">
      <c r="D976" s="4"/>
      <c r="E976" s="4"/>
      <c r="F976" s="4"/>
      <c r="G976" s="4"/>
      <c r="H976" s="12"/>
      <c r="I976" s="12"/>
      <c r="J976" s="13"/>
      <c r="K976" s="12"/>
      <c r="L976" s="12"/>
    </row>
    <row r="977" spans="4:12" ht="15.75" customHeight="1" x14ac:dyDescent="0.2">
      <c r="D977" s="4"/>
      <c r="E977" s="4"/>
      <c r="F977" s="4"/>
      <c r="G977" s="4"/>
      <c r="H977" s="12"/>
      <c r="I977" s="12"/>
      <c r="J977" s="13"/>
      <c r="K977" s="12"/>
      <c r="L977" s="12"/>
    </row>
    <row r="978" spans="4:12" ht="15.75" customHeight="1" x14ac:dyDescent="0.2">
      <c r="D978" s="4"/>
      <c r="E978" s="4"/>
      <c r="F978" s="4"/>
      <c r="G978" s="4"/>
      <c r="H978" s="12"/>
      <c r="I978" s="12"/>
      <c r="J978" s="13"/>
      <c r="K978" s="12"/>
      <c r="L978" s="12"/>
    </row>
    <row r="979" spans="4:12" ht="15.75" customHeight="1" x14ac:dyDescent="0.2">
      <c r="D979" s="4"/>
      <c r="E979" s="4"/>
      <c r="F979" s="4"/>
      <c r="G979" s="4"/>
      <c r="H979" s="12"/>
      <c r="I979" s="12"/>
      <c r="J979" s="13"/>
      <c r="K979" s="12"/>
      <c r="L979" s="12"/>
    </row>
    <row r="980" spans="4:12" ht="15.75" customHeight="1" x14ac:dyDescent="0.2">
      <c r="D980" s="4"/>
      <c r="E980" s="4"/>
      <c r="F980" s="4"/>
      <c r="G980" s="4"/>
      <c r="H980" s="12"/>
      <c r="I980" s="12"/>
      <c r="J980" s="13"/>
      <c r="K980" s="12"/>
      <c r="L980" s="12"/>
    </row>
    <row r="981" spans="4:12" ht="15.75" customHeight="1" x14ac:dyDescent="0.2">
      <c r="D981" s="4"/>
      <c r="E981" s="4"/>
      <c r="F981" s="4"/>
      <c r="G981" s="4"/>
      <c r="H981" s="12"/>
      <c r="I981" s="12"/>
      <c r="J981" s="13"/>
      <c r="K981" s="12"/>
      <c r="L981" s="12"/>
    </row>
    <row r="982" spans="4:12" ht="15.75" customHeight="1" x14ac:dyDescent="0.2">
      <c r="D982" s="4"/>
      <c r="E982" s="4"/>
      <c r="F982" s="4"/>
      <c r="G982" s="4"/>
      <c r="H982" s="12"/>
      <c r="I982" s="12"/>
      <c r="J982" s="13"/>
      <c r="K982" s="12"/>
      <c r="L982" s="12"/>
    </row>
    <row r="983" spans="4:12" ht="15.75" customHeight="1" x14ac:dyDescent="0.2">
      <c r="D983" s="4"/>
      <c r="E983" s="4"/>
      <c r="F983" s="4"/>
      <c r="G983" s="4"/>
      <c r="H983" s="12"/>
      <c r="I983" s="12"/>
      <c r="J983" s="13"/>
      <c r="K983" s="12"/>
      <c r="L983" s="12"/>
    </row>
    <row r="984" spans="4:12" ht="15.75" customHeight="1" x14ac:dyDescent="0.2">
      <c r="D984" s="4"/>
      <c r="E984" s="4"/>
      <c r="F984" s="4"/>
      <c r="G984" s="4"/>
      <c r="H984" s="12"/>
      <c r="I984" s="12"/>
      <c r="J984" s="13"/>
      <c r="K984" s="12"/>
      <c r="L984" s="12"/>
    </row>
    <row r="985" spans="4:12" ht="15.75" customHeight="1" x14ac:dyDescent="0.2">
      <c r="D985" s="4"/>
      <c r="E985" s="4"/>
      <c r="F985" s="4"/>
      <c r="G985" s="4"/>
      <c r="H985" s="12"/>
      <c r="I985" s="12"/>
      <c r="J985" s="13"/>
      <c r="K985" s="12"/>
      <c r="L985" s="12"/>
    </row>
    <row r="986" spans="4:12" ht="15.75" customHeight="1" x14ac:dyDescent="0.2">
      <c r="D986" s="4"/>
      <c r="E986" s="4"/>
      <c r="F986" s="4"/>
      <c r="G986" s="4"/>
      <c r="H986" s="12"/>
      <c r="I986" s="12"/>
      <c r="J986" s="13"/>
      <c r="K986" s="12"/>
      <c r="L986" s="12"/>
    </row>
    <row r="987" spans="4:12" ht="15.75" customHeight="1" x14ac:dyDescent="0.2">
      <c r="D987" s="4"/>
      <c r="E987" s="4"/>
      <c r="F987" s="4"/>
      <c r="G987" s="4"/>
      <c r="H987" s="12"/>
      <c r="I987" s="12"/>
      <c r="J987" s="13"/>
      <c r="K987" s="12"/>
      <c r="L987" s="12"/>
    </row>
    <row r="988" spans="4:12" ht="15.75" customHeight="1" x14ac:dyDescent="0.2">
      <c r="D988" s="4"/>
      <c r="E988" s="4"/>
      <c r="F988" s="4"/>
      <c r="G988" s="4"/>
      <c r="H988" s="12"/>
      <c r="I988" s="12"/>
      <c r="J988" s="13"/>
      <c r="K988" s="12"/>
      <c r="L988" s="12"/>
    </row>
    <row r="989" spans="4:12" ht="15.75" customHeight="1" x14ac:dyDescent="0.2">
      <c r="D989" s="4"/>
      <c r="E989" s="4"/>
      <c r="F989" s="4"/>
      <c r="G989" s="4"/>
      <c r="H989" s="12"/>
      <c r="I989" s="12"/>
      <c r="J989" s="13"/>
      <c r="K989" s="12"/>
      <c r="L989" s="12"/>
    </row>
    <row r="990" spans="4:12" ht="15.75" customHeight="1" x14ac:dyDescent="0.2">
      <c r="D990" s="4"/>
      <c r="E990" s="4"/>
      <c r="F990" s="4"/>
      <c r="G990" s="4"/>
      <c r="H990" s="12"/>
      <c r="I990" s="12"/>
      <c r="J990" s="13"/>
      <c r="K990" s="12"/>
      <c r="L990" s="12"/>
    </row>
    <row r="991" spans="4:12" ht="15.75" customHeight="1" x14ac:dyDescent="0.2">
      <c r="D991" s="4"/>
      <c r="E991" s="4"/>
      <c r="F991" s="4"/>
      <c r="G991" s="4"/>
      <c r="H991" s="12"/>
      <c r="I991" s="12"/>
      <c r="J991" s="13"/>
      <c r="K991" s="12"/>
      <c r="L991" s="12"/>
    </row>
    <row r="992" spans="4:12" ht="15.75" customHeight="1" x14ac:dyDescent="0.2">
      <c r="D992" s="4"/>
      <c r="E992" s="4"/>
      <c r="F992" s="4"/>
      <c r="G992" s="4"/>
      <c r="H992" s="12"/>
      <c r="I992" s="12"/>
      <c r="J992" s="13"/>
      <c r="K992" s="12"/>
      <c r="L992" s="12"/>
    </row>
    <row r="993" spans="4:12" ht="15.75" customHeight="1" x14ac:dyDescent="0.2">
      <c r="D993" s="4"/>
      <c r="E993" s="4"/>
      <c r="F993" s="4"/>
      <c r="G993" s="4"/>
      <c r="H993" s="12"/>
      <c r="I993" s="12"/>
      <c r="J993" s="13"/>
      <c r="K993" s="12"/>
      <c r="L993" s="12"/>
    </row>
    <row r="994" spans="4:12" ht="15.75" customHeight="1" x14ac:dyDescent="0.2">
      <c r="D994" s="4"/>
      <c r="E994" s="4"/>
      <c r="F994" s="4"/>
      <c r="G994" s="4"/>
      <c r="H994" s="12"/>
      <c r="I994" s="12"/>
      <c r="J994" s="13"/>
      <c r="K994" s="12"/>
      <c r="L994" s="12"/>
    </row>
    <row r="995" spans="4:12" ht="15.75" customHeight="1" x14ac:dyDescent="0.2">
      <c r="D995" s="4"/>
      <c r="E995" s="4"/>
      <c r="F995" s="4"/>
      <c r="G995" s="4"/>
      <c r="H995" s="12"/>
      <c r="I995" s="12"/>
      <c r="J995" s="13"/>
      <c r="K995" s="12"/>
      <c r="L995" s="12"/>
    </row>
    <row r="996" spans="4:12" ht="15.75" customHeight="1" x14ac:dyDescent="0.2">
      <c r="D996" s="4"/>
      <c r="E996" s="4"/>
      <c r="F996" s="4"/>
      <c r="G996" s="4"/>
      <c r="H996" s="12"/>
      <c r="I996" s="12"/>
      <c r="J996" s="13"/>
      <c r="K996" s="12"/>
      <c r="L996" s="12"/>
    </row>
    <row r="997" spans="4:12" ht="15.75" customHeight="1" x14ac:dyDescent="0.2">
      <c r="D997" s="4"/>
      <c r="E997" s="4"/>
      <c r="F997" s="4"/>
      <c r="G997" s="4"/>
      <c r="H997" s="12"/>
      <c r="I997" s="12"/>
      <c r="J997" s="13"/>
      <c r="K997" s="12"/>
      <c r="L997" s="12"/>
    </row>
    <row r="998" spans="4:12" ht="15.75" customHeight="1" x14ac:dyDescent="0.2">
      <c r="D998" s="4"/>
      <c r="E998" s="4"/>
      <c r="F998" s="4"/>
      <c r="G998" s="4"/>
      <c r="H998" s="12"/>
      <c r="I998" s="12"/>
      <c r="J998" s="13"/>
      <c r="K998" s="12"/>
      <c r="L998" s="12"/>
    </row>
    <row r="999" spans="4:12" ht="15.75" customHeight="1" x14ac:dyDescent="0.2">
      <c r="D999" s="4"/>
      <c r="E999" s="4"/>
      <c r="F999" s="4"/>
      <c r="G999" s="4"/>
      <c r="H999" s="12"/>
      <c r="I999" s="12"/>
      <c r="J999" s="13"/>
      <c r="K999" s="12"/>
      <c r="L999" s="12"/>
    </row>
    <row r="1000" spans="4:12" ht="15.75" customHeight="1" x14ac:dyDescent="0.2">
      <c r="D1000" s="4"/>
      <c r="E1000" s="4"/>
      <c r="F1000" s="4"/>
      <c r="G1000" s="4"/>
      <c r="H1000" s="12"/>
      <c r="I1000" s="12"/>
      <c r="J1000" s="13"/>
      <c r="K1000" s="12"/>
      <c r="L1000" s="12"/>
    </row>
    <row r="1001" spans="4:12" ht="15.75" customHeight="1" x14ac:dyDescent="0.2">
      <c r="D1001" s="4"/>
      <c r="E1001" s="4"/>
      <c r="F1001" s="4"/>
      <c r="G1001" s="4"/>
      <c r="H1001" s="12"/>
      <c r="I1001" s="12"/>
      <c r="J1001" s="13"/>
      <c r="K1001" s="12"/>
      <c r="L1001" s="12"/>
    </row>
    <row r="1002" spans="4:12" ht="15.75" customHeight="1" x14ac:dyDescent="0.2">
      <c r="D1002" s="4"/>
      <c r="E1002" s="4"/>
      <c r="F1002" s="4"/>
      <c r="G1002" s="4"/>
      <c r="H1002" s="12"/>
      <c r="I1002" s="12"/>
      <c r="J1002" s="13"/>
      <c r="K1002" s="12"/>
      <c r="L1002" s="12"/>
    </row>
    <row r="1003" spans="4:12" ht="15.75" customHeight="1" x14ac:dyDescent="0.2">
      <c r="D1003" s="4"/>
      <c r="E1003" s="4"/>
      <c r="F1003" s="4"/>
      <c r="G1003" s="4"/>
      <c r="H1003" s="12"/>
      <c r="I1003" s="12"/>
      <c r="J1003" s="13"/>
      <c r="K1003" s="12"/>
      <c r="L1003" s="12"/>
    </row>
    <row r="1004" spans="4:12" ht="15.75" customHeight="1" x14ac:dyDescent="0.2">
      <c r="D1004" s="4"/>
      <c r="E1004" s="4"/>
      <c r="F1004" s="4"/>
      <c r="G1004" s="4"/>
      <c r="H1004" s="12"/>
      <c r="I1004" s="12"/>
      <c r="J1004" s="13"/>
      <c r="K1004" s="12"/>
      <c r="L1004" s="12"/>
    </row>
  </sheetData>
  <mergeCells count="12">
    <mergeCell ref="K1:K2"/>
    <mergeCell ref="L1:L2"/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DE1B5-50B7-45FB-8B78-168DCA594818}">
  <dimension ref="A1"/>
  <sheetViews>
    <sheetView workbookViewId="0"/>
  </sheetViews>
  <sheetFormatPr defaultRowHeight="12.75" x14ac:dyDescent="0.2"/>
  <sheetData>
    <row r="1" spans="1:1" x14ac:dyDescent="0.2">
      <c r="A1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normalisasi han</vt:lpstr>
      <vt:lpstr>Sheet2</vt:lpstr>
      <vt:lpstr>normalisasi nova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MAULIDA ARIANI DWI</cp:lastModifiedBy>
  <dcterms:modified xsi:type="dcterms:W3CDTF">2022-06-13T15:31:17Z</dcterms:modified>
</cp:coreProperties>
</file>