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8" i="1"/>
  <c r="R58" s="1"/>
  <c r="N50"/>
  <c r="J29"/>
  <c r="O51" s="1"/>
  <c r="J30"/>
  <c r="O52" s="1"/>
  <c r="J31"/>
  <c r="O53" s="1"/>
  <c r="J32"/>
  <c r="O54" s="1"/>
  <c r="J33"/>
  <c r="O55" s="1"/>
  <c r="J34"/>
  <c r="O56" s="1"/>
  <c r="J35"/>
  <c r="O57" s="1"/>
  <c r="J36"/>
  <c r="O58" s="1"/>
  <c r="J28"/>
  <c r="O50" s="1"/>
  <c r="J10"/>
  <c r="N51" s="1"/>
  <c r="J11"/>
  <c r="N52" s="1"/>
  <c r="J12"/>
  <c r="N53" s="1"/>
  <c r="J13"/>
  <c r="J14"/>
  <c r="N55" s="1"/>
  <c r="J15"/>
  <c r="N56" s="1"/>
  <c r="J16"/>
  <c r="N57" s="1"/>
  <c r="J17"/>
  <c r="J9"/>
  <c r="G38"/>
  <c r="O29" s="1"/>
  <c r="H37"/>
  <c r="H18"/>
  <c r="H19" s="1"/>
  <c r="N30" s="1"/>
  <c r="G19"/>
  <c r="N29" s="1"/>
  <c r="R51" l="1"/>
  <c r="Q51"/>
  <c r="P51"/>
  <c r="R52"/>
  <c r="P52"/>
  <c r="Q52"/>
  <c r="P53"/>
  <c r="Q53"/>
  <c r="R53"/>
  <c r="P55"/>
  <c r="Q55"/>
  <c r="R55"/>
  <c r="P56"/>
  <c r="Q56"/>
  <c r="R56"/>
  <c r="Q57"/>
  <c r="R57"/>
  <c r="P57"/>
  <c r="R50"/>
  <c r="O59"/>
  <c r="P58"/>
  <c r="P50"/>
  <c r="Q58"/>
  <c r="Q50"/>
  <c r="J19"/>
  <c r="J38"/>
  <c r="N54"/>
  <c r="H38"/>
  <c r="O30" s="1"/>
  <c r="P54" l="1"/>
  <c r="P59" s="1"/>
  <c r="Q54"/>
  <c r="Q59" s="1"/>
  <c r="R54"/>
  <c r="R59" s="1"/>
  <c r="N59"/>
</calcChain>
</file>

<file path=xl/sharedStrings.xml><?xml version="1.0" encoding="utf-8"?>
<sst xmlns="http://schemas.openxmlformats.org/spreadsheetml/2006/main" count="66" uniqueCount="30">
  <si>
    <t>Wideband Delphi Estimation</t>
  </si>
  <si>
    <r>
      <rPr>
        <b/>
        <sz val="11"/>
        <color theme="1"/>
        <rFont val="Calibri"/>
        <family val="2"/>
        <scheme val="minor"/>
      </rPr>
      <t>Project:</t>
    </r>
    <r>
      <rPr>
        <sz val="11"/>
        <color theme="1"/>
        <rFont val="Calibri"/>
        <family val="2"/>
        <scheme val="minor"/>
      </rPr>
      <t xml:space="preserve"> Rent A Car</t>
    </r>
  </si>
  <si>
    <r>
      <rPr>
        <b/>
        <sz val="11"/>
        <color theme="1"/>
        <rFont val="Calibri"/>
        <family val="2"/>
        <scheme val="minor"/>
      </rPr>
      <t>Estimation Team Member:</t>
    </r>
    <r>
      <rPr>
        <sz val="11"/>
        <color theme="1"/>
        <rFont val="Calibri"/>
        <family val="2"/>
        <scheme val="minor"/>
      </rPr>
      <t xml:space="preserve"> Ariba </t>
    </r>
  </si>
  <si>
    <r>
      <rPr>
        <b/>
        <sz val="11"/>
        <color theme="1"/>
        <rFont val="Calibri"/>
        <family val="2"/>
        <scheme val="minor"/>
      </rPr>
      <t xml:space="preserve">Date: </t>
    </r>
    <r>
      <rPr>
        <sz val="11"/>
        <color theme="1"/>
        <rFont val="Calibri"/>
        <family val="2"/>
        <scheme val="minor"/>
      </rPr>
      <t>22/4/22</t>
    </r>
  </si>
  <si>
    <t>Task</t>
  </si>
  <si>
    <t>Initial Estimate</t>
  </si>
  <si>
    <t>Change 1</t>
  </si>
  <si>
    <t>Change 2</t>
  </si>
  <si>
    <t>Final</t>
  </si>
  <si>
    <t>Requirement Gathering</t>
  </si>
  <si>
    <t>Develop requirements document</t>
  </si>
  <si>
    <t>HTML Design and Creation</t>
  </si>
  <si>
    <t>Stand Alone Component</t>
  </si>
  <si>
    <t>Database Implementation</t>
  </si>
  <si>
    <t>Middleware Development</t>
  </si>
  <si>
    <t>Graphics and Interface</t>
  </si>
  <si>
    <t>Content Creation</t>
  </si>
  <si>
    <t>Testing And Production</t>
  </si>
  <si>
    <t>Net Change</t>
  </si>
  <si>
    <t>Total</t>
  </si>
  <si>
    <r>
      <t xml:space="preserve">Estimation Unit: </t>
    </r>
    <r>
      <rPr>
        <sz val="11"/>
        <color theme="1"/>
        <rFont val="Calibri"/>
        <family val="2"/>
        <scheme val="minor"/>
      </rPr>
      <t>Hours</t>
    </r>
  </si>
  <si>
    <r>
      <rPr>
        <b/>
        <sz val="11"/>
        <color theme="1"/>
        <rFont val="Calibri"/>
        <family val="2"/>
        <scheme val="minor"/>
      </rPr>
      <t>Estimation Team Member:</t>
    </r>
    <r>
      <rPr>
        <sz val="11"/>
        <color theme="1"/>
        <rFont val="Calibri"/>
        <family val="2"/>
        <scheme val="minor"/>
      </rPr>
      <t xml:space="preserve"> Anjiya</t>
    </r>
  </si>
  <si>
    <t>Ariba</t>
  </si>
  <si>
    <t>Anjiya</t>
  </si>
  <si>
    <t xml:space="preserve"> </t>
  </si>
  <si>
    <t>Initial Estimation</t>
  </si>
  <si>
    <t>Delta 1</t>
  </si>
  <si>
    <t>Best Case</t>
  </si>
  <si>
    <t>Worst Case</t>
  </si>
  <si>
    <t>Averge Case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</si>
</sst>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0" xfId="0" applyBorder="1"/>
    <xf numFmtId="0" fontId="1" fillId="5" borderId="2" xfId="0" applyFont="1" applyFill="1" applyBorder="1"/>
    <xf numFmtId="0" fontId="1" fillId="5" borderId="10" xfId="0" applyFont="1" applyFill="1" applyBorder="1"/>
    <xf numFmtId="0" fontId="0" fillId="3" borderId="2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20" xfId="0" applyFill="1" applyBorder="1"/>
    <xf numFmtId="0" fontId="0" fillId="2" borderId="16" xfId="0" applyFill="1" applyBorder="1"/>
    <xf numFmtId="0" fontId="0" fillId="2" borderId="21" xfId="0" applyFill="1" applyBorder="1"/>
    <xf numFmtId="0" fontId="0" fillId="2" borderId="11" xfId="0" applyFill="1" applyBorder="1"/>
    <xf numFmtId="0" fontId="0" fillId="2" borderId="2" xfId="0" applyFill="1" applyBorder="1"/>
    <xf numFmtId="0" fontId="1" fillId="6" borderId="21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6" borderId="2" xfId="0" applyFill="1" applyBorder="1"/>
    <xf numFmtId="0" fontId="0" fillId="6" borderId="21" xfId="0" applyFill="1" applyBorder="1"/>
    <xf numFmtId="0" fontId="1" fillId="6" borderId="2" xfId="0" applyFont="1" applyFill="1" applyBorder="1"/>
    <xf numFmtId="0" fontId="1" fillId="6" borderId="10" xfId="0" applyFont="1" applyFill="1" applyBorder="1"/>
    <xf numFmtId="0" fontId="1" fillId="4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1" fillId="6" borderId="8" xfId="0" applyFont="1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3" borderId="19" xfId="0" applyFill="1" applyBorder="1"/>
    <xf numFmtId="0" fontId="0" fillId="6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Sheet1!$M$29</c:f>
              <c:strCache>
                <c:ptCount val="1"/>
                <c:pt idx="0">
                  <c:v>Initial Estimation</c:v>
                </c:pt>
              </c:strCache>
            </c:strRef>
          </c:tx>
          <c:marker>
            <c:symbol val="none"/>
          </c:marker>
          <c:cat>
            <c:strRef>
              <c:f>Sheet1!$N$28:$O$28</c:f>
              <c:strCache>
                <c:ptCount val="2"/>
                <c:pt idx="0">
                  <c:v>Ariba</c:v>
                </c:pt>
                <c:pt idx="1">
                  <c:v>Anjiya</c:v>
                </c:pt>
              </c:strCache>
            </c:strRef>
          </c:cat>
          <c:val>
            <c:numRef>
              <c:f>Sheet1!$N$29:$O$29</c:f>
              <c:numCache>
                <c:formatCode>General</c:formatCode>
                <c:ptCount val="2"/>
                <c:pt idx="0">
                  <c:v>34</c:v>
                </c:pt>
                <c:pt idx="1">
                  <c:v>43</c:v>
                </c:pt>
              </c:numCache>
            </c:numRef>
          </c:val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Delta 1</c:v>
                </c:pt>
              </c:strCache>
            </c:strRef>
          </c:tx>
          <c:marker>
            <c:symbol val="none"/>
          </c:marker>
          <c:cat>
            <c:strRef>
              <c:f>Sheet1!$N$28:$O$28</c:f>
              <c:strCache>
                <c:ptCount val="2"/>
                <c:pt idx="0">
                  <c:v>Ariba</c:v>
                </c:pt>
                <c:pt idx="1">
                  <c:v>Anjiya</c:v>
                </c:pt>
              </c:strCache>
            </c:strRef>
          </c:cat>
          <c:val>
            <c:numRef>
              <c:f>Sheet1!$N$30:$O$30</c:f>
              <c:numCache>
                <c:formatCode>General</c:formatCode>
                <c:ptCount val="2"/>
                <c:pt idx="0">
                  <c:v>43</c:v>
                </c:pt>
                <c:pt idx="1">
                  <c:v>44</c:v>
                </c:pt>
              </c:numCache>
            </c:numRef>
          </c:val>
        </c:ser>
        <c:marker val="1"/>
        <c:axId val="132921984"/>
        <c:axId val="132940160"/>
      </c:lineChart>
      <c:catAx>
        <c:axId val="132921984"/>
        <c:scaling>
          <c:orientation val="minMax"/>
        </c:scaling>
        <c:axPos val="b"/>
        <c:numFmt formatCode="General" sourceLinked="1"/>
        <c:tickLblPos val="nextTo"/>
        <c:crossAx val="132940160"/>
        <c:crosses val="autoZero"/>
        <c:auto val="1"/>
        <c:lblAlgn val="ctr"/>
        <c:lblOffset val="100"/>
      </c:catAx>
      <c:valAx>
        <c:axId val="132940160"/>
        <c:scaling>
          <c:orientation val="minMax"/>
        </c:scaling>
        <c:axPos val="l"/>
        <c:majorGridlines/>
        <c:numFmt formatCode="General" sourceLinked="1"/>
        <c:tickLblPos val="nextTo"/>
        <c:crossAx val="132921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222250</xdr:colOff>
      <xdr:row>4</xdr:row>
      <xdr:rowOff>12700</xdr:rowOff>
    </xdr:from>
    <xdr:to>
      <xdr:col>17</xdr:col>
      <xdr:colOff>527050</xdr:colOff>
      <xdr:row>18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4:R59"/>
  <sheetViews>
    <sheetView tabSelected="1" topLeftCell="A2" workbookViewId="0">
      <selection activeCell="L21" sqref="L21"/>
    </sheetView>
  </sheetViews>
  <sheetFormatPr defaultRowHeight="14.5"/>
  <cols>
    <col min="6" max="6" width="28.36328125" bestFit="1" customWidth="1"/>
    <col min="7" max="7" width="8.90625" customWidth="1"/>
    <col min="8" max="8" width="8.453125" bestFit="1" customWidth="1"/>
    <col min="9" max="9" width="8.81640625" bestFit="1" customWidth="1"/>
    <col min="10" max="10" width="10.90625" bestFit="1" customWidth="1"/>
  </cols>
  <sheetData>
    <row r="4" spans="6:10" ht="15" thickBot="1"/>
    <row r="5" spans="6:10" ht="15" thickBot="1">
      <c r="F5" s="30" t="s">
        <v>0</v>
      </c>
      <c r="G5" s="31"/>
      <c r="H5" s="31"/>
      <c r="I5" s="31"/>
      <c r="J5" s="32"/>
    </row>
    <row r="6" spans="6:10" ht="15" thickBot="1">
      <c r="F6" s="37" t="s">
        <v>1</v>
      </c>
      <c r="G6" s="38"/>
      <c r="H6" s="39" t="s">
        <v>20</v>
      </c>
      <c r="I6" s="38"/>
      <c r="J6" s="40"/>
    </row>
    <row r="7" spans="6:10" ht="15" thickBot="1">
      <c r="F7" s="37" t="s">
        <v>2</v>
      </c>
      <c r="G7" s="38"/>
      <c r="H7" s="37" t="s">
        <v>3</v>
      </c>
      <c r="I7" s="38"/>
      <c r="J7" s="40"/>
    </row>
    <row r="8" spans="6:10" ht="15" thickBot="1">
      <c r="F8" s="14" t="s">
        <v>4</v>
      </c>
      <c r="G8" s="14" t="s">
        <v>5</v>
      </c>
      <c r="H8" s="14" t="s">
        <v>6</v>
      </c>
      <c r="I8" s="14" t="s">
        <v>7</v>
      </c>
      <c r="J8" s="15" t="s">
        <v>8</v>
      </c>
    </row>
    <row r="9" spans="6:10">
      <c r="F9" s="16" t="s">
        <v>9</v>
      </c>
      <c r="G9" s="16">
        <v>4</v>
      </c>
      <c r="H9" s="16">
        <v>0</v>
      </c>
      <c r="I9" s="19"/>
      <c r="J9" s="41">
        <f>SUM(G9:H9)</f>
        <v>4</v>
      </c>
    </row>
    <row r="10" spans="6:10">
      <c r="F10" s="17" t="s">
        <v>10</v>
      </c>
      <c r="G10" s="17">
        <v>6</v>
      </c>
      <c r="H10" s="17">
        <v>-2</v>
      </c>
      <c r="I10" s="20"/>
      <c r="J10" s="41">
        <f t="shared" ref="J10:J17" si="0">SUM(G10:H10)</f>
        <v>4</v>
      </c>
    </row>
    <row r="11" spans="6:10">
      <c r="F11" s="17" t="s">
        <v>11</v>
      </c>
      <c r="G11" s="17">
        <v>6</v>
      </c>
      <c r="H11" s="17">
        <v>4</v>
      </c>
      <c r="I11" s="20"/>
      <c r="J11" s="41">
        <f t="shared" si="0"/>
        <v>10</v>
      </c>
    </row>
    <row r="12" spans="6:10">
      <c r="F12" s="17" t="s">
        <v>12</v>
      </c>
      <c r="G12" s="17">
        <v>3</v>
      </c>
      <c r="H12" s="17">
        <v>3</v>
      </c>
      <c r="I12" s="20"/>
      <c r="J12" s="41">
        <f t="shared" si="0"/>
        <v>6</v>
      </c>
    </row>
    <row r="13" spans="6:10">
      <c r="F13" s="17" t="s">
        <v>13</v>
      </c>
      <c r="G13" s="17">
        <v>3</v>
      </c>
      <c r="H13" s="17">
        <v>-1</v>
      </c>
      <c r="I13" s="20"/>
      <c r="J13" s="41">
        <f t="shared" si="0"/>
        <v>2</v>
      </c>
    </row>
    <row r="14" spans="6:10">
      <c r="F14" s="17" t="s">
        <v>14</v>
      </c>
      <c r="G14" s="17">
        <v>2</v>
      </c>
      <c r="H14" s="17">
        <v>-1</v>
      </c>
      <c r="I14" s="20"/>
      <c r="J14" s="41">
        <f t="shared" si="0"/>
        <v>1</v>
      </c>
    </row>
    <row r="15" spans="6:10">
      <c r="F15" s="17" t="s">
        <v>15</v>
      </c>
      <c r="G15" s="17">
        <v>6</v>
      </c>
      <c r="H15" s="17">
        <v>3</v>
      </c>
      <c r="I15" s="20"/>
      <c r="J15" s="41">
        <f t="shared" si="0"/>
        <v>9</v>
      </c>
    </row>
    <row r="16" spans="6:10">
      <c r="F16" s="17" t="s">
        <v>16</v>
      </c>
      <c r="G16" s="17">
        <v>1</v>
      </c>
      <c r="H16" s="17">
        <v>1</v>
      </c>
      <c r="I16" s="20"/>
      <c r="J16" s="41">
        <f t="shared" si="0"/>
        <v>2</v>
      </c>
    </row>
    <row r="17" spans="6:16" ht="15" thickBot="1">
      <c r="F17" s="18" t="s">
        <v>17</v>
      </c>
      <c r="G17" s="17">
        <v>3</v>
      </c>
      <c r="H17" s="17">
        <v>2</v>
      </c>
      <c r="I17" s="20"/>
      <c r="J17" s="41">
        <f t="shared" si="0"/>
        <v>5</v>
      </c>
    </row>
    <row r="18" spans="6:16" ht="15" thickBot="1">
      <c r="F18" s="24" t="s">
        <v>18</v>
      </c>
      <c r="G18" s="21"/>
      <c r="H18" s="27">
        <f>SUM(H9:H17)</f>
        <v>9</v>
      </c>
      <c r="I18" s="21"/>
      <c r="J18" s="22"/>
    </row>
    <row r="19" spans="6:16" ht="15" thickBot="1">
      <c r="F19" s="25" t="s">
        <v>19</v>
      </c>
      <c r="G19" s="26">
        <f>SUM(G9:G17)</f>
        <v>34</v>
      </c>
      <c r="H19" s="26">
        <f>SUM(G19,H18)</f>
        <v>43</v>
      </c>
      <c r="I19" s="23"/>
      <c r="J19" s="42">
        <f>SUM(J9:J17)</f>
        <v>43</v>
      </c>
    </row>
    <row r="23" spans="6:16" ht="15" thickBot="1"/>
    <row r="24" spans="6:16" ht="15" thickBot="1">
      <c r="F24" s="30" t="s">
        <v>0</v>
      </c>
      <c r="G24" s="31"/>
      <c r="H24" s="31"/>
      <c r="I24" s="31"/>
      <c r="J24" s="32"/>
    </row>
    <row r="25" spans="6:16" ht="15" thickBot="1">
      <c r="F25" s="33" t="s">
        <v>1</v>
      </c>
      <c r="G25" s="34"/>
      <c r="H25" s="35" t="s">
        <v>20</v>
      </c>
      <c r="I25" s="34"/>
      <c r="J25" s="36"/>
    </row>
    <row r="26" spans="6:16" ht="15" thickBot="1">
      <c r="F26" s="33" t="s">
        <v>21</v>
      </c>
      <c r="G26" s="34"/>
      <c r="H26" s="33" t="s">
        <v>3</v>
      </c>
      <c r="I26" s="34"/>
      <c r="J26" s="36"/>
    </row>
    <row r="27" spans="6:16" ht="15" thickBot="1">
      <c r="F27" s="28" t="s">
        <v>4</v>
      </c>
      <c r="G27" s="28" t="s">
        <v>5</v>
      </c>
      <c r="H27" s="28" t="s">
        <v>6</v>
      </c>
      <c r="I27" s="28" t="s">
        <v>7</v>
      </c>
      <c r="J27" s="29" t="s">
        <v>8</v>
      </c>
      <c r="L27" s="13"/>
      <c r="M27" s="13"/>
      <c r="N27" s="13"/>
    </row>
    <row r="28" spans="6:16">
      <c r="F28" s="16" t="s">
        <v>9</v>
      </c>
      <c r="G28" s="16">
        <v>5</v>
      </c>
      <c r="H28" s="16">
        <v>-1</v>
      </c>
      <c r="I28" s="19"/>
      <c r="J28" s="41">
        <f>SUM(G28:H28)</f>
        <v>4</v>
      </c>
      <c r="L28" s="13"/>
      <c r="M28" s="11"/>
      <c r="N28" s="8" t="s">
        <v>22</v>
      </c>
      <c r="O28" s="2" t="s">
        <v>23</v>
      </c>
      <c r="P28" s="3"/>
    </row>
    <row r="29" spans="6:16">
      <c r="F29" s="17" t="s">
        <v>10</v>
      </c>
      <c r="G29" s="17">
        <v>4</v>
      </c>
      <c r="H29" s="17">
        <v>-1</v>
      </c>
      <c r="I29" s="20"/>
      <c r="J29" s="41">
        <f t="shared" ref="J29:J36" si="1">SUM(G29:H29)</f>
        <v>3</v>
      </c>
      <c r="L29" s="13"/>
      <c r="M29" s="10" t="s">
        <v>25</v>
      </c>
      <c r="N29" s="7">
        <f>(G19)</f>
        <v>34</v>
      </c>
      <c r="O29" s="1">
        <f>(G38)</f>
        <v>43</v>
      </c>
      <c r="P29" s="4"/>
    </row>
    <row r="30" spans="6:16" ht="15" thickBot="1">
      <c r="F30" s="17" t="s">
        <v>11</v>
      </c>
      <c r="G30" s="17">
        <v>8</v>
      </c>
      <c r="H30" s="17">
        <v>2</v>
      </c>
      <c r="I30" s="20"/>
      <c r="J30" s="41">
        <f t="shared" si="1"/>
        <v>10</v>
      </c>
      <c r="L30" s="13" t="s">
        <v>24</v>
      </c>
      <c r="M30" s="12" t="s">
        <v>26</v>
      </c>
      <c r="N30" s="9">
        <f>(H19)</f>
        <v>43</v>
      </c>
      <c r="O30" s="5">
        <f>(H38)</f>
        <v>44</v>
      </c>
      <c r="P30" s="6"/>
    </row>
    <row r="31" spans="6:16">
      <c r="F31" s="17" t="s">
        <v>12</v>
      </c>
      <c r="G31" s="17">
        <v>5</v>
      </c>
      <c r="H31" s="17">
        <v>1</v>
      </c>
      <c r="I31" s="20"/>
      <c r="J31" s="41">
        <f t="shared" si="1"/>
        <v>6</v>
      </c>
    </row>
    <row r="32" spans="6:16">
      <c r="F32" s="17" t="s">
        <v>13</v>
      </c>
      <c r="G32" s="17">
        <v>5</v>
      </c>
      <c r="H32" s="17">
        <v>-2</v>
      </c>
      <c r="I32" s="20"/>
      <c r="J32" s="41">
        <f t="shared" si="1"/>
        <v>3</v>
      </c>
    </row>
    <row r="33" spans="6:18">
      <c r="F33" s="17" t="s">
        <v>14</v>
      </c>
      <c r="G33" s="17">
        <v>3</v>
      </c>
      <c r="H33" s="17">
        <v>-1</v>
      </c>
      <c r="I33" s="20"/>
      <c r="J33" s="41">
        <f t="shared" si="1"/>
        <v>2</v>
      </c>
    </row>
    <row r="34" spans="6:18">
      <c r="F34" s="17" t="s">
        <v>15</v>
      </c>
      <c r="G34" s="17">
        <v>6</v>
      </c>
      <c r="H34" s="17">
        <v>3</v>
      </c>
      <c r="I34" s="20"/>
      <c r="J34" s="41">
        <f t="shared" si="1"/>
        <v>9</v>
      </c>
    </row>
    <row r="35" spans="6:18">
      <c r="F35" s="17" t="s">
        <v>16</v>
      </c>
      <c r="G35" s="17">
        <v>3</v>
      </c>
      <c r="H35" s="17">
        <v>-1</v>
      </c>
      <c r="I35" s="20"/>
      <c r="J35" s="41">
        <f t="shared" si="1"/>
        <v>2</v>
      </c>
    </row>
    <row r="36" spans="6:18" ht="15" thickBot="1">
      <c r="F36" s="18" t="s">
        <v>17</v>
      </c>
      <c r="G36" s="17">
        <v>4</v>
      </c>
      <c r="H36" s="17">
        <v>1</v>
      </c>
      <c r="I36" s="20"/>
      <c r="J36" s="41">
        <f t="shared" si="1"/>
        <v>5</v>
      </c>
    </row>
    <row r="37" spans="6:18" ht="15" thickBot="1">
      <c r="F37" s="24" t="s">
        <v>18</v>
      </c>
      <c r="G37" s="21"/>
      <c r="H37" s="27">
        <f>SUM(H28:H36)</f>
        <v>1</v>
      </c>
      <c r="I37" s="21"/>
      <c r="J37" s="22"/>
    </row>
    <row r="38" spans="6:18" ht="15" thickBot="1">
      <c r="F38" s="25" t="s">
        <v>19</v>
      </c>
      <c r="G38" s="26">
        <f>SUM(G28:G36)</f>
        <v>43</v>
      </c>
      <c r="H38" s="26">
        <f>SUM(G38,H37)</f>
        <v>44</v>
      </c>
      <c r="I38" s="23"/>
      <c r="J38" s="42">
        <f>SUM(J28:J36)</f>
        <v>44</v>
      </c>
    </row>
    <row r="46" spans="6:18" ht="15" thickBot="1"/>
    <row r="47" spans="6:18" ht="15" thickBot="1">
      <c r="M47" s="30" t="s">
        <v>0</v>
      </c>
      <c r="N47" s="31"/>
      <c r="O47" s="31"/>
      <c r="P47" s="31"/>
      <c r="Q47" s="31"/>
      <c r="R47" s="32"/>
    </row>
    <row r="48" spans="6:18" ht="15" thickBot="1">
      <c r="M48" s="33" t="s">
        <v>1</v>
      </c>
      <c r="N48" s="34"/>
      <c r="O48" s="35" t="s">
        <v>20</v>
      </c>
      <c r="P48" s="34"/>
      <c r="Q48" s="34"/>
      <c r="R48" s="36"/>
    </row>
    <row r="49" spans="13:18" ht="15" thickBot="1">
      <c r="M49" s="28" t="s">
        <v>4</v>
      </c>
      <c r="N49" s="28" t="s">
        <v>22</v>
      </c>
      <c r="O49" s="28" t="s">
        <v>23</v>
      </c>
      <c r="P49" s="28" t="s">
        <v>27</v>
      </c>
      <c r="Q49" s="29" t="s">
        <v>28</v>
      </c>
      <c r="R49" s="29" t="s">
        <v>29</v>
      </c>
    </row>
    <row r="50" spans="13:18">
      <c r="M50" s="16" t="s">
        <v>9</v>
      </c>
      <c r="N50" s="16">
        <f>(J9)</f>
        <v>4</v>
      </c>
      <c r="O50" s="16">
        <f>(J28)</f>
        <v>4</v>
      </c>
      <c r="P50" s="16">
        <f>MIN(N50:O50)</f>
        <v>4</v>
      </c>
      <c r="Q50" s="41">
        <f>MAX(N50:O50)</f>
        <v>4</v>
      </c>
      <c r="R50" s="41">
        <f>AVERAGE(N50:O50)</f>
        <v>4</v>
      </c>
    </row>
    <row r="51" spans="13:18">
      <c r="M51" s="17" t="s">
        <v>10</v>
      </c>
      <c r="N51" s="16">
        <f>(J10)</f>
        <v>4</v>
      </c>
      <c r="O51" s="16">
        <f>(J29)</f>
        <v>3</v>
      </c>
      <c r="P51" s="16">
        <f t="shared" ref="P51:P58" si="2">MIN(N51:O51)</f>
        <v>3</v>
      </c>
      <c r="Q51" s="41">
        <f t="shared" ref="Q51:Q58" si="3">MAX(N51:O51)</f>
        <v>4</v>
      </c>
      <c r="R51" s="41">
        <f t="shared" ref="R51:R58" si="4">AVERAGE(N51:O51)</f>
        <v>3.5</v>
      </c>
    </row>
    <row r="52" spans="13:18">
      <c r="M52" s="17" t="s">
        <v>11</v>
      </c>
      <c r="N52" s="16">
        <f>(J11)</f>
        <v>10</v>
      </c>
      <c r="O52" s="16">
        <f>(J30)</f>
        <v>10</v>
      </c>
      <c r="P52" s="16">
        <f t="shared" si="2"/>
        <v>10</v>
      </c>
      <c r="Q52" s="41">
        <f t="shared" si="3"/>
        <v>10</v>
      </c>
      <c r="R52" s="41">
        <f t="shared" si="4"/>
        <v>10</v>
      </c>
    </row>
    <row r="53" spans="13:18">
      <c r="M53" s="17" t="s">
        <v>12</v>
      </c>
      <c r="N53" s="16">
        <f>(J12)</f>
        <v>6</v>
      </c>
      <c r="O53" s="16">
        <f>(J31)</f>
        <v>6</v>
      </c>
      <c r="P53" s="16">
        <f t="shared" si="2"/>
        <v>6</v>
      </c>
      <c r="Q53" s="41">
        <f t="shared" si="3"/>
        <v>6</v>
      </c>
      <c r="R53" s="41">
        <f t="shared" si="4"/>
        <v>6</v>
      </c>
    </row>
    <row r="54" spans="13:18">
      <c r="M54" s="17" t="s">
        <v>13</v>
      </c>
      <c r="N54" s="16">
        <f>(J13)</f>
        <v>2</v>
      </c>
      <c r="O54" s="16">
        <f>(J32)</f>
        <v>3</v>
      </c>
      <c r="P54" s="16">
        <f t="shared" si="2"/>
        <v>2</v>
      </c>
      <c r="Q54" s="41">
        <f t="shared" si="3"/>
        <v>3</v>
      </c>
      <c r="R54" s="41">
        <f t="shared" si="4"/>
        <v>2.5</v>
      </c>
    </row>
    <row r="55" spans="13:18">
      <c r="M55" s="17" t="s">
        <v>14</v>
      </c>
      <c r="N55" s="16">
        <f>(J14)</f>
        <v>1</v>
      </c>
      <c r="O55" s="16">
        <f>(J33)</f>
        <v>2</v>
      </c>
      <c r="P55" s="16">
        <f t="shared" si="2"/>
        <v>1</v>
      </c>
      <c r="Q55" s="41">
        <f t="shared" si="3"/>
        <v>2</v>
      </c>
      <c r="R55" s="41">
        <f t="shared" si="4"/>
        <v>1.5</v>
      </c>
    </row>
    <row r="56" spans="13:18">
      <c r="M56" s="17" t="s">
        <v>15</v>
      </c>
      <c r="N56" s="16">
        <f>(J15)</f>
        <v>9</v>
      </c>
      <c r="O56" s="16">
        <f>(J34)</f>
        <v>9</v>
      </c>
      <c r="P56" s="16">
        <f t="shared" si="2"/>
        <v>9</v>
      </c>
      <c r="Q56" s="41">
        <f t="shared" si="3"/>
        <v>9</v>
      </c>
      <c r="R56" s="41">
        <f t="shared" si="4"/>
        <v>9</v>
      </c>
    </row>
    <row r="57" spans="13:18">
      <c r="M57" s="17" t="s">
        <v>16</v>
      </c>
      <c r="N57" s="16">
        <f>(J16)</f>
        <v>2</v>
      </c>
      <c r="O57" s="16">
        <f>(J35)</f>
        <v>2</v>
      </c>
      <c r="P57" s="16">
        <f t="shared" si="2"/>
        <v>2</v>
      </c>
      <c r="Q57" s="41">
        <f t="shared" si="3"/>
        <v>2</v>
      </c>
      <c r="R57" s="41">
        <f t="shared" si="4"/>
        <v>2</v>
      </c>
    </row>
    <row r="58" spans="13:18" ht="15" thickBot="1">
      <c r="M58" s="18" t="s">
        <v>17</v>
      </c>
      <c r="N58" s="16">
        <f>(J17)</f>
        <v>5</v>
      </c>
      <c r="O58" s="16">
        <f>(J36)</f>
        <v>5</v>
      </c>
      <c r="P58" s="16">
        <f t="shared" si="2"/>
        <v>5</v>
      </c>
      <c r="Q58" s="41">
        <f t="shared" si="3"/>
        <v>5</v>
      </c>
      <c r="R58" s="41">
        <f t="shared" si="4"/>
        <v>5</v>
      </c>
    </row>
    <row r="59" spans="13:18" ht="15" thickBot="1">
      <c r="M59" s="25" t="s">
        <v>19</v>
      </c>
      <c r="N59" s="26">
        <f>SUM(N50:N58)</f>
        <v>43</v>
      </c>
      <c r="O59" s="26">
        <f>SUM(O50:O58)</f>
        <v>44</v>
      </c>
      <c r="P59" s="26">
        <f t="shared" ref="P59:R59" si="5">SUM(P50:P58)</f>
        <v>42</v>
      </c>
      <c r="Q59" s="26">
        <f t="shared" si="5"/>
        <v>45</v>
      </c>
      <c r="R59" s="26">
        <f t="shared" si="5"/>
        <v>43.5</v>
      </c>
    </row>
  </sheetData>
  <mergeCells count="13">
    <mergeCell ref="M47:R47"/>
    <mergeCell ref="M48:N48"/>
    <mergeCell ref="O48:R48"/>
    <mergeCell ref="F5:J5"/>
    <mergeCell ref="F6:G6"/>
    <mergeCell ref="H6:J6"/>
    <mergeCell ref="F7:G7"/>
    <mergeCell ref="H7:J7"/>
    <mergeCell ref="F24:J24"/>
    <mergeCell ref="F25:G25"/>
    <mergeCell ref="H25:J25"/>
    <mergeCell ref="F26:G26"/>
    <mergeCell ref="H26:J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Ariba</dc:creator>
  <cp:lastModifiedBy>Ariba</cp:lastModifiedBy>
  <dcterms:created xsi:type="dcterms:W3CDTF">2022-05-22T09:15:01Z</dcterms:created>
  <dcterms:modified xsi:type="dcterms:W3CDTF">2022-05-22T12:41:50Z</dcterms:modified>
</cp:coreProperties>
</file>