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xr:revisionPtr revIDLastSave="0" documentId="8_{9AA8DBDB-4046-9449-93A2-758BCCB2984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les Data" sheetId="1" r:id="rId1"/>
    <sheet name="Ques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8" i="1"/>
  <c r="J7" i="1"/>
  <c r="J6" i="1"/>
  <c r="J5" i="1"/>
  <c r="J4" i="1"/>
  <c r="J3" i="1"/>
  <c r="J2" i="1"/>
  <c r="G2" i="1"/>
  <c r="E32" i="1"/>
</calcChain>
</file>

<file path=xl/sharedStrings.xml><?xml version="1.0" encoding="utf-8"?>
<sst xmlns="http://schemas.openxmlformats.org/spreadsheetml/2006/main" count="80" uniqueCount="61">
  <si>
    <t>Date</t>
  </si>
  <si>
    <t>Item</t>
  </si>
  <si>
    <t>Price ($)</t>
  </si>
  <si>
    <t>Quantity Sold</t>
  </si>
  <si>
    <t>Revenue ($)</t>
  </si>
  <si>
    <t>2025-09-01</t>
  </si>
  <si>
    <t>Hot Cappuccino</t>
  </si>
  <si>
    <t>2025-09-02</t>
  </si>
  <si>
    <t>Hot Vanilla Latte</t>
  </si>
  <si>
    <t>2025-09-03</t>
  </si>
  <si>
    <t>2025-09-04</t>
  </si>
  <si>
    <t>Iced Vanilla Latte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</si>
  <si>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</si>
  <si>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</si>
  <si>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</si>
  <si>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</si>
  <si>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</si>
  <si>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</si>
  <si>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</si>
  <si>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</si>
  <si>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</si>
  <si>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</si>
  <si>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</si>
  <si>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</si>
  <si>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Iced Cinnamon Roll</t>
  </si>
  <si>
    <t>2025-09-17</t>
  </si>
  <si>
    <t>2025-09-18</t>
  </si>
  <si>
    <t>2025-09-19</t>
  </si>
  <si>
    <t>Iced Lemonade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</si>
  <si>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</si>
  <si>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</si>
  <si>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</si>
  <si>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</si>
  <si>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</si>
  <si>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</si>
  <si>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</si>
  <si>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</si>
  <si>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</si>
  <si>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</si>
  <si>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</si>
  <si>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1. What is the total revenue for all sales? (Use SUM on 'Revenue ($)')</t>
  </si>
  <si>
    <t>2. What is the average quantity sold for items priced above $4? (Use AVERAGEIF)</t>
  </si>
  <si>
    <t>3. Which item generated the highest total revenue? (Use SUMIF and MAX)</t>
  </si>
  <si>
    <t>4. On which date was the highest single-item revenue recorded? (Use MAX and INDEX/MATCH)</t>
  </si>
  <si>
    <t>Iced Cinnamon Roll Matcha</t>
  </si>
  <si>
    <t xml:space="preserve">Hot Cinnamon Roll Matcha </t>
  </si>
  <si>
    <t>Avg sold items over $4</t>
  </si>
  <si>
    <t xml:space="preserve">Products </t>
  </si>
  <si>
    <t xml:space="preserve">Hot vanilla latte </t>
  </si>
  <si>
    <t xml:space="preserve">Iced vanilla latte </t>
  </si>
  <si>
    <t>Hot cinnamon roll matcha</t>
  </si>
  <si>
    <t xml:space="preserve">Iced cinnamon roll matcha </t>
  </si>
  <si>
    <t>Hot cappuccino</t>
  </si>
  <si>
    <t xml:space="preserve">Iced lemonade </t>
  </si>
  <si>
    <t xml:space="preserve">Max revenue </t>
  </si>
  <si>
    <t xml:space="preserve">Total revenue  </t>
  </si>
  <si>
    <t xml:space="preserve">Date of highest single item revenue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</si>
</sst>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0" fillId="2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K1" workbookViewId="0">
      <selection activeCell="L27" sqref="L27"/>
    </sheetView>
  </sheetViews>
  <sheetFormatPr defaultRowHeight="15" x14ac:dyDescent="0.2"/>
  <cols>
    <col min="1" max="1" width="19.63671875" customWidth="1"/>
    <col min="2" max="2" width="19.1015625" customWidth="1"/>
    <col min="3" max="3" width="13.1796875" customWidth="1"/>
    <col min="4" max="4" width="14.125" customWidth="1"/>
    <col min="5" max="5" width="14.52734375" customWidth="1"/>
    <col min="7" max="7" width="20.04296875" customWidth="1"/>
    <col min="9" max="9" width="24.2109375" customWidth="1"/>
    <col min="10" max="10" width="12.10546875" customWidth="1"/>
    <col min="11" max="12" width="34.43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46</v>
      </c>
      <c r="I1" s="3" t="s">
        <v>47</v>
      </c>
      <c r="J1" s="3" t="s">
        <v>55</v>
      </c>
      <c r="K1" s="3" t="s">
        <v>54</v>
      </c>
      <c r="L1" s="3" t="s">
        <v>56</v>
      </c>
    </row>
    <row r="2" spans="1:12" ht="27.75" x14ac:dyDescent="0.2">
      <c r="A2" t="s">
        <v>5</v>
      </c>
      <c r="B2" t="s">
        <v>6</v>
      </c>
      <c r="C2">
        <v>4.25</v>
      </c>
      <c r="D2">
        <v>8</v>
      </c>
      <c r="E2">
        <v>34</v>
      </c>
      <c r="G2" s="2">
        <f>AVERAGEIF(C2:C31, "&gt;4", D2:D31)</f>
        <v>17.23076923076923</v>
      </c>
      <c r="I2" t="s">
        <v>48</v>
      </c>
      <c r="J2">
        <f>SUMIF(B2:B31, "Hot vanilla latte",E2:E31)</f>
        <v>204</v>
      </c>
      <c r="K2" s="4" t="str">
        <f>INDEX(I2:I7, MATCH(MAX(J2:J7), J2:J7, 0))  &amp;  " - $ "&amp; MAX(J2:J7)</f>
        <v>Hot cinnamon roll matcha - $ 684.5</v>
      </c>
      <c r="L2" s="4" t="str">
        <f>INDEX(A2:A31, MATCH(MAX(E2:E31), E2:E31, 0))</f>
        <v>2025-09-24</v>
      </c>
    </row>
    <row r="3" spans="1:12" x14ac:dyDescent="0.2">
      <c r="A3" t="s">
        <v>7</v>
      </c>
      <c r="B3" t="s">
        <v>8</v>
      </c>
      <c r="C3">
        <v>4</v>
      </c>
      <c r="D3">
        <v>28</v>
      </c>
      <c r="E3">
        <v>112</v>
      </c>
      <c r="I3" t="s">
        <v>49</v>
      </c>
      <c r="J3">
        <f>SUMIF(B2:B31, "Iced vanilla latte",E2:E31)</f>
        <v>414</v>
      </c>
    </row>
    <row r="4" spans="1:12" x14ac:dyDescent="0.2">
      <c r="A4" t="s">
        <v>9</v>
      </c>
      <c r="B4" t="s">
        <v>45</v>
      </c>
      <c r="C4">
        <v>3.5</v>
      </c>
      <c r="D4">
        <v>12</v>
      </c>
      <c r="E4">
        <v>42</v>
      </c>
      <c r="I4" t="s">
        <v>50</v>
      </c>
      <c r="J4">
        <f>SUMIF(B2:B31, "Hot Cinnamon Roll Matcha ",E2:E31)</f>
        <v>684.5</v>
      </c>
    </row>
    <row r="5" spans="1:12" x14ac:dyDescent="0.2">
      <c r="A5" t="s">
        <v>10</v>
      </c>
      <c r="B5" t="s">
        <v>11</v>
      </c>
      <c r="C5">
        <v>4.5</v>
      </c>
      <c r="D5">
        <v>9</v>
      </c>
      <c r="E5">
        <v>40.5</v>
      </c>
      <c r="I5" t="s">
        <v>51</v>
      </c>
      <c r="J5">
        <f>SUMIF(B2:B31, "Iced cinnamon roll matcha",E2:E31)</f>
        <v>161.25</v>
      </c>
    </row>
    <row r="6" spans="1:12" x14ac:dyDescent="0.2">
      <c r="A6" t="s">
        <v>12</v>
      </c>
      <c r="B6" t="s">
        <v>6</v>
      </c>
      <c r="C6">
        <v>4.25</v>
      </c>
      <c r="D6">
        <v>8</v>
      </c>
      <c r="E6">
        <v>34</v>
      </c>
      <c r="I6" t="s">
        <v>52</v>
      </c>
      <c r="J6">
        <f>SUMIF(B2:B31, "Hot cappuccino",E2:E31)</f>
        <v>386.75</v>
      </c>
    </row>
    <row r="7" spans="1:12" x14ac:dyDescent="0.2">
      <c r="A7" t="s">
        <v>13</v>
      </c>
      <c r="B7" t="s">
        <v>6</v>
      </c>
      <c r="C7">
        <v>4.25</v>
      </c>
      <c r="D7">
        <v>28</v>
      </c>
      <c r="E7">
        <v>119</v>
      </c>
      <c r="I7" t="s">
        <v>53</v>
      </c>
      <c r="J7">
        <f>SUMIF(B2:B31, "Iced lemonade",E2:E31)</f>
        <v>150</v>
      </c>
    </row>
    <row r="8" spans="1:12" x14ac:dyDescent="0.2">
      <c r="A8" t="s">
        <v>14</v>
      </c>
      <c r="B8" t="s">
        <v>45</v>
      </c>
      <c r="C8">
        <v>5</v>
      </c>
      <c r="D8">
        <v>7</v>
      </c>
      <c r="E8">
        <v>35</v>
      </c>
      <c r="J8" s="2">
        <f>SUM(J2:J7)</f>
        <v>2000.5</v>
      </c>
    </row>
    <row r="9" spans="1:12" x14ac:dyDescent="0.2">
      <c r="A9" t="s">
        <v>15</v>
      </c>
      <c r="B9" t="s">
        <v>45</v>
      </c>
      <c r="C9">
        <v>5</v>
      </c>
      <c r="D9">
        <v>18</v>
      </c>
      <c r="E9">
        <v>90</v>
      </c>
    </row>
    <row r="10" spans="1:12" x14ac:dyDescent="0.2">
      <c r="A10" t="s">
        <v>16</v>
      </c>
      <c r="B10" t="s">
        <v>8</v>
      </c>
      <c r="C10">
        <v>4</v>
      </c>
      <c r="D10">
        <v>5</v>
      </c>
      <c r="E10">
        <v>20</v>
      </c>
    </row>
    <row r="11" spans="1:12" x14ac:dyDescent="0.2">
      <c r="A11" t="s">
        <v>17</v>
      </c>
      <c r="B11" t="s">
        <v>8</v>
      </c>
      <c r="C11">
        <v>4</v>
      </c>
      <c r="D11">
        <v>11</v>
      </c>
      <c r="E11">
        <v>44</v>
      </c>
    </row>
    <row r="12" spans="1:12" x14ac:dyDescent="0.2">
      <c r="A12" t="s">
        <v>18</v>
      </c>
      <c r="B12" t="s">
        <v>11</v>
      </c>
      <c r="C12">
        <v>4.5</v>
      </c>
      <c r="D12">
        <v>21</v>
      </c>
      <c r="E12">
        <v>94.5</v>
      </c>
    </row>
    <row r="13" spans="1:12" x14ac:dyDescent="0.2">
      <c r="A13" t="s">
        <v>19</v>
      </c>
      <c r="B13" t="s">
        <v>45</v>
      </c>
      <c r="C13">
        <v>5</v>
      </c>
      <c r="D13">
        <v>5</v>
      </c>
      <c r="E13">
        <v>25</v>
      </c>
    </row>
    <row r="14" spans="1:12" x14ac:dyDescent="0.2">
      <c r="A14" t="s">
        <v>20</v>
      </c>
      <c r="B14" t="s">
        <v>45</v>
      </c>
      <c r="C14">
        <v>5</v>
      </c>
      <c r="D14">
        <v>11</v>
      </c>
      <c r="E14">
        <v>55</v>
      </c>
    </row>
    <row r="15" spans="1:12" x14ac:dyDescent="0.2">
      <c r="A15" t="s">
        <v>21</v>
      </c>
      <c r="B15" t="s">
        <v>6</v>
      </c>
      <c r="C15">
        <v>4.25</v>
      </c>
      <c r="D15">
        <v>25</v>
      </c>
      <c r="E15">
        <v>106.25</v>
      </c>
    </row>
    <row r="16" spans="1:12" x14ac:dyDescent="0.2">
      <c r="A16" t="s">
        <v>22</v>
      </c>
      <c r="B16" t="s">
        <v>6</v>
      </c>
      <c r="C16">
        <v>4.25</v>
      </c>
      <c r="D16">
        <v>22</v>
      </c>
      <c r="E16">
        <v>93.5</v>
      </c>
    </row>
    <row r="17" spans="1:5" x14ac:dyDescent="0.2">
      <c r="A17" t="s">
        <v>23</v>
      </c>
      <c r="B17" t="s">
        <v>44</v>
      </c>
      <c r="C17">
        <v>3.75</v>
      </c>
      <c r="D17">
        <v>12</v>
      </c>
      <c r="E17">
        <v>45</v>
      </c>
    </row>
    <row r="18" spans="1:5" x14ac:dyDescent="0.2">
      <c r="A18" t="s">
        <v>25</v>
      </c>
      <c r="B18" t="s">
        <v>44</v>
      </c>
      <c r="C18">
        <v>3.75</v>
      </c>
      <c r="D18">
        <v>23</v>
      </c>
      <c r="E18">
        <v>86.25</v>
      </c>
    </row>
    <row r="19" spans="1:5" x14ac:dyDescent="0.2">
      <c r="A19" t="s">
        <v>26</v>
      </c>
      <c r="B19" t="s">
        <v>45</v>
      </c>
      <c r="C19">
        <v>3.5</v>
      </c>
      <c r="D19">
        <v>30</v>
      </c>
      <c r="E19">
        <v>105</v>
      </c>
    </row>
    <row r="20" spans="1:5" x14ac:dyDescent="0.2">
      <c r="A20" t="s">
        <v>27</v>
      </c>
      <c r="B20" t="s">
        <v>28</v>
      </c>
      <c r="C20">
        <v>3</v>
      </c>
      <c r="D20">
        <v>5</v>
      </c>
      <c r="E20">
        <v>15</v>
      </c>
    </row>
    <row r="21" spans="1:5" x14ac:dyDescent="0.2">
      <c r="A21" t="s">
        <v>29</v>
      </c>
      <c r="B21" t="s">
        <v>28</v>
      </c>
      <c r="C21">
        <v>3</v>
      </c>
      <c r="D21">
        <v>30</v>
      </c>
      <c r="E21">
        <v>90</v>
      </c>
    </row>
    <row r="22" spans="1:5" x14ac:dyDescent="0.2">
      <c r="A22" t="s">
        <v>30</v>
      </c>
      <c r="B22" t="s">
        <v>11</v>
      </c>
      <c r="C22">
        <v>4.5</v>
      </c>
      <c r="D22">
        <v>27</v>
      </c>
      <c r="E22">
        <v>121.5</v>
      </c>
    </row>
    <row r="23" spans="1:5" x14ac:dyDescent="0.2">
      <c r="A23" t="s">
        <v>31</v>
      </c>
      <c r="B23" t="s">
        <v>24</v>
      </c>
      <c r="C23">
        <v>3.75</v>
      </c>
      <c r="D23">
        <v>15</v>
      </c>
      <c r="E23">
        <v>56.25</v>
      </c>
    </row>
    <row r="24" spans="1:5" x14ac:dyDescent="0.2">
      <c r="A24" t="s">
        <v>32</v>
      </c>
      <c r="B24" t="s">
        <v>45</v>
      </c>
      <c r="C24">
        <v>3.5</v>
      </c>
      <c r="D24">
        <v>9</v>
      </c>
      <c r="E24">
        <v>31.5</v>
      </c>
    </row>
    <row r="25" spans="1:5" x14ac:dyDescent="0.2">
      <c r="A25" t="s">
        <v>33</v>
      </c>
      <c r="B25" t="s">
        <v>11</v>
      </c>
      <c r="C25">
        <v>4.5</v>
      </c>
      <c r="D25">
        <v>35</v>
      </c>
      <c r="E25">
        <v>157.5</v>
      </c>
    </row>
    <row r="26" spans="1:5" x14ac:dyDescent="0.2">
      <c r="A26" t="s">
        <v>34</v>
      </c>
      <c r="B26" t="s">
        <v>28</v>
      </c>
      <c r="C26">
        <v>3</v>
      </c>
      <c r="D26">
        <v>15</v>
      </c>
      <c r="E26">
        <v>45</v>
      </c>
    </row>
    <row r="27" spans="1:5" x14ac:dyDescent="0.2">
      <c r="A27" t="s">
        <v>35</v>
      </c>
      <c r="B27" t="s">
        <v>8</v>
      </c>
      <c r="C27">
        <v>4</v>
      </c>
      <c r="D27">
        <v>7</v>
      </c>
      <c r="E27">
        <v>28</v>
      </c>
    </row>
    <row r="28" spans="1:5" x14ac:dyDescent="0.2">
      <c r="A28" t="s">
        <v>36</v>
      </c>
      <c r="B28" t="s">
        <v>44</v>
      </c>
      <c r="C28">
        <v>3.75</v>
      </c>
      <c r="D28">
        <v>8</v>
      </c>
      <c r="E28">
        <v>30</v>
      </c>
    </row>
    <row r="29" spans="1:5" x14ac:dyDescent="0.2">
      <c r="A29" t="s">
        <v>37</v>
      </c>
      <c r="B29" t="s">
        <v>45</v>
      </c>
      <c r="C29">
        <v>3.5</v>
      </c>
      <c r="D29">
        <v>32</v>
      </c>
      <c r="E29">
        <v>112</v>
      </c>
    </row>
    <row r="30" spans="1:5" x14ac:dyDescent="0.2">
      <c r="A30" t="s">
        <v>38</v>
      </c>
      <c r="B30" t="s">
        <v>45</v>
      </c>
      <c r="C30">
        <v>3.5</v>
      </c>
      <c r="D30">
        <v>24</v>
      </c>
      <c r="E30">
        <v>84</v>
      </c>
    </row>
    <row r="31" spans="1:5" x14ac:dyDescent="0.2">
      <c r="A31" t="s">
        <v>39</v>
      </c>
      <c r="B31" t="s">
        <v>45</v>
      </c>
      <c r="C31">
        <v>3.5</v>
      </c>
      <c r="D31">
        <v>30</v>
      </c>
      <c r="E31">
        <v>105</v>
      </c>
    </row>
    <row r="32" spans="1:5" x14ac:dyDescent="0.2">
      <c r="E32" s="2">
        <f>SUM(E2:E31)</f>
        <v>2056.75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" sqref="A5"/>
    </sheetView>
  </sheetViews>
  <sheetFormatPr defaultRowHeight="15" x14ac:dyDescent="0.2"/>
  <sheetData>
    <row r="1" spans="1:1" x14ac:dyDescent="0.2">
      <c r="A1" s="1"/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2025-10-13T19:16:49Z</dcterms:created>
  <dcterms:modified xsi:type="dcterms:W3CDTF">2025-10-13T19:16:49Z</dcterms:modified>
</cp:coreProperties>
</file>