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<sst xmlns="http://schemas.openxmlformats.org/spreadsheetml/2006/main" count="25" uniqueCount="22">
  <si>
    <t>Bond face value</t>
  </si>
  <si>
    <t>Current bond price</t>
  </si>
  <si>
    <t>Coupon rate</t>
  </si>
  <si>
    <t>Interest payment frequency</t>
  </si>
  <si>
    <t>annual</t>
  </si>
  <si>
    <t>Time to maturity (years)</t>
  </si>
  <si>
    <t xml:space="preserve"> </t>
  </si>
  <si>
    <t>Implied yield initial guess</t>
  </si>
  <si>
    <t>You can change this cell until the value of Cell F16 is equal to the value of Cell C2.</t>
  </si>
  <si>
    <t>Or, you can use a routine called Goal Seek.</t>
  </si>
  <si>
    <t>Time</t>
  </si>
  <si>
    <t>Interest</t>
  </si>
  <si>
    <t xml:space="preserve">Principal </t>
  </si>
  <si>
    <t>Cash</t>
  </si>
  <si>
    <t>Discount</t>
  </si>
  <si>
    <t>PV of Cash</t>
  </si>
  <si>
    <t>Payments</t>
  </si>
  <si>
    <t>Repayments</t>
  </si>
  <si>
    <t>Flows</t>
  </si>
  <si>
    <t>Factors</t>
  </si>
  <si>
    <t>Sum of PVs</t>
  </si>
  <si>
    <t>this is the price of bond if discounted at the rate in cell G6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</si>
</sst>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%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2" fontId="1" numFmtId="164" xfId="0" applyFill="1" applyFont="1" applyNumberForma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2" numFmtId="0" xfId="0" applyFon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>
        <v>1000.0</v>
      </c>
    </row>
    <row r="2">
      <c r="A2" s="1" t="s">
        <v>1</v>
      </c>
      <c r="C2" s="2">
        <v>950.0</v>
      </c>
    </row>
    <row r="3">
      <c r="A3" s="1" t="s">
        <v>2</v>
      </c>
      <c r="C3" s="3">
        <v>0.04</v>
      </c>
    </row>
    <row r="4">
      <c r="A4" s="1" t="s">
        <v>3</v>
      </c>
      <c r="C4" s="4" t="s">
        <v>4</v>
      </c>
    </row>
    <row r="5">
      <c r="A5" s="1" t="s">
        <v>5</v>
      </c>
      <c r="C5" s="2">
        <v>4.0</v>
      </c>
      <c r="D5" s="2" t="s">
        <v>6</v>
      </c>
    </row>
    <row r="6">
      <c r="E6" s="2" t="s">
        <v>7</v>
      </c>
      <c r="G6" s="5">
        <v>0.05423972845077515</v>
      </c>
      <c r="H6" s="2" t="s">
        <v>8</v>
      </c>
    </row>
    <row r="7">
      <c r="E7" s="2" t="s">
        <v>6</v>
      </c>
      <c r="H7" s="2" t="s">
        <v>9</v>
      </c>
    </row>
    <row r="8">
      <c r="A8" s="6" t="s">
        <v>10</v>
      </c>
      <c r="B8" s="6" t="s">
        <v>11</v>
      </c>
      <c r="C8" s="6" t="s">
        <v>12</v>
      </c>
      <c r="D8" s="6" t="s">
        <v>13</v>
      </c>
      <c r="E8" s="6" t="s">
        <v>14</v>
      </c>
      <c r="F8" s="6" t="s">
        <v>15</v>
      </c>
    </row>
    <row r="9">
      <c r="A9" s="7"/>
      <c r="B9" s="6" t="s">
        <v>16</v>
      </c>
      <c r="C9" s="6" t="s">
        <v>17</v>
      </c>
      <c r="D9" s="6" t="s">
        <v>18</v>
      </c>
      <c r="E9" s="6" t="s">
        <v>19</v>
      </c>
      <c r="F9" s="6" t="s">
        <v>18</v>
      </c>
    </row>
    <row r="10">
      <c r="A10" s="2">
        <v>0.0</v>
      </c>
      <c r="B10" s="2" t="s">
        <v>6</v>
      </c>
    </row>
    <row r="11">
      <c r="A11" s="8">
        <v>1.0</v>
      </c>
      <c r="B11" s="9">
        <f t="shared" ref="B11:B14" si="1">$C$3*$C$1</f>
        <v>40</v>
      </c>
      <c r="C11" s="8">
        <v>0.0</v>
      </c>
      <c r="D11" s="9">
        <f t="shared" ref="D11:D14" si="2">B11+C11</f>
        <v>40</v>
      </c>
      <c r="E11" s="9">
        <f t="shared" ref="E11:E14" si="3">1/(1+$G$6)^A11</f>
        <v>0.948550859</v>
      </c>
      <c r="F11" s="9">
        <f t="shared" ref="F11:F14" si="4">D11*E11</f>
        <v>37.94203436</v>
      </c>
    </row>
    <row r="12">
      <c r="A12" s="2">
        <v>2.0</v>
      </c>
      <c r="B12" s="10">
        <f t="shared" si="1"/>
        <v>40</v>
      </c>
      <c r="C12" s="2">
        <v>0.0</v>
      </c>
      <c r="D12" s="10">
        <f t="shared" si="2"/>
        <v>40</v>
      </c>
      <c r="E12" s="10">
        <f t="shared" si="3"/>
        <v>0.8997487321</v>
      </c>
      <c r="F12" s="10">
        <f t="shared" si="4"/>
        <v>35.98994928</v>
      </c>
    </row>
    <row r="13">
      <c r="A13" s="8">
        <v>3.0</v>
      </c>
      <c r="B13" s="9">
        <f t="shared" si="1"/>
        <v>40</v>
      </c>
      <c r="C13" s="8">
        <v>0.0</v>
      </c>
      <c r="D13" s="9">
        <f t="shared" si="2"/>
        <v>40</v>
      </c>
      <c r="E13" s="9">
        <f t="shared" si="3"/>
        <v>0.8534574327</v>
      </c>
      <c r="F13" s="9">
        <f t="shared" si="4"/>
        <v>34.13829731</v>
      </c>
    </row>
    <row r="14">
      <c r="A14" s="2">
        <v>4.0</v>
      </c>
      <c r="B14" s="10">
        <f t="shared" si="1"/>
        <v>40</v>
      </c>
      <c r="C14" s="2">
        <v>1000.0</v>
      </c>
      <c r="D14" s="10">
        <f t="shared" si="2"/>
        <v>1040</v>
      </c>
      <c r="E14" s="10">
        <f t="shared" si="3"/>
        <v>0.8095477809</v>
      </c>
      <c r="F14" s="10">
        <f t="shared" si="4"/>
        <v>841.9296921</v>
      </c>
    </row>
    <row r="16">
      <c r="E16" s="2" t="s">
        <v>20</v>
      </c>
      <c r="F16" s="11">
        <f>SUM(F11:F14)</f>
        <v>949.9999731</v>
      </c>
      <c r="G16" s="2" t="s">
        <v>21</v>
      </c>
    </row>
  </sheetData>
  <drawing r:id="rId1"/>
</worksheet>
</file>