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OS A SEGUIR " sheetId="1" r:id="rId4"/>
    <sheet state="visible" name="FLUJO DE CAJA " sheetId="2" r:id="rId5"/>
    <sheet state="hidden" name="PUNTO DE EQUILIBRIO" sheetId="3" r:id="rId6"/>
    <sheet state="visible" name="BENEFICIO - VENTAS" sheetId="4" r:id="rId7"/>
    <sheet state="visible" name="DEPRECIACIÓN  INVERSIONES" sheetId="5" r:id="rId8"/>
    <sheet state="visible" name="COSTOS OPERACIÓN " sheetId="6" r:id="rId9"/>
  </sheets>
  <definedNames/>
  <calcPr/>
  <extLst>
    <ext uri="GoogleSheetsCustomDataVersion2">
      <go:sheetsCustomData xmlns:go="http://customooxmlschemas.google.com/" r:id="rId10" roundtripDataChecksum="O2PING6eMMIbmFO1DlxBPjhnWV0X0+fCzIUHik2H6N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9">
      <text>
        <t xml:space="preserve">======
ID#AAAAwhBn-v4
user    (2023-05-08 17:37:35)
ESTE VALOR DEBE DE ESTAR EN NEGATIVO PARA CALCULAR EL VAR Y EL TIR</t>
      </text>
    </comment>
    <comment authorId="0" ref="A10">
      <text>
        <t xml:space="preserve">======
ID#AAAAwhBn-v0
user    (2023-05-08 17:37:35)
Tasa de impuesto a las utlidades</t>
      </text>
    </comment>
  </commentList>
  <extLst>
    <ext uri="GoogleSheetsCustomDataVersion2">
      <go:sheetsCustomData xmlns:go="http://customooxmlschemas.google.com/" r:id="rId1" roundtripDataSignature="AMtx7mj+sLWKopprYofjwfsxqymrGLCUaw=="/>
    </ext>
  </extLst>
</comments>
</file>

<file path=xl/sharedStrings.xml><?xml version="1.0" encoding="utf-8"?>
<sst xmlns="http://schemas.openxmlformats.org/spreadsheetml/2006/main" count="64" uniqueCount="58">
  <si>
    <t>https://www.youtube.com/watch?v=nziijeKYUKA&amp;ab_channel=WillyBendezu</t>
  </si>
  <si>
    <t>FLUJO DE CAJA</t>
  </si>
  <si>
    <t>INDICADORES</t>
  </si>
  <si>
    <t>BENEFICIOS / VENTAS</t>
  </si>
  <si>
    <t xml:space="preserve">ITEM </t>
  </si>
  <si>
    <t>MES 1</t>
  </si>
  <si>
    <t xml:space="preserve">Mes 2 </t>
  </si>
  <si>
    <t>VAN</t>
  </si>
  <si>
    <t>BENEFICIO ( ventas)</t>
  </si>
  <si>
    <t>TIR</t>
  </si>
  <si>
    <t>Cantidad Ventas</t>
  </si>
  <si>
    <t xml:space="preserve">Valor unidad / anual </t>
  </si>
  <si>
    <t xml:space="preserve">Valor total / Ingresos </t>
  </si>
  <si>
    <t>Payback</t>
  </si>
  <si>
    <t>Tasa de dcto.</t>
  </si>
  <si>
    <t xml:space="preserve">1 año </t>
  </si>
  <si>
    <t xml:space="preserve">Costos operación </t>
  </si>
  <si>
    <t>Costos de operación en la comercializacion</t>
  </si>
  <si>
    <t xml:space="preserve">2 año </t>
  </si>
  <si>
    <t xml:space="preserve">Depreciación </t>
  </si>
  <si>
    <t>3 año</t>
  </si>
  <si>
    <t>4 año</t>
  </si>
  <si>
    <t>Utilid. antes Impto.</t>
  </si>
  <si>
    <t>Resta del beneficio - costos - depreciacion</t>
  </si>
  <si>
    <t>5 año</t>
  </si>
  <si>
    <t>12 % Impuesto</t>
  </si>
  <si>
    <t>utilidades antes impto * 24% impuesto</t>
  </si>
  <si>
    <t>6 año</t>
  </si>
  <si>
    <t>Utilid. desp. Impto.</t>
  </si>
  <si>
    <t>Resta utilid antes impto - impuesto</t>
  </si>
  <si>
    <t>Depreciación</t>
  </si>
  <si>
    <t>Inversiones:</t>
  </si>
  <si>
    <t xml:space="preserve">Licencia SalesForce </t>
  </si>
  <si>
    <t>Costos fijos (periodo 0)</t>
  </si>
  <si>
    <t>Costos Fijos de la producción</t>
  </si>
  <si>
    <t>Sueldos</t>
  </si>
  <si>
    <t xml:space="preserve">Internet </t>
  </si>
  <si>
    <t>Costos Variables (periodo 0)</t>
  </si>
  <si>
    <t>Costos Variables  de la producción</t>
  </si>
  <si>
    <t>Flujo de Caja</t>
  </si>
  <si>
    <t xml:space="preserve">suma utilidad despues del impuesto + depreciacion </t>
  </si>
  <si>
    <t>PARA CALCULO MANUAL DE VAN</t>
  </si>
  <si>
    <t>INVERSIONES A REALIZAR EN PROYECTO</t>
  </si>
  <si>
    <t>Inversiones</t>
  </si>
  <si>
    <t>Item</t>
  </si>
  <si>
    <t>Cantidad</t>
  </si>
  <si>
    <t>Costo CLP$</t>
  </si>
  <si>
    <t>Costo Total CLP$</t>
  </si>
  <si>
    <t>Vida útil / acelelrada</t>
  </si>
  <si>
    <t>Monto anual a depreciar</t>
  </si>
  <si>
    <t>Costos Totales</t>
  </si>
  <si>
    <t>https://www.sii.cl/valores_y_fechas/tabla_vida_util_activo_inmovilizado.html</t>
  </si>
  <si>
    <t>COSTOS DE PRODUCTO</t>
  </si>
  <si>
    <t>Requerimientos</t>
  </si>
  <si>
    <t>Valor ($CLP)</t>
  </si>
  <si>
    <t>Valor por año ($CLP)</t>
  </si>
  <si>
    <t>Valor Base por año</t>
  </si>
  <si>
    <t>Valor Página Web (Valor Base + 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</si>
</sst>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;[Red]&quot;$&quot;\-#,##0"/>
    <numFmt numFmtId="165" formatCode="&quot;$&quot;#,##0"/>
    <numFmt numFmtId="166" formatCode="0.000%"/>
    <numFmt numFmtId="167" formatCode="[$$]#,##0"/>
    <numFmt numFmtId="168" formatCode="_ &quot;$&quot;* #,##0_ ;_ &quot;$&quot;* \-#,##0_ ;_ &quot;$&quot;* &quot;-&quot;_ ;_ @_ "/>
    <numFmt numFmtId="169" formatCode="0.0"/>
    <numFmt numFmtId="170" formatCode="_-&quot;$&quot;\ * #,##0_-;\-&quot;$&quot;\ * #,##0_-;_-&quot;$&quot;\ * &quot;-&quot;??_-;_-@"/>
  </numFmts>
  <fonts count="21">
    <font>
      <sz val="11.0"/>
      <color theme="1"/>
      <name val="Calibri"/>
      <scheme val="minor"/>
    </font>
    <font>
      <b/>
      <sz val="11.0"/>
      <color rgb="FF000000"/>
      <name val="Arial"/>
    </font>
    <font/>
    <font>
      <b/>
      <sz val="14.0"/>
      <color theme="1"/>
      <name val="Calibri"/>
    </font>
    <font>
      <sz val="10.0"/>
      <color theme="1"/>
      <name val="Calibri"/>
    </font>
    <font>
      <b/>
      <sz val="11.0"/>
      <color rgb="FF0070C0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sz val="9.0"/>
      <color theme="1"/>
      <name val="Calibri"/>
    </font>
    <font>
      <color theme="1"/>
      <name val="Calibri"/>
      <scheme val="minor"/>
    </font>
    <font>
      <b/>
      <sz val="10.0"/>
      <color rgb="FFFFFFFF"/>
      <name val="Calibri"/>
    </font>
    <font>
      <b/>
      <sz val="9.0"/>
      <color rgb="FFFFFFFF"/>
      <name val="Calibri"/>
    </font>
    <font>
      <sz val="10.0"/>
      <color rgb="FFFF0000"/>
      <name val="Calibri"/>
    </font>
    <font>
      <b/>
      <sz val="10.0"/>
      <color rgb="FFFF0000"/>
      <name val="Calibri"/>
    </font>
    <font>
      <b/>
      <sz val="10.0"/>
      <color rgb="FF0070C0"/>
      <name val="Calibri"/>
    </font>
    <font>
      <b/>
      <sz val="9.0"/>
      <color theme="1"/>
      <name val="Calibri"/>
    </font>
    <font>
      <b/>
      <sz val="8.0"/>
      <color theme="1"/>
      <name val="Verdana"/>
    </font>
    <font>
      <sz val="8.0"/>
      <color theme="1"/>
      <name val="Verdana"/>
    </font>
    <font>
      <sz val="11.0"/>
      <color rgb="FFFFFFFF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1C2E6"/>
        <bgColor rgb="FFA1C2E6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00FF00"/>
        <bgColor rgb="FF00FF00"/>
      </patternFill>
    </fill>
  </fills>
  <borders count="35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0" fillId="0" fontId="4" numFmtId="0" xfId="0" applyFont="1"/>
    <xf borderId="5" fillId="4" fontId="5" numFmtId="0" xfId="0" applyAlignment="1" applyBorder="1" applyFill="1" applyFont="1">
      <alignment horizontal="center" shrinkToFit="0" wrapText="1"/>
    </xf>
    <xf borderId="6" fillId="4" fontId="5" numFmtId="0" xfId="0" applyAlignment="1" applyBorder="1" applyFont="1">
      <alignment horizontal="center" shrinkToFit="0" wrapText="1"/>
    </xf>
    <xf borderId="7" fillId="5" fontId="6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6" fontId="7" numFmtId="0" xfId="0" applyAlignment="1" applyBorder="1" applyFill="1" applyFont="1">
      <alignment horizontal="center"/>
    </xf>
    <xf borderId="10" fillId="6" fontId="7" numFmtId="0" xfId="0" applyAlignment="1" applyBorder="1" applyFont="1">
      <alignment horizontal="center" readingOrder="0"/>
    </xf>
    <xf borderId="11" fillId="0" fontId="8" numFmtId="0" xfId="0" applyAlignment="1" applyBorder="1" applyFont="1">
      <alignment shrinkToFit="0" wrapText="1"/>
    </xf>
    <xf borderId="12" fillId="0" fontId="9" numFmtId="164" xfId="0" applyAlignment="1" applyBorder="1" applyFont="1" applyNumberFormat="1">
      <alignment horizontal="right" shrinkToFit="0" wrapText="1"/>
    </xf>
    <xf borderId="13" fillId="0" fontId="6" numFmtId="0" xfId="0" applyBorder="1" applyFont="1"/>
    <xf borderId="10" fillId="7" fontId="7" numFmtId="0" xfId="0" applyBorder="1" applyFill="1" applyFont="1"/>
    <xf borderId="10" fillId="7" fontId="4" numFmtId="165" xfId="0" applyAlignment="1" applyBorder="1" applyFont="1" applyNumberFormat="1">
      <alignment readingOrder="0"/>
    </xf>
    <xf borderId="10" fillId="7" fontId="4" numFmtId="165" xfId="0" applyBorder="1" applyFont="1" applyNumberFormat="1"/>
    <xf borderId="12" fillId="0" fontId="8" numFmtId="166" xfId="0" applyAlignment="1" applyBorder="1" applyFont="1" applyNumberFormat="1">
      <alignment horizontal="right" shrinkToFit="0" wrapText="1"/>
    </xf>
    <xf borderId="0" fillId="0" fontId="8" numFmtId="9" xfId="0" applyFont="1" applyNumberFormat="1"/>
    <xf borderId="13" fillId="7" fontId="6" numFmtId="0" xfId="0" applyBorder="1" applyFont="1"/>
    <xf borderId="10" fillId="8" fontId="7" numFmtId="0" xfId="0" applyBorder="1" applyFill="1" applyFont="1"/>
    <xf borderId="10" fillId="0" fontId="4" numFmtId="165" xfId="0" applyBorder="1" applyFont="1" applyNumberFormat="1"/>
    <xf borderId="12" fillId="0" fontId="8" numFmtId="9" xfId="0" applyAlignment="1" applyBorder="1" applyFont="1" applyNumberFormat="1">
      <alignment horizontal="right" shrinkToFit="0" wrapText="1"/>
    </xf>
    <xf borderId="0" fillId="0" fontId="8" numFmtId="1" xfId="0" applyFont="1" applyNumberFormat="1"/>
    <xf borderId="13" fillId="9" fontId="6" numFmtId="0" xfId="0" applyBorder="1" applyFill="1" applyFont="1"/>
    <xf borderId="13" fillId="9" fontId="6" numFmtId="167" xfId="0" applyBorder="1" applyFont="1" applyNumberFormat="1"/>
    <xf borderId="13" fillId="9" fontId="6" numFmtId="165" xfId="0" applyBorder="1" applyFont="1" applyNumberFormat="1"/>
    <xf borderId="10" fillId="5" fontId="7" numFmtId="165" xfId="0" applyBorder="1" applyFont="1" applyNumberFormat="1"/>
    <xf borderId="10" fillId="5" fontId="4" numFmtId="165" xfId="0" applyAlignment="1" applyBorder="1" applyFont="1" applyNumberFormat="1">
      <alignment readingOrder="0"/>
    </xf>
    <xf borderId="10" fillId="5" fontId="4" numFmtId="165" xfId="0" applyBorder="1" applyFont="1" applyNumberFormat="1"/>
    <xf borderId="14" fillId="5" fontId="10" numFmtId="0" xfId="0" applyBorder="1" applyFont="1"/>
    <xf borderId="0" fillId="0" fontId="8" numFmtId="0" xfId="0" applyFont="1"/>
    <xf borderId="0" fillId="0" fontId="11" numFmtId="0" xfId="0" applyFont="1"/>
    <xf borderId="10" fillId="10" fontId="7" numFmtId="165" xfId="0" applyBorder="1" applyFill="1" applyFont="1" applyNumberFormat="1"/>
    <xf borderId="10" fillId="10" fontId="4" numFmtId="165" xfId="0" applyBorder="1" applyFont="1" applyNumberFormat="1"/>
    <xf borderId="10" fillId="10" fontId="4" numFmtId="167" xfId="0" applyBorder="1" applyFont="1" applyNumberFormat="1"/>
    <xf borderId="0" fillId="0" fontId="10" numFmtId="0" xfId="0" applyFont="1"/>
    <xf borderId="15" fillId="0" fontId="7" numFmtId="165" xfId="0" applyAlignment="1" applyBorder="1" applyFont="1" applyNumberFormat="1">
      <alignment horizontal="center"/>
    </xf>
    <xf borderId="16" fillId="0" fontId="2" numFmtId="0" xfId="0" applyBorder="1" applyFont="1"/>
    <xf borderId="17" fillId="0" fontId="2" numFmtId="0" xfId="0" applyBorder="1" applyFont="1"/>
    <xf borderId="15" fillId="0" fontId="7" numFmtId="165" xfId="0" applyBorder="1" applyFont="1" applyNumberFormat="1"/>
    <xf borderId="16" fillId="0" fontId="8" numFmtId="0" xfId="0" applyBorder="1" applyFont="1"/>
    <xf borderId="10" fillId="8" fontId="7" numFmtId="165" xfId="0" applyAlignment="1" applyBorder="1" applyFont="1" applyNumberFormat="1">
      <alignment shrinkToFit="0" wrapText="1"/>
    </xf>
    <xf borderId="10" fillId="8" fontId="4" numFmtId="165" xfId="0" applyAlignment="1" applyBorder="1" applyFont="1" applyNumberFormat="1">
      <alignment shrinkToFit="0" wrapText="1"/>
    </xf>
    <xf borderId="10" fillId="8" fontId="7" numFmtId="165" xfId="0" applyAlignment="1" applyBorder="1" applyFont="1" applyNumberFormat="1">
      <alignment horizontal="right" shrinkToFit="0" wrapText="1"/>
    </xf>
    <xf borderId="18" fillId="8" fontId="10" numFmtId="0" xfId="0" applyBorder="1" applyFont="1"/>
    <xf borderId="10" fillId="11" fontId="12" numFmtId="165" xfId="0" applyAlignment="1" applyBorder="1" applyFill="1" applyFont="1" applyNumberFormat="1">
      <alignment shrinkToFit="0" wrapText="1"/>
    </xf>
    <xf borderId="10" fillId="11" fontId="4" numFmtId="165" xfId="0" applyAlignment="1" applyBorder="1" applyFont="1" applyNumberFormat="1">
      <alignment shrinkToFit="0" wrapText="1"/>
    </xf>
    <xf borderId="10" fillId="11" fontId="12" numFmtId="165" xfId="0" applyAlignment="1" applyBorder="1" applyFont="1" applyNumberFormat="1">
      <alignment horizontal="right" shrinkToFit="0" wrapText="1"/>
    </xf>
    <xf borderId="18" fillId="11" fontId="13" numFmtId="0" xfId="0" applyAlignment="1" applyBorder="1" applyFont="1">
      <alignment readingOrder="0"/>
    </xf>
    <xf borderId="10" fillId="10" fontId="7" numFmtId="165" xfId="0" applyAlignment="1" applyBorder="1" applyFont="1" applyNumberFormat="1">
      <alignment shrinkToFit="0" wrapText="1"/>
    </xf>
    <xf borderId="10" fillId="10" fontId="4" numFmtId="165" xfId="0" applyAlignment="1" applyBorder="1" applyFont="1" applyNumberFormat="1">
      <alignment shrinkToFit="0" wrapText="1"/>
    </xf>
    <xf borderId="10" fillId="10" fontId="4" numFmtId="165" xfId="0" applyAlignment="1" applyBorder="1" applyFont="1" applyNumberFormat="1">
      <alignment horizontal="right" shrinkToFit="0" wrapText="1"/>
    </xf>
    <xf borderId="10" fillId="2" fontId="7" numFmtId="165" xfId="0" applyAlignment="1" applyBorder="1" applyFont="1" applyNumberFormat="1">
      <alignment shrinkToFit="0" wrapText="1"/>
    </xf>
    <xf borderId="18" fillId="2" fontId="8" numFmtId="0" xfId="0" applyBorder="1" applyFont="1"/>
    <xf borderId="10" fillId="12" fontId="4" numFmtId="165" xfId="0" applyAlignment="1" applyBorder="1" applyFill="1" applyFont="1" applyNumberFormat="1">
      <alignment shrinkToFit="0" wrapText="1"/>
    </xf>
    <xf borderId="10" fillId="2" fontId="4" numFmtId="165" xfId="0" applyAlignment="1" applyBorder="1" applyFont="1" applyNumberFormat="1">
      <alignment readingOrder="0" shrinkToFit="0" wrapText="1"/>
    </xf>
    <xf borderId="10" fillId="2" fontId="4" numFmtId="167" xfId="0" applyAlignment="1" applyBorder="1" applyFont="1" applyNumberFormat="1">
      <alignment horizontal="center" readingOrder="0" shrinkToFit="0" vertical="center" wrapText="1"/>
    </xf>
    <xf borderId="0" fillId="0" fontId="8" numFmtId="3" xfId="0" applyFont="1" applyNumberFormat="1"/>
    <xf borderId="10" fillId="2" fontId="4" numFmtId="165" xfId="0" applyAlignment="1" applyBorder="1" applyFont="1" applyNumberFormat="1">
      <alignment shrinkToFit="0" wrapText="1"/>
    </xf>
    <xf borderId="10" fillId="2" fontId="4" numFmtId="167" xfId="0" applyAlignment="1" applyBorder="1" applyFont="1" applyNumberFormat="1">
      <alignment horizontal="center" shrinkToFit="0" vertical="center" wrapText="1"/>
    </xf>
    <xf borderId="0" fillId="0" fontId="8" numFmtId="168" xfId="0" applyFont="1" applyNumberFormat="1"/>
    <xf borderId="0" fillId="0" fontId="8" numFmtId="169" xfId="0" applyFont="1" applyNumberFormat="1"/>
    <xf borderId="10" fillId="5" fontId="7" numFmtId="165" xfId="0" applyAlignment="1" applyBorder="1" applyFont="1" applyNumberFormat="1">
      <alignment shrinkToFit="0" wrapText="1"/>
    </xf>
    <xf borderId="10" fillId="5" fontId="4" numFmtId="165" xfId="0" applyAlignment="1" applyBorder="1" applyFont="1" applyNumberFormat="1">
      <alignment horizontal="center" shrinkToFit="0" wrapText="1"/>
    </xf>
    <xf borderId="18" fillId="5" fontId="10" numFmtId="0" xfId="0" applyBorder="1" applyFont="1"/>
    <xf borderId="10" fillId="5" fontId="4" numFmtId="165" xfId="0" applyAlignment="1" applyBorder="1" applyFont="1" applyNumberFormat="1">
      <alignment shrinkToFit="0" wrapText="1"/>
    </xf>
    <xf borderId="10" fillId="5" fontId="4" numFmtId="165" xfId="0" applyAlignment="1" applyBorder="1" applyFont="1" applyNumberFormat="1">
      <alignment horizontal="center" readingOrder="0" shrinkToFit="0" wrapText="1"/>
    </xf>
    <xf borderId="10" fillId="5" fontId="4" numFmtId="165" xfId="0" applyAlignment="1" applyBorder="1" applyFont="1" applyNumberFormat="1">
      <alignment readingOrder="0" shrinkToFit="0" wrapText="1"/>
    </xf>
    <xf borderId="10" fillId="13" fontId="4" numFmtId="165" xfId="0" applyAlignment="1" applyBorder="1" applyFill="1" applyFont="1" applyNumberFormat="1">
      <alignment horizontal="center" shrinkToFit="0" wrapText="1"/>
    </xf>
    <xf borderId="10" fillId="13" fontId="4" numFmtId="165" xfId="0" applyAlignment="1" applyBorder="1" applyFont="1" applyNumberFormat="1">
      <alignment shrinkToFit="0" wrapText="1"/>
    </xf>
    <xf borderId="19" fillId="12" fontId="7" numFmtId="165" xfId="0" applyAlignment="1" applyBorder="1" applyFont="1" applyNumberFormat="1">
      <alignment shrinkToFit="0" wrapText="1"/>
    </xf>
    <xf borderId="19" fillId="12" fontId="14" numFmtId="165" xfId="0" applyAlignment="1" applyBorder="1" applyFont="1" applyNumberFormat="1">
      <alignment horizontal="right" shrinkToFit="0" wrapText="1"/>
    </xf>
    <xf borderId="19" fillId="12" fontId="4" numFmtId="165" xfId="0" applyAlignment="1" applyBorder="1" applyFont="1" applyNumberFormat="1">
      <alignment shrinkToFit="0" wrapText="1"/>
    </xf>
    <xf borderId="10" fillId="12" fontId="7" numFmtId="165" xfId="0" applyAlignment="1" applyBorder="1" applyFont="1" applyNumberFormat="1">
      <alignment shrinkToFit="0" wrapText="1"/>
    </xf>
    <xf borderId="10" fillId="14" fontId="7" numFmtId="165" xfId="0" applyAlignment="1" applyBorder="1" applyFill="1" applyFont="1" applyNumberFormat="1">
      <alignment shrinkToFit="0" wrapText="1"/>
    </xf>
    <xf borderId="10" fillId="14" fontId="15" numFmtId="165" xfId="0" applyAlignment="1" applyBorder="1" applyFont="1" applyNumberFormat="1">
      <alignment horizontal="right" shrinkToFit="0" wrapText="1"/>
    </xf>
    <xf borderId="10" fillId="14" fontId="16" numFmtId="165" xfId="0" applyAlignment="1" applyBorder="1" applyFont="1" applyNumberFormat="1">
      <alignment horizontal="right" shrinkToFit="0" wrapText="1"/>
    </xf>
    <xf borderId="18" fillId="14" fontId="17" numFmtId="0" xfId="0" applyBorder="1" applyFont="1"/>
    <xf borderId="18" fillId="12" fontId="4" numFmtId="165" xfId="0" applyAlignment="1" applyBorder="1" applyFont="1" applyNumberFormat="1">
      <alignment shrinkToFit="0" wrapText="1"/>
    </xf>
    <xf borderId="10" fillId="4" fontId="4" numFmtId="165" xfId="0" applyAlignment="1" applyBorder="1" applyFont="1" applyNumberFormat="1">
      <alignment shrinkToFit="0" wrapText="1"/>
    </xf>
    <xf borderId="10" fillId="4" fontId="14" numFmtId="165" xfId="0" applyAlignment="1" applyBorder="1" applyFont="1" applyNumberFormat="1">
      <alignment horizontal="center" shrinkToFit="0" wrapText="1"/>
    </xf>
    <xf borderId="10" fillId="4" fontId="4" numFmtId="165" xfId="0" applyAlignment="1" applyBorder="1" applyFont="1" applyNumberFormat="1">
      <alignment horizontal="center" shrinkToFit="0" wrapText="1"/>
    </xf>
    <xf borderId="0" fillId="0" fontId="8" numFmtId="167" xfId="0" applyFont="1" applyNumberFormat="1"/>
    <xf borderId="20" fillId="2" fontId="6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15" fontId="18" numFmtId="0" xfId="0" applyAlignment="1" applyBorder="1" applyFill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10" fillId="15" fontId="19" numFmtId="0" xfId="0" applyAlignment="1" applyBorder="1" applyFont="1">
      <alignment horizontal="center"/>
    </xf>
    <xf borderId="15" fillId="15" fontId="19" numFmtId="0" xfId="0" applyAlignment="1" applyBorder="1" applyFont="1">
      <alignment horizontal="center"/>
    </xf>
    <xf borderId="10" fillId="5" fontId="19" numFmtId="0" xfId="0" applyBorder="1" applyFont="1"/>
    <xf borderId="10" fillId="5" fontId="8" numFmtId="0" xfId="0" applyAlignment="1" applyBorder="1" applyFont="1">
      <alignment horizontal="center"/>
    </xf>
    <xf borderId="10" fillId="5" fontId="19" numFmtId="0" xfId="0" applyAlignment="1" applyBorder="1" applyFont="1">
      <alignment shrinkToFit="0" wrapText="1"/>
    </xf>
    <xf borderId="10" fillId="12" fontId="19" numFmtId="0" xfId="0" applyBorder="1" applyFont="1"/>
    <xf borderId="10" fillId="12" fontId="19" numFmtId="167" xfId="0" applyBorder="1" applyFont="1" applyNumberFormat="1"/>
    <xf borderId="10" fillId="0" fontId="8" numFmtId="0" xfId="0" applyAlignment="1" applyBorder="1" applyFont="1">
      <alignment horizontal="center"/>
    </xf>
    <xf borderId="10" fillId="15" fontId="19" numFmtId="0" xfId="0" applyBorder="1" applyFont="1"/>
    <xf borderId="10" fillId="15" fontId="19" numFmtId="3" xfId="0" applyBorder="1" applyFont="1" applyNumberFormat="1"/>
    <xf borderId="10" fillId="15" fontId="18" numFmtId="170" xfId="0" applyBorder="1" applyFont="1" applyNumberFormat="1"/>
    <xf borderId="10" fillId="0" fontId="8" numFmtId="0" xfId="0" applyBorder="1" applyFont="1"/>
    <xf borderId="1" fillId="4" fontId="6" numFmtId="0" xfId="0" applyAlignment="1" applyBorder="1" applyFont="1">
      <alignment horizontal="center"/>
    </xf>
    <xf borderId="29" fillId="16" fontId="20" numFmtId="0" xfId="0" applyAlignment="1" applyBorder="1" applyFill="1" applyFont="1">
      <alignment horizontal="center" shrinkToFit="0" wrapText="1"/>
    </xf>
    <xf borderId="30" fillId="0" fontId="2" numFmtId="0" xfId="0" applyBorder="1" applyFont="1"/>
    <xf borderId="31" fillId="0" fontId="2" numFmtId="0" xfId="0" applyBorder="1" applyFont="1"/>
    <xf borderId="7" fillId="17" fontId="6" numFmtId="0" xfId="0" applyBorder="1" applyFill="1" applyFont="1"/>
    <xf borderId="13" fillId="17" fontId="6" numFmtId="0" xfId="0" applyAlignment="1" applyBorder="1" applyFont="1">
      <alignment horizontal="center"/>
    </xf>
    <xf borderId="13" fillId="17" fontId="6" numFmtId="0" xfId="0" applyBorder="1" applyFont="1"/>
    <xf borderId="7" fillId="0" fontId="8" numFmtId="0" xfId="0" applyBorder="1" applyFont="1"/>
    <xf borderId="13" fillId="0" fontId="8" numFmtId="167" xfId="0" applyBorder="1" applyFont="1" applyNumberFormat="1"/>
    <xf borderId="13" fillId="0" fontId="8" numFmtId="0" xfId="0" applyBorder="1" applyFont="1"/>
    <xf borderId="32" fillId="0" fontId="8" numFmtId="0" xfId="0" applyBorder="1" applyFont="1"/>
    <xf borderId="33" fillId="0" fontId="2" numFmtId="0" xfId="0" applyBorder="1" applyFont="1"/>
    <xf borderId="34" fillId="0" fontId="8" numFmtId="167" xfId="0" applyBorder="1" applyFont="1" applyNumberFormat="1"/>
    <xf borderId="13" fillId="17" fontId="8" numFmtId="167" xfId="0" applyBorder="1" applyFont="1" applyNumberFormat="1"/>
    <xf borderId="13" fillId="17" fontId="6" numFmtId="167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3</xdr:row>
      <xdr:rowOff>9525</xdr:rowOff>
    </xdr:from>
    <xdr:ext cx="4810125" cy="3819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</xdr:row>
      <xdr:rowOff>19050</xdr:rowOff>
    </xdr:from>
    <xdr:ext cx="3267075" cy="742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10.71"/>
    <col customWidth="1" min="4" max="4" width="36.0"/>
    <col customWidth="1" min="5" max="5" width="27.0"/>
    <col customWidth="1" min="6" max="26" width="10.71"/>
  </cols>
  <sheetData>
    <row r="2">
      <c r="B2" s="1" t="s">
        <v>0</v>
      </c>
      <c r="C2" s="2"/>
      <c r="D2" s="2"/>
      <c r="E2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6.43"/>
    <col customWidth="1" min="3" max="4" width="12.43"/>
    <col customWidth="1" min="5" max="6" width="10.71"/>
    <col customWidth="1" min="7" max="7" width="10.86"/>
    <col customWidth="1" min="8" max="8" width="38.0"/>
    <col customWidth="1" min="9" max="9" width="10.71"/>
    <col customWidth="1" min="10" max="10" width="19.29"/>
    <col customWidth="1" min="11" max="11" width="18.43"/>
    <col customWidth="1" min="12" max="12" width="10.71"/>
    <col customWidth="1" min="13" max="13" width="15.43"/>
    <col customWidth="1" min="14" max="14" width="19.43"/>
    <col customWidth="1" min="15" max="16" width="20.0"/>
    <col customWidth="1" min="17" max="25" width="10.71"/>
  </cols>
  <sheetData>
    <row r="1">
      <c r="A1" s="4" t="s">
        <v>1</v>
      </c>
      <c r="B1" s="2"/>
      <c r="C1" s="2"/>
      <c r="D1" s="2"/>
      <c r="E1" s="2"/>
      <c r="F1" s="2"/>
      <c r="G1" s="3"/>
    </row>
    <row r="2">
      <c r="A2" s="5"/>
      <c r="B2" s="5"/>
      <c r="C2" s="5"/>
      <c r="D2" s="5"/>
      <c r="E2" s="5"/>
      <c r="F2" s="5"/>
      <c r="J2" s="6" t="s">
        <v>2</v>
      </c>
      <c r="K2" s="7"/>
      <c r="N2" s="8" t="s">
        <v>3</v>
      </c>
      <c r="O2" s="9"/>
      <c r="P2" s="10"/>
    </row>
    <row r="3">
      <c r="A3" s="11" t="s">
        <v>4</v>
      </c>
      <c r="B3" s="12" t="s">
        <v>5</v>
      </c>
      <c r="C3" s="12" t="s">
        <v>6</v>
      </c>
      <c r="D3" s="11"/>
      <c r="E3" s="11"/>
      <c r="F3" s="11"/>
      <c r="G3" s="11"/>
      <c r="J3" s="13" t="s">
        <v>7</v>
      </c>
      <c r="K3" s="14"/>
      <c r="N3" s="15"/>
      <c r="O3" s="15"/>
      <c r="P3" s="15"/>
    </row>
    <row r="4">
      <c r="A4" s="16" t="s">
        <v>8</v>
      </c>
      <c r="B4" s="17">
        <v>1000000.0</v>
      </c>
      <c r="C4" s="17">
        <v>1000000.0</v>
      </c>
      <c r="D4" s="18"/>
      <c r="E4" s="18"/>
      <c r="F4" s="18"/>
      <c r="G4" s="18"/>
      <c r="J4" s="13" t="s">
        <v>9</v>
      </c>
      <c r="K4" s="19"/>
      <c r="L4" s="20"/>
      <c r="N4" s="21" t="s">
        <v>10</v>
      </c>
      <c r="O4" s="21" t="s">
        <v>11</v>
      </c>
      <c r="P4" s="21" t="s">
        <v>12</v>
      </c>
    </row>
    <row r="5">
      <c r="A5" s="22" t="s">
        <v>13</v>
      </c>
      <c r="B5" s="23"/>
      <c r="C5" s="23"/>
      <c r="D5" s="23"/>
      <c r="E5" s="23"/>
      <c r="F5" s="23"/>
      <c r="G5" s="23"/>
      <c r="J5" s="13" t="s">
        <v>14</v>
      </c>
      <c r="K5" s="24">
        <v>0.1</v>
      </c>
      <c r="M5" s="25" t="s">
        <v>15</v>
      </c>
      <c r="N5" s="26">
        <v>5.0</v>
      </c>
      <c r="O5" s="27">
        <v>800000.0</v>
      </c>
      <c r="P5" s="28">
        <f>O5*N5</f>
        <v>4000000</v>
      </c>
    </row>
    <row r="6">
      <c r="A6" s="29" t="s">
        <v>16</v>
      </c>
      <c r="B6" s="30">
        <v>510000.0</v>
      </c>
      <c r="C6" s="30">
        <v>580000.0</v>
      </c>
      <c r="D6" s="31"/>
      <c r="E6" s="31"/>
      <c r="F6" s="31"/>
      <c r="G6" s="31"/>
      <c r="H6" s="32" t="s">
        <v>17</v>
      </c>
      <c r="I6" s="33"/>
      <c r="J6" s="33"/>
      <c r="M6" s="34" t="s">
        <v>18</v>
      </c>
      <c r="N6" s="26">
        <v>7.0</v>
      </c>
      <c r="O6" s="27"/>
      <c r="P6" s="28"/>
    </row>
    <row r="7">
      <c r="A7" s="35" t="s">
        <v>19</v>
      </c>
      <c r="B7" s="36"/>
      <c r="C7" s="37"/>
      <c r="D7" s="37"/>
      <c r="E7" s="37"/>
      <c r="F7" s="37"/>
      <c r="G7" s="37"/>
      <c r="H7" s="38"/>
      <c r="I7" s="33"/>
      <c r="J7" s="33"/>
      <c r="M7" s="34" t="s">
        <v>20</v>
      </c>
      <c r="N7" s="26">
        <v>9.0</v>
      </c>
      <c r="O7" s="27"/>
      <c r="P7" s="28"/>
    </row>
    <row r="8">
      <c r="A8" s="39"/>
      <c r="B8" s="40"/>
      <c r="C8" s="40"/>
      <c r="D8" s="40"/>
      <c r="E8" s="40"/>
      <c r="F8" s="41"/>
      <c r="G8" s="42"/>
      <c r="H8" s="43"/>
      <c r="I8" s="33"/>
      <c r="J8" s="33"/>
      <c r="M8" s="34" t="s">
        <v>21</v>
      </c>
      <c r="N8" s="26"/>
      <c r="O8" s="27"/>
      <c r="P8" s="28"/>
    </row>
    <row r="9">
      <c r="A9" s="44" t="s">
        <v>22</v>
      </c>
      <c r="B9" s="45"/>
      <c r="C9" s="46">
        <f t="shared" ref="C9:G9" si="1">C4-C6-C7</f>
        <v>420000</v>
      </c>
      <c r="D9" s="46">
        <f t="shared" si="1"/>
        <v>0</v>
      </c>
      <c r="E9" s="46">
        <f t="shared" si="1"/>
        <v>0</v>
      </c>
      <c r="F9" s="46">
        <f t="shared" si="1"/>
        <v>0</v>
      </c>
      <c r="G9" s="46">
        <f t="shared" si="1"/>
        <v>0</v>
      </c>
      <c r="H9" s="47" t="s">
        <v>23</v>
      </c>
      <c r="M9" s="34" t="s">
        <v>24</v>
      </c>
      <c r="N9" s="26"/>
      <c r="O9" s="27"/>
      <c r="P9" s="28"/>
    </row>
    <row r="10">
      <c r="A10" s="48" t="s">
        <v>25</v>
      </c>
      <c r="B10" s="49"/>
      <c r="C10" s="50">
        <f t="shared" ref="C10:G10" si="2">C9*12%</f>
        <v>50400</v>
      </c>
      <c r="D10" s="50">
        <f t="shared" si="2"/>
        <v>0</v>
      </c>
      <c r="E10" s="50">
        <f t="shared" si="2"/>
        <v>0</v>
      </c>
      <c r="F10" s="50">
        <f t="shared" si="2"/>
        <v>0</v>
      </c>
      <c r="G10" s="50">
        <f t="shared" si="2"/>
        <v>0</v>
      </c>
      <c r="H10" s="51" t="s">
        <v>26</v>
      </c>
      <c r="M10" s="34" t="s">
        <v>27</v>
      </c>
      <c r="N10" s="26"/>
      <c r="O10" s="27"/>
      <c r="P10" s="28"/>
    </row>
    <row r="11" ht="16.5" customHeight="1">
      <c r="A11" s="44" t="s">
        <v>28</v>
      </c>
      <c r="B11" s="45"/>
      <c r="C11" s="46">
        <f t="shared" ref="C11:G11" si="3">C9-C10</f>
        <v>369600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7" t="s">
        <v>29</v>
      </c>
    </row>
    <row r="12">
      <c r="A12" s="52" t="s">
        <v>30</v>
      </c>
      <c r="B12" s="53"/>
      <c r="C12" s="54"/>
      <c r="D12" s="54"/>
      <c r="E12" s="54"/>
      <c r="F12" s="54"/>
      <c r="G12" s="54"/>
      <c r="H12" s="38"/>
      <c r="J12" s="33"/>
      <c r="K12" s="33"/>
      <c r="L12" s="33"/>
      <c r="M12" s="25"/>
    </row>
    <row r="13">
      <c r="A13" s="55" t="s">
        <v>31</v>
      </c>
      <c r="B13" s="56"/>
      <c r="C13" s="57"/>
      <c r="D13" s="57"/>
      <c r="E13" s="57"/>
      <c r="F13" s="57"/>
      <c r="G13" s="57"/>
      <c r="H13" s="38"/>
      <c r="J13" s="33"/>
      <c r="K13" s="33"/>
      <c r="L13" s="33"/>
    </row>
    <row r="14">
      <c r="A14" s="58" t="s">
        <v>32</v>
      </c>
      <c r="B14" s="59">
        <v>70000.0</v>
      </c>
      <c r="C14" s="57"/>
      <c r="D14" s="57"/>
      <c r="E14" s="57"/>
      <c r="F14" s="57"/>
      <c r="G14" s="57"/>
      <c r="H14" s="38"/>
      <c r="J14" s="33"/>
      <c r="K14" s="60"/>
      <c r="L14" s="33"/>
    </row>
    <row r="15">
      <c r="A15" s="61"/>
      <c r="B15" s="62"/>
      <c r="C15" s="57"/>
      <c r="D15" s="57"/>
      <c r="E15" s="57"/>
      <c r="F15" s="57"/>
      <c r="G15" s="57"/>
      <c r="H15" s="38"/>
      <c r="J15" s="33"/>
      <c r="K15" s="60"/>
      <c r="L15" s="33"/>
    </row>
    <row r="16">
      <c r="A16" s="61"/>
      <c r="B16" s="62"/>
      <c r="C16" s="57"/>
      <c r="D16" s="57"/>
      <c r="E16" s="57"/>
      <c r="F16" s="57"/>
      <c r="G16" s="57"/>
      <c r="H16" s="38"/>
      <c r="J16" s="33"/>
      <c r="K16" s="63"/>
      <c r="L16" s="33"/>
    </row>
    <row r="17">
      <c r="A17" s="61"/>
      <c r="B17" s="62"/>
      <c r="C17" s="57"/>
      <c r="D17" s="57"/>
      <c r="E17" s="57"/>
      <c r="F17" s="57"/>
      <c r="G17" s="57"/>
      <c r="H17" s="38"/>
      <c r="J17" s="33"/>
      <c r="K17" s="64"/>
      <c r="L17" s="33"/>
      <c r="M17" s="25"/>
    </row>
    <row r="18">
      <c r="A18" s="61"/>
      <c r="B18" s="62"/>
      <c r="C18" s="57"/>
      <c r="D18" s="57"/>
      <c r="E18" s="57"/>
      <c r="F18" s="57"/>
      <c r="G18" s="57"/>
      <c r="H18" s="38"/>
      <c r="J18" s="63"/>
      <c r="K18" s="63"/>
      <c r="M18" s="63"/>
    </row>
    <row r="19">
      <c r="A19" s="61"/>
      <c r="B19" s="62"/>
      <c r="C19" s="57"/>
      <c r="D19" s="57"/>
      <c r="E19" s="57"/>
      <c r="F19" s="57"/>
      <c r="G19" s="57"/>
      <c r="H19" s="38"/>
      <c r="J19" s="63"/>
      <c r="K19" s="63"/>
    </row>
    <row r="20">
      <c r="A20" s="65" t="s">
        <v>33</v>
      </c>
      <c r="B20" s="66"/>
      <c r="C20" s="57"/>
      <c r="D20" s="57"/>
      <c r="E20" s="57"/>
      <c r="F20" s="57"/>
      <c r="G20" s="57"/>
      <c r="H20" s="67" t="s">
        <v>34</v>
      </c>
      <c r="J20" s="63"/>
      <c r="K20" s="63"/>
    </row>
    <row r="21" ht="15.75" customHeight="1">
      <c r="A21" s="68" t="s">
        <v>35</v>
      </c>
      <c r="B21" s="69">
        <v>500000.0</v>
      </c>
      <c r="C21" s="69">
        <v>500000.0</v>
      </c>
      <c r="D21" s="57"/>
      <c r="E21" s="57"/>
      <c r="F21" s="57"/>
      <c r="G21" s="57"/>
      <c r="H21" s="67"/>
      <c r="J21" s="63"/>
      <c r="K21" s="63"/>
    </row>
    <row r="22" ht="15.75" customHeight="1">
      <c r="A22" s="70" t="s">
        <v>32</v>
      </c>
      <c r="B22" s="69"/>
      <c r="C22" s="69">
        <v>70000.0</v>
      </c>
      <c r="D22" s="57"/>
      <c r="E22" s="57"/>
      <c r="F22" s="57"/>
      <c r="G22" s="57"/>
      <c r="H22" s="67"/>
      <c r="J22" s="63"/>
      <c r="K22" s="63"/>
    </row>
    <row r="23" ht="15.75" customHeight="1">
      <c r="A23" s="70" t="s">
        <v>36</v>
      </c>
      <c r="B23" s="69">
        <v>10000.0</v>
      </c>
      <c r="C23" s="69">
        <v>10000.0</v>
      </c>
      <c r="D23" s="57"/>
      <c r="E23" s="57"/>
      <c r="F23" s="57"/>
      <c r="G23" s="57"/>
      <c r="H23" s="67"/>
      <c r="K23" s="63"/>
    </row>
    <row r="24" ht="15.75" customHeight="1">
      <c r="A24" s="68"/>
      <c r="B24" s="66"/>
      <c r="C24" s="57"/>
      <c r="D24" s="57"/>
      <c r="E24" s="57"/>
      <c r="F24" s="57"/>
      <c r="G24" s="57"/>
      <c r="H24" s="67"/>
      <c r="K24" s="63"/>
    </row>
    <row r="25" ht="15.75" customHeight="1">
      <c r="A25" s="65" t="s">
        <v>37</v>
      </c>
      <c r="B25" s="71"/>
      <c r="C25" s="57"/>
      <c r="D25" s="57"/>
      <c r="E25" s="57"/>
      <c r="F25" s="57"/>
      <c r="G25" s="57"/>
      <c r="H25" s="67" t="s">
        <v>38</v>
      </c>
    </row>
    <row r="26" ht="15.75" customHeight="1">
      <c r="A26" s="72"/>
      <c r="B26" s="71"/>
      <c r="C26" s="57"/>
      <c r="D26" s="57"/>
      <c r="E26" s="57"/>
      <c r="F26" s="57"/>
      <c r="G26" s="57"/>
      <c r="H26" s="38"/>
    </row>
    <row r="27" ht="15.75" customHeight="1">
      <c r="A27" s="73"/>
      <c r="B27" s="74"/>
      <c r="C27" s="75"/>
      <c r="D27" s="75"/>
      <c r="E27" s="75"/>
      <c r="F27" s="57"/>
      <c r="G27" s="57"/>
      <c r="H27" s="38"/>
    </row>
    <row r="28" ht="15.75" customHeight="1">
      <c r="A28" s="76"/>
      <c r="B28" s="57"/>
      <c r="C28" s="57"/>
      <c r="D28" s="57"/>
      <c r="E28" s="57"/>
      <c r="F28" s="57"/>
      <c r="G28" s="57"/>
      <c r="H28" s="38"/>
    </row>
    <row r="29" ht="15.75" customHeight="1">
      <c r="A29" s="77" t="s">
        <v>39</v>
      </c>
      <c r="B29" s="78">
        <f>SUM(B14:B19,B21:B24,B26)*-1</f>
        <v>-580000</v>
      </c>
      <c r="C29" s="79">
        <f t="shared" ref="C29:G29" si="4">C11+C12</f>
        <v>369600</v>
      </c>
      <c r="D29" s="79">
        <f t="shared" si="4"/>
        <v>0</v>
      </c>
      <c r="E29" s="79">
        <f t="shared" si="4"/>
        <v>0</v>
      </c>
      <c r="F29" s="79">
        <f t="shared" si="4"/>
        <v>0</v>
      </c>
      <c r="G29" s="79">
        <f t="shared" si="4"/>
        <v>0</v>
      </c>
      <c r="H29" s="80" t="s">
        <v>40</v>
      </c>
    </row>
    <row r="30" ht="15.75" customHeight="1">
      <c r="A30" s="81"/>
      <c r="B30" s="81"/>
      <c r="C30" s="81"/>
      <c r="D30" s="81"/>
      <c r="E30" s="81"/>
      <c r="F30" s="81"/>
      <c r="G30" s="81"/>
    </row>
    <row r="31" ht="15.75" customHeight="1">
      <c r="A31" s="82" t="s">
        <v>41</v>
      </c>
      <c r="B31" s="83">
        <f t="shared" ref="B31:G31" si="5">B29</f>
        <v>-580000</v>
      </c>
      <c r="C31" s="84">
        <f t="shared" si="5"/>
        <v>369600</v>
      </c>
      <c r="D31" s="84">
        <f t="shared" si="5"/>
        <v>0</v>
      </c>
      <c r="E31" s="84">
        <f t="shared" si="5"/>
        <v>0</v>
      </c>
      <c r="F31" s="84">
        <f t="shared" si="5"/>
        <v>0</v>
      </c>
      <c r="G31" s="84">
        <f t="shared" si="5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">
    <mergeCell ref="N2:P2"/>
    <mergeCell ref="A1:G1"/>
    <mergeCell ref="A8:F8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9">
      <c r="F9" s="85"/>
    </row>
    <row r="10">
      <c r="F10" s="85"/>
    </row>
    <row r="11">
      <c r="F11" s="85"/>
    </row>
    <row r="12">
      <c r="F12" s="85"/>
    </row>
    <row r="13">
      <c r="F13" s="85"/>
    </row>
    <row r="14">
      <c r="F14" s="85"/>
    </row>
    <row r="15">
      <c r="F15" s="85"/>
    </row>
    <row r="16">
      <c r="F16" s="85"/>
    </row>
    <row r="17">
      <c r="F17" s="8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14"/>
    <col customWidth="1" min="3" max="3" width="19.29"/>
    <col customWidth="1" min="4" max="4" width="20.0"/>
    <col customWidth="1" min="5" max="22" width="10.71"/>
  </cols>
  <sheetData>
    <row r="2">
      <c r="B2" s="8" t="s">
        <v>3</v>
      </c>
      <c r="C2" s="9"/>
      <c r="D2" s="10"/>
    </row>
    <row r="3">
      <c r="B3" s="15"/>
      <c r="C3" s="15"/>
      <c r="D3" s="15"/>
    </row>
    <row r="4">
      <c r="B4" s="21" t="s">
        <v>10</v>
      </c>
      <c r="C4" s="21" t="s">
        <v>11</v>
      </c>
      <c r="D4" s="21" t="s">
        <v>12</v>
      </c>
    </row>
    <row r="5">
      <c r="B5" s="26"/>
      <c r="C5" s="27"/>
      <c r="D5" s="28"/>
    </row>
    <row r="6">
      <c r="B6" s="26"/>
      <c r="C6" s="27"/>
      <c r="D6" s="28"/>
    </row>
    <row r="7">
      <c r="B7" s="26"/>
      <c r="C7" s="27"/>
      <c r="D7" s="28"/>
    </row>
    <row r="8">
      <c r="B8" s="26"/>
      <c r="C8" s="27"/>
      <c r="D8" s="28"/>
    </row>
    <row r="9">
      <c r="B9" s="26"/>
      <c r="C9" s="27"/>
      <c r="D9" s="28"/>
    </row>
    <row r="10">
      <c r="B10" s="26"/>
      <c r="C10" s="27"/>
      <c r="D10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3" width="10.71"/>
    <col customWidth="1" min="4" max="4" width="15.0"/>
    <col customWidth="1" min="5" max="5" width="19.43"/>
    <col customWidth="1" min="6" max="26" width="10.71"/>
  </cols>
  <sheetData>
    <row r="1">
      <c r="C1" s="86" t="s">
        <v>42</v>
      </c>
      <c r="D1" s="87"/>
      <c r="E1" s="87"/>
      <c r="F1" s="87"/>
      <c r="G1" s="88"/>
    </row>
    <row r="2">
      <c r="C2" s="89"/>
      <c r="D2" s="90"/>
      <c r="E2" s="90"/>
      <c r="F2" s="90"/>
      <c r="G2" s="91"/>
    </row>
    <row r="4">
      <c r="A4" s="92" t="s">
        <v>43</v>
      </c>
      <c r="B4" s="93"/>
      <c r="C4" s="93"/>
      <c r="D4" s="94"/>
      <c r="E4" s="33"/>
      <c r="F4" s="33"/>
    </row>
    <row r="5">
      <c r="A5" s="95"/>
      <c r="B5" s="95"/>
      <c r="C5" s="95"/>
      <c r="D5" s="95"/>
      <c r="E5" s="96" t="s">
        <v>30</v>
      </c>
      <c r="F5" s="41"/>
    </row>
    <row r="6">
      <c r="A6" s="97" t="s">
        <v>44</v>
      </c>
      <c r="B6" s="97" t="s">
        <v>45</v>
      </c>
      <c r="C6" s="97" t="s">
        <v>46</v>
      </c>
      <c r="D6" s="97" t="s">
        <v>47</v>
      </c>
      <c r="E6" s="98" t="s">
        <v>48</v>
      </c>
      <c r="F6" s="99" t="s">
        <v>49</v>
      </c>
    </row>
    <row r="7">
      <c r="A7" s="100"/>
      <c r="B7" s="100"/>
      <c r="C7" s="101"/>
      <c r="D7" s="101"/>
      <c r="E7" s="102"/>
      <c r="F7" s="101"/>
    </row>
    <row r="8">
      <c r="A8" s="100"/>
      <c r="B8" s="100"/>
      <c r="C8" s="101"/>
      <c r="D8" s="101"/>
      <c r="E8" s="102"/>
      <c r="F8" s="101"/>
    </row>
    <row r="9">
      <c r="A9" s="100"/>
      <c r="B9" s="100"/>
      <c r="C9" s="101"/>
      <c r="D9" s="101"/>
      <c r="E9" s="102"/>
      <c r="F9" s="101"/>
    </row>
    <row r="10">
      <c r="A10" s="100"/>
      <c r="B10" s="100"/>
      <c r="C10" s="101"/>
      <c r="D10" s="101"/>
      <c r="E10" s="102"/>
      <c r="F10" s="101"/>
    </row>
    <row r="11">
      <c r="A11" s="100"/>
      <c r="B11" s="100"/>
      <c r="C11" s="101"/>
      <c r="D11" s="101"/>
      <c r="E11" s="102"/>
      <c r="F11" s="101"/>
    </row>
    <row r="12">
      <c r="A12" s="100"/>
      <c r="B12" s="100"/>
      <c r="C12" s="101"/>
      <c r="D12" s="101"/>
      <c r="E12" s="102"/>
      <c r="F12" s="101"/>
    </row>
    <row r="13">
      <c r="A13" s="103" t="s">
        <v>50</v>
      </c>
      <c r="B13" s="104"/>
      <c r="C13" s="104">
        <f t="shared" ref="C13:D13" si="1">SUM(C7:C12)</f>
        <v>0</v>
      </c>
      <c r="D13" s="105">
        <f t="shared" si="1"/>
        <v>0</v>
      </c>
      <c r="E13" s="106"/>
      <c r="F13" s="101">
        <f>SUM(F7:F12)</f>
        <v>0</v>
      </c>
    </row>
    <row r="16">
      <c r="A16" s="107" t="s">
        <v>51</v>
      </c>
      <c r="B16" s="2"/>
      <c r="C16" s="2"/>
      <c r="D16" s="2"/>
      <c r="E16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C1:G2"/>
    <mergeCell ref="A4:D4"/>
    <mergeCell ref="E5:F5"/>
    <mergeCell ref="A16:E1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3.43"/>
    <col customWidth="1" min="5" max="5" width="11.71"/>
    <col customWidth="1" min="6" max="6" width="18.86"/>
    <col customWidth="1" min="7" max="20" width="10.71"/>
  </cols>
  <sheetData>
    <row r="1" ht="14.25" customHeight="1">
      <c r="C1" s="108" t="s">
        <v>52</v>
      </c>
      <c r="D1" s="109"/>
      <c r="E1" s="109"/>
      <c r="F1" s="110"/>
    </row>
    <row r="3" ht="14.25" customHeight="1">
      <c r="C3" s="111" t="s">
        <v>53</v>
      </c>
      <c r="D3" s="10"/>
      <c r="E3" s="112" t="s">
        <v>54</v>
      </c>
      <c r="F3" s="113" t="s">
        <v>55</v>
      </c>
    </row>
    <row r="4">
      <c r="C4" s="114"/>
      <c r="D4" s="10"/>
      <c r="E4" s="115"/>
      <c r="F4" s="115"/>
    </row>
    <row r="5">
      <c r="C5" s="114"/>
      <c r="D5" s="10"/>
      <c r="E5" s="115"/>
      <c r="F5" s="115"/>
    </row>
    <row r="6">
      <c r="C6" s="114"/>
      <c r="D6" s="10"/>
      <c r="E6" s="115"/>
      <c r="F6" s="115"/>
    </row>
    <row r="7">
      <c r="C7" s="114"/>
      <c r="D7" s="10"/>
      <c r="E7" s="115"/>
      <c r="F7" s="116"/>
    </row>
    <row r="8">
      <c r="C8" s="114"/>
      <c r="D8" s="10"/>
      <c r="E8" s="115"/>
      <c r="F8" s="115"/>
    </row>
    <row r="9">
      <c r="C9" s="114"/>
      <c r="D9" s="10"/>
      <c r="E9" s="115"/>
      <c r="F9" s="115"/>
    </row>
    <row r="10">
      <c r="C10" s="117"/>
      <c r="D10" s="118"/>
      <c r="E10" s="119"/>
      <c r="F10" s="115"/>
    </row>
    <row r="11">
      <c r="C11" s="111" t="s">
        <v>56</v>
      </c>
      <c r="D11" s="10"/>
      <c r="E11" s="120">
        <f>SUM(F4:F6,F8:F10)</f>
        <v>0</v>
      </c>
    </row>
    <row r="12">
      <c r="C12" s="111" t="s">
        <v>57</v>
      </c>
      <c r="D12" s="10"/>
      <c r="E12" s="121">
        <f>E11+(E11*50%)</f>
        <v>0</v>
      </c>
    </row>
    <row r="16" ht="15.0" customHeight="1">
      <c r="E16" s="8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C9:D9"/>
    <mergeCell ref="C10:D10"/>
    <mergeCell ref="C11:D11"/>
    <mergeCell ref="C12:D12"/>
    <mergeCell ref="C1:F1"/>
    <mergeCell ref="C3:D3"/>
    <mergeCell ref="C4:D4"/>
    <mergeCell ref="C5:D5"/>
    <mergeCell ref="C6:D6"/>
    <mergeCell ref="C7:D7"/>
    <mergeCell ref="C8:D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2023-05-01T20:51:24Z</dcterms:created>
  <dc:creator>user</dc:creator>
</cp:coreProperties>
</file>