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  <sheet name="trichomoniasis" sheetId="2" state="visible" r:id="rId3"/>
    <sheet name="gonorrhea" sheetId="3" state="visible" r:id="rId4"/>
    <sheet name="chlamydia" sheetId="4" state="visible" r:id="rId5"/>
    <sheet name="hpv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<sst xmlns="http://schemas.openxmlformats.org/spreadsheetml/2006/main" count="126" uniqueCount="21">
  <si>
    <t>constant</t>
  </si>
  <si>
    <t>feedback</t>
  </si>
  <si>
    <t>optimal</t>
  </si>
  <si>
    <t>mixed</t>
  </si>
  <si>
    <t>cost</t>
  </si>
  <si>
    <t>averted</t>
  </si>
  <si>
    <t>effectivity</t>
  </si>
  <si>
    <t>ICER F vs O</t>
  </si>
  <si>
    <t>ICER mixed vs treatment</t>
  </si>
  <si>
    <t>trichomoniasis</t>
  </si>
  <si>
    <t>gonorrhea</t>
  </si>
  <si>
    <t>chlamydia</t>
  </si>
  <si>
    <t>hpv</t>
  </si>
  <si>
    <t>NEGATIVE ICER → Newcomer strategy saves money</t>
  </si>
  <si>
    <t>uT</t>
  </si>
  <si>
    <t>uC</t>
  </si>
  <si>
    <t>ICER</t>
  </si>
  <si>
    <t>treatment</t>
  </si>
  <si>
    <t>↓</t>
  </si>
  <si>
    <t>HPV</t>
  </si>
  <si>
    <t>condom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</si>
</sst>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"/>
      <family val="0"/>
      <charset val="1"/>
    </font>
    <font>
      <b val="true"/>
      <sz val="10"/>
      <name val=""/>
      <family val="0"/>
      <charset val="1"/>
    </font>
    <font>
      <b val="true"/>
      <sz val="12"/>
      <name val="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FFF99"/>
        <bgColor rgb="FFFFFFCC"/>
      </patternFill>
    </fill>
    <fill>
      <patternFill patternType="solid">
        <fgColor rgb="FFCCFF00"/>
        <bgColor rgb="FFFFFF00"/>
      </patternFill>
    </fill>
    <fill>
      <patternFill patternType="solid">
        <fgColor rgb="FF66FFFF"/>
        <bgColor rgb="FF99FFFF"/>
      </patternFill>
    </fill>
    <fill>
      <patternFill patternType="solid">
        <fgColor rgb="FFFF33FF"/>
        <bgColor rgb="FFFF00FF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99FF99"/>
        <bgColor rgb="FF99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CC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66FF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9" activeCellId="0" sqref="B9"/>
    </sheetView>
  </sheetViews>
  <sheetFormatPr defaultRowHeight="12.8"/>
  <cols>
    <col collapsed="false" hidden="false" max="1" min="1" style="1" width="11.5204081632653"/>
    <col collapsed="false" hidden="false" max="2" min="2" style="1" width="14.4897959183673"/>
    <col collapsed="false" hidden="false" max="10" min="3" style="1" width="11.5204081632653"/>
    <col collapsed="false" hidden="false" max="11" min="11" style="1" width="13.7959183673469"/>
    <col collapsed="false" hidden="false" max="14" min="12" style="1" width="11.5204081632653"/>
    <col collapsed="false" hidden="false" max="15" min="15" style="1" width="13.7959183673469"/>
    <col collapsed="false" hidden="false" max="16" min="16" style="1" width="21.9948979591837"/>
    <col collapsed="false" hidden="false" max="1025" min="17" style="1" width="11.5204081632653"/>
  </cols>
  <sheetData>
    <row r="1" customFormat="false" ht="12.8" hidden="false" customHeight="false" outlineLevel="0" collapsed="false">
      <c r="C1" s="2" t="s">
        <v>0</v>
      </c>
      <c r="D1" s="2"/>
      <c r="E1" s="2"/>
      <c r="F1" s="2" t="s">
        <v>1</v>
      </c>
      <c r="G1" s="2"/>
      <c r="H1" s="2"/>
      <c r="I1" s="2" t="s">
        <v>2</v>
      </c>
      <c r="J1" s="2"/>
      <c r="K1" s="2"/>
      <c r="L1" s="2" t="s">
        <v>3</v>
      </c>
      <c r="M1" s="2"/>
      <c r="N1" s="2"/>
    </row>
    <row r="2" customFormat="false" ht="12.8" hidden="false" customHeight="false" outlineLevel="0" collapsed="false">
      <c r="C2" s="3" t="s">
        <v>4</v>
      </c>
      <c r="D2" s="4" t="s">
        <v>5</v>
      </c>
      <c r="E2" s="5" t="s">
        <v>6</v>
      </c>
      <c r="F2" s="3" t="s">
        <v>4</v>
      </c>
      <c r="G2" s="4" t="s">
        <v>5</v>
      </c>
      <c r="H2" s="5" t="s">
        <v>6</v>
      </c>
      <c r="I2" s="3" t="s">
        <v>4</v>
      </c>
      <c r="J2" s="4" t="s">
        <v>5</v>
      </c>
      <c r="K2" s="5" t="s">
        <v>6</v>
      </c>
      <c r="L2" s="3" t="s">
        <v>4</v>
      </c>
      <c r="M2" s="4" t="s">
        <v>5</v>
      </c>
      <c r="N2" s="5" t="s">
        <v>6</v>
      </c>
      <c r="O2" s="6" t="s">
        <v>7</v>
      </c>
      <c r="P2" s="7" t="s">
        <v>8</v>
      </c>
    </row>
    <row r="3" customFormat="false" ht="12.8" hidden="false" customHeight="false" outlineLevel="0" collapsed="false">
      <c r="B3" s="8" t="s">
        <v>9</v>
      </c>
      <c r="C3" s="9" t="n">
        <v>10000000</v>
      </c>
      <c r="D3" s="10" t="n">
        <v>490920</v>
      </c>
      <c r="E3" s="11" t="n">
        <f aca="false">C3/D3</f>
        <v>20.3699177055325</v>
      </c>
      <c r="F3" s="9" t="n">
        <v>2847200</v>
      </c>
      <c r="G3" s="10" t="n">
        <v>396690</v>
      </c>
      <c r="H3" s="11" t="n">
        <f aca="false">F3/G3</f>
        <v>7.17739292646651</v>
      </c>
      <c r="I3" s="9" t="n">
        <v>2640100</v>
      </c>
      <c r="J3" s="10" t="n">
        <v>356150</v>
      </c>
      <c r="K3" s="11" t="n">
        <f aca="false">I3/J3</f>
        <v>7.41288782816229</v>
      </c>
      <c r="L3" s="9" t="n">
        <v>3576800</v>
      </c>
      <c r="M3" s="10" t="n">
        <v>473710</v>
      </c>
      <c r="N3" s="11" t="n">
        <f aca="false">L3/M3</f>
        <v>7.55061113339385</v>
      </c>
      <c r="O3" s="12" t="n">
        <f aca="false">(F3-I3)/(G3-J3)</f>
        <v>5.10853478046374</v>
      </c>
      <c r="P3" s="13" t="n">
        <f aca="false">(I3-L3)/(J3-M3)</f>
        <v>7.96784620619258</v>
      </c>
    </row>
    <row r="4" customFormat="false" ht="12.8" hidden="false" customHeight="false" outlineLevel="0" collapsed="false">
      <c r="B4" s="8" t="s">
        <v>10</v>
      </c>
      <c r="C4" s="9" t="n">
        <v>10000000</v>
      </c>
      <c r="D4" s="10" t="n">
        <v>349660</v>
      </c>
      <c r="E4" s="11" t="n">
        <f aca="false">C4/D4</f>
        <v>28.5992106617857</v>
      </c>
      <c r="F4" s="9" t="n">
        <v>3043000</v>
      </c>
      <c r="G4" s="10" t="n">
        <v>257000</v>
      </c>
      <c r="H4" s="11" t="n">
        <f aca="false">F4/G4</f>
        <v>11.84046692607</v>
      </c>
      <c r="I4" s="9" t="n">
        <v>1981800</v>
      </c>
      <c r="J4" s="10" t="n">
        <v>199780</v>
      </c>
      <c r="K4" s="11" t="n">
        <f aca="false">I4/J4</f>
        <v>9.9199119030934</v>
      </c>
      <c r="L4" s="9" t="n">
        <v>3113800</v>
      </c>
      <c r="M4" s="10" t="n">
        <v>335950</v>
      </c>
      <c r="N4" s="11" t="n">
        <f aca="false">L4/M4</f>
        <v>9.2686411668403</v>
      </c>
      <c r="O4" s="12" t="n">
        <f aca="false">(I4-F4)/(J4-G4)</f>
        <v>18.5459629500175</v>
      </c>
      <c r="P4" s="13" t="n">
        <f aca="false">(I4-L4)/(J4-M4)</f>
        <v>8.31313798927811</v>
      </c>
    </row>
    <row r="5" customFormat="false" ht="12.8" hidden="false" customHeight="false" outlineLevel="0" collapsed="false">
      <c r="B5" s="8" t="s">
        <v>11</v>
      </c>
      <c r="C5" s="9" t="n">
        <v>10000000</v>
      </c>
      <c r="D5" s="10" t="n">
        <v>423200</v>
      </c>
      <c r="E5" s="11" t="n">
        <f aca="false">C5/D5</f>
        <v>23.6294896030246</v>
      </c>
      <c r="F5" s="9" t="n">
        <v>2473300</v>
      </c>
      <c r="G5" s="10" t="n">
        <v>331410</v>
      </c>
      <c r="H5" s="11" t="n">
        <f aca="false">F5/G5</f>
        <v>7.46296128662382</v>
      </c>
      <c r="I5" s="9" t="n">
        <v>2263000</v>
      </c>
      <c r="J5" s="10" t="n">
        <v>310400</v>
      </c>
      <c r="K5" s="11" t="n">
        <f aca="false">I5/J5</f>
        <v>7.29059278350515</v>
      </c>
      <c r="L5" s="9" t="n">
        <v>3225500</v>
      </c>
      <c r="M5" s="10" t="n">
        <v>409130</v>
      </c>
      <c r="N5" s="11" t="n">
        <f aca="false">L5/M5</f>
        <v>7.88380221445506</v>
      </c>
      <c r="O5" s="12" t="n">
        <f aca="false">(F5-I5)/(G5-J5)</f>
        <v>10.009519276535</v>
      </c>
      <c r="P5" s="13" t="n">
        <f aca="false">(I5-L5)/(J5-M5)</f>
        <v>9.74880988554644</v>
      </c>
    </row>
    <row r="6" customFormat="false" ht="12.8" hidden="false" customHeight="false" outlineLevel="0" collapsed="false">
      <c r="B6" s="8" t="s">
        <v>12</v>
      </c>
      <c r="C6" s="14" t="n">
        <v>5625000</v>
      </c>
      <c r="D6" s="10" t="n">
        <v>521250</v>
      </c>
      <c r="E6" s="11" t="n">
        <f aca="false">C6/D6</f>
        <v>10.7913669064748</v>
      </c>
      <c r="F6" s="9" t="n">
        <v>3732700</v>
      </c>
      <c r="G6" s="10" t="n">
        <v>423590</v>
      </c>
      <c r="H6" s="11" t="n">
        <f aca="false">F6/G6</f>
        <v>8.81205883047286</v>
      </c>
      <c r="I6" s="9" t="n">
        <v>3495600</v>
      </c>
      <c r="J6" s="10" t="n">
        <v>333670</v>
      </c>
      <c r="K6" s="11" t="n">
        <f aca="false">I6/J6</f>
        <v>10.476219018791</v>
      </c>
      <c r="O6" s="12" t="n">
        <f aca="false">(F6-I6)/(G6-J6)</f>
        <v>2.63678825622776</v>
      </c>
      <c r="P6" s="15"/>
    </row>
    <row r="8" customFormat="false" ht="12.8" hidden="false" customHeight="false" outlineLevel="0" collapsed="false">
      <c r="C8" s="1" t="s">
        <v>13</v>
      </c>
    </row>
    <row r="10" customFormat="false" ht="12.8" hidden="false" customHeight="false" outlineLevel="0" collapsed="false">
      <c r="C10" s="16" t="s">
        <v>9</v>
      </c>
    </row>
    <row r="11" customFormat="false" ht="12.8" hidden="false" customHeight="false" outlineLevel="0" collapsed="false">
      <c r="B11" s="17" t="s">
        <v>14</v>
      </c>
      <c r="C11" s="9" t="n">
        <v>2640100</v>
      </c>
      <c r="D11" s="10" t="n">
        <v>356150</v>
      </c>
      <c r="E11" s="18" t="n">
        <f aca="false">C11/D11</f>
        <v>7.41288782816229</v>
      </c>
      <c r="F11" s="17" t="s">
        <v>1</v>
      </c>
      <c r="G11" s="9" t="n">
        <v>2847200</v>
      </c>
      <c r="H11" s="10" t="n">
        <v>396690</v>
      </c>
      <c r="I11" s="18" t="n">
        <f aca="false">(G11)/(H11)</f>
        <v>7.17739292646651</v>
      </c>
      <c r="J11" s="17" t="s">
        <v>1</v>
      </c>
      <c r="K11" s="9" t="n">
        <v>2847200</v>
      </c>
      <c r="L11" s="10" t="n">
        <v>396690</v>
      </c>
      <c r="M11" s="18" t="n">
        <f aca="false">(K11)/(L11)</f>
        <v>7.17739292646651</v>
      </c>
      <c r="N11" s="17" t="s">
        <v>1</v>
      </c>
      <c r="O11" s="9" t="n">
        <v>2847200</v>
      </c>
      <c r="P11" s="10" t="n">
        <v>396690</v>
      </c>
      <c r="Q11" s="18" t="n">
        <f aca="false">(O11)/(P11)</f>
        <v>7.17739292646651</v>
      </c>
    </row>
    <row r="12" customFormat="false" ht="12.8" hidden="false" customHeight="false" outlineLevel="0" collapsed="false">
      <c r="B12" s="17" t="s">
        <v>1</v>
      </c>
      <c r="C12" s="9" t="n">
        <v>2847200</v>
      </c>
      <c r="D12" s="10" t="n">
        <v>396690</v>
      </c>
      <c r="E12" s="18" t="n">
        <f aca="false">(C12-C11)/(D12-D11)</f>
        <v>5.10853478046374</v>
      </c>
      <c r="F12" s="17" t="s">
        <v>3</v>
      </c>
      <c r="G12" s="9" t="n">
        <v>3576800</v>
      </c>
      <c r="H12" s="10" t="n">
        <v>473710</v>
      </c>
      <c r="I12" s="18" t="n">
        <f aca="false">(G12-G11)/(H12-H11)</f>
        <v>9.47286419111919</v>
      </c>
      <c r="J12" s="17" t="s">
        <v>0</v>
      </c>
      <c r="K12" s="9" t="n">
        <v>10000000</v>
      </c>
      <c r="L12" s="10" t="n">
        <v>490920</v>
      </c>
      <c r="M12" s="18" t="n">
        <f aca="false">(K12-K11)/(L12-L11)</f>
        <v>75.9078849623262</v>
      </c>
    </row>
    <row r="13" customFormat="false" ht="12.8" hidden="false" customHeight="false" outlineLevel="0" collapsed="false">
      <c r="B13" s="17" t="s">
        <v>3</v>
      </c>
      <c r="C13" s="9" t="n">
        <v>3576800</v>
      </c>
      <c r="D13" s="10" t="n">
        <v>473710</v>
      </c>
      <c r="E13" s="18" t="n">
        <f aca="false">(C13-C12)/(D13-D12)</f>
        <v>9.47286419111919</v>
      </c>
      <c r="F13" s="17" t="s">
        <v>0</v>
      </c>
      <c r="G13" s="9" t="n">
        <v>10000000</v>
      </c>
      <c r="H13" s="10" t="n">
        <v>490920</v>
      </c>
      <c r="I13" s="18" t="n">
        <f aca="false">(G13-G12)/(H13-H12)</f>
        <v>373.224869262057</v>
      </c>
    </row>
    <row r="14" customFormat="false" ht="12.8" hidden="false" customHeight="false" outlineLevel="0" collapsed="false">
      <c r="B14" s="17" t="s">
        <v>0</v>
      </c>
      <c r="C14" s="9" t="n">
        <v>10000000</v>
      </c>
      <c r="D14" s="10" t="n">
        <v>490920</v>
      </c>
      <c r="E14" s="18" t="n">
        <f aca="false">(C14-C13)/(D14-D13)</f>
        <v>373.224869262057</v>
      </c>
    </row>
    <row r="15" customFormat="false" ht="12.8" hidden="false" customHeight="false" outlineLevel="0" collapsed="false">
      <c r="B15" s="19"/>
      <c r="C15" s="16" t="s">
        <v>10</v>
      </c>
    </row>
    <row r="16" customFormat="false" ht="12.8" hidden="false" customHeight="false" outlineLevel="0" collapsed="false">
      <c r="B16" s="17" t="s">
        <v>14</v>
      </c>
      <c r="C16" s="9" t="n">
        <v>1981800</v>
      </c>
      <c r="D16" s="10" t="n">
        <v>199780</v>
      </c>
      <c r="E16" s="18" t="n">
        <f aca="false">C16/D16</f>
        <v>9.9199119030934</v>
      </c>
      <c r="F16" s="17" t="s">
        <v>14</v>
      </c>
      <c r="G16" s="9" t="n">
        <v>1981800</v>
      </c>
      <c r="H16" s="10" t="n">
        <v>199780</v>
      </c>
      <c r="I16" s="18" t="n">
        <f aca="false">G16/H16</f>
        <v>9.9199119030934</v>
      </c>
      <c r="J16" s="17" t="s">
        <v>3</v>
      </c>
      <c r="K16" s="9" t="n">
        <v>3113800</v>
      </c>
      <c r="L16" s="10" t="n">
        <v>335950</v>
      </c>
      <c r="M16" s="18" t="n">
        <f aca="false">(K16-K15)/(L16-L15)</f>
        <v>9.2686411668403</v>
      </c>
      <c r="N16" s="17" t="s">
        <v>3</v>
      </c>
      <c r="O16" s="9" t="n">
        <v>3113800</v>
      </c>
      <c r="P16" s="10" t="n">
        <v>335950</v>
      </c>
      <c r="Q16" s="18" t="n">
        <f aca="false">(O16-O15)/(P16-P15)</f>
        <v>9.2686411668403</v>
      </c>
    </row>
    <row r="17" customFormat="false" ht="12.8" hidden="false" customHeight="false" outlineLevel="0" collapsed="false">
      <c r="B17" s="17" t="s">
        <v>1</v>
      </c>
      <c r="C17" s="9" t="n">
        <v>3043000</v>
      </c>
      <c r="D17" s="10" t="n">
        <v>257000</v>
      </c>
      <c r="E17" s="18" t="n">
        <f aca="false">(C17-C16)/(D17-D16)</f>
        <v>18.5459629500175</v>
      </c>
      <c r="F17" s="17" t="s">
        <v>3</v>
      </c>
      <c r="G17" s="9" t="n">
        <v>3113800</v>
      </c>
      <c r="H17" s="10" t="n">
        <v>335950</v>
      </c>
      <c r="I17" s="18" t="n">
        <f aca="false">(G17-G16)/(H17-H16)</f>
        <v>8.31313798927811</v>
      </c>
      <c r="J17" s="17" t="s">
        <v>0</v>
      </c>
      <c r="K17" s="9" t="n">
        <v>10000000</v>
      </c>
      <c r="L17" s="10" t="n">
        <v>349660</v>
      </c>
      <c r="M17" s="18" t="n">
        <f aca="false">(K17-K16)/(L17-L16)</f>
        <v>502.275711159737</v>
      </c>
    </row>
    <row r="18" customFormat="false" ht="12.8" hidden="false" customHeight="false" outlineLevel="0" collapsed="false">
      <c r="B18" s="17" t="s">
        <v>3</v>
      </c>
      <c r="C18" s="9" t="n">
        <v>3113800</v>
      </c>
      <c r="D18" s="10" t="n">
        <v>335950</v>
      </c>
      <c r="E18" s="18" t="n">
        <f aca="false">(C18-C17)/(D18-D17)</f>
        <v>0.896770107663078</v>
      </c>
      <c r="F18" s="17" t="s">
        <v>0</v>
      </c>
      <c r="G18" s="9" t="n">
        <v>10000000</v>
      </c>
      <c r="H18" s="10" t="n">
        <v>349660</v>
      </c>
      <c r="I18" s="18" t="n">
        <f aca="false">(G18-G17)/(H18-H17)</f>
        <v>502.275711159737</v>
      </c>
    </row>
    <row r="19" customFormat="false" ht="12.8" hidden="false" customHeight="false" outlineLevel="0" collapsed="false">
      <c r="B19" s="17" t="s">
        <v>0</v>
      </c>
      <c r="C19" s="9" t="n">
        <v>10000000</v>
      </c>
      <c r="D19" s="10" t="n">
        <v>349660</v>
      </c>
      <c r="E19" s="18" t="n">
        <f aca="false">(C19-C18)/(D19-D18)</f>
        <v>502.275711159737</v>
      </c>
    </row>
    <row r="20" customFormat="false" ht="12.8" hidden="false" customHeight="false" outlineLevel="0" collapsed="false">
      <c r="B20" s="19"/>
      <c r="C20" s="16" t="s">
        <v>11</v>
      </c>
    </row>
    <row r="21" customFormat="false" ht="12.8" hidden="false" customHeight="false" outlineLevel="0" collapsed="false">
      <c r="B21" s="17" t="s">
        <v>14</v>
      </c>
      <c r="C21" s="9" t="n">
        <v>2263000</v>
      </c>
      <c r="D21" s="10" t="n">
        <v>310400</v>
      </c>
      <c r="E21" s="18" t="n">
        <f aca="false">C21/D21</f>
        <v>7.29059278350515</v>
      </c>
      <c r="F21" s="17" t="s">
        <v>14</v>
      </c>
      <c r="G21" s="9" t="n">
        <v>2263000</v>
      </c>
      <c r="H21" s="10" t="n">
        <v>310400</v>
      </c>
      <c r="I21" s="18" t="n">
        <f aca="false">G21/H21</f>
        <v>7.29059278350515</v>
      </c>
      <c r="J21" s="17" t="s">
        <v>14</v>
      </c>
      <c r="K21" s="9" t="n">
        <v>2263000</v>
      </c>
      <c r="L21" s="10" t="n">
        <v>310400</v>
      </c>
      <c r="M21" s="18" t="n">
        <f aca="false">K21/L21</f>
        <v>7.29059278350515</v>
      </c>
      <c r="N21" s="17" t="s">
        <v>14</v>
      </c>
      <c r="O21" s="9" t="n">
        <v>2263000</v>
      </c>
      <c r="P21" s="10" t="n">
        <v>310400</v>
      </c>
      <c r="Q21" s="18" t="n">
        <f aca="false">O21/P21</f>
        <v>7.29059278350515</v>
      </c>
    </row>
    <row r="22" customFormat="false" ht="12.8" hidden="false" customHeight="false" outlineLevel="0" collapsed="false">
      <c r="B22" s="17" t="s">
        <v>1</v>
      </c>
      <c r="C22" s="9" t="n">
        <v>2473300</v>
      </c>
      <c r="D22" s="10" t="n">
        <v>331410</v>
      </c>
      <c r="E22" s="18" t="n">
        <f aca="false">(C22-C21)/(D22-D21)</f>
        <v>10.009519276535</v>
      </c>
      <c r="F22" s="17" t="s">
        <v>3</v>
      </c>
      <c r="G22" s="9" t="n">
        <v>3225500</v>
      </c>
      <c r="H22" s="10" t="n">
        <v>409130</v>
      </c>
      <c r="I22" s="18" t="n">
        <f aca="false">(G22-G21)/(H22-H21)</f>
        <v>9.74880988554644</v>
      </c>
      <c r="J22" s="17" t="s">
        <v>0</v>
      </c>
      <c r="K22" s="9" t="n">
        <v>10000000</v>
      </c>
      <c r="L22" s="10" t="n">
        <v>423200</v>
      </c>
      <c r="M22" s="18" t="n">
        <f aca="false">(K22-K21)/(L22-L21)</f>
        <v>68.5904255319149</v>
      </c>
    </row>
    <row r="23" customFormat="false" ht="12.8" hidden="false" customHeight="false" outlineLevel="0" collapsed="false">
      <c r="B23" s="17" t="s">
        <v>3</v>
      </c>
      <c r="C23" s="9" t="n">
        <v>3225500</v>
      </c>
      <c r="D23" s="10" t="n">
        <v>409130</v>
      </c>
      <c r="E23" s="18" t="n">
        <f aca="false">(C23-C22)/(D23-D22)</f>
        <v>9.67833247555327</v>
      </c>
      <c r="F23" s="17" t="s">
        <v>0</v>
      </c>
      <c r="G23" s="9" t="n">
        <v>10000000</v>
      </c>
      <c r="H23" s="10" t="n">
        <v>423200</v>
      </c>
      <c r="I23" s="18" t="n">
        <f aca="false">(G23-G22)/(H23-H22)</f>
        <v>481.485429992893</v>
      </c>
    </row>
    <row r="24" customFormat="false" ht="12.8" hidden="false" customHeight="false" outlineLevel="0" collapsed="false">
      <c r="B24" s="17" t="s">
        <v>0</v>
      </c>
      <c r="C24" s="9" t="n">
        <v>10000000</v>
      </c>
      <c r="D24" s="10" t="n">
        <v>423200</v>
      </c>
      <c r="E24" s="18" t="n">
        <f aca="false">(C24-C23)/(D24-D23)</f>
        <v>481.485429992893</v>
      </c>
    </row>
    <row r="25" customFormat="false" ht="12.8" hidden="false" customHeight="false" outlineLevel="0" collapsed="false">
      <c r="B25" s="19"/>
      <c r="C25" s="16" t="s">
        <v>12</v>
      </c>
    </row>
    <row r="26" customFormat="false" ht="12.8" hidden="false" customHeight="false" outlineLevel="0" collapsed="false">
      <c r="B26" s="17" t="s">
        <v>15</v>
      </c>
      <c r="C26" s="9" t="n">
        <v>3495600</v>
      </c>
      <c r="D26" s="10" t="n">
        <v>333670</v>
      </c>
      <c r="E26" s="18" t="n">
        <f aca="false">C26/D26</f>
        <v>10.476219018791</v>
      </c>
      <c r="F26" s="17" t="s">
        <v>1</v>
      </c>
      <c r="G26" s="9" t="n">
        <v>3732700</v>
      </c>
      <c r="H26" s="10" t="n">
        <v>423590</v>
      </c>
      <c r="I26" s="18" t="n">
        <f aca="false">(G26-G25)/(H26-H25)</f>
        <v>8.81205883047286</v>
      </c>
      <c r="J26" s="17" t="s">
        <v>1</v>
      </c>
      <c r="K26" s="9" t="n">
        <v>3732700</v>
      </c>
      <c r="L26" s="10" t="n">
        <v>423590</v>
      </c>
      <c r="M26" s="18" t="n">
        <f aca="false">(K26-K25)/(L26-L25)</f>
        <v>8.81205883047286</v>
      </c>
    </row>
    <row r="27" customFormat="false" ht="12.8" hidden="false" customHeight="false" outlineLevel="0" collapsed="false">
      <c r="B27" s="17" t="s">
        <v>1</v>
      </c>
      <c r="C27" s="9" t="n">
        <v>3732700</v>
      </c>
      <c r="D27" s="10" t="n">
        <v>423590</v>
      </c>
      <c r="E27" s="18" t="n">
        <f aca="false">(C27-C26)/(D27-D26)</f>
        <v>2.63678825622776</v>
      </c>
      <c r="F27" s="17" t="s">
        <v>0</v>
      </c>
      <c r="G27" s="14" t="n">
        <v>5625000</v>
      </c>
      <c r="H27" s="10" t="n">
        <v>521250</v>
      </c>
      <c r="I27" s="18" t="n">
        <f aca="false">(G27-G26)/(H27-H26)</f>
        <v>19.3764079459349</v>
      </c>
    </row>
    <row r="28" customFormat="false" ht="12.8" hidden="false" customHeight="false" outlineLevel="0" collapsed="false">
      <c r="B28" s="17" t="s">
        <v>0</v>
      </c>
      <c r="C28" s="14" t="n">
        <v>5625000</v>
      </c>
      <c r="D28" s="10" t="n">
        <v>521250</v>
      </c>
      <c r="E28" s="18" t="n">
        <f aca="false">(C28-C27)/(D28-D27)</f>
        <v>19.3764079459349</v>
      </c>
    </row>
  </sheetData>
  <mergeCells count="4">
    <mergeCell ref="C1:E1"/>
    <mergeCell ref="F1:H1"/>
    <mergeCell ref="I1:K1"/>
    <mergeCell ref="L1:N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8" activeCellId="0" sqref="C8"/>
    </sheetView>
  </sheetViews>
  <sheetFormatPr defaultRowHeight="12.8"/>
  <cols>
    <col collapsed="false" hidden="false" max="1" min="1" style="1" width="10.5102040816327"/>
    <col collapsed="false" hidden="false" max="1025" min="2" style="1" width="11.5204081632653"/>
  </cols>
  <sheetData>
    <row r="1" customFormat="false" ht="12.8" hidden="false" customHeight="false" outlineLevel="0" collapsed="false">
      <c r="A1" s="20" t="s">
        <v>9</v>
      </c>
      <c r="B1" s="20"/>
      <c r="C1" s="20"/>
      <c r="D1" s="20"/>
      <c r="F1" s="21"/>
      <c r="G1" s="21"/>
      <c r="H1" s="21"/>
      <c r="J1" s="21"/>
      <c r="K1" s="21"/>
      <c r="L1" s="21"/>
      <c r="N1" s="21"/>
      <c r="O1" s="21"/>
      <c r="P1" s="21"/>
    </row>
    <row r="2" customFormat="false" ht="12.8" hidden="false" customHeight="false" outlineLevel="0" collapsed="false">
      <c r="B2" s="21"/>
      <c r="C2" s="21"/>
      <c r="D2" s="21"/>
      <c r="F2" s="21"/>
      <c r="G2" s="21"/>
      <c r="H2" s="21"/>
      <c r="J2" s="21"/>
      <c r="K2" s="21"/>
      <c r="L2" s="21"/>
      <c r="N2" s="21"/>
      <c r="O2" s="21"/>
      <c r="P2" s="21"/>
    </row>
    <row r="3" customFormat="false" ht="12.8" hidden="false" customHeight="false" outlineLevel="0" collapsed="false">
      <c r="B3" s="21" t="s">
        <v>4</v>
      </c>
      <c r="C3" s="21" t="s">
        <v>5</v>
      </c>
      <c r="D3" s="21" t="s">
        <v>16</v>
      </c>
      <c r="F3" s="21"/>
      <c r="G3" s="21"/>
      <c r="H3" s="21"/>
      <c r="J3" s="21"/>
      <c r="K3" s="21"/>
      <c r="L3" s="21"/>
      <c r="N3" s="21"/>
      <c r="O3" s="21"/>
      <c r="P3" s="21"/>
    </row>
    <row r="4" customFormat="false" ht="12.8" hidden="false" customHeight="false" outlineLevel="0" collapsed="false">
      <c r="A4" s="17" t="s">
        <v>17</v>
      </c>
      <c r="B4" s="22" t="n">
        <v>2640100</v>
      </c>
      <c r="C4" s="23" t="n">
        <v>356150</v>
      </c>
      <c r="D4" s="24" t="n">
        <f aca="false">B4/C4</f>
        <v>7.41288782816229</v>
      </c>
    </row>
    <row r="5" customFormat="false" ht="12.8" hidden="false" customHeight="false" outlineLevel="0" collapsed="false">
      <c r="A5" s="17" t="s">
        <v>1</v>
      </c>
      <c r="B5" s="22" t="n">
        <v>2847200</v>
      </c>
      <c r="C5" s="23" t="n">
        <v>396690</v>
      </c>
      <c r="D5" s="24" t="n">
        <f aca="false">(B5-B4)/(C5-C4)</f>
        <v>5.10853478046374</v>
      </c>
    </row>
    <row r="6" customFormat="false" ht="12.8" hidden="false" customHeight="false" outlineLevel="0" collapsed="false">
      <c r="A6" s="17" t="s">
        <v>3</v>
      </c>
      <c r="B6" s="22" t="n">
        <v>3576800</v>
      </c>
      <c r="C6" s="23" t="n">
        <v>473710</v>
      </c>
      <c r="D6" s="24" t="n">
        <f aca="false">(B6-B5)/(C6-C5)</f>
        <v>9.47286419111919</v>
      </c>
    </row>
    <row r="7" customFormat="false" ht="12.8" hidden="false" customHeight="false" outlineLevel="0" collapsed="false">
      <c r="A7" s="17" t="s">
        <v>0</v>
      </c>
      <c r="B7" s="22" t="n">
        <v>10000000</v>
      </c>
      <c r="C7" s="23" t="n">
        <v>490920</v>
      </c>
      <c r="D7" s="24" t="n">
        <f aca="false">(B7-B6)/(C7-C6)</f>
        <v>373.224869262057</v>
      </c>
    </row>
    <row r="8" customFormat="false" ht="15" hidden="false" customHeight="false" outlineLevel="0" collapsed="false">
      <c r="C8" s="25" t="s">
        <v>18</v>
      </c>
    </row>
    <row r="9" customFormat="false" ht="12.8" hidden="false" customHeight="false" outlineLevel="0" collapsed="false">
      <c r="A9" s="17" t="s">
        <v>1</v>
      </c>
      <c r="B9" s="22" t="n">
        <v>2847200</v>
      </c>
      <c r="C9" s="23" t="n">
        <v>396690</v>
      </c>
      <c r="D9" s="26" t="n">
        <f aca="false">(B9)/(C9)</f>
        <v>7.17739292646651</v>
      </c>
    </row>
    <row r="10" customFormat="false" ht="12.8" hidden="false" customHeight="false" outlineLevel="0" collapsed="false">
      <c r="A10" s="17" t="s">
        <v>3</v>
      </c>
      <c r="B10" s="22" t="n">
        <v>3576800</v>
      </c>
      <c r="C10" s="23" t="n">
        <v>473710</v>
      </c>
      <c r="D10" s="26" t="n">
        <f aca="false">(B10-B9)/(C10-C9)</f>
        <v>9.47286419111919</v>
      </c>
    </row>
    <row r="11" customFormat="false" ht="12.8" hidden="false" customHeight="false" outlineLevel="0" collapsed="false">
      <c r="A11" s="17" t="s">
        <v>0</v>
      </c>
      <c r="B11" s="22" t="n">
        <v>10000000</v>
      </c>
      <c r="C11" s="23" t="n">
        <v>490920</v>
      </c>
      <c r="D11" s="26" t="n">
        <f aca="false">(B11-B10)/(C11-C10)</f>
        <v>373.224869262057</v>
      </c>
    </row>
    <row r="12" customFormat="false" ht="15" hidden="false" customHeight="false" outlineLevel="0" collapsed="false">
      <c r="C12" s="25" t="s">
        <v>18</v>
      </c>
    </row>
    <row r="13" customFormat="false" ht="12.8" hidden="false" customHeight="false" outlineLevel="0" collapsed="false">
      <c r="A13" s="17" t="s">
        <v>1</v>
      </c>
      <c r="B13" s="22" t="n">
        <v>2847200</v>
      </c>
      <c r="C13" s="23" t="n">
        <v>396690</v>
      </c>
      <c r="D13" s="26" t="n">
        <f aca="false">(B13)/(C13)</f>
        <v>7.17739292646651</v>
      </c>
    </row>
    <row r="14" customFormat="false" ht="12.8" hidden="false" customHeight="false" outlineLevel="0" collapsed="false">
      <c r="A14" s="17" t="s">
        <v>0</v>
      </c>
      <c r="B14" s="22" t="n">
        <v>10000000</v>
      </c>
      <c r="C14" s="23" t="n">
        <v>490920</v>
      </c>
      <c r="D14" s="26" t="n">
        <f aca="false">(B14-B13)/(C14-C13)</f>
        <v>75.9078849623262</v>
      </c>
    </row>
    <row r="15" customFormat="false" ht="15" hidden="false" customHeight="false" outlineLevel="0" collapsed="false">
      <c r="C15" s="25" t="s">
        <v>18</v>
      </c>
    </row>
    <row r="16" customFormat="false" ht="12.8" hidden="false" customHeight="false" outlineLevel="0" collapsed="false">
      <c r="A16" s="17" t="s">
        <v>1</v>
      </c>
      <c r="B16" s="22" t="n">
        <v>2847200</v>
      </c>
      <c r="C16" s="23" t="n">
        <v>396690</v>
      </c>
      <c r="D16" s="26" t="n">
        <f aca="false">(B16)/(C16)</f>
        <v>7.17739292646651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8" activeCellId="0" sqref="C8"/>
    </sheetView>
  </sheetViews>
  <sheetFormatPr defaultRowHeight="12.8"/>
  <cols>
    <col collapsed="false" hidden="false" max="1" min="1" style="1" width="10.5102040816327"/>
    <col collapsed="false" hidden="false" max="1025" min="2" style="1" width="11.5204081632653"/>
  </cols>
  <sheetData>
    <row r="1" customFormat="false" ht="12.8" hidden="false" customHeight="false" outlineLevel="0" collapsed="false">
      <c r="A1" s="20" t="s">
        <v>10</v>
      </c>
      <c r="B1" s="20"/>
      <c r="C1" s="20"/>
      <c r="D1" s="20"/>
    </row>
    <row r="2" customFormat="false" ht="12.8" hidden="false" customHeight="false" outlineLevel="0" collapsed="false">
      <c r="A2" s="20"/>
      <c r="B2" s="16"/>
      <c r="C2" s="16"/>
      <c r="D2" s="16"/>
    </row>
    <row r="3" customFormat="false" ht="12.8" hidden="false" customHeight="false" outlineLevel="0" collapsed="false">
      <c r="A3" s="16"/>
      <c r="B3" s="21" t="s">
        <v>4</v>
      </c>
      <c r="C3" s="21" t="s">
        <v>5</v>
      </c>
      <c r="D3" s="21" t="s">
        <v>16</v>
      </c>
    </row>
    <row r="4" customFormat="false" ht="12.8" hidden="false" customHeight="false" outlineLevel="0" collapsed="false">
      <c r="A4" s="17" t="s">
        <v>17</v>
      </c>
      <c r="B4" s="22" t="n">
        <v>1981800</v>
      </c>
      <c r="C4" s="23" t="n">
        <v>199780</v>
      </c>
      <c r="D4" s="26" t="n">
        <f aca="false">B4/C4</f>
        <v>9.9199119030934</v>
      </c>
    </row>
    <row r="5" customFormat="false" ht="12.8" hidden="false" customHeight="false" outlineLevel="0" collapsed="false">
      <c r="A5" s="17" t="s">
        <v>1</v>
      </c>
      <c r="B5" s="22" t="n">
        <v>3043000</v>
      </c>
      <c r="C5" s="23" t="n">
        <v>257000</v>
      </c>
      <c r="D5" s="26" t="n">
        <f aca="false">(B5-B4)/(C5-C4)</f>
        <v>18.5459629500175</v>
      </c>
    </row>
    <row r="6" customFormat="false" ht="12.8" hidden="false" customHeight="false" outlineLevel="0" collapsed="false">
      <c r="A6" s="17" t="s">
        <v>3</v>
      </c>
      <c r="B6" s="22" t="n">
        <v>3113800</v>
      </c>
      <c r="C6" s="23" t="n">
        <v>335950</v>
      </c>
      <c r="D6" s="26" t="n">
        <f aca="false">(B6-B5)/(C6-C5)</f>
        <v>0.896770107663078</v>
      </c>
    </row>
    <row r="7" customFormat="false" ht="12.8" hidden="false" customHeight="false" outlineLevel="0" collapsed="false">
      <c r="A7" s="17" t="s">
        <v>0</v>
      </c>
      <c r="B7" s="22" t="n">
        <v>10000000</v>
      </c>
      <c r="C7" s="23" t="n">
        <v>349660</v>
      </c>
      <c r="D7" s="26" t="n">
        <f aca="false">(B7-B6)/(C7-C6)</f>
        <v>502.275711159737</v>
      </c>
    </row>
    <row r="8" customFormat="false" ht="15" hidden="false" customHeight="false" outlineLevel="0" collapsed="false">
      <c r="C8" s="25" t="s">
        <v>18</v>
      </c>
    </row>
    <row r="9" customFormat="false" ht="12.8" hidden="false" customHeight="false" outlineLevel="0" collapsed="false">
      <c r="A9" s="17" t="s">
        <v>17</v>
      </c>
      <c r="B9" s="22" t="n">
        <v>1981800</v>
      </c>
      <c r="C9" s="23" t="n">
        <v>199780</v>
      </c>
      <c r="D9" s="26" t="n">
        <f aca="false">B9/C9</f>
        <v>9.9199119030934</v>
      </c>
    </row>
    <row r="10" customFormat="false" ht="12.8" hidden="false" customHeight="false" outlineLevel="0" collapsed="false">
      <c r="A10" s="17" t="s">
        <v>3</v>
      </c>
      <c r="B10" s="22" t="n">
        <v>3113800</v>
      </c>
      <c r="C10" s="23" t="n">
        <v>335950</v>
      </c>
      <c r="D10" s="26" t="n">
        <f aca="false">(B10-B9)/(C10-C9)</f>
        <v>8.31313798927811</v>
      </c>
    </row>
    <row r="11" customFormat="false" ht="12.8" hidden="false" customHeight="false" outlineLevel="0" collapsed="false">
      <c r="A11" s="17" t="s">
        <v>0</v>
      </c>
      <c r="B11" s="22" t="n">
        <v>10000000</v>
      </c>
      <c r="C11" s="23" t="n">
        <v>349660</v>
      </c>
      <c r="D11" s="26" t="n">
        <f aca="false">(B11-B10)/(C11-C10)</f>
        <v>502.275711159737</v>
      </c>
    </row>
    <row r="12" customFormat="false" ht="15" hidden="false" customHeight="false" outlineLevel="0" collapsed="false">
      <c r="C12" s="25" t="s">
        <v>18</v>
      </c>
    </row>
    <row r="13" customFormat="false" ht="12.8" hidden="false" customHeight="false" outlineLevel="0" collapsed="false">
      <c r="A13" s="17" t="s">
        <v>3</v>
      </c>
      <c r="B13" s="22" t="n">
        <v>3113800</v>
      </c>
      <c r="C13" s="23" t="n">
        <v>335950</v>
      </c>
      <c r="D13" s="26" t="n">
        <f aca="false">(B13-J3)/(C13-K3)</f>
        <v>9.2686411668403</v>
      </c>
    </row>
    <row r="14" customFormat="false" ht="12.8" hidden="false" customHeight="false" outlineLevel="0" collapsed="false">
      <c r="A14" s="17" t="s">
        <v>0</v>
      </c>
      <c r="B14" s="22" t="n">
        <v>10000000</v>
      </c>
      <c r="C14" s="23" t="n">
        <v>349660</v>
      </c>
      <c r="D14" s="26" t="n">
        <f aca="false">(B14-J4)/(C14-K4)</f>
        <v>28.5992106617857</v>
      </c>
    </row>
    <row r="15" customFormat="false" ht="15" hidden="false" customHeight="false" outlineLevel="0" collapsed="false">
      <c r="C15" s="25" t="s">
        <v>18</v>
      </c>
    </row>
    <row r="16" customFormat="false" ht="12.8" hidden="false" customHeight="false" outlineLevel="0" collapsed="false">
      <c r="A16" s="17" t="s">
        <v>3</v>
      </c>
      <c r="B16" s="22" t="n">
        <v>3113800</v>
      </c>
      <c r="C16" s="23" t="n">
        <v>335950</v>
      </c>
      <c r="D16" s="26" t="n">
        <f aca="false">(B16-N3)/(C16-O3)</f>
        <v>9.2686411668403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5" activeCellId="0" sqref="B25"/>
    </sheetView>
  </sheetViews>
  <sheetFormatPr defaultRowHeight="12.8"/>
  <cols>
    <col collapsed="false" hidden="false" max="1" min="1" style="27" width="10.5102040816327"/>
    <col collapsed="false" hidden="false" max="1025" min="2" style="27" width="11.5204081632653"/>
  </cols>
  <sheetData>
    <row r="1" customFormat="false" ht="12.8" hidden="false" customHeight="false" outlineLevel="0" collapsed="false">
      <c r="A1" s="28" t="s">
        <v>11</v>
      </c>
      <c r="B1" s="28"/>
      <c r="C1" s="28"/>
      <c r="D1" s="28"/>
    </row>
    <row r="3" customFormat="false" ht="12.8" hidden="false" customHeight="false" outlineLevel="0" collapsed="false">
      <c r="B3" s="29" t="s">
        <v>4</v>
      </c>
      <c r="C3" s="29" t="s">
        <v>5</v>
      </c>
      <c r="D3" s="29" t="s">
        <v>16</v>
      </c>
    </row>
    <row r="4" customFormat="false" ht="12.8" hidden="false" customHeight="false" outlineLevel="0" collapsed="false">
      <c r="A4" s="30" t="s">
        <v>17</v>
      </c>
      <c r="B4" s="31" t="n">
        <v>2263000</v>
      </c>
      <c r="C4" s="32" t="n">
        <v>310400</v>
      </c>
      <c r="D4" s="33" t="n">
        <f aca="false">B4/C4</f>
        <v>7.29059278350515</v>
      </c>
    </row>
    <row r="5" customFormat="false" ht="12.8" hidden="false" customHeight="false" outlineLevel="0" collapsed="false">
      <c r="A5" s="30" t="s">
        <v>1</v>
      </c>
      <c r="B5" s="31" t="n">
        <v>2473300</v>
      </c>
      <c r="C5" s="32" t="n">
        <v>331410</v>
      </c>
      <c r="D5" s="33" t="n">
        <f aca="false">(B5-B4)/(C5-C4)</f>
        <v>10.009519276535</v>
      </c>
    </row>
    <row r="6" customFormat="false" ht="12.8" hidden="false" customHeight="false" outlineLevel="0" collapsed="false">
      <c r="A6" s="30" t="s">
        <v>3</v>
      </c>
      <c r="B6" s="31" t="n">
        <v>3225500</v>
      </c>
      <c r="C6" s="32" t="n">
        <v>409130</v>
      </c>
      <c r="D6" s="33" t="n">
        <f aca="false">(B6-B5)/(C6-C5)</f>
        <v>9.67833247555327</v>
      </c>
    </row>
    <row r="7" customFormat="false" ht="12.8" hidden="false" customHeight="false" outlineLevel="0" collapsed="false">
      <c r="A7" s="30" t="s">
        <v>0</v>
      </c>
      <c r="B7" s="31" t="n">
        <v>10000000</v>
      </c>
      <c r="C7" s="32" t="n">
        <v>423200</v>
      </c>
      <c r="D7" s="33" t="n">
        <f aca="false">(B7-B6)/(C7-C6)</f>
        <v>481.485429992893</v>
      </c>
    </row>
    <row r="8" customFormat="false" ht="15" hidden="false" customHeight="false" outlineLevel="0" collapsed="false">
      <c r="C8" s="34" t="s">
        <v>18</v>
      </c>
    </row>
    <row r="9" customFormat="false" ht="12.8" hidden="false" customHeight="false" outlineLevel="0" collapsed="false">
      <c r="A9" s="30" t="s">
        <v>17</v>
      </c>
      <c r="B9" s="31" t="n">
        <v>2263000</v>
      </c>
      <c r="C9" s="32" t="n">
        <v>310400</v>
      </c>
      <c r="D9" s="33" t="n">
        <f aca="false">B9/C9</f>
        <v>7.29059278350515</v>
      </c>
    </row>
    <row r="10" customFormat="false" ht="12.8" hidden="false" customHeight="false" outlineLevel="0" collapsed="false">
      <c r="A10" s="30" t="s">
        <v>3</v>
      </c>
      <c r="B10" s="31" t="n">
        <v>3225500</v>
      </c>
      <c r="C10" s="32" t="n">
        <v>409130</v>
      </c>
      <c r="D10" s="33" t="n">
        <f aca="false">(B10-B9)/(C10-C9)</f>
        <v>9.74880988554644</v>
      </c>
    </row>
    <row r="11" customFormat="false" ht="12.8" hidden="false" customHeight="false" outlineLevel="0" collapsed="false">
      <c r="A11" s="30" t="s">
        <v>0</v>
      </c>
      <c r="B11" s="31" t="n">
        <v>10000000</v>
      </c>
      <c r="C11" s="32" t="n">
        <v>423200</v>
      </c>
      <c r="D11" s="33" t="n">
        <f aca="false">(B11-B10)/(C11-C10)</f>
        <v>481.485429992893</v>
      </c>
    </row>
    <row r="12" customFormat="false" ht="15" hidden="false" customHeight="false" outlineLevel="0" collapsed="false">
      <c r="C12" s="34" t="s">
        <v>18</v>
      </c>
    </row>
    <row r="13" customFormat="false" ht="12.8" hidden="false" customHeight="false" outlineLevel="0" collapsed="false">
      <c r="A13" s="30" t="s">
        <v>17</v>
      </c>
      <c r="B13" s="31" t="n">
        <v>2263000</v>
      </c>
      <c r="C13" s="32" t="n">
        <v>310400</v>
      </c>
      <c r="D13" s="33" t="n">
        <f aca="false">B13/C13</f>
        <v>7.29059278350515</v>
      </c>
    </row>
    <row r="14" customFormat="false" ht="12.8" hidden="false" customHeight="false" outlineLevel="0" collapsed="false">
      <c r="A14" s="30" t="s">
        <v>0</v>
      </c>
      <c r="B14" s="31" t="n">
        <v>10000000</v>
      </c>
      <c r="C14" s="32" t="n">
        <v>423200</v>
      </c>
      <c r="D14" s="33" t="n">
        <f aca="false">(B14-B13)/(C14-C13)</f>
        <v>68.5904255319149</v>
      </c>
    </row>
    <row r="15" customFormat="false" ht="15" hidden="false" customHeight="false" outlineLevel="0" collapsed="false">
      <c r="C15" s="34" t="s">
        <v>18</v>
      </c>
    </row>
    <row r="16" customFormat="false" ht="12.8" hidden="false" customHeight="false" outlineLevel="0" collapsed="false">
      <c r="A16" s="30" t="s">
        <v>17</v>
      </c>
      <c r="B16" s="31" t="n">
        <v>2263000</v>
      </c>
      <c r="C16" s="32" t="n">
        <v>310400</v>
      </c>
      <c r="D16" s="33" t="n">
        <f aca="false">B16/C16</f>
        <v>7.29059278350515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5" activeCellId="0" sqref="B25"/>
    </sheetView>
  </sheetViews>
  <sheetFormatPr defaultRowHeight="12.8"/>
  <cols>
    <col collapsed="false" hidden="false" max="1" min="1" style="27" width="9.35204081632653"/>
    <col collapsed="false" hidden="false" max="1025" min="2" style="27" width="11.5204081632653"/>
  </cols>
  <sheetData>
    <row r="1" customFormat="false" ht="12.8" hidden="false" customHeight="false" outlineLevel="0" collapsed="false">
      <c r="A1" s="28" t="s">
        <v>19</v>
      </c>
      <c r="B1" s="28"/>
      <c r="C1" s="28"/>
      <c r="D1" s="28"/>
    </row>
    <row r="3" customFormat="false" ht="12.8" hidden="false" customHeight="false" outlineLevel="0" collapsed="false">
      <c r="B3" s="29" t="s">
        <v>4</v>
      </c>
      <c r="C3" s="29" t="s">
        <v>5</v>
      </c>
      <c r="D3" s="29" t="s">
        <v>16</v>
      </c>
    </row>
    <row r="4" customFormat="false" ht="12.8" hidden="false" customHeight="false" outlineLevel="0" collapsed="false">
      <c r="A4" s="30" t="s">
        <v>20</v>
      </c>
      <c r="B4" s="31" t="n">
        <v>3495600</v>
      </c>
      <c r="C4" s="32" t="n">
        <v>333670</v>
      </c>
      <c r="D4" s="33" t="n">
        <f aca="false">B4/C4</f>
        <v>10.476219018791</v>
      </c>
    </row>
    <row r="5" customFormat="false" ht="12.8" hidden="false" customHeight="false" outlineLevel="0" collapsed="false">
      <c r="A5" s="30" t="s">
        <v>1</v>
      </c>
      <c r="B5" s="31" t="n">
        <v>3732700</v>
      </c>
      <c r="C5" s="32" t="n">
        <v>423590</v>
      </c>
      <c r="D5" s="33" t="n">
        <f aca="false">(B5-B4)/(C5-C4)</f>
        <v>2.63678825622776</v>
      </c>
    </row>
    <row r="6" customFormat="false" ht="12.8" hidden="false" customHeight="false" outlineLevel="0" collapsed="false">
      <c r="A6" s="30" t="s">
        <v>0</v>
      </c>
      <c r="B6" s="31" t="n">
        <v>5625000</v>
      </c>
      <c r="C6" s="32" t="n">
        <v>521250</v>
      </c>
      <c r="D6" s="33" t="n">
        <f aca="false">(B6-B5)/(C6-C5)</f>
        <v>19.3764079459349</v>
      </c>
    </row>
    <row r="7" customFormat="false" ht="15" hidden="false" customHeight="false" outlineLevel="0" collapsed="false">
      <c r="C7" s="34" t="s">
        <v>18</v>
      </c>
    </row>
    <row r="8" customFormat="false" ht="12.8" hidden="false" customHeight="false" outlineLevel="0" collapsed="false">
      <c r="A8" s="30" t="s">
        <v>1</v>
      </c>
      <c r="B8" s="31" t="n">
        <v>3732700</v>
      </c>
      <c r="C8" s="32" t="n">
        <v>423590</v>
      </c>
      <c r="D8" s="33" t="n">
        <f aca="false">(B8-F3)/(C8-G3)</f>
        <v>8.81205883047286</v>
      </c>
    </row>
    <row r="9" customFormat="false" ht="12.8" hidden="false" customHeight="false" outlineLevel="0" collapsed="false">
      <c r="A9" s="30" t="s">
        <v>0</v>
      </c>
      <c r="B9" s="31" t="n">
        <v>5625000</v>
      </c>
      <c r="C9" s="32" t="n">
        <v>521250</v>
      </c>
      <c r="D9" s="33" t="n">
        <f aca="false">(B9-F4)/(C9-G4)</f>
        <v>10.7913669064748</v>
      </c>
    </row>
    <row r="10" customFormat="false" ht="15" hidden="false" customHeight="false" outlineLevel="0" collapsed="false">
      <c r="C10" s="34" t="s">
        <v>18</v>
      </c>
    </row>
    <row r="11" customFormat="false" ht="12.8" hidden="false" customHeight="false" outlineLevel="0" collapsed="false">
      <c r="A11" s="30" t="s">
        <v>1</v>
      </c>
      <c r="B11" s="31" t="n">
        <v>3732700</v>
      </c>
      <c r="C11" s="32" t="n">
        <v>423590</v>
      </c>
      <c r="D11" s="33" t="n">
        <f aca="false">(B11-J3)/(C11-K3)</f>
        <v>8.81205883047286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329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2019-01-29T23:38:36Z</dcterms:created>
  <dc:creator>user </dc:creator>
  <dc:language>en-US</dc:language>
  <cp:lastModifiedBy>user </cp:lastModifiedBy>
  <dcterms:modified xsi:type="dcterms:W3CDTF">2019-01-30T01:16:23Z</dcterms:modified>
  <cp:revision>1</cp:revision>
</cp:coreProperties>
</file>