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ocuments/GitHub/FDA_DTS/"/>
    </mc:Choice>
  </mc:AlternateContent>
  <xr:revisionPtr revIDLastSave="0" documentId="13_ncr:1_{275BE346-7B1B-CE45-B07D-4E79E74C3A5D}" xr6:coauthVersionLast="46" xr6:coauthVersionMax="46" xr10:uidLastSave="{00000000-0000-0000-0000-000000000000}"/>
  <bookViews>
    <workbookView xWindow="0" yWindow="460" windowWidth="28800" windowHeight="16240" xr2:uid="{2397A3E8-F889-6E44-8C19-9398011308FF}"/>
  </bookViews>
  <sheets>
    <sheet name="US vs Intl" sheetId="2" r:id="rId1"/>
  </sheets>
  <definedNames>
    <definedName name="_xlnm._FilterDatabase" localSheetId="0" hidden="1">'US vs Intl'!$A$2:$R$237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7" i="2" l="1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</calcChain>
</file>

<file path=xl/sharedStrings.xml><?xml version="1.0" encoding="utf-8"?>
<sst xmlns="http://schemas.openxmlformats.org/spreadsheetml/2006/main" count="739" uniqueCount="497">
  <si>
    <t>Brand_Name</t>
  </si>
  <si>
    <t>Therapeutic_Area</t>
  </si>
  <si>
    <t>Indication</t>
  </si>
  <si>
    <t>Approval_Year</t>
  </si>
  <si>
    <t>ACCRUFER</t>
  </si>
  <si>
    <t>Hematology</t>
  </si>
  <si>
    <t xml:space="preserve">Treatment of iron deficiency </t>
  </si>
  <si>
    <t>ADAKVEO</t>
  </si>
  <si>
    <t xml:space="preserve">Treatment of vasooclusive crisis in sickle cell disease </t>
  </si>
  <si>
    <t>AKLIEF</t>
  </si>
  <si>
    <t>Dermatology</t>
  </si>
  <si>
    <t xml:space="preserve">Treatment of acne vulgaris </t>
  </si>
  <si>
    <t>BALVERSA</t>
  </si>
  <si>
    <t>Oncology</t>
  </si>
  <si>
    <t xml:space="preserve">Treatment of urothelial carcinoma </t>
  </si>
  <si>
    <t>BEOVU</t>
  </si>
  <si>
    <t>Ophthalmology</t>
  </si>
  <si>
    <t xml:space="preserve">Treatment of wet age-related macular degeneration </t>
  </si>
  <si>
    <t>BRUKINSA</t>
  </si>
  <si>
    <t xml:space="preserve">Treatment of mantle cell lymphoma </t>
  </si>
  <si>
    <t>CABLIVI</t>
  </si>
  <si>
    <t xml:space="preserve">Treatment of an episode of acquired thrombotic thrombocytopenic purpura </t>
  </si>
  <si>
    <t>CAPLYTA</t>
  </si>
  <si>
    <t xml:space="preserve">Treatment of schizophrenia </t>
  </si>
  <si>
    <t>DAYVIGO</t>
  </si>
  <si>
    <t xml:space="preserve">Treatment of insomnia </t>
  </si>
  <si>
    <t>EGATEN</t>
  </si>
  <si>
    <t>Infectious Diseases</t>
  </si>
  <si>
    <t xml:space="preserve">Treatment of fascioliasis </t>
  </si>
  <si>
    <t>ENHERTU</t>
  </si>
  <si>
    <t xml:space="preserve">Metastatic HER2-positive breast cancer </t>
  </si>
  <si>
    <t>EVENITY</t>
  </si>
  <si>
    <t>Pulmonology and Rheumatology</t>
  </si>
  <si>
    <t xml:space="preserve">Treatment of osteoporosis in postmenopausal women </t>
  </si>
  <si>
    <t>EXEM_FOAM</t>
  </si>
  <si>
    <t>Medical Imaging</t>
  </si>
  <si>
    <t xml:space="preserve">Detection of fallopian tubes patency in women with infertility </t>
  </si>
  <si>
    <t>FETROJA</t>
  </si>
  <si>
    <t xml:space="preserve">Treatment of complicated urinary tract infection </t>
  </si>
  <si>
    <t>FLUORODOPA_F_18</t>
  </si>
  <si>
    <t xml:space="preserve">Detection of certain nerve cells in patients with Parkinsonian syndromes </t>
  </si>
  <si>
    <t>GIVLAARI</t>
  </si>
  <si>
    <t xml:space="preserve">Treatment of acute hepatic porphyria </t>
  </si>
  <si>
    <t>Ga_68_DOTATOC</t>
  </si>
  <si>
    <t xml:space="preserve">Detection of somatostatin receptor positive neuroendocrine tumors </t>
  </si>
  <si>
    <t>IBSRELA</t>
  </si>
  <si>
    <t>Gastroenterology</t>
  </si>
  <si>
    <t xml:space="preserve">Treatment of irritable bowel syndrome with constipation </t>
  </si>
  <si>
    <t>I-5EBIC</t>
  </si>
  <si>
    <t xml:space="preserve">Treatment of myelofibrosis </t>
  </si>
  <si>
    <t>JEUVEAU</t>
  </si>
  <si>
    <t xml:space="preserve">Temporary improvement of glabellar lines </t>
  </si>
  <si>
    <t>MAYZENT</t>
  </si>
  <si>
    <t>Neurology</t>
  </si>
  <si>
    <t xml:space="preserve">Treatment of relapsing forms of multiple sclerosis </t>
  </si>
  <si>
    <t>NOURIANZ</t>
  </si>
  <si>
    <t xml:space="preserve">Treatment of off episodes in patients with Parkinsons disease </t>
  </si>
  <si>
    <t>NUBEQA</t>
  </si>
  <si>
    <t xml:space="preserve">Treatment of prostate cancer </t>
  </si>
  <si>
    <t>OXBRYTA</t>
  </si>
  <si>
    <t xml:space="preserve">Treatment of sickle cell disease </t>
  </si>
  <si>
    <t>PADCEV</t>
  </si>
  <si>
    <t>PIQRAY</t>
  </si>
  <si>
    <t xml:space="preserve">Treatment of advanced breast cancer </t>
  </si>
  <si>
    <t>POLIVY</t>
  </si>
  <si>
    <t xml:space="preserve">Treatment of diffuse large B- cell lymphoma </t>
  </si>
  <si>
    <t>PRETOMANID</t>
  </si>
  <si>
    <t xml:space="preserve">Treatment of lung tuberculosis </t>
  </si>
  <si>
    <t>REBLOZYL</t>
  </si>
  <si>
    <t xml:space="preserve">Treatment of anemia in patients with beta thalassemia </t>
  </si>
  <si>
    <t>RECARBRIO</t>
  </si>
  <si>
    <r>
      <t>I</t>
    </r>
    <r>
      <rPr>
        <sz val="12"/>
        <color theme="1"/>
        <rFont val="Calibri (Body)"/>
      </rPr>
      <t>nfectious Diseases</t>
    </r>
  </si>
  <si>
    <t xml:space="preserve">Treatment of complicated urinary infection </t>
  </si>
  <si>
    <t>REYVOW</t>
  </si>
  <si>
    <t xml:space="preserve">Treatment of acute migraine </t>
  </si>
  <si>
    <t>RINVOQ</t>
  </si>
  <si>
    <t xml:space="preserve">Treatment of rheumatoid arthritis </t>
  </si>
  <si>
    <t>ROZLYTREK</t>
  </si>
  <si>
    <t xml:space="preserve">Treatment of non-small cell lung cancer </t>
  </si>
  <si>
    <t>SCENESSE</t>
  </si>
  <si>
    <t xml:space="preserve">Increasing pain-free light exposure in patients with EPP </t>
  </si>
  <si>
    <t>SKYRIZI</t>
  </si>
  <si>
    <t xml:space="preserve">Treatment of plaque psoriasis </t>
  </si>
  <si>
    <t>SUNOSI</t>
  </si>
  <si>
    <t xml:space="preserve">Improvement of wakefulness in patients with narcolepsy or obstructive sleep apnea </t>
  </si>
  <si>
    <t>TISSUEBLUE</t>
  </si>
  <si>
    <t>TURALIO</t>
  </si>
  <si>
    <t xml:space="preserve">Treatment of tenosynovial giant cell tumor </t>
  </si>
  <si>
    <t>UBRELVY</t>
  </si>
  <si>
    <t>VYLEESI</t>
  </si>
  <si>
    <t>Gynecology</t>
  </si>
  <si>
    <t xml:space="preserve">Treatment of women with hypoactive sexual desire disorder </t>
  </si>
  <si>
    <t>VYNDAQEL/VYNDAMAX</t>
  </si>
  <si>
    <t>Cardiovascular Diseases</t>
  </si>
  <si>
    <t xml:space="preserve">Treatment of certain type of cardiomyopathy </t>
  </si>
  <si>
    <t>VYONDYS_53</t>
  </si>
  <si>
    <t xml:space="preserve">Treatment of Duchenne muscular dystrophy </t>
  </si>
  <si>
    <t>WAKIX</t>
  </si>
  <si>
    <t xml:space="preserve">Treatment of excessive daytime sleepiness in patients with narcolepsy </t>
  </si>
  <si>
    <t>XCOPRI</t>
  </si>
  <si>
    <t xml:space="preserve">Treatment of partial-onset seizures </t>
  </si>
  <si>
    <t>XENLETA</t>
  </si>
  <si>
    <t xml:space="preserve">Treatment of community-acquired bacterial pneumonia </t>
  </si>
  <si>
    <t>XPOVIO</t>
  </si>
  <si>
    <t xml:space="preserve">Treatment of multiple myeloma </t>
  </si>
  <si>
    <t>ZULRESSO</t>
  </si>
  <si>
    <t xml:space="preserve">Treatment of postpartum depression </t>
  </si>
  <si>
    <t>AEMCOLO</t>
  </si>
  <si>
    <t xml:space="preserve">Treatment of travelers diarrhea in adults </t>
  </si>
  <si>
    <t>AIMOVIG</t>
  </si>
  <si>
    <t xml:space="preserve">Preventive treatment of migraine in adults </t>
  </si>
  <si>
    <t>AJOVY</t>
  </si>
  <si>
    <t>AKYNZEO</t>
  </si>
  <si>
    <t>Anesthesia and Analgesia</t>
  </si>
  <si>
    <t xml:space="preserve">Prevention of the nausea and vomiting in adults receiving chemotherapy </t>
  </si>
  <si>
    <t>ANNOVERA</t>
  </si>
  <si>
    <t xml:space="preserve">Pregnancy prevention in women </t>
  </si>
  <si>
    <t>ASPARLAS</t>
  </si>
  <si>
    <t xml:space="preserve">Treatment of acute lymphoblastic leukemia (ALL) in children and young adults </t>
  </si>
  <si>
    <t>BRAFTOVI</t>
  </si>
  <si>
    <t xml:space="preserve">Treatment of melanoma (a type of skin cancer) when used with another drug binimetinib </t>
  </si>
  <si>
    <t>BIKTARVY</t>
  </si>
  <si>
    <t xml:space="preserve">Treatment of human immunodeficiency virus-1 (HIV-1) infection in adults </t>
  </si>
  <si>
    <t>COPIKTRA</t>
  </si>
  <si>
    <t xml:space="preserve">Treatment of chronic lymphocytic leukemia (CLL), small lymphocytic lymphoma (SLL), and follicular lymphoma (FL) </t>
  </si>
  <si>
    <t>CRYSVITA</t>
  </si>
  <si>
    <t>Endocrinology and Metabolism</t>
  </si>
  <si>
    <t xml:space="preserve">Treatment of X-linked hypophosphatemia </t>
  </si>
  <si>
    <t>DAURISMO</t>
  </si>
  <si>
    <t xml:space="preserve">Treatment of newly diagnosed acute myeloid leukemia (ALL) in those who cannot tolerate induction chemotherapy. </t>
  </si>
  <si>
    <t>DIACOMIT</t>
  </si>
  <si>
    <t xml:space="preserve">Treatment of seizures associated with Dravet syndrome in patients two years and older taking clobazam </t>
  </si>
  <si>
    <t>DOPTELET</t>
  </si>
  <si>
    <t xml:space="preserve">Treatment of adults with low platelet count </t>
  </si>
  <si>
    <t>ELZO-5IS</t>
  </si>
  <si>
    <t xml:space="preserve">Treatment of blastic plasmacytoid dendritic cell neoplasm (BPDCN) in adults and children </t>
  </si>
  <si>
    <t>EMGALITY</t>
  </si>
  <si>
    <t>EPIDIOLEX</t>
  </si>
  <si>
    <t xml:space="preserve">Treatment of seizures in two rare and severe forms of epilepsy. </t>
  </si>
  <si>
    <t>ERLEADA</t>
  </si>
  <si>
    <t xml:space="preserve">Treatment of prostate cancer that has not spread to other parts of the body (non-metastatic) </t>
  </si>
  <si>
    <t>FIRDAPSE</t>
  </si>
  <si>
    <t xml:space="preserve">Treatment of Lambert-Eaton myasthenic syndrome (LEMS) in adults </t>
  </si>
  <si>
    <t>GALAFOLD</t>
  </si>
  <si>
    <t xml:space="preserve">Treatment of Fabry disease in adults </t>
  </si>
  <si>
    <t>GAMIFANT</t>
  </si>
  <si>
    <t xml:space="preserve">Treatment of patients with primary hemophagocytic lymphohistiocytosis </t>
  </si>
  <si>
    <t>ILUMYA</t>
  </si>
  <si>
    <t xml:space="preserve">Treatment of moderate to severe plaque psoriasis </t>
  </si>
  <si>
    <t>KRINTAFEL</t>
  </si>
  <si>
    <t xml:space="preserve">Prevention of malaria relapse caused by the parasite Plasmodium vivax </t>
  </si>
  <si>
    <t>LIBTAYO</t>
  </si>
  <si>
    <t xml:space="preserve">Treatment of advanced skin cancer (squamous cell carcinoma) </t>
  </si>
  <si>
    <t>LOKELMA</t>
  </si>
  <si>
    <t xml:space="preserve">Treatment of hyperkalemia in adults </t>
  </si>
  <si>
    <t>LORBRENA</t>
  </si>
  <si>
    <t xml:space="preserve">Treatment of specific type of lung cancer </t>
  </si>
  <si>
    <t>LUCEMYRA</t>
  </si>
  <si>
    <t xml:space="preserve">Treatment of symptoms associated with opioid withdrawal during abrupt opioid discontinuation. </t>
  </si>
  <si>
    <t>LUMOXITI</t>
  </si>
  <si>
    <t xml:space="preserve">Treatment of hairy cell leukemia in adults </t>
  </si>
  <si>
    <t>LUTATHERA</t>
  </si>
  <si>
    <t xml:space="preserve">Treatment of somatostatin receptor-positive gastro-entero-pancreatic neuroendocrine tumors (GEP-NETs) </t>
  </si>
  <si>
    <t>MEKTOVI</t>
  </si>
  <si>
    <t xml:space="preserve">Treatment of melanoma (a type of skin cancer) when used with another drug encorafenib </t>
  </si>
  <si>
    <t>MOTEGRITY</t>
  </si>
  <si>
    <t xml:space="preserve">Treatment of chronic idiopathic constipation (CIC) in adults </t>
  </si>
  <si>
    <t>MOXIDECTIN</t>
  </si>
  <si>
    <t xml:space="preserve">Treatment of onchocerciasis in patients twelve years of age and older </t>
  </si>
  <si>
    <t>MULPLETA</t>
  </si>
  <si>
    <t xml:space="preserve">Treatment of bacterial skin infections known as acute bacterial skin and skin structure infections (ABSSSI) caused by certain bacteria </t>
  </si>
  <si>
    <t xml:space="preserve">Treatment of community-acquired bacterial pneumonia (CABP) </t>
  </si>
  <si>
    <t>OLUMIANT</t>
  </si>
  <si>
    <t xml:space="preserve">Treatment of adult patients with rheumatoid arthritis (RA) whose disease was not well controlled using RA medications called Tumor Necrosis Factor (TNF) antagonists </t>
  </si>
  <si>
    <t>OMEGAVEN</t>
  </si>
  <si>
    <t xml:space="preserve">Treatment of parenteral nutrition-associated cholestasis (PNAC) </t>
  </si>
  <si>
    <t>ONPATTRO</t>
  </si>
  <si>
    <t xml:space="preserve">Treatment of nerve damage in adult patients with hereditary tranthyretin-mediated amyloidosis </t>
  </si>
  <si>
    <t>ORILISSA</t>
  </si>
  <si>
    <t xml:space="preserve">Treatment of moderate to severe pain associated with endometriosis </t>
  </si>
  <si>
    <t>OXERVATE</t>
  </si>
  <si>
    <t xml:space="preserve">Treatment of neurotrophic keratitis </t>
  </si>
  <si>
    <t>PALYNZIQ</t>
  </si>
  <si>
    <t xml:space="preserve">Lowering the blood levels of phenylalanine in adults with phenylketonuria (PKU) </t>
  </si>
  <si>
    <t>PIFELTRO</t>
  </si>
  <si>
    <t xml:space="preserve">Treatment of HIV-1 infection in adults </t>
  </si>
  <si>
    <t>POTELIGEO</t>
  </si>
  <si>
    <t xml:space="preserve">Treatment of adults with mycosis fungoides or Sezary syndrome </t>
  </si>
  <si>
    <t>REVCOVI</t>
  </si>
  <si>
    <t xml:space="preserve">Treatment of adenosine deaminase severe combined immune deficiency (ADA-SCID). </t>
  </si>
  <si>
    <t>SEYSARA</t>
  </si>
  <si>
    <t xml:space="preserve">Treatment of certain types of acne vulgaris in patients nine years and older </t>
  </si>
  <si>
    <t>SYMDEKO</t>
  </si>
  <si>
    <t xml:space="preserve">Treatment of cystic fibrosis </t>
  </si>
  <si>
    <t>TAKHZYRO</t>
  </si>
  <si>
    <t xml:space="preserve">Prevention of attacks of hereditary angioedema in people twelve years and older </t>
  </si>
  <si>
    <t>TALZENNA</t>
  </si>
  <si>
    <t xml:space="preserve">Treatment of adults with a specific form of breast cancer </t>
  </si>
  <si>
    <t>TAVALISSE</t>
  </si>
  <si>
    <t xml:space="preserve">Treatment of adults with low platelet count due to chronic immune thrombocytopenia (ITP) </t>
  </si>
  <si>
    <t>TEGSEDI</t>
  </si>
  <si>
    <t xml:space="preserve">Treatment of nerve damage in adult patients with hereditary transthyretin-mediated amyloidosis </t>
  </si>
  <si>
    <t>TIBSOVO</t>
  </si>
  <si>
    <t xml:space="preserve">Treatment of adults with acute myeloid leukemia (AML) that have a mutation in a gene called IDH1 and whose disease has come back or has not improved after previous treatment(s) </t>
  </si>
  <si>
    <t>TPOXX</t>
  </si>
  <si>
    <t xml:space="preserve">Treatment of smallpox disease </t>
  </si>
  <si>
    <t>TROGARZO</t>
  </si>
  <si>
    <t xml:space="preserve">Treatment of human immunodeficiency virus-1 (HIV-1) infection in adults. </t>
  </si>
  <si>
    <t>ULTOMIRIS</t>
  </si>
  <si>
    <t xml:space="preserve">Treatment of adults with paroxysmal nocturnal hemoglobinuria (PNH) </t>
  </si>
  <si>
    <t>VITRAKVI</t>
  </si>
  <si>
    <t xml:space="preserve">Treatment of solid tumors which are metastatic and beyond surgical resection or do not have any other therapeutic options </t>
  </si>
  <si>
    <t>VIZIMPRO</t>
  </si>
  <si>
    <t xml:space="preserve">Treatment of advanced non-small cell lung cancer </t>
  </si>
  <si>
    <t>XERAVA</t>
  </si>
  <si>
    <t xml:space="preserve">Treatment of complicated intra-abdominal infections caused by bacteria </t>
  </si>
  <si>
    <t>XOFLUZA</t>
  </si>
  <si>
    <t xml:space="preserve">Treatment of the flu (influenza) in people twelve years of age and older </t>
  </si>
  <si>
    <t>XOSPATA</t>
  </si>
  <si>
    <t xml:space="preserve">Treatment of relapsed or refractory acute myeloid leukemia with one specific gene mutation </t>
  </si>
  <si>
    <t>YUPELRI</t>
  </si>
  <si>
    <t xml:space="preserve">Maintenance treatment of adults with a lung disease called COPD </t>
  </si>
  <si>
    <t>ZEMDRI</t>
  </si>
  <si>
    <t xml:space="preserve">Treatment of adults who have a complicated urinary tract infection </t>
  </si>
  <si>
    <t>ADDYI</t>
  </si>
  <si>
    <t xml:space="preserve">Treatment of acquired, generalized hypoactive sexual desire disorder (HSDD) in premenopausal women </t>
  </si>
  <si>
    <t>ALECENSA</t>
  </si>
  <si>
    <t xml:space="preserve">For the treatment of metastatic non-small cell lung cancer </t>
  </si>
  <si>
    <t>ARISTADA</t>
  </si>
  <si>
    <t xml:space="preserve">Treatment of complicated intra-abdominal infection (abbreviated as cIAI) </t>
  </si>
  <si>
    <t xml:space="preserve">Treatment of complicated urinary tract infection (abbreviated as cUTI) </t>
  </si>
  <si>
    <t>BRIDION</t>
  </si>
  <si>
    <t xml:space="preserve">For the reversal of the effects of certain neuromuscular blocking agents </t>
  </si>
  <si>
    <t xml:space="preserve">For treatment of bile acid synthesis disorders due to single enzyme defects </t>
  </si>
  <si>
    <t xml:space="preserve">For treatment of peroxisomal disorders, including Zellweger spectrum disorders </t>
  </si>
  <si>
    <t>CORLANOR</t>
  </si>
  <si>
    <t xml:space="preserve">To reduce hospitalization from worsening heart failure. </t>
  </si>
  <si>
    <t>COSENTYX</t>
  </si>
  <si>
    <t xml:space="preserve">Treatment of moderate to severe plaque psoriasis in adults who do not respond well to medication applied directly to the skin </t>
  </si>
  <si>
    <t>COTELLIC</t>
  </si>
  <si>
    <t xml:space="preserve">Part of combination treatment melanoma </t>
  </si>
  <si>
    <t xml:space="preserve">Treatment of invasive aspergillosis </t>
  </si>
  <si>
    <t xml:space="preserve">Treatment of invasive mucormycosis </t>
  </si>
  <si>
    <t>DAKLINZA</t>
  </si>
  <si>
    <t xml:space="preserve">Treatment of chronic Hepatitis C genotype-3 infection </t>
  </si>
  <si>
    <t>DARZALEX</t>
  </si>
  <si>
    <t>EMPLICITI</t>
  </si>
  <si>
    <t>ENTRESTO</t>
  </si>
  <si>
    <t xml:space="preserve">Treatment of heart failure </t>
  </si>
  <si>
    <t>FARYDAK</t>
  </si>
  <si>
    <t>IBRANCE</t>
  </si>
  <si>
    <t xml:space="preserve">Treatment of a specific form of advanced breast cancer called ER-positive, HER2- negative (ER+/HER-) breast cancer in women who have gone through menopause (post-menopausal) </t>
  </si>
  <si>
    <t xml:space="preserve">Treatment of Lysosomal Acid Lipase (LAL) deficiency </t>
  </si>
  <si>
    <t>KENGREAL</t>
  </si>
  <si>
    <t xml:space="preserve">For prevention of coronary artery blood clot formation in patients undergoing PCI </t>
  </si>
  <si>
    <t>KYBELLA</t>
  </si>
  <si>
    <t xml:space="preserve">Treatment for double chin </t>
  </si>
  <si>
    <t>LENVIMA</t>
  </si>
  <si>
    <t xml:space="preserve">Treatment of progressive, differentiated thyroid cancer (DTC) that can no longer be treated with radioactive iodine </t>
  </si>
  <si>
    <t>LONSURF</t>
  </si>
  <si>
    <t xml:space="preserve">Treatment of advanced colorectal cancer </t>
  </si>
  <si>
    <t>NATPARA</t>
  </si>
  <si>
    <t xml:space="preserve">For control of hypocalcemia along with calcium and vitamin D in adults with hypoparathyroidism </t>
  </si>
  <si>
    <t>NINLARO</t>
  </si>
  <si>
    <t>NUCALA</t>
  </si>
  <si>
    <t xml:space="preserve">For the treatment of a specific type of severe asthma (called eosinophilic phenotype asthma) </t>
  </si>
  <si>
    <t>ODOMZO</t>
  </si>
  <si>
    <t xml:space="preserve">Treatment of locally advanced basal cell carcinoma </t>
  </si>
  <si>
    <t>ORKAMBI</t>
  </si>
  <si>
    <t>PORTRAZZA</t>
  </si>
  <si>
    <t xml:space="preserve">For the treatment of metastatic squamous non-small cell lung cancer </t>
  </si>
  <si>
    <t>PRALUENT</t>
  </si>
  <si>
    <t xml:space="preserve">Treatment of certain patients with high cholesterol </t>
  </si>
  <si>
    <t>PRAXBIND</t>
  </si>
  <si>
    <t xml:space="preserve">Reversal of the anticoagulant effects of Pradaxa during emergency situations or when there is a need to reverse its blood-thinning effects. </t>
  </si>
  <si>
    <t xml:space="preserve">Treatment of major depressive disorder </t>
  </si>
  <si>
    <t xml:space="preserve">Reduction of risk of venous thromboembolism (VTE) in patients with previous VTE </t>
  </si>
  <si>
    <t xml:space="preserve">Prevention of stroke in patients with atrial fibrillation </t>
  </si>
  <si>
    <t>TAGRISSO</t>
  </si>
  <si>
    <t xml:space="preserve">Treatment of patients with advanced nonsmall cell lung cancer (NSCLC) </t>
  </si>
  <si>
    <t>UNITUXIN</t>
  </si>
  <si>
    <t xml:space="preserve">Treatment of children with high-risk neuroblastoma </t>
  </si>
  <si>
    <t>UPTRAVI</t>
  </si>
  <si>
    <t xml:space="preserve">For the treatment of adults with pulmonary artery hypertension </t>
  </si>
  <si>
    <t>VARUBI</t>
  </si>
  <si>
    <t xml:space="preserve">To prevent delayed phase chemotherapyinduced nausea and vomiting </t>
  </si>
  <si>
    <t>VELTASSA</t>
  </si>
  <si>
    <t xml:space="preserve">Treatment of hyperkalemia </t>
  </si>
  <si>
    <t>VIBERZI</t>
  </si>
  <si>
    <t xml:space="preserve">Treatment of irritable bowel syndrome with diarrhea </t>
  </si>
  <si>
    <t xml:space="preserve">Treatment of bipolar disorder </t>
  </si>
  <si>
    <t>XURIDEN</t>
  </si>
  <si>
    <t xml:space="preserve">Treatment of patients with hereditary orotic aciduria </t>
  </si>
  <si>
    <t>YONDELIS</t>
  </si>
  <si>
    <t xml:space="preserve">Treatment of certain types of advances tissue sarcoma </t>
  </si>
  <si>
    <t>ZURAMPIC</t>
  </si>
  <si>
    <t xml:space="preserve">For lowering uric acid levels in the blood of adult patients with gout </t>
  </si>
  <si>
    <t>ANTHIM</t>
  </si>
  <si>
    <t>AXUMIN</t>
  </si>
  <si>
    <t>BRIVIACT</t>
  </si>
  <si>
    <t>CINQUAIR</t>
  </si>
  <si>
    <t>DEFITELIO</t>
  </si>
  <si>
    <t>EPCLUSA</t>
  </si>
  <si>
    <t>EUCRISA</t>
  </si>
  <si>
    <t>LARTRUVO</t>
  </si>
  <si>
    <t>NETSPOT</t>
  </si>
  <si>
    <t>NUPLAZID</t>
  </si>
  <si>
    <t>OCALIVA</t>
  </si>
  <si>
    <t>RUBRACA</t>
  </si>
  <si>
    <t>TALTZ</t>
  </si>
  <si>
    <t>TECENTRIQ</t>
  </si>
  <si>
    <t>VENCLEXTA</t>
  </si>
  <si>
    <t>XIIDRA</t>
  </si>
  <si>
    <t>ZEPATIER</t>
  </si>
  <si>
    <t>ZINBRYTA</t>
  </si>
  <si>
    <t>ZINPLAVA</t>
  </si>
  <si>
    <t xml:space="preserve">Treatment of type-2 diabetes mellitus </t>
  </si>
  <si>
    <t xml:space="preserve">For the treatment of inhalational anthrax </t>
  </si>
  <si>
    <t xml:space="preserve">Detection of prostate cancer recurrence </t>
  </si>
  <si>
    <t xml:space="preserve">Treatment of hepatic veno-occlusive disease (VOD) </t>
  </si>
  <si>
    <t xml:space="preserve">Treatment of chronic Hepatitis C virus genotypes-1,2,3,4,5_or_6_infection </t>
  </si>
  <si>
    <t xml:space="preserve">To treat mild to moderate eczema (atopic dermatitis) in patients two years of age and older </t>
  </si>
  <si>
    <t xml:space="preserve">Treatment of Duchenne muscular dystrophy (DMD) in patients who have a confirmed mutation of the DMD gene that is amenable to exon_51 skipping </t>
  </si>
  <si>
    <t xml:space="preserve">Treatment of soft tissue sarcoma </t>
  </si>
  <si>
    <t xml:space="preserve">For detection of a specific type of tumors called somatostatin receptor positive neuro-endocrine tumors (NETs) </t>
  </si>
  <si>
    <t xml:space="preserve">Treatment of hallucinations and delusions in patients with Parkinsons disease </t>
  </si>
  <si>
    <t xml:space="preserve">Treatment of primary biliary cholangitis in adults </t>
  </si>
  <si>
    <t xml:space="preserve">Treatment of women with certain type of advanced ovarian cancer </t>
  </si>
  <si>
    <t xml:space="preserve">Spinal muscular atrophy (SMA) </t>
  </si>
  <si>
    <t xml:space="preserve">Treatment of moderate to severe plaque psoriasis in adults </t>
  </si>
  <si>
    <t xml:space="preserve">Treatment of a type of bladder cancer called urothelial carcinoma </t>
  </si>
  <si>
    <t xml:space="preserve">Treatment of chronic lymphocytic leukemia (CLL) </t>
  </si>
  <si>
    <t xml:space="preserve">Treatment of the signs and symptoms of dry eye disease </t>
  </si>
  <si>
    <t xml:space="preserve">Treatment of chronic Hepatis C genotypes-1-or-4 infection </t>
  </si>
  <si>
    <t xml:space="preserve">Treatment of relapsing forms of multiple sclerosis (MS) </t>
  </si>
  <si>
    <t xml:space="preserve">Decreasing the risk of Clostridium difficile infection recurrence </t>
  </si>
  <si>
    <t>Sleep Disorders</t>
  </si>
  <si>
    <t xml:space="preserve">Complete regimen for the treatment of HIV-1 in children twelve years of age and older </t>
  </si>
  <si>
    <t>Complete regimen for the treatment of HIV-1 in adults</t>
  </si>
  <si>
    <t>Treatment of Lysosomal Acid Lipase (LAL) deficiency in infants</t>
  </si>
  <si>
    <t>Treatment of certain patients with high cholesterol - Patients with Clinical Atherosclerotic Cardiovascular Disease or HeFH</t>
  </si>
  <si>
    <t>Treatment of certain patients with high cholesterol - Patients with HoFH</t>
  </si>
  <si>
    <t xml:space="preserve">Treatment of perinatal, infantile -onset hypophosphatasia (HPP) </t>
  </si>
  <si>
    <t xml:space="preserve">Treatment of juvenile-onset hypophosphatasia (HPP) </t>
  </si>
  <si>
    <t xml:space="preserve">To improve glucose control in adults with type 1 diabetes mellitus </t>
  </si>
  <si>
    <t xml:space="preserve">To improve glucose control in adults with type 2 diabetes mellitus </t>
  </si>
  <si>
    <t>Treatment of type-2 diabetes mellitus who recently suffered a heart attack</t>
  </si>
  <si>
    <t>ADLYXIN-1</t>
  </si>
  <si>
    <t>ADLYXIN-2</t>
  </si>
  <si>
    <t>AVYCAZ-1</t>
  </si>
  <si>
    <t>AVYCAZ-2</t>
  </si>
  <si>
    <t>CHOLBAM-1</t>
  </si>
  <si>
    <t>CHOLBAM-2</t>
  </si>
  <si>
    <t>CRESEMBA-2</t>
  </si>
  <si>
    <t>CRESEMBA-1</t>
  </si>
  <si>
    <t>EXONDYS_51-1</t>
  </si>
  <si>
    <t>EXONDYS_51-2</t>
  </si>
  <si>
    <t>GENVOYA-1</t>
  </si>
  <si>
    <t>GENVOYA-2</t>
  </si>
  <si>
    <t>KANUMA-1</t>
  </si>
  <si>
    <t>KANUMA-2</t>
  </si>
  <si>
    <t>NUZYRA-1</t>
  </si>
  <si>
    <t>NUZYRA-2</t>
  </si>
  <si>
    <t>REPATHA-1</t>
  </si>
  <si>
    <t>REPATHA-2</t>
  </si>
  <si>
    <t>REXULTI-1</t>
  </si>
  <si>
    <t>REXULTI-2</t>
  </si>
  <si>
    <t>SAVAYSA-1</t>
  </si>
  <si>
    <t>SAVAYSA-2</t>
  </si>
  <si>
    <t>STRENSIQ-1</t>
  </si>
  <si>
    <t>STRENSIQ-2</t>
  </si>
  <si>
    <t>TRESIBA-1</t>
  </si>
  <si>
    <t>TRESIBA-2</t>
  </si>
  <si>
    <t>VRAYLAR-1</t>
  </si>
  <si>
    <t>VRAYLAR-2</t>
  </si>
  <si>
    <t>ALIQOPA</t>
  </si>
  <si>
    <t>ALUNBRIG</t>
  </si>
  <si>
    <t>AUSTEDO</t>
  </si>
  <si>
    <t>BAVENCIO</t>
  </si>
  <si>
    <t>BAXDELA</t>
  </si>
  <si>
    <t>BENZNIDAZOLE</t>
  </si>
  <si>
    <t>BESPONSA</t>
  </si>
  <si>
    <t>BEVYXXA</t>
  </si>
  <si>
    <t>BRINEURA</t>
  </si>
  <si>
    <t>CALQUENCE</t>
  </si>
  <si>
    <t>DUPIXENT</t>
  </si>
  <si>
    <t>EMFLAZA</t>
  </si>
  <si>
    <t>GIAPREZA</t>
  </si>
  <si>
    <t>HEMLIBRA</t>
  </si>
  <si>
    <t>IDHIFA</t>
  </si>
  <si>
    <t>IMFINZI</t>
  </si>
  <si>
    <t>INGREZZA</t>
  </si>
  <si>
    <t>KEVZARA</t>
  </si>
  <si>
    <t>KISQALI</t>
  </si>
  <si>
    <t>MACRILEN</t>
  </si>
  <si>
    <t>MAVYRET</t>
  </si>
  <si>
    <t>MEPSEVII</t>
  </si>
  <si>
    <t>NERLYNX</t>
  </si>
  <si>
    <t>OCREVUS</t>
  </si>
  <si>
    <t>OZEMPIC</t>
  </si>
  <si>
    <t>PARSABIV</t>
  </si>
  <si>
    <t>PREVYMIS</t>
  </si>
  <si>
    <t>RADICAVA</t>
  </si>
  <si>
    <t>RHOPRESSA</t>
  </si>
  <si>
    <t>RYDAPT</t>
  </si>
  <si>
    <t>SILIQ</t>
  </si>
  <si>
    <t>SOLOSEC</t>
  </si>
  <si>
    <t>STEGLATRO</t>
  </si>
  <si>
    <t>SYMPROIC</t>
  </si>
  <si>
    <t>TREMFYA</t>
  </si>
  <si>
    <t>TRULANCE</t>
  </si>
  <si>
    <t>TYMLOS</t>
  </si>
  <si>
    <t>VABOMERE</t>
  </si>
  <si>
    <t>VERZENIO</t>
  </si>
  <si>
    <t>VOSEVI</t>
  </si>
  <si>
    <t>VYZULTA</t>
  </si>
  <si>
    <t>XADAGO</t>
  </si>
  <si>
    <t>XEPI</t>
  </si>
  <si>
    <t>XERMELO</t>
  </si>
  <si>
    <t>ZEJULA</t>
  </si>
  <si>
    <t>Treatment of relapsed follicular lymphoma</t>
  </si>
  <si>
    <t>Treatment of metastatic non-small cell lung cancer</t>
  </si>
  <si>
    <t>Treatment of chorea associated with Huntington's disease</t>
  </si>
  <si>
    <t>Treatment of metastatic Merkel cell carcinoma</t>
  </si>
  <si>
    <t>Treatment of actue bacteria skin and skin structure infection</t>
  </si>
  <si>
    <t>Treatment of Chagas disease</t>
  </si>
  <si>
    <t>Treatment of B-cell acute lymphocytic leukemia</t>
  </si>
  <si>
    <t>Prevention of venous thromboembolism</t>
  </si>
  <si>
    <t>Treatment of Batten disease</t>
  </si>
  <si>
    <t>Treatment of mantle cell lymphoma</t>
  </si>
  <si>
    <t>Treatment of atopic dermatitis</t>
  </si>
  <si>
    <t>Treatment of Duchenne musuclar dystrophy</t>
  </si>
  <si>
    <t>Treatment of eosinophilic asthma</t>
  </si>
  <si>
    <t>To increase blood pressure in septic or other distributive shock</t>
  </si>
  <si>
    <t>To prevent or reduce bleeding in patients with hemophilia A</t>
  </si>
  <si>
    <t>Treatment of relapsed acute myelogenous leukemia</t>
  </si>
  <si>
    <t>Treatment of urothelial carcinoma</t>
  </si>
  <si>
    <t>Treatment of tardive dyskinesia</t>
  </si>
  <si>
    <t>Treatment of rheumatoid arthritis</t>
  </si>
  <si>
    <t>Treatment of HR-positive HER2-negative breast cancer</t>
  </si>
  <si>
    <t>Diagnosis of adult growth hormone deficiency</t>
  </si>
  <si>
    <t>Treatment of chronic hepatitis C genotypes 1,2,3,4,5 or 6</t>
  </si>
  <si>
    <t>Treatment of mucopolysacchairdosis VII</t>
  </si>
  <si>
    <t>Treatment of HER2 positive breast cancer</t>
  </si>
  <si>
    <t>Treatment of multiple sclerosis</t>
  </si>
  <si>
    <t>Treatment of type 2 diabetes mellitus</t>
  </si>
  <si>
    <t>Treatment of secondary hyperparathyroidism in patients with chronic kidney disease on hemodialysis</t>
  </si>
  <si>
    <t>Prevention of cytomeglaovirus infection in allogenic hematopoietic stem cell transplant</t>
  </si>
  <si>
    <t>Treatment of amyotrophic lateral sclerosis</t>
  </si>
  <si>
    <t>Treatment of open angle glaucoma</t>
  </si>
  <si>
    <t>Treatment of acute myelpgenous leukemia</t>
  </si>
  <si>
    <t>Treatment of systemic mastocytosis</t>
  </si>
  <si>
    <t>Treatment of plaque psoriasis</t>
  </si>
  <si>
    <t>Treatment of bacterial vaginosis</t>
  </si>
  <si>
    <t>Treatment of opioid-induced constipation</t>
  </si>
  <si>
    <t>Treatment of postmenopausal osteoporosis</t>
  </si>
  <si>
    <t>Treatment of complicated urninary tract infection</t>
  </si>
  <si>
    <t>Treatment of hepatitis C genotypes 1,2,3,4,5 or 6</t>
  </si>
  <si>
    <t>Treatment of Glaucoma</t>
  </si>
  <si>
    <t>Treatement of Parkinson's disease</t>
  </si>
  <si>
    <t>Treatment of inpetigo</t>
  </si>
  <si>
    <t>Treatment of carcinoid syndrome diarrhea</t>
  </si>
  <si>
    <t>Treatment of ovarian cancer</t>
  </si>
  <si>
    <t>Treatment of chronis idiopathic constipation</t>
  </si>
  <si>
    <t>SPIAZA</t>
  </si>
  <si>
    <t>FASEA</t>
  </si>
  <si>
    <t>Psychiatry</t>
  </si>
  <si>
    <t>Staining the internal limiting membrane</t>
  </si>
  <si>
    <t>TRIKAFTA</t>
  </si>
  <si>
    <t>Global data</t>
  </si>
  <si>
    <t>Race</t>
  </si>
  <si>
    <t>Ethnicity</t>
  </si>
  <si>
    <t>US enrollment (#)</t>
  </si>
  <si>
    <t>US Women (%)</t>
  </si>
  <si>
    <t>US White (%)</t>
  </si>
  <si>
    <t>US Black (%)</t>
  </si>
  <si>
    <t>US Asian (%)</t>
  </si>
  <si>
    <t>US Other (%)</t>
  </si>
  <si>
    <t>US Hispanic/Latino (%)</t>
  </si>
  <si>
    <t>US Not-Hispanic/Latino (%)</t>
  </si>
  <si>
    <t>US Unknown (%)</t>
  </si>
  <si>
    <t>Intl enrollment (#)</t>
  </si>
  <si>
    <t>Intl Women (%)</t>
  </si>
  <si>
    <t>Intl White (%)</t>
  </si>
  <si>
    <t>Intl Black (%)</t>
  </si>
  <si>
    <t>Intl Asian (%)</t>
  </si>
  <si>
    <t>Intl Other (%)</t>
  </si>
  <si>
    <t>Intl Hispanic/Latino (%)</t>
  </si>
  <si>
    <t>Intl Not-Hispanic/Latino (%)</t>
  </si>
  <si>
    <t>Intl Unknown (%)</t>
  </si>
  <si>
    <t>Estimated Intl enrollment (#)</t>
  </si>
  <si>
    <t>Estimated US enrollment (#)</t>
  </si>
  <si>
    <t>US (%)</t>
  </si>
  <si>
    <t>Global Enrollment (#)</t>
  </si>
  <si>
    <t>Source of country data</t>
  </si>
  <si>
    <t>https://www.accessdata.fda.gov/drugsatfda_docs/nda/2019/212320Orig1s000MultidisciplineR.pdf</t>
  </si>
  <si>
    <t>https://www.accessdata.fda.gov/drugsatfda_docs/nda/2019/211527Orig1s000MultidisclipineR.pdf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</si>
</sst>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436-38A3-944C-85D2-DEE8DF362BBA}">
  <dimension ref="A1:AA237"/>
  <sheetViews>
    <sheetView tabSelected="1" workbookViewId="0">
      <pane xSplit="1" ySplit="2" topLeftCell="B14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baseColWidth="10" defaultRowHeight="16" x14ac:dyDescent="0.2"/>
  <cols>
    <col min="1" max="1" width="20.83203125" bestFit="1" customWidth="1"/>
    <col min="2" max="2" width="28" bestFit="1" customWidth="1"/>
    <col min="3" max="3" width="31.1640625" customWidth="1"/>
    <col min="4" max="4" width="13.1640625" bestFit="1" customWidth="1"/>
    <col min="5" max="5" width="13" bestFit="1" customWidth="1"/>
    <col min="6" max="6" width="8" bestFit="1" customWidth="1"/>
    <col min="7" max="8" width="13" bestFit="1" customWidth="1"/>
    <col min="9" max="9" width="13" customWidth="1"/>
    <col min="10" max="27" width="13.83203125" style="6" customWidth="1"/>
  </cols>
  <sheetData>
    <row r="1" spans="1:27" x14ac:dyDescent="0.2">
      <c r="E1" s="7" t="s">
        <v>469</v>
      </c>
      <c r="F1" s="7"/>
      <c r="G1" s="7"/>
      <c r="H1" s="7"/>
      <c r="I1" s="6"/>
      <c r="L1" s="8" t="s">
        <v>470</v>
      </c>
      <c r="M1" s="8"/>
      <c r="N1" s="8"/>
      <c r="O1" s="8"/>
      <c r="P1" s="9" t="s">
        <v>471</v>
      </c>
      <c r="Q1" s="9"/>
      <c r="R1" s="9"/>
      <c r="U1" s="8" t="s">
        <v>470</v>
      </c>
      <c r="V1" s="8"/>
      <c r="W1" s="8"/>
      <c r="X1" s="8"/>
      <c r="Y1" s="9" t="s">
        <v>471</v>
      </c>
      <c r="Z1" s="9"/>
      <c r="AA1" s="9"/>
    </row>
    <row r="2" spans="1:27" ht="51" x14ac:dyDescent="0.2">
      <c r="A2" s="2" t="s">
        <v>0</v>
      </c>
      <c r="B2" s="2" t="s">
        <v>1</v>
      </c>
      <c r="C2" s="2" t="s">
        <v>2</v>
      </c>
      <c r="D2" s="5" t="s">
        <v>3</v>
      </c>
      <c r="E2" s="5" t="s">
        <v>493</v>
      </c>
      <c r="F2" s="5" t="s">
        <v>492</v>
      </c>
      <c r="G2" s="5" t="s">
        <v>491</v>
      </c>
      <c r="H2" s="5" t="s">
        <v>490</v>
      </c>
      <c r="I2" s="5" t="s">
        <v>494</v>
      </c>
      <c r="J2" s="5" t="s">
        <v>472</v>
      </c>
      <c r="K2" s="5" t="s">
        <v>473</v>
      </c>
      <c r="L2" s="5" t="s">
        <v>474</v>
      </c>
      <c r="M2" s="5" t="s">
        <v>475</v>
      </c>
      <c r="N2" s="5" t="s">
        <v>476</v>
      </c>
      <c r="O2" s="5" t="s">
        <v>477</v>
      </c>
      <c r="P2" s="5" t="s">
        <v>478</v>
      </c>
      <c r="Q2" s="5" t="s">
        <v>479</v>
      </c>
      <c r="R2" s="5" t="s">
        <v>480</v>
      </c>
      <c r="S2" s="5" t="s">
        <v>481</v>
      </c>
      <c r="T2" s="5" t="s">
        <v>482</v>
      </c>
      <c r="U2" s="5" t="s">
        <v>483</v>
      </c>
      <c r="V2" s="5" t="s">
        <v>484</v>
      </c>
      <c r="W2" s="5" t="s">
        <v>485</v>
      </c>
      <c r="X2" s="5" t="s">
        <v>486</v>
      </c>
      <c r="Y2" s="5" t="s">
        <v>487</v>
      </c>
      <c r="Z2" s="5" t="s">
        <v>488</v>
      </c>
      <c r="AA2" s="5" t="s">
        <v>489</v>
      </c>
    </row>
    <row r="3" spans="1:27" x14ac:dyDescent="0.2">
      <c r="A3" t="s">
        <v>7</v>
      </c>
      <c r="B3" s="3" t="s">
        <v>5</v>
      </c>
      <c r="C3" t="s">
        <v>8</v>
      </c>
      <c r="D3">
        <v>2019</v>
      </c>
      <c r="E3">
        <v>132</v>
      </c>
      <c r="F3">
        <v>75</v>
      </c>
      <c r="G3" s="4">
        <f>IF(ISBLANK($F3), "", (F3/100)*$E3)</f>
        <v>99</v>
      </c>
      <c r="H3" s="4">
        <f>IF(ISBLANK($F3),"",(1-($F3/100))*$E3)</f>
        <v>33</v>
      </c>
      <c r="I3" s="4"/>
    </row>
    <row r="4" spans="1:27" x14ac:dyDescent="0.2">
      <c r="A4" t="s">
        <v>226</v>
      </c>
      <c r="B4" s="3" t="s">
        <v>13</v>
      </c>
      <c r="C4" t="s">
        <v>227</v>
      </c>
      <c r="D4">
        <v>2015</v>
      </c>
      <c r="E4">
        <v>253</v>
      </c>
      <c r="G4" s="4" t="str">
        <f t="shared" ref="G4:G67" si="0">IF(ISBLANK($F4), "", (F4/100)*$E4)</f>
        <v/>
      </c>
      <c r="H4" s="4" t="str">
        <f t="shared" ref="H4:H67" si="1">IF(ISBLANK($F4),"",(1-($F4/100))*$E4)</f>
        <v/>
      </c>
      <c r="I4" s="4"/>
    </row>
    <row r="5" spans="1:27" x14ac:dyDescent="0.2">
      <c r="A5" t="s">
        <v>375</v>
      </c>
      <c r="B5" s="3" t="s">
        <v>13</v>
      </c>
      <c r="C5" t="s">
        <v>420</v>
      </c>
      <c r="D5">
        <v>2017</v>
      </c>
      <c r="E5">
        <v>168</v>
      </c>
      <c r="F5">
        <v>13</v>
      </c>
      <c r="G5" s="4">
        <f t="shared" si="0"/>
        <v>21.84</v>
      </c>
      <c r="H5" s="4">
        <f t="shared" si="1"/>
        <v>146.16</v>
      </c>
      <c r="I5" s="4"/>
    </row>
    <row r="6" spans="1:27" x14ac:dyDescent="0.2">
      <c r="A6" t="s">
        <v>376</v>
      </c>
      <c r="B6" s="3" t="s">
        <v>13</v>
      </c>
      <c r="C6" t="s">
        <v>421</v>
      </c>
      <c r="D6">
        <v>2017</v>
      </c>
      <c r="E6">
        <v>222</v>
      </c>
      <c r="G6" s="4" t="str">
        <f t="shared" si="0"/>
        <v/>
      </c>
      <c r="H6" s="4" t="str">
        <f t="shared" si="1"/>
        <v/>
      </c>
      <c r="I6" s="4"/>
    </row>
    <row r="7" spans="1:27" x14ac:dyDescent="0.2">
      <c r="A7" t="s">
        <v>117</v>
      </c>
      <c r="B7" s="3" t="s">
        <v>13</v>
      </c>
      <c r="C7" t="s">
        <v>118</v>
      </c>
      <c r="D7">
        <v>2018</v>
      </c>
      <c r="E7">
        <v>237</v>
      </c>
      <c r="F7">
        <v>62</v>
      </c>
      <c r="G7" s="4">
        <f t="shared" si="0"/>
        <v>146.94</v>
      </c>
      <c r="H7" s="4">
        <f t="shared" si="1"/>
        <v>90.06</v>
      </c>
      <c r="I7" s="4"/>
    </row>
    <row r="8" spans="1:27" x14ac:dyDescent="0.2">
      <c r="A8" t="s">
        <v>298</v>
      </c>
      <c r="B8" s="3" t="s">
        <v>13</v>
      </c>
      <c r="C8" t="s">
        <v>318</v>
      </c>
      <c r="D8">
        <v>2016</v>
      </c>
      <c r="E8">
        <v>596</v>
      </c>
      <c r="G8" s="4" t="str">
        <f t="shared" si="0"/>
        <v/>
      </c>
      <c r="H8" s="4" t="str">
        <f t="shared" si="1"/>
        <v/>
      </c>
      <c r="I8" s="4"/>
    </row>
    <row r="9" spans="1:27" x14ac:dyDescent="0.2">
      <c r="A9" t="s">
        <v>12</v>
      </c>
      <c r="B9" s="3" t="s">
        <v>13</v>
      </c>
      <c r="C9" t="s">
        <v>14</v>
      </c>
      <c r="D9">
        <v>2019</v>
      </c>
      <c r="E9">
        <v>87</v>
      </c>
      <c r="F9">
        <v>22</v>
      </c>
      <c r="G9" s="4">
        <f t="shared" si="0"/>
        <v>19.14</v>
      </c>
      <c r="H9" s="4">
        <f t="shared" si="1"/>
        <v>67.86</v>
      </c>
      <c r="I9" s="4"/>
    </row>
    <row r="10" spans="1:27" x14ac:dyDescent="0.2">
      <c r="A10" t="s">
        <v>378</v>
      </c>
      <c r="B10" s="3" t="s">
        <v>13</v>
      </c>
      <c r="C10" t="s">
        <v>423</v>
      </c>
      <c r="D10">
        <v>2017</v>
      </c>
      <c r="E10">
        <v>88</v>
      </c>
      <c r="F10">
        <v>57.999999999999993</v>
      </c>
      <c r="G10" s="4">
        <f t="shared" si="0"/>
        <v>51.04</v>
      </c>
      <c r="H10" s="4">
        <f t="shared" si="1"/>
        <v>36.96</v>
      </c>
      <c r="I10" s="4"/>
    </row>
    <row r="11" spans="1:27" x14ac:dyDescent="0.2">
      <c r="A11" t="s">
        <v>381</v>
      </c>
      <c r="B11" s="3" t="s">
        <v>13</v>
      </c>
      <c r="C11" t="s">
        <v>426</v>
      </c>
      <c r="D11">
        <v>2017</v>
      </c>
      <c r="E11">
        <v>326</v>
      </c>
      <c r="F11">
        <v>47</v>
      </c>
      <c r="G11" s="4">
        <f t="shared" si="0"/>
        <v>153.22</v>
      </c>
      <c r="H11" s="4">
        <f t="shared" si="1"/>
        <v>172.78</v>
      </c>
      <c r="I11" s="4"/>
    </row>
    <row r="12" spans="1:27" x14ac:dyDescent="0.2">
      <c r="A12" t="s">
        <v>119</v>
      </c>
      <c r="B12" s="3" t="s">
        <v>13</v>
      </c>
      <c r="C12" t="s">
        <v>120</v>
      </c>
      <c r="D12">
        <v>2018</v>
      </c>
      <c r="E12">
        <v>383</v>
      </c>
      <c r="F12">
        <v>9</v>
      </c>
      <c r="G12" s="4">
        <f t="shared" si="0"/>
        <v>34.47</v>
      </c>
      <c r="H12" s="4">
        <f t="shared" si="1"/>
        <v>348.53000000000003</v>
      </c>
      <c r="I12" s="4"/>
    </row>
    <row r="13" spans="1:27" x14ac:dyDescent="0.2">
      <c r="A13" t="s">
        <v>18</v>
      </c>
      <c r="B13" s="3" t="s">
        <v>13</v>
      </c>
      <c r="C13" t="s">
        <v>19</v>
      </c>
      <c r="D13">
        <v>2019</v>
      </c>
      <c r="E13">
        <v>118</v>
      </c>
      <c r="F13">
        <v>8</v>
      </c>
      <c r="G13" s="4">
        <f t="shared" si="0"/>
        <v>9.44</v>
      </c>
      <c r="H13" s="4">
        <f t="shared" si="1"/>
        <v>108.56</v>
      </c>
      <c r="I13" s="4"/>
    </row>
    <row r="14" spans="1:27" x14ac:dyDescent="0.2">
      <c r="A14" t="s">
        <v>384</v>
      </c>
      <c r="B14" s="3" t="s">
        <v>13</v>
      </c>
      <c r="C14" t="s">
        <v>429</v>
      </c>
      <c r="D14">
        <v>2017</v>
      </c>
      <c r="E14">
        <v>124</v>
      </c>
      <c r="F14">
        <v>36</v>
      </c>
      <c r="G14" s="4">
        <f t="shared" si="0"/>
        <v>44.64</v>
      </c>
      <c r="H14" s="4">
        <f t="shared" si="1"/>
        <v>79.36</v>
      </c>
      <c r="I14" s="4"/>
    </row>
    <row r="15" spans="1:27" x14ac:dyDescent="0.2">
      <c r="A15" t="s">
        <v>123</v>
      </c>
      <c r="B15" s="3" t="s">
        <v>13</v>
      </c>
      <c r="C15" t="s">
        <v>124</v>
      </c>
      <c r="D15">
        <v>2018</v>
      </c>
      <c r="E15">
        <v>442</v>
      </c>
      <c r="F15">
        <v>30</v>
      </c>
      <c r="G15" s="4">
        <f t="shared" si="0"/>
        <v>132.6</v>
      </c>
      <c r="H15" s="4">
        <f t="shared" si="1"/>
        <v>309.39999999999998</v>
      </c>
      <c r="I15" s="4"/>
    </row>
    <row r="16" spans="1:27" x14ac:dyDescent="0.2">
      <c r="A16" t="s">
        <v>239</v>
      </c>
      <c r="B16" s="3" t="s">
        <v>13</v>
      </c>
      <c r="C16" t="s">
        <v>240</v>
      </c>
      <c r="D16">
        <v>2015</v>
      </c>
      <c r="E16">
        <v>495</v>
      </c>
      <c r="G16" s="4" t="str">
        <f t="shared" si="0"/>
        <v/>
      </c>
      <c r="H16" s="4" t="str">
        <f t="shared" si="1"/>
        <v/>
      </c>
      <c r="I16" s="4"/>
    </row>
    <row r="17" spans="1:9" x14ac:dyDescent="0.2">
      <c r="A17" t="s">
        <v>245</v>
      </c>
      <c r="B17" s="3" t="s">
        <v>13</v>
      </c>
      <c r="C17" t="s">
        <v>104</v>
      </c>
      <c r="D17">
        <v>2015</v>
      </c>
      <c r="E17">
        <v>156</v>
      </c>
      <c r="G17" s="4" t="str">
        <f t="shared" si="0"/>
        <v/>
      </c>
      <c r="H17" s="4" t="str">
        <f t="shared" si="1"/>
        <v/>
      </c>
      <c r="I17" s="4"/>
    </row>
    <row r="18" spans="1:9" x14ac:dyDescent="0.2">
      <c r="A18" t="s">
        <v>128</v>
      </c>
      <c r="B18" s="3" t="s">
        <v>13</v>
      </c>
      <c r="C18" t="s">
        <v>129</v>
      </c>
      <c r="D18">
        <v>2018</v>
      </c>
      <c r="E18">
        <v>125</v>
      </c>
      <c r="F18">
        <v>23</v>
      </c>
      <c r="G18" s="4">
        <f t="shared" si="0"/>
        <v>28.75</v>
      </c>
      <c r="H18" s="4">
        <f t="shared" si="1"/>
        <v>96.25</v>
      </c>
      <c r="I18" s="4"/>
    </row>
    <row r="19" spans="1:9" x14ac:dyDescent="0.2">
      <c r="A19" t="s">
        <v>301</v>
      </c>
      <c r="B19" s="1" t="s">
        <v>13</v>
      </c>
      <c r="C19" t="s">
        <v>319</v>
      </c>
      <c r="D19">
        <v>2016</v>
      </c>
      <c r="E19">
        <v>528</v>
      </c>
      <c r="G19" s="4" t="str">
        <f t="shared" si="0"/>
        <v/>
      </c>
      <c r="H19" s="4" t="str">
        <f t="shared" si="1"/>
        <v/>
      </c>
      <c r="I19" s="4"/>
    </row>
    <row r="20" spans="1:9" x14ac:dyDescent="0.2">
      <c r="A20" t="s">
        <v>134</v>
      </c>
      <c r="B20" s="3" t="s">
        <v>13</v>
      </c>
      <c r="C20" t="s">
        <v>135</v>
      </c>
      <c r="D20">
        <v>2018</v>
      </c>
      <c r="E20">
        <v>94</v>
      </c>
      <c r="F20">
        <v>100</v>
      </c>
      <c r="G20" s="4">
        <f t="shared" si="0"/>
        <v>94</v>
      </c>
      <c r="H20" s="4">
        <f t="shared" si="1"/>
        <v>0</v>
      </c>
      <c r="I20" s="4"/>
    </row>
    <row r="21" spans="1:9" x14ac:dyDescent="0.2">
      <c r="A21" t="s">
        <v>246</v>
      </c>
      <c r="B21" s="3" t="s">
        <v>13</v>
      </c>
      <c r="C21" t="s">
        <v>104</v>
      </c>
      <c r="D21">
        <v>2015</v>
      </c>
      <c r="E21">
        <v>646</v>
      </c>
      <c r="G21" s="4" t="str">
        <f t="shared" si="0"/>
        <v/>
      </c>
      <c r="H21" s="4" t="str">
        <f t="shared" si="1"/>
        <v/>
      </c>
      <c r="I21" s="4"/>
    </row>
    <row r="22" spans="1:9" x14ac:dyDescent="0.2">
      <c r="A22" t="s">
        <v>29</v>
      </c>
      <c r="B22" s="3" t="s">
        <v>13</v>
      </c>
      <c r="C22" t="s">
        <v>30</v>
      </c>
      <c r="D22">
        <v>2019</v>
      </c>
      <c r="E22">
        <v>234</v>
      </c>
      <c r="F22">
        <v>35</v>
      </c>
      <c r="G22" s="4">
        <f t="shared" si="0"/>
        <v>81.899999999999991</v>
      </c>
      <c r="H22" s="4">
        <f t="shared" si="1"/>
        <v>152.1</v>
      </c>
      <c r="I22" s="4"/>
    </row>
    <row r="23" spans="1:9" x14ac:dyDescent="0.2">
      <c r="A23" t="s">
        <v>139</v>
      </c>
      <c r="B23" s="3" t="s">
        <v>13</v>
      </c>
      <c r="C23" t="s">
        <v>140</v>
      </c>
      <c r="D23">
        <v>2018</v>
      </c>
      <c r="E23">
        <v>1207</v>
      </c>
      <c r="F23">
        <v>28</v>
      </c>
      <c r="G23" s="4">
        <f t="shared" si="0"/>
        <v>337.96000000000004</v>
      </c>
      <c r="H23" s="4">
        <f t="shared" si="1"/>
        <v>869.04</v>
      </c>
      <c r="I23" s="4"/>
    </row>
    <row r="24" spans="1:9" x14ac:dyDescent="0.2">
      <c r="A24" t="s">
        <v>249</v>
      </c>
      <c r="B24" s="3" t="s">
        <v>13</v>
      </c>
      <c r="C24" t="s">
        <v>104</v>
      </c>
      <c r="D24">
        <v>2015</v>
      </c>
      <c r="E24">
        <v>193</v>
      </c>
      <c r="G24" s="4" t="str">
        <f t="shared" si="0"/>
        <v/>
      </c>
      <c r="H24" s="4" t="str">
        <f t="shared" si="1"/>
        <v/>
      </c>
      <c r="I24" s="4"/>
    </row>
    <row r="25" spans="1:9" x14ac:dyDescent="0.2">
      <c r="A25" t="s">
        <v>48</v>
      </c>
      <c r="B25" s="3" t="s">
        <v>13</v>
      </c>
      <c r="C25" t="s">
        <v>49</v>
      </c>
      <c r="D25">
        <v>2019</v>
      </c>
      <c r="E25">
        <v>192</v>
      </c>
      <c r="F25">
        <v>8</v>
      </c>
      <c r="G25" s="4">
        <f t="shared" si="0"/>
        <v>15.36</v>
      </c>
      <c r="H25" s="4">
        <f t="shared" si="1"/>
        <v>176.64000000000001</v>
      </c>
      <c r="I25" s="4"/>
    </row>
    <row r="26" spans="1:9" x14ac:dyDescent="0.2">
      <c r="A26" t="s">
        <v>250</v>
      </c>
      <c r="B26" s="3" t="s">
        <v>13</v>
      </c>
      <c r="C26" t="s">
        <v>251</v>
      </c>
      <c r="D26">
        <v>2015</v>
      </c>
      <c r="E26">
        <v>165</v>
      </c>
      <c r="G26" s="4" t="str">
        <f t="shared" si="0"/>
        <v/>
      </c>
      <c r="H26" s="4" t="str">
        <f t="shared" si="1"/>
        <v/>
      </c>
      <c r="I26" s="4"/>
    </row>
    <row r="27" spans="1:9" x14ac:dyDescent="0.2">
      <c r="A27" t="s">
        <v>389</v>
      </c>
      <c r="B27" s="3" t="s">
        <v>13</v>
      </c>
      <c r="C27" t="s">
        <v>435</v>
      </c>
      <c r="D27">
        <v>2017</v>
      </c>
      <c r="E27">
        <v>214</v>
      </c>
      <c r="F27">
        <v>83</v>
      </c>
      <c r="G27" s="4">
        <f t="shared" si="0"/>
        <v>177.62</v>
      </c>
      <c r="H27" s="4">
        <f t="shared" si="1"/>
        <v>36.38000000000001</v>
      </c>
      <c r="I27" s="4"/>
    </row>
    <row r="28" spans="1:9" x14ac:dyDescent="0.2">
      <c r="A28" t="s">
        <v>390</v>
      </c>
      <c r="B28" s="3" t="s">
        <v>13</v>
      </c>
      <c r="C28" t="s">
        <v>436</v>
      </c>
      <c r="D28">
        <v>2017</v>
      </c>
      <c r="E28">
        <v>182</v>
      </c>
      <c r="F28">
        <v>49</v>
      </c>
      <c r="G28" s="4">
        <f t="shared" si="0"/>
        <v>89.179999999999993</v>
      </c>
      <c r="H28" s="4">
        <f t="shared" si="1"/>
        <v>92.820000000000007</v>
      </c>
      <c r="I28" s="4"/>
    </row>
    <row r="29" spans="1:9" x14ac:dyDescent="0.2">
      <c r="A29" t="s">
        <v>393</v>
      </c>
      <c r="B29" s="3" t="s">
        <v>13</v>
      </c>
      <c r="C29" t="s">
        <v>439</v>
      </c>
      <c r="D29">
        <v>2017</v>
      </c>
      <c r="E29">
        <v>668</v>
      </c>
      <c r="F29">
        <v>32</v>
      </c>
      <c r="G29" s="4">
        <f t="shared" si="0"/>
        <v>213.76</v>
      </c>
      <c r="H29" s="4">
        <f t="shared" si="1"/>
        <v>454.23999999999995</v>
      </c>
      <c r="I29" s="4"/>
    </row>
    <row r="30" spans="1:9" x14ac:dyDescent="0.2">
      <c r="A30" t="s">
        <v>304</v>
      </c>
      <c r="B30" s="3" t="s">
        <v>13</v>
      </c>
      <c r="C30" t="s">
        <v>323</v>
      </c>
      <c r="D30">
        <v>2016</v>
      </c>
      <c r="E30">
        <v>133</v>
      </c>
      <c r="G30" s="4" t="str">
        <f t="shared" si="0"/>
        <v/>
      </c>
      <c r="H30" s="4" t="str">
        <f t="shared" si="1"/>
        <v/>
      </c>
      <c r="I30" s="4"/>
    </row>
    <row r="31" spans="1:9" x14ac:dyDescent="0.2">
      <c r="A31" t="s">
        <v>257</v>
      </c>
      <c r="B31" s="3" t="s">
        <v>13</v>
      </c>
      <c r="C31" t="s">
        <v>258</v>
      </c>
      <c r="D31">
        <v>2015</v>
      </c>
      <c r="E31">
        <v>392</v>
      </c>
      <c r="G31" s="4" t="str">
        <f t="shared" si="0"/>
        <v/>
      </c>
      <c r="H31" s="4" t="str">
        <f t="shared" si="1"/>
        <v/>
      </c>
      <c r="I31" s="4"/>
    </row>
    <row r="32" spans="1:9" x14ac:dyDescent="0.2">
      <c r="A32" t="s">
        <v>151</v>
      </c>
      <c r="B32" s="3" t="s">
        <v>13</v>
      </c>
      <c r="C32" t="s">
        <v>152</v>
      </c>
      <c r="D32">
        <v>2018</v>
      </c>
      <c r="E32">
        <v>163</v>
      </c>
      <c r="F32">
        <v>62</v>
      </c>
      <c r="G32" s="4">
        <f t="shared" si="0"/>
        <v>101.06</v>
      </c>
      <c r="H32" s="4">
        <f t="shared" si="1"/>
        <v>61.94</v>
      </c>
      <c r="I32" s="4"/>
    </row>
    <row r="33" spans="1:9" x14ac:dyDescent="0.2">
      <c r="A33" t="s">
        <v>259</v>
      </c>
      <c r="B33" s="3" t="s">
        <v>13</v>
      </c>
      <c r="C33" t="s">
        <v>260</v>
      </c>
      <c r="D33">
        <v>2015</v>
      </c>
      <c r="E33">
        <v>800</v>
      </c>
      <c r="G33" s="4" t="str">
        <f t="shared" si="0"/>
        <v/>
      </c>
      <c r="H33" s="4" t="str">
        <f t="shared" si="1"/>
        <v/>
      </c>
      <c r="I33" s="4"/>
    </row>
    <row r="34" spans="1:9" x14ac:dyDescent="0.2">
      <c r="A34" t="s">
        <v>155</v>
      </c>
      <c r="B34" s="3" t="s">
        <v>13</v>
      </c>
      <c r="C34" t="s">
        <v>156</v>
      </c>
      <c r="D34">
        <v>2018</v>
      </c>
      <c r="E34">
        <v>295</v>
      </c>
      <c r="F34">
        <v>34</v>
      </c>
      <c r="G34" s="4">
        <f t="shared" si="0"/>
        <v>100.30000000000001</v>
      </c>
      <c r="H34" s="4">
        <f t="shared" si="1"/>
        <v>194.7</v>
      </c>
      <c r="I34" s="4"/>
    </row>
    <row r="35" spans="1:9" x14ac:dyDescent="0.2">
      <c r="A35" t="s">
        <v>159</v>
      </c>
      <c r="B35" s="3" t="s">
        <v>13</v>
      </c>
      <c r="C35" t="s">
        <v>160</v>
      </c>
      <c r="D35">
        <v>2018</v>
      </c>
      <c r="E35">
        <v>80</v>
      </c>
      <c r="F35">
        <v>44</v>
      </c>
      <c r="G35" s="4">
        <f t="shared" si="0"/>
        <v>35.200000000000003</v>
      </c>
      <c r="H35" s="4">
        <f t="shared" si="1"/>
        <v>44.800000000000004</v>
      </c>
      <c r="I35" s="4"/>
    </row>
    <row r="36" spans="1:9" x14ac:dyDescent="0.2">
      <c r="A36" t="s">
        <v>161</v>
      </c>
      <c r="B36" s="3" t="s">
        <v>13</v>
      </c>
      <c r="C36" t="s">
        <v>162</v>
      </c>
      <c r="D36">
        <v>2018</v>
      </c>
      <c r="E36">
        <v>229</v>
      </c>
      <c r="F36">
        <v>58</v>
      </c>
      <c r="G36" s="4">
        <f t="shared" si="0"/>
        <v>132.82</v>
      </c>
      <c r="H36" s="4">
        <f t="shared" si="1"/>
        <v>96.18</v>
      </c>
      <c r="I36" s="4"/>
    </row>
    <row r="37" spans="1:9" x14ac:dyDescent="0.2">
      <c r="A37" t="s">
        <v>163</v>
      </c>
      <c r="B37" s="3" t="s">
        <v>13</v>
      </c>
      <c r="C37" t="s">
        <v>164</v>
      </c>
      <c r="D37">
        <v>2018</v>
      </c>
      <c r="E37">
        <v>383</v>
      </c>
      <c r="F37">
        <v>9</v>
      </c>
      <c r="G37" s="4">
        <f t="shared" si="0"/>
        <v>34.47</v>
      </c>
      <c r="H37" s="4">
        <f t="shared" si="1"/>
        <v>348.53000000000003</v>
      </c>
      <c r="I37" s="4"/>
    </row>
    <row r="38" spans="1:9" x14ac:dyDescent="0.2">
      <c r="A38" t="s">
        <v>397</v>
      </c>
      <c r="B38" s="3" t="s">
        <v>13</v>
      </c>
      <c r="C38" t="s">
        <v>443</v>
      </c>
      <c r="D38">
        <v>2017</v>
      </c>
      <c r="E38">
        <v>2840</v>
      </c>
      <c r="F38">
        <v>32</v>
      </c>
      <c r="G38" s="4">
        <f t="shared" si="0"/>
        <v>908.80000000000007</v>
      </c>
      <c r="H38" s="4">
        <f t="shared" si="1"/>
        <v>1931.1999999999998</v>
      </c>
      <c r="I38" s="4"/>
    </row>
    <row r="39" spans="1:9" x14ac:dyDescent="0.2">
      <c r="A39" t="s">
        <v>305</v>
      </c>
      <c r="B39" s="3" t="s">
        <v>13</v>
      </c>
      <c r="C39" t="s">
        <v>324</v>
      </c>
      <c r="D39">
        <v>2016</v>
      </c>
      <c r="E39">
        <v>265</v>
      </c>
      <c r="G39" s="4" t="str">
        <f t="shared" si="0"/>
        <v/>
      </c>
      <c r="H39" s="4" t="str">
        <f t="shared" si="1"/>
        <v/>
      </c>
      <c r="I39" s="4"/>
    </row>
    <row r="40" spans="1:9" x14ac:dyDescent="0.2">
      <c r="A40" t="s">
        <v>263</v>
      </c>
      <c r="B40" s="3" t="s">
        <v>13</v>
      </c>
      <c r="C40" t="s">
        <v>104</v>
      </c>
      <c r="D40">
        <v>2015</v>
      </c>
      <c r="E40">
        <v>722</v>
      </c>
      <c r="G40" s="4" t="str">
        <f t="shared" si="0"/>
        <v/>
      </c>
      <c r="H40" s="4" t="str">
        <f t="shared" si="1"/>
        <v/>
      </c>
      <c r="I40" s="4"/>
    </row>
    <row r="41" spans="1:9" x14ac:dyDescent="0.2">
      <c r="A41" t="s">
        <v>57</v>
      </c>
      <c r="B41" s="3" t="s">
        <v>13</v>
      </c>
      <c r="C41" t="s">
        <v>58</v>
      </c>
      <c r="D41">
        <v>2019</v>
      </c>
      <c r="E41">
        <v>1509</v>
      </c>
      <c r="F41">
        <v>9</v>
      </c>
      <c r="G41" s="4">
        <f t="shared" si="0"/>
        <v>135.81</v>
      </c>
      <c r="H41" s="4">
        <f t="shared" si="1"/>
        <v>1373.19</v>
      </c>
      <c r="I41" s="4"/>
    </row>
    <row r="42" spans="1:9" x14ac:dyDescent="0.2">
      <c r="A42" t="s">
        <v>266</v>
      </c>
      <c r="B42" s="3" t="s">
        <v>13</v>
      </c>
      <c r="C42" t="s">
        <v>267</v>
      </c>
      <c r="D42">
        <v>2015</v>
      </c>
      <c r="E42">
        <v>230</v>
      </c>
      <c r="G42" s="4" t="str">
        <f t="shared" si="0"/>
        <v/>
      </c>
      <c r="H42" s="4" t="str">
        <f t="shared" si="1"/>
        <v/>
      </c>
      <c r="I42" s="4"/>
    </row>
    <row r="43" spans="1:9" x14ac:dyDescent="0.2">
      <c r="A43" t="s">
        <v>59</v>
      </c>
      <c r="B43" s="3" t="s">
        <v>5</v>
      </c>
      <c r="C43" t="s">
        <v>60</v>
      </c>
      <c r="D43">
        <v>2019</v>
      </c>
      <c r="E43">
        <v>182</v>
      </c>
      <c r="F43">
        <v>36</v>
      </c>
      <c r="G43" s="4">
        <f t="shared" si="0"/>
        <v>65.52</v>
      </c>
      <c r="H43" s="4">
        <f t="shared" si="1"/>
        <v>116.48</v>
      </c>
      <c r="I43" s="4"/>
    </row>
    <row r="44" spans="1:9" x14ac:dyDescent="0.2">
      <c r="A44" t="s">
        <v>61</v>
      </c>
      <c r="B44" s="3" t="s">
        <v>13</v>
      </c>
      <c r="C44" t="s">
        <v>14</v>
      </c>
      <c r="D44">
        <v>2019</v>
      </c>
      <c r="E44">
        <v>125</v>
      </c>
      <c r="F44">
        <v>94</v>
      </c>
      <c r="G44" s="4">
        <f t="shared" si="0"/>
        <v>117.5</v>
      </c>
      <c r="H44" s="4">
        <f t="shared" si="1"/>
        <v>7.5000000000000071</v>
      </c>
      <c r="I44" s="4"/>
    </row>
    <row r="45" spans="1:9" x14ac:dyDescent="0.2">
      <c r="A45" t="s">
        <v>62</v>
      </c>
      <c r="B45" s="3" t="s">
        <v>13</v>
      </c>
      <c r="C45" t="s">
        <v>63</v>
      </c>
      <c r="D45">
        <v>2019</v>
      </c>
      <c r="E45">
        <v>571</v>
      </c>
      <c r="F45">
        <v>9</v>
      </c>
      <c r="G45" s="4">
        <f t="shared" si="0"/>
        <v>51.39</v>
      </c>
      <c r="H45" s="4">
        <f t="shared" si="1"/>
        <v>519.61</v>
      </c>
      <c r="I45" s="4"/>
    </row>
    <row r="46" spans="1:9" x14ac:dyDescent="0.2">
      <c r="A46" t="s">
        <v>64</v>
      </c>
      <c r="B46" s="3" t="s">
        <v>13</v>
      </c>
      <c r="C46" t="s">
        <v>65</v>
      </c>
      <c r="D46">
        <v>2019</v>
      </c>
      <c r="E46">
        <v>80</v>
      </c>
      <c r="F46">
        <v>30</v>
      </c>
      <c r="G46" s="4">
        <f t="shared" si="0"/>
        <v>24</v>
      </c>
      <c r="H46" s="4">
        <f t="shared" si="1"/>
        <v>56</v>
      </c>
      <c r="I46" s="4"/>
    </row>
    <row r="47" spans="1:9" x14ac:dyDescent="0.2">
      <c r="A47" t="s">
        <v>269</v>
      </c>
      <c r="B47" s="3" t="s">
        <v>13</v>
      </c>
      <c r="C47" t="s">
        <v>270</v>
      </c>
      <c r="D47">
        <v>2015</v>
      </c>
      <c r="E47">
        <v>1093</v>
      </c>
      <c r="G47" s="4" t="str">
        <f t="shared" si="0"/>
        <v/>
      </c>
      <c r="H47" s="4" t="str">
        <f t="shared" si="1"/>
        <v/>
      </c>
      <c r="I47" s="4"/>
    </row>
    <row r="48" spans="1:9" x14ac:dyDescent="0.2">
      <c r="A48" t="s">
        <v>186</v>
      </c>
      <c r="B48" s="3" t="s">
        <v>13</v>
      </c>
      <c r="C48" t="s">
        <v>187</v>
      </c>
      <c r="D48">
        <v>2018</v>
      </c>
      <c r="E48">
        <v>372</v>
      </c>
      <c r="F48">
        <v>54</v>
      </c>
      <c r="G48" s="4">
        <f t="shared" si="0"/>
        <v>200.88000000000002</v>
      </c>
      <c r="H48" s="4">
        <f t="shared" si="1"/>
        <v>171.11999999999998</v>
      </c>
      <c r="I48" s="4"/>
    </row>
    <row r="49" spans="1:9" x14ac:dyDescent="0.2">
      <c r="A49" t="s">
        <v>77</v>
      </c>
      <c r="B49" s="3" t="s">
        <v>13</v>
      </c>
      <c r="C49" t="s">
        <v>78</v>
      </c>
      <c r="D49">
        <v>2019</v>
      </c>
      <c r="E49">
        <v>355</v>
      </c>
      <c r="F49">
        <v>51</v>
      </c>
      <c r="G49" s="4">
        <f t="shared" si="0"/>
        <v>181.05</v>
      </c>
      <c r="H49" s="4">
        <f t="shared" si="1"/>
        <v>173.95</v>
      </c>
      <c r="I49" s="4"/>
    </row>
    <row r="50" spans="1:9" x14ac:dyDescent="0.2">
      <c r="A50" t="s">
        <v>308</v>
      </c>
      <c r="B50" s="3" t="s">
        <v>13</v>
      </c>
      <c r="C50" t="s">
        <v>327</v>
      </c>
      <c r="D50">
        <v>2016</v>
      </c>
      <c r="E50">
        <v>377</v>
      </c>
      <c r="G50" s="4" t="str">
        <f t="shared" si="0"/>
        <v/>
      </c>
      <c r="H50" s="4" t="str">
        <f t="shared" si="1"/>
        <v/>
      </c>
      <c r="I50" s="4"/>
    </row>
    <row r="51" spans="1:9" x14ac:dyDescent="0.2">
      <c r="A51" t="s">
        <v>404</v>
      </c>
      <c r="B51" s="3" t="s">
        <v>13</v>
      </c>
      <c r="C51" t="s">
        <v>450</v>
      </c>
      <c r="D51">
        <v>2017</v>
      </c>
      <c r="E51">
        <v>717</v>
      </c>
      <c r="F51">
        <v>33</v>
      </c>
      <c r="G51" s="4">
        <f t="shared" si="0"/>
        <v>236.61</v>
      </c>
      <c r="H51" s="4">
        <f t="shared" si="1"/>
        <v>480.38999999999993</v>
      </c>
      <c r="I51" s="4"/>
    </row>
    <row r="52" spans="1:9" x14ac:dyDescent="0.2">
      <c r="A52" t="s">
        <v>404</v>
      </c>
      <c r="B52" s="3" t="s">
        <v>13</v>
      </c>
      <c r="C52" t="s">
        <v>451</v>
      </c>
      <c r="D52">
        <v>2017</v>
      </c>
      <c r="E52">
        <v>142</v>
      </c>
      <c r="F52">
        <v>41</v>
      </c>
      <c r="G52" s="4">
        <f t="shared" si="0"/>
        <v>58.22</v>
      </c>
      <c r="H52" s="4">
        <f t="shared" si="1"/>
        <v>83.780000000000015</v>
      </c>
      <c r="I52" s="4"/>
    </row>
    <row r="53" spans="1:9" x14ac:dyDescent="0.2">
      <c r="A53" t="s">
        <v>278</v>
      </c>
      <c r="B53" s="3" t="s">
        <v>13</v>
      </c>
      <c r="C53" t="s">
        <v>279</v>
      </c>
      <c r="D53">
        <v>2015</v>
      </c>
      <c r="E53">
        <v>411</v>
      </c>
      <c r="G53" s="4" t="str">
        <f t="shared" si="0"/>
        <v/>
      </c>
      <c r="H53" s="4" t="str">
        <f t="shared" si="1"/>
        <v/>
      </c>
      <c r="I53" s="4"/>
    </row>
    <row r="54" spans="1:9" x14ac:dyDescent="0.2">
      <c r="A54" t="s">
        <v>196</v>
      </c>
      <c r="B54" s="3" t="s">
        <v>13</v>
      </c>
      <c r="C54" t="s">
        <v>197</v>
      </c>
      <c r="D54">
        <v>2018</v>
      </c>
      <c r="E54">
        <v>431</v>
      </c>
      <c r="F54">
        <v>36</v>
      </c>
      <c r="G54" s="4">
        <f t="shared" si="0"/>
        <v>155.16</v>
      </c>
      <c r="H54" s="4">
        <f t="shared" si="1"/>
        <v>275.84000000000003</v>
      </c>
      <c r="I54" s="4"/>
    </row>
    <row r="55" spans="1:9" x14ac:dyDescent="0.2">
      <c r="A55" t="s">
        <v>310</v>
      </c>
      <c r="B55" s="3" t="s">
        <v>13</v>
      </c>
      <c r="C55" t="s">
        <v>330</v>
      </c>
      <c r="D55">
        <v>2016</v>
      </c>
      <c r="E55">
        <v>310</v>
      </c>
      <c r="G55" s="4" t="str">
        <f t="shared" si="0"/>
        <v/>
      </c>
      <c r="H55" s="4" t="str">
        <f t="shared" si="1"/>
        <v/>
      </c>
      <c r="I55" s="4"/>
    </row>
    <row r="56" spans="1:9" x14ac:dyDescent="0.2">
      <c r="A56" t="s">
        <v>202</v>
      </c>
      <c r="B56" s="3" t="s">
        <v>13</v>
      </c>
      <c r="C56" t="s">
        <v>203</v>
      </c>
      <c r="D56">
        <v>2018</v>
      </c>
      <c r="E56">
        <v>179</v>
      </c>
      <c r="F56">
        <v>83</v>
      </c>
      <c r="G56" s="4">
        <f t="shared" si="0"/>
        <v>148.57</v>
      </c>
      <c r="H56" s="4">
        <f t="shared" si="1"/>
        <v>30.430000000000007</v>
      </c>
      <c r="I56" s="4"/>
    </row>
    <row r="57" spans="1:9" x14ac:dyDescent="0.2">
      <c r="A57" t="s">
        <v>86</v>
      </c>
      <c r="B57" s="3" t="s">
        <v>13</v>
      </c>
      <c r="C57" t="s">
        <v>87</v>
      </c>
      <c r="D57">
        <v>2019</v>
      </c>
      <c r="E57">
        <v>120</v>
      </c>
      <c r="F57">
        <v>38</v>
      </c>
      <c r="G57" s="4">
        <f t="shared" si="0"/>
        <v>45.6</v>
      </c>
      <c r="H57" s="4">
        <f t="shared" si="1"/>
        <v>74.400000000000006</v>
      </c>
      <c r="I57" s="4"/>
    </row>
    <row r="58" spans="1:9" x14ac:dyDescent="0.2">
      <c r="A58" t="s">
        <v>280</v>
      </c>
      <c r="B58" s="3" t="s">
        <v>13</v>
      </c>
      <c r="C58" t="s">
        <v>281</v>
      </c>
      <c r="D58">
        <v>2015</v>
      </c>
      <c r="E58">
        <v>226</v>
      </c>
      <c r="G58" s="4" t="str">
        <f t="shared" si="0"/>
        <v/>
      </c>
      <c r="H58" s="4" t="str">
        <f t="shared" si="1"/>
        <v/>
      </c>
      <c r="I58" s="4"/>
    </row>
    <row r="59" spans="1:9" x14ac:dyDescent="0.2">
      <c r="A59" t="s">
        <v>311</v>
      </c>
      <c r="B59" s="3" t="s">
        <v>13</v>
      </c>
      <c r="C59" t="s">
        <v>331</v>
      </c>
      <c r="D59">
        <v>2016</v>
      </c>
      <c r="E59">
        <v>240</v>
      </c>
      <c r="G59" s="4" t="str">
        <f t="shared" si="0"/>
        <v/>
      </c>
      <c r="H59" s="4" t="str">
        <f t="shared" si="1"/>
        <v/>
      </c>
      <c r="I59" s="4"/>
    </row>
    <row r="60" spans="1:9" x14ac:dyDescent="0.2">
      <c r="A60" t="s">
        <v>413</v>
      </c>
      <c r="B60" s="3" t="s">
        <v>13</v>
      </c>
      <c r="C60" t="s">
        <v>439</v>
      </c>
      <c r="D60">
        <v>2017</v>
      </c>
      <c r="E60">
        <v>801</v>
      </c>
      <c r="F60">
        <v>19</v>
      </c>
      <c r="G60" s="4">
        <f t="shared" si="0"/>
        <v>152.19</v>
      </c>
      <c r="H60" s="4">
        <f t="shared" si="1"/>
        <v>648.81000000000006</v>
      </c>
      <c r="I60" s="4"/>
    </row>
    <row r="61" spans="1:9" x14ac:dyDescent="0.2">
      <c r="A61" t="s">
        <v>210</v>
      </c>
      <c r="B61" s="3" t="s">
        <v>13</v>
      </c>
      <c r="C61" t="s">
        <v>211</v>
      </c>
      <c r="D61">
        <v>2018</v>
      </c>
      <c r="E61">
        <v>176</v>
      </c>
      <c r="F61">
        <v>88</v>
      </c>
      <c r="G61" s="4">
        <f t="shared" si="0"/>
        <v>154.88</v>
      </c>
      <c r="H61" s="4">
        <f t="shared" si="1"/>
        <v>21.119999999999997</v>
      </c>
      <c r="I61" s="4"/>
    </row>
    <row r="62" spans="1:9" x14ac:dyDescent="0.2">
      <c r="A62" t="s">
        <v>212</v>
      </c>
      <c r="B62" s="3" t="s">
        <v>13</v>
      </c>
      <c r="C62" t="s">
        <v>213</v>
      </c>
      <c r="D62">
        <v>2018</v>
      </c>
      <c r="E62">
        <v>452</v>
      </c>
      <c r="F62">
        <v>0</v>
      </c>
      <c r="G62" s="4">
        <f t="shared" si="0"/>
        <v>0</v>
      </c>
      <c r="H62" s="4">
        <f t="shared" si="1"/>
        <v>452</v>
      </c>
      <c r="I62" s="4"/>
    </row>
    <row r="63" spans="1:9" x14ac:dyDescent="0.2">
      <c r="A63" t="s">
        <v>218</v>
      </c>
      <c r="B63" s="3" t="s">
        <v>13</v>
      </c>
      <c r="C63" t="s">
        <v>219</v>
      </c>
      <c r="D63">
        <v>2018</v>
      </c>
      <c r="E63">
        <v>292</v>
      </c>
      <c r="F63">
        <v>57</v>
      </c>
      <c r="G63" s="4">
        <f t="shared" si="0"/>
        <v>166.44</v>
      </c>
      <c r="H63" s="4">
        <f t="shared" si="1"/>
        <v>125.56000000000002</v>
      </c>
      <c r="I63" s="4"/>
    </row>
    <row r="64" spans="1:9" x14ac:dyDescent="0.2">
      <c r="A64" t="s">
        <v>103</v>
      </c>
      <c r="B64" s="3" t="s">
        <v>13</v>
      </c>
      <c r="C64" t="s">
        <v>104</v>
      </c>
      <c r="D64">
        <v>2019</v>
      </c>
      <c r="E64">
        <v>202</v>
      </c>
      <c r="F64">
        <v>81</v>
      </c>
      <c r="G64" s="4">
        <f t="shared" si="0"/>
        <v>163.62</v>
      </c>
      <c r="H64" s="4">
        <f t="shared" si="1"/>
        <v>38.379999999999988</v>
      </c>
      <c r="I64" s="4"/>
    </row>
    <row r="65" spans="1:9" x14ac:dyDescent="0.2">
      <c r="A65" t="s">
        <v>293</v>
      </c>
      <c r="B65" s="3" t="s">
        <v>13</v>
      </c>
      <c r="C65" t="s">
        <v>294</v>
      </c>
      <c r="D65">
        <v>2015</v>
      </c>
      <c r="E65">
        <v>518</v>
      </c>
      <c r="G65" s="4" t="str">
        <f t="shared" si="0"/>
        <v/>
      </c>
      <c r="H65" s="4" t="str">
        <f t="shared" si="1"/>
        <v/>
      </c>
      <c r="I65" s="4"/>
    </row>
    <row r="66" spans="1:9" x14ac:dyDescent="0.2">
      <c r="A66" t="s">
        <v>419</v>
      </c>
      <c r="B66" s="3" t="s">
        <v>13</v>
      </c>
      <c r="C66" t="s">
        <v>462</v>
      </c>
      <c r="D66">
        <v>2017</v>
      </c>
      <c r="E66">
        <v>553</v>
      </c>
      <c r="F66">
        <v>70</v>
      </c>
      <c r="G66" s="4">
        <f t="shared" si="0"/>
        <v>387.09999999999997</v>
      </c>
      <c r="H66" s="4">
        <f t="shared" si="1"/>
        <v>165.90000000000003</v>
      </c>
      <c r="I66" s="4"/>
    </row>
    <row r="67" spans="1:9" x14ac:dyDescent="0.2">
      <c r="A67" t="s">
        <v>228</v>
      </c>
      <c r="B67" s="3" t="s">
        <v>466</v>
      </c>
      <c r="C67" t="s">
        <v>23</v>
      </c>
      <c r="D67">
        <v>2015</v>
      </c>
      <c r="E67">
        <v>623</v>
      </c>
      <c r="G67" s="4" t="str">
        <f t="shared" si="0"/>
        <v/>
      </c>
      <c r="H67" s="4" t="str">
        <f t="shared" si="1"/>
        <v/>
      </c>
      <c r="I67" s="4"/>
    </row>
    <row r="68" spans="1:9" x14ac:dyDescent="0.2">
      <c r="A68" t="s">
        <v>22</v>
      </c>
      <c r="B68" s="3" t="s">
        <v>466</v>
      </c>
      <c r="C68" t="s">
        <v>23</v>
      </c>
      <c r="D68">
        <v>2019</v>
      </c>
      <c r="E68">
        <v>818</v>
      </c>
      <c r="F68">
        <v>100</v>
      </c>
      <c r="G68" s="4">
        <f t="shared" ref="G68:G131" si="2">IF(ISBLANK($F68), "", (F68/100)*$E68)</f>
        <v>818</v>
      </c>
      <c r="H68" s="4">
        <f t="shared" ref="H68:H131" si="3">IF(ISBLANK($F68),"",(1-($F68/100))*$E68)</f>
        <v>0</v>
      </c>
      <c r="I68" s="4"/>
    </row>
    <row r="69" spans="1:9" x14ac:dyDescent="0.2">
      <c r="A69" t="s">
        <v>157</v>
      </c>
      <c r="B69" s="3" t="s">
        <v>466</v>
      </c>
      <c r="C69" t="s">
        <v>158</v>
      </c>
      <c r="D69">
        <v>2018</v>
      </c>
      <c r="E69">
        <v>866</v>
      </c>
      <c r="F69">
        <v>100</v>
      </c>
      <c r="G69" s="4">
        <f t="shared" si="2"/>
        <v>866</v>
      </c>
      <c r="H69" s="4">
        <f t="shared" si="3"/>
        <v>0</v>
      </c>
      <c r="I69" s="4"/>
    </row>
    <row r="70" spans="1:9" x14ac:dyDescent="0.2">
      <c r="A70" t="s">
        <v>365</v>
      </c>
      <c r="B70" s="3" t="s">
        <v>466</v>
      </c>
      <c r="C70" t="s">
        <v>23</v>
      </c>
      <c r="D70">
        <v>2015</v>
      </c>
      <c r="E70">
        <v>852</v>
      </c>
      <c r="G70" s="4" t="str">
        <f t="shared" si="2"/>
        <v/>
      </c>
      <c r="H70" s="4" t="str">
        <f t="shared" si="3"/>
        <v/>
      </c>
      <c r="I70" s="4"/>
    </row>
    <row r="71" spans="1:9" x14ac:dyDescent="0.2">
      <c r="A71" t="s">
        <v>366</v>
      </c>
      <c r="B71" s="3" t="s">
        <v>466</v>
      </c>
      <c r="C71" t="s">
        <v>275</v>
      </c>
      <c r="D71">
        <v>2015</v>
      </c>
      <c r="E71">
        <v>1054</v>
      </c>
      <c r="G71" s="4" t="str">
        <f t="shared" si="2"/>
        <v/>
      </c>
      <c r="H71" s="4" t="str">
        <f t="shared" si="3"/>
        <v/>
      </c>
      <c r="I71" s="4"/>
    </row>
    <row r="72" spans="1:9" x14ac:dyDescent="0.2">
      <c r="A72" t="s">
        <v>373</v>
      </c>
      <c r="B72" s="3" t="s">
        <v>466</v>
      </c>
      <c r="C72" t="s">
        <v>23</v>
      </c>
      <c r="D72">
        <v>2015</v>
      </c>
      <c r="E72">
        <v>1065</v>
      </c>
      <c r="G72" s="4" t="str">
        <f t="shared" si="2"/>
        <v/>
      </c>
      <c r="H72" s="4" t="str">
        <f t="shared" si="3"/>
        <v/>
      </c>
      <c r="I72" s="4"/>
    </row>
    <row r="73" spans="1:9" x14ac:dyDescent="0.2">
      <c r="A73" t="s">
        <v>374</v>
      </c>
      <c r="B73" s="3" t="s">
        <v>466</v>
      </c>
      <c r="C73" t="s">
        <v>290</v>
      </c>
      <c r="D73">
        <v>2015</v>
      </c>
      <c r="E73">
        <v>1754</v>
      </c>
      <c r="G73" s="4" t="str">
        <f t="shared" si="2"/>
        <v/>
      </c>
      <c r="H73" s="4" t="str">
        <f t="shared" si="3"/>
        <v/>
      </c>
      <c r="I73" s="4"/>
    </row>
    <row r="74" spans="1:9" x14ac:dyDescent="0.2">
      <c r="A74" t="s">
        <v>105</v>
      </c>
      <c r="B74" s="3" t="s">
        <v>466</v>
      </c>
      <c r="C74" t="s">
        <v>106</v>
      </c>
      <c r="D74">
        <v>2019</v>
      </c>
      <c r="E74">
        <v>247</v>
      </c>
      <c r="F74">
        <v>100</v>
      </c>
      <c r="G74" s="4">
        <f t="shared" si="2"/>
        <v>247</v>
      </c>
      <c r="H74" s="4">
        <f t="shared" si="3"/>
        <v>0</v>
      </c>
      <c r="I74" s="4"/>
    </row>
    <row r="75" spans="1:9" x14ac:dyDescent="0.2">
      <c r="A75" t="s">
        <v>107</v>
      </c>
      <c r="B75" s="3" t="s">
        <v>27</v>
      </c>
      <c r="C75" t="s">
        <v>108</v>
      </c>
      <c r="D75">
        <v>2018</v>
      </c>
      <c r="E75">
        <v>1099</v>
      </c>
      <c r="F75">
        <v>0</v>
      </c>
      <c r="G75" s="4">
        <f t="shared" si="2"/>
        <v>0</v>
      </c>
      <c r="H75" s="4">
        <f t="shared" si="3"/>
        <v>1099</v>
      </c>
      <c r="I75" s="4"/>
    </row>
    <row r="76" spans="1:9" x14ac:dyDescent="0.2">
      <c r="A76" t="s">
        <v>297</v>
      </c>
      <c r="B76" s="3" t="s">
        <v>27</v>
      </c>
      <c r="C76" t="s">
        <v>317</v>
      </c>
      <c r="D76">
        <v>2016</v>
      </c>
      <c r="E76">
        <v>370</v>
      </c>
      <c r="G76" s="4" t="str">
        <f t="shared" si="2"/>
        <v/>
      </c>
      <c r="H76" s="4" t="str">
        <f t="shared" si="3"/>
        <v/>
      </c>
      <c r="I76" s="4"/>
    </row>
    <row r="77" spans="1:9" x14ac:dyDescent="0.2">
      <c r="A77" t="s">
        <v>349</v>
      </c>
      <c r="B77" s="1" t="s">
        <v>27</v>
      </c>
      <c r="C77" t="s">
        <v>229</v>
      </c>
      <c r="D77">
        <v>2015</v>
      </c>
      <c r="E77">
        <v>203</v>
      </c>
      <c r="G77" s="4" t="str">
        <f t="shared" si="2"/>
        <v/>
      </c>
      <c r="H77" s="4" t="str">
        <f t="shared" si="3"/>
        <v/>
      </c>
      <c r="I77" s="4"/>
    </row>
    <row r="78" spans="1:9" x14ac:dyDescent="0.2">
      <c r="A78" t="s">
        <v>350</v>
      </c>
      <c r="B78" s="3" t="s">
        <v>27</v>
      </c>
      <c r="C78" t="s">
        <v>230</v>
      </c>
      <c r="D78">
        <v>2015</v>
      </c>
      <c r="E78">
        <v>135</v>
      </c>
      <c r="G78" s="4" t="str">
        <f t="shared" si="2"/>
        <v/>
      </c>
      <c r="H78" s="4" t="str">
        <f t="shared" si="3"/>
        <v/>
      </c>
      <c r="I78" s="4"/>
    </row>
    <row r="79" spans="1:9" x14ac:dyDescent="0.2">
      <c r="A79" t="s">
        <v>379</v>
      </c>
      <c r="B79" s="3" t="s">
        <v>27</v>
      </c>
      <c r="C79" t="s">
        <v>424</v>
      </c>
      <c r="D79">
        <v>2017</v>
      </c>
      <c r="E79">
        <v>1510</v>
      </c>
      <c r="F79">
        <v>52</v>
      </c>
      <c r="G79" s="4">
        <f t="shared" si="2"/>
        <v>785.2</v>
      </c>
      <c r="H79" s="4">
        <f t="shared" si="3"/>
        <v>724.8</v>
      </c>
      <c r="I79" s="4"/>
    </row>
    <row r="80" spans="1:9" x14ac:dyDescent="0.2">
      <c r="A80" t="s">
        <v>380</v>
      </c>
      <c r="B80" s="3" t="s">
        <v>27</v>
      </c>
      <c r="C80" t="s">
        <v>425</v>
      </c>
      <c r="D80">
        <v>2017</v>
      </c>
      <c r="E80">
        <v>235</v>
      </c>
      <c r="F80">
        <v>0</v>
      </c>
      <c r="G80" s="4">
        <f t="shared" si="2"/>
        <v>0</v>
      </c>
      <c r="H80" s="4">
        <f t="shared" si="3"/>
        <v>235</v>
      </c>
      <c r="I80" s="4"/>
    </row>
    <row r="81" spans="1:9" x14ac:dyDescent="0.2">
      <c r="A81" t="s">
        <v>121</v>
      </c>
      <c r="B81" s="3" t="s">
        <v>27</v>
      </c>
      <c r="C81" t="s">
        <v>122</v>
      </c>
      <c r="D81">
        <v>2018</v>
      </c>
      <c r="E81">
        <v>2414</v>
      </c>
      <c r="F81">
        <v>65</v>
      </c>
      <c r="G81" s="4">
        <f t="shared" si="2"/>
        <v>1569.1000000000001</v>
      </c>
      <c r="H81" s="4">
        <f t="shared" si="3"/>
        <v>844.9</v>
      </c>
      <c r="I81" s="4"/>
    </row>
    <row r="82" spans="1:9" x14ac:dyDescent="0.2">
      <c r="A82" t="s">
        <v>354</v>
      </c>
      <c r="B82" s="3" t="s">
        <v>27</v>
      </c>
      <c r="C82" t="s">
        <v>241</v>
      </c>
      <c r="D82">
        <v>2015</v>
      </c>
      <c r="E82">
        <v>516</v>
      </c>
      <c r="G82" s="4" t="str">
        <f t="shared" si="2"/>
        <v/>
      </c>
      <c r="H82" s="4" t="str">
        <f t="shared" si="3"/>
        <v/>
      </c>
      <c r="I82" s="4"/>
    </row>
    <row r="83" spans="1:9" x14ac:dyDescent="0.2">
      <c r="A83" t="s">
        <v>353</v>
      </c>
      <c r="B83" s="3" t="s">
        <v>27</v>
      </c>
      <c r="C83" t="s">
        <v>242</v>
      </c>
      <c r="D83">
        <v>2015</v>
      </c>
      <c r="E83">
        <v>37</v>
      </c>
      <c r="G83" s="4" t="str">
        <f t="shared" si="2"/>
        <v/>
      </c>
      <c r="H83" s="4" t="str">
        <f t="shared" si="3"/>
        <v/>
      </c>
      <c r="I83" s="4"/>
    </row>
    <row r="84" spans="1:9" x14ac:dyDescent="0.2">
      <c r="A84" t="s">
        <v>243</v>
      </c>
      <c r="B84" s="3" t="s">
        <v>27</v>
      </c>
      <c r="C84" t="s">
        <v>244</v>
      </c>
      <c r="D84">
        <v>2015</v>
      </c>
      <c r="E84">
        <v>226</v>
      </c>
      <c r="G84" s="4" t="str">
        <f t="shared" si="2"/>
        <v/>
      </c>
      <c r="H84" s="4" t="str">
        <f t="shared" si="3"/>
        <v/>
      </c>
      <c r="I84" s="4"/>
    </row>
    <row r="85" spans="1:9" x14ac:dyDescent="0.2">
      <c r="A85" t="s">
        <v>26</v>
      </c>
      <c r="B85" s="3" t="s">
        <v>27</v>
      </c>
      <c r="C85" t="s">
        <v>28</v>
      </c>
      <c r="D85">
        <v>2019</v>
      </c>
      <c r="E85">
        <v>466</v>
      </c>
      <c r="F85">
        <v>0</v>
      </c>
      <c r="G85" s="4">
        <f t="shared" si="2"/>
        <v>0</v>
      </c>
      <c r="H85" s="4">
        <f t="shared" si="3"/>
        <v>466</v>
      </c>
      <c r="I85" s="4"/>
    </row>
    <row r="86" spans="1:9" x14ac:dyDescent="0.2">
      <c r="A86" t="s">
        <v>302</v>
      </c>
      <c r="B86" s="3" t="s">
        <v>27</v>
      </c>
      <c r="C86" t="s">
        <v>320</v>
      </c>
      <c r="D86">
        <v>2016</v>
      </c>
      <c r="E86">
        <v>1825</v>
      </c>
      <c r="G86" s="4" t="str">
        <f t="shared" si="2"/>
        <v/>
      </c>
      <c r="H86" s="4" t="str">
        <f t="shared" si="3"/>
        <v/>
      </c>
      <c r="I86" s="4"/>
    </row>
    <row r="87" spans="1:9" x14ac:dyDescent="0.2">
      <c r="A87" t="s">
        <v>37</v>
      </c>
      <c r="B87" s="1" t="s">
        <v>27</v>
      </c>
      <c r="C87" t="s">
        <v>38</v>
      </c>
      <c r="D87">
        <v>2019</v>
      </c>
      <c r="E87">
        <v>448</v>
      </c>
      <c r="F87">
        <v>2</v>
      </c>
      <c r="G87" s="4">
        <f t="shared" si="2"/>
        <v>8.9600000000000009</v>
      </c>
      <c r="H87" s="4">
        <f t="shared" si="3"/>
        <v>439.03999999999996</v>
      </c>
      <c r="I87" s="4"/>
    </row>
    <row r="88" spans="1:9" x14ac:dyDescent="0.2">
      <c r="A88" t="s">
        <v>357</v>
      </c>
      <c r="B88" s="3" t="s">
        <v>27</v>
      </c>
      <c r="C88" t="s">
        <v>337</v>
      </c>
      <c r="D88">
        <v>2015</v>
      </c>
      <c r="E88">
        <v>23</v>
      </c>
      <c r="G88" s="4" t="str">
        <f t="shared" si="2"/>
        <v/>
      </c>
      <c r="H88" s="4" t="str">
        <f t="shared" si="3"/>
        <v/>
      </c>
      <c r="I88" s="4"/>
    </row>
    <row r="89" spans="1:9" x14ac:dyDescent="0.2">
      <c r="A89" t="s">
        <v>358</v>
      </c>
      <c r="B89" s="3" t="s">
        <v>27</v>
      </c>
      <c r="C89" t="s">
        <v>338</v>
      </c>
      <c r="D89">
        <v>2015</v>
      </c>
      <c r="E89">
        <v>3171</v>
      </c>
      <c r="G89" s="4" t="str">
        <f t="shared" si="2"/>
        <v/>
      </c>
      <c r="H89" s="4" t="str">
        <f t="shared" si="3"/>
        <v/>
      </c>
      <c r="I89" s="4"/>
    </row>
    <row r="90" spans="1:9" x14ac:dyDescent="0.2">
      <c r="A90" t="s">
        <v>387</v>
      </c>
      <c r="B90" s="1" t="s">
        <v>27</v>
      </c>
      <c r="C90" t="s">
        <v>433</v>
      </c>
      <c r="D90">
        <v>2017</v>
      </c>
      <c r="E90">
        <v>321</v>
      </c>
      <c r="F90">
        <v>74</v>
      </c>
      <c r="G90" s="4">
        <f t="shared" si="2"/>
        <v>237.54</v>
      </c>
      <c r="H90" s="4">
        <f t="shared" si="3"/>
        <v>83.460000000000008</v>
      </c>
      <c r="I90" s="4"/>
    </row>
    <row r="91" spans="1:9" x14ac:dyDescent="0.2">
      <c r="A91" t="s">
        <v>149</v>
      </c>
      <c r="B91" s="3" t="s">
        <v>27</v>
      </c>
      <c r="C91" t="s">
        <v>150</v>
      </c>
      <c r="D91">
        <v>2018</v>
      </c>
      <c r="E91">
        <v>522</v>
      </c>
      <c r="F91">
        <v>0</v>
      </c>
      <c r="G91" s="4">
        <f t="shared" si="2"/>
        <v>0</v>
      </c>
      <c r="H91" s="4">
        <f t="shared" si="3"/>
        <v>522</v>
      </c>
      <c r="I91" s="4"/>
    </row>
    <row r="92" spans="1:9" x14ac:dyDescent="0.2">
      <c r="A92" t="s">
        <v>395</v>
      </c>
      <c r="B92" s="3" t="s">
        <v>27</v>
      </c>
      <c r="C92" t="s">
        <v>441</v>
      </c>
      <c r="D92">
        <v>2017</v>
      </c>
      <c r="E92">
        <v>2369</v>
      </c>
      <c r="F92">
        <v>32</v>
      </c>
      <c r="G92" s="4">
        <f t="shared" si="2"/>
        <v>758.08</v>
      </c>
      <c r="H92" s="4">
        <f t="shared" si="3"/>
        <v>1610.9199999999998</v>
      </c>
      <c r="I92" s="4"/>
    </row>
    <row r="93" spans="1:9" x14ac:dyDescent="0.2">
      <c r="A93" t="s">
        <v>167</v>
      </c>
      <c r="B93" s="3" t="s">
        <v>27</v>
      </c>
      <c r="C93" t="s">
        <v>168</v>
      </c>
      <c r="D93">
        <v>2018</v>
      </c>
      <c r="E93">
        <v>1472</v>
      </c>
      <c r="F93">
        <v>0</v>
      </c>
      <c r="G93" s="4">
        <f t="shared" si="2"/>
        <v>0</v>
      </c>
      <c r="H93" s="4">
        <f t="shared" si="3"/>
        <v>1472</v>
      </c>
      <c r="I93" s="4"/>
    </row>
    <row r="94" spans="1:9" x14ac:dyDescent="0.2">
      <c r="A94" t="s">
        <v>361</v>
      </c>
      <c r="B94" s="3" t="s">
        <v>27</v>
      </c>
      <c r="C94" t="s">
        <v>170</v>
      </c>
      <c r="D94">
        <v>2018</v>
      </c>
      <c r="E94">
        <v>1390</v>
      </c>
      <c r="F94">
        <v>83</v>
      </c>
      <c r="G94" s="4">
        <f t="shared" si="2"/>
        <v>1153.7</v>
      </c>
      <c r="H94" s="4">
        <f t="shared" si="3"/>
        <v>236.30000000000007</v>
      </c>
      <c r="I94" s="4"/>
    </row>
    <row r="95" spans="1:9" x14ac:dyDescent="0.2">
      <c r="A95" t="s">
        <v>362</v>
      </c>
      <c r="B95" s="3" t="s">
        <v>27</v>
      </c>
      <c r="C95" t="s">
        <v>171</v>
      </c>
      <c r="D95">
        <v>2018</v>
      </c>
      <c r="E95">
        <v>774</v>
      </c>
      <c r="F95">
        <v>1</v>
      </c>
      <c r="G95" s="4">
        <f t="shared" si="2"/>
        <v>7.74</v>
      </c>
      <c r="H95" s="4">
        <f t="shared" si="3"/>
        <v>766.26</v>
      </c>
      <c r="I95" s="4"/>
    </row>
    <row r="96" spans="1:9" x14ac:dyDescent="0.2">
      <c r="A96" t="s">
        <v>184</v>
      </c>
      <c r="B96" s="3" t="s">
        <v>27</v>
      </c>
      <c r="C96" t="s">
        <v>185</v>
      </c>
      <c r="D96">
        <v>2018</v>
      </c>
      <c r="E96">
        <v>1494</v>
      </c>
      <c r="F96">
        <v>30</v>
      </c>
      <c r="G96" s="4">
        <f t="shared" si="2"/>
        <v>448.2</v>
      </c>
      <c r="H96" s="4">
        <f t="shared" si="3"/>
        <v>1045.8</v>
      </c>
      <c r="I96" s="4"/>
    </row>
    <row r="97" spans="1:9" x14ac:dyDescent="0.2">
      <c r="A97" t="s">
        <v>66</v>
      </c>
      <c r="B97" s="1" t="s">
        <v>27</v>
      </c>
      <c r="C97" t="s">
        <v>67</v>
      </c>
      <c r="D97">
        <v>2019</v>
      </c>
      <c r="E97">
        <v>109</v>
      </c>
      <c r="F97">
        <v>0</v>
      </c>
      <c r="G97" s="4">
        <f t="shared" si="2"/>
        <v>0</v>
      </c>
      <c r="H97" s="4">
        <f t="shared" si="3"/>
        <v>109</v>
      </c>
      <c r="I97" s="4"/>
    </row>
    <row r="98" spans="1:9" x14ac:dyDescent="0.2">
      <c r="A98" t="s">
        <v>401</v>
      </c>
      <c r="B98" s="3" t="s">
        <v>27</v>
      </c>
      <c r="C98" t="s">
        <v>447</v>
      </c>
      <c r="D98">
        <v>2017</v>
      </c>
      <c r="E98">
        <v>565</v>
      </c>
      <c r="F98">
        <v>36</v>
      </c>
      <c r="G98" s="4">
        <f t="shared" si="2"/>
        <v>203.4</v>
      </c>
      <c r="H98" s="4">
        <f t="shared" si="3"/>
        <v>361.6</v>
      </c>
      <c r="I98" s="4"/>
    </row>
    <row r="99" spans="1:9" x14ac:dyDescent="0.2">
      <c r="A99" t="s">
        <v>70</v>
      </c>
      <c r="B99" s="3" t="s">
        <v>71</v>
      </c>
      <c r="C99" t="s">
        <v>72</v>
      </c>
      <c r="D99">
        <v>2019</v>
      </c>
      <c r="E99">
        <v>430</v>
      </c>
      <c r="F99">
        <v>4</v>
      </c>
      <c r="G99" s="4">
        <f t="shared" si="2"/>
        <v>17.2</v>
      </c>
      <c r="H99" s="4">
        <f t="shared" si="3"/>
        <v>412.8</v>
      </c>
      <c r="I99" s="4"/>
    </row>
    <row r="100" spans="1:9" x14ac:dyDescent="0.2">
      <c r="A100" t="s">
        <v>406</v>
      </c>
      <c r="B100" s="3" t="s">
        <v>27</v>
      </c>
      <c r="C100" t="s">
        <v>453</v>
      </c>
      <c r="D100">
        <v>2017</v>
      </c>
      <c r="E100">
        <v>333</v>
      </c>
      <c r="F100">
        <v>100</v>
      </c>
      <c r="G100" s="4">
        <f t="shared" si="2"/>
        <v>333</v>
      </c>
      <c r="H100" s="4">
        <f t="shared" si="3"/>
        <v>0</v>
      </c>
      <c r="I100" s="4"/>
    </row>
    <row r="101" spans="1:9" x14ac:dyDescent="0.2">
      <c r="A101" t="s">
        <v>204</v>
      </c>
      <c r="B101" s="3" t="s">
        <v>27</v>
      </c>
      <c r="C101" t="s">
        <v>205</v>
      </c>
      <c r="D101">
        <v>2018</v>
      </c>
      <c r="E101">
        <v>449</v>
      </c>
      <c r="F101">
        <v>100</v>
      </c>
      <c r="G101" s="4">
        <f t="shared" si="2"/>
        <v>449</v>
      </c>
      <c r="H101" s="4">
        <f t="shared" si="3"/>
        <v>0</v>
      </c>
      <c r="I101" s="4"/>
    </row>
    <row r="102" spans="1:9" x14ac:dyDescent="0.2">
      <c r="A102" t="s">
        <v>206</v>
      </c>
      <c r="B102" s="3" t="s">
        <v>27</v>
      </c>
      <c r="C102" t="s">
        <v>207</v>
      </c>
      <c r="D102">
        <v>2018</v>
      </c>
      <c r="E102">
        <v>40</v>
      </c>
      <c r="F102">
        <v>90</v>
      </c>
      <c r="G102" s="4">
        <f t="shared" si="2"/>
        <v>36</v>
      </c>
      <c r="H102" s="4">
        <f t="shared" si="3"/>
        <v>3.9999999999999991</v>
      </c>
      <c r="I102" s="4"/>
    </row>
    <row r="103" spans="1:9" x14ac:dyDescent="0.2">
      <c r="A103" t="s">
        <v>412</v>
      </c>
      <c r="B103" s="3" t="s">
        <v>27</v>
      </c>
      <c r="C103" t="s">
        <v>456</v>
      </c>
      <c r="D103">
        <v>2017</v>
      </c>
      <c r="E103">
        <v>545</v>
      </c>
      <c r="F103">
        <v>3</v>
      </c>
      <c r="G103" s="4">
        <f t="shared" si="2"/>
        <v>16.349999999999998</v>
      </c>
      <c r="H103" s="4">
        <f t="shared" si="3"/>
        <v>528.65</v>
      </c>
      <c r="I103" s="4"/>
    </row>
    <row r="104" spans="1:9" x14ac:dyDescent="0.2">
      <c r="A104" t="s">
        <v>414</v>
      </c>
      <c r="B104" s="3" t="s">
        <v>27</v>
      </c>
      <c r="C104" t="s">
        <v>457</v>
      </c>
      <c r="D104">
        <v>2017</v>
      </c>
      <c r="E104">
        <v>748</v>
      </c>
      <c r="F104">
        <v>56.999999999999993</v>
      </c>
      <c r="G104" s="4">
        <f t="shared" si="2"/>
        <v>426.35999999999996</v>
      </c>
      <c r="H104" s="4">
        <f t="shared" si="3"/>
        <v>321.64000000000004</v>
      </c>
      <c r="I104" s="4"/>
    </row>
    <row r="105" spans="1:9" x14ac:dyDescent="0.2">
      <c r="A105" t="s">
        <v>101</v>
      </c>
      <c r="B105" s="3" t="s">
        <v>27</v>
      </c>
      <c r="C105" t="s">
        <v>102</v>
      </c>
      <c r="D105">
        <v>2019</v>
      </c>
      <c r="E105">
        <v>1289</v>
      </c>
      <c r="F105">
        <v>2</v>
      </c>
      <c r="G105" s="4">
        <f t="shared" si="2"/>
        <v>25.78</v>
      </c>
      <c r="H105" s="4">
        <f t="shared" si="3"/>
        <v>1263.22</v>
      </c>
      <c r="I105" s="4"/>
    </row>
    <row r="106" spans="1:9" x14ac:dyDescent="0.2">
      <c r="A106" t="s">
        <v>417</v>
      </c>
      <c r="B106" s="3" t="s">
        <v>27</v>
      </c>
      <c r="C106" t="s">
        <v>460</v>
      </c>
      <c r="D106">
        <v>2017</v>
      </c>
      <c r="E106">
        <v>723</v>
      </c>
      <c r="F106">
        <v>23</v>
      </c>
      <c r="G106" s="4">
        <f t="shared" si="2"/>
        <v>166.29000000000002</v>
      </c>
      <c r="H106" s="4">
        <f t="shared" si="3"/>
        <v>556.71</v>
      </c>
      <c r="I106" s="4"/>
    </row>
    <row r="107" spans="1:9" x14ac:dyDescent="0.2">
      <c r="A107" t="s">
        <v>214</v>
      </c>
      <c r="B107" s="3" t="s">
        <v>27</v>
      </c>
      <c r="C107" t="s">
        <v>215</v>
      </c>
      <c r="D107">
        <v>2018</v>
      </c>
      <c r="E107">
        <v>1037</v>
      </c>
      <c r="F107">
        <v>5</v>
      </c>
      <c r="G107" s="4">
        <f t="shared" si="2"/>
        <v>51.85</v>
      </c>
      <c r="H107" s="4">
        <f t="shared" si="3"/>
        <v>985.15</v>
      </c>
      <c r="I107" s="4"/>
    </row>
    <row r="108" spans="1:9" x14ac:dyDescent="0.2">
      <c r="A108" t="s">
        <v>216</v>
      </c>
      <c r="B108" s="3" t="s">
        <v>27</v>
      </c>
      <c r="C108" t="s">
        <v>217</v>
      </c>
      <c r="D108">
        <v>2018</v>
      </c>
      <c r="E108">
        <v>1119</v>
      </c>
      <c r="F108">
        <v>34</v>
      </c>
      <c r="G108" s="4">
        <f t="shared" si="2"/>
        <v>380.46000000000004</v>
      </c>
      <c r="H108" s="4">
        <f t="shared" si="3"/>
        <v>738.54</v>
      </c>
      <c r="I108" s="4"/>
    </row>
    <row r="109" spans="1:9" x14ac:dyDescent="0.2">
      <c r="A109" t="s">
        <v>222</v>
      </c>
      <c r="B109" s="3" t="s">
        <v>27</v>
      </c>
      <c r="C109" t="s">
        <v>223</v>
      </c>
      <c r="D109">
        <v>2018</v>
      </c>
      <c r="E109">
        <v>604</v>
      </c>
      <c r="F109">
        <v>1</v>
      </c>
      <c r="G109" s="4">
        <f t="shared" si="2"/>
        <v>6.04</v>
      </c>
      <c r="H109" s="4">
        <f t="shared" si="3"/>
        <v>597.96</v>
      </c>
      <c r="I109" s="4"/>
    </row>
    <row r="110" spans="1:9" x14ac:dyDescent="0.2">
      <c r="A110" t="s">
        <v>313</v>
      </c>
      <c r="B110" s="3" t="s">
        <v>27</v>
      </c>
      <c r="C110" t="s">
        <v>333</v>
      </c>
      <c r="D110">
        <v>2016</v>
      </c>
      <c r="E110">
        <v>2704</v>
      </c>
      <c r="G110" s="4" t="str">
        <f t="shared" si="2"/>
        <v/>
      </c>
      <c r="H110" s="4" t="str">
        <f t="shared" si="3"/>
        <v/>
      </c>
      <c r="I110" s="4"/>
    </row>
    <row r="111" spans="1:9" x14ac:dyDescent="0.2">
      <c r="A111" t="s">
        <v>315</v>
      </c>
      <c r="B111" s="3" t="s">
        <v>27</v>
      </c>
      <c r="C111" t="s">
        <v>335</v>
      </c>
      <c r="D111">
        <v>2016</v>
      </c>
      <c r="E111">
        <v>1567</v>
      </c>
      <c r="G111" s="4" t="str">
        <f t="shared" si="2"/>
        <v/>
      </c>
      <c r="H111" s="4" t="str">
        <f t="shared" si="3"/>
        <v/>
      </c>
      <c r="I111" s="4"/>
    </row>
    <row r="112" spans="1:9" x14ac:dyDescent="0.2">
      <c r="A112" t="s">
        <v>45</v>
      </c>
      <c r="B112" s="3" t="s">
        <v>46</v>
      </c>
      <c r="C112" t="s">
        <v>47</v>
      </c>
      <c r="D112">
        <v>2019</v>
      </c>
      <c r="E112">
        <v>1199</v>
      </c>
      <c r="F112">
        <v>100</v>
      </c>
      <c r="G112" s="4">
        <f t="shared" si="2"/>
        <v>1199</v>
      </c>
      <c r="H112" s="4">
        <f t="shared" si="3"/>
        <v>0</v>
      </c>
      <c r="I112" s="4"/>
    </row>
    <row r="113" spans="1:27" x14ac:dyDescent="0.2">
      <c r="A113" t="s">
        <v>165</v>
      </c>
      <c r="B113" s="3" t="s">
        <v>46</v>
      </c>
      <c r="C113" t="s">
        <v>166</v>
      </c>
      <c r="D113">
        <v>2018</v>
      </c>
      <c r="E113">
        <v>2484</v>
      </c>
      <c r="F113">
        <v>3</v>
      </c>
      <c r="G113" s="4">
        <f t="shared" si="2"/>
        <v>74.52</v>
      </c>
      <c r="H113" s="4">
        <f t="shared" si="3"/>
        <v>2409.48</v>
      </c>
      <c r="I113" s="4"/>
    </row>
    <row r="114" spans="1:27" x14ac:dyDescent="0.2">
      <c r="A114" t="s">
        <v>307</v>
      </c>
      <c r="B114" s="3" t="s">
        <v>46</v>
      </c>
      <c r="C114" t="s">
        <v>326</v>
      </c>
      <c r="D114">
        <v>2016</v>
      </c>
      <c r="E114">
        <v>216</v>
      </c>
      <c r="G114" s="4" t="str">
        <f t="shared" si="2"/>
        <v/>
      </c>
      <c r="H114" s="4" t="str">
        <f t="shared" si="3"/>
        <v/>
      </c>
      <c r="I114" s="4"/>
    </row>
    <row r="115" spans="1:27" x14ac:dyDescent="0.2">
      <c r="A115" t="s">
        <v>408</v>
      </c>
      <c r="B115" s="3" t="s">
        <v>46</v>
      </c>
      <c r="C115" t="s">
        <v>454</v>
      </c>
      <c r="D115">
        <v>2017</v>
      </c>
      <c r="E115">
        <v>2336</v>
      </c>
      <c r="F115">
        <v>85</v>
      </c>
      <c r="G115" s="4">
        <f t="shared" si="2"/>
        <v>1985.6</v>
      </c>
      <c r="H115" s="4">
        <f t="shared" si="3"/>
        <v>350.40000000000003</v>
      </c>
      <c r="I115" s="4"/>
    </row>
    <row r="116" spans="1:27" x14ac:dyDescent="0.2">
      <c r="A116" t="s">
        <v>410</v>
      </c>
      <c r="B116" s="3" t="s">
        <v>46</v>
      </c>
      <c r="C116" t="s">
        <v>463</v>
      </c>
      <c r="D116">
        <v>2017</v>
      </c>
      <c r="E116">
        <v>1733</v>
      </c>
      <c r="F116">
        <v>98</v>
      </c>
      <c r="G116" s="4">
        <f t="shared" si="2"/>
        <v>1698.34</v>
      </c>
      <c r="H116" s="4">
        <f t="shared" si="3"/>
        <v>34.660000000000032</v>
      </c>
      <c r="I116" s="4"/>
    </row>
    <row r="117" spans="1:27" x14ac:dyDescent="0.2">
      <c r="A117" t="s">
        <v>288</v>
      </c>
      <c r="B117" s="3" t="s">
        <v>46</v>
      </c>
      <c r="C117" t="s">
        <v>289</v>
      </c>
      <c r="D117">
        <v>2015</v>
      </c>
      <c r="E117">
        <v>2425</v>
      </c>
      <c r="G117" s="4" t="str">
        <f t="shared" si="2"/>
        <v/>
      </c>
      <c r="H117" s="4" t="str">
        <f t="shared" si="3"/>
        <v/>
      </c>
      <c r="I117" s="4"/>
    </row>
    <row r="118" spans="1:27" x14ac:dyDescent="0.2">
      <c r="A118" t="s">
        <v>418</v>
      </c>
      <c r="B118" s="3" t="s">
        <v>46</v>
      </c>
      <c r="C118" t="s">
        <v>461</v>
      </c>
      <c r="D118">
        <v>2017</v>
      </c>
      <c r="E118">
        <v>90</v>
      </c>
      <c r="F118">
        <v>32</v>
      </c>
      <c r="G118" s="4">
        <f t="shared" si="2"/>
        <v>28.8</v>
      </c>
      <c r="H118" s="4">
        <f t="shared" si="3"/>
        <v>61.199999999999996</v>
      </c>
      <c r="I118" s="4"/>
    </row>
    <row r="119" spans="1:27" x14ac:dyDescent="0.2">
      <c r="A119" t="s">
        <v>4</v>
      </c>
      <c r="B119" s="3" t="s">
        <v>5</v>
      </c>
      <c r="C119" t="s">
        <v>6</v>
      </c>
      <c r="D119">
        <v>2019</v>
      </c>
      <c r="E119">
        <v>295</v>
      </c>
      <c r="F119">
        <v>57</v>
      </c>
      <c r="G119" s="4">
        <f t="shared" si="2"/>
        <v>168.14999999999998</v>
      </c>
      <c r="H119" s="4">
        <f t="shared" si="3"/>
        <v>126.85000000000001</v>
      </c>
      <c r="I119" s="4" t="s">
        <v>495</v>
      </c>
      <c r="J119" s="6">
        <v>167</v>
      </c>
      <c r="K119" s="6">
        <v>70.099999999999994</v>
      </c>
      <c r="L119" s="6">
        <v>73.7</v>
      </c>
      <c r="M119" s="6">
        <v>21</v>
      </c>
      <c r="N119" s="6">
        <v>1.2</v>
      </c>
      <c r="O119" s="6">
        <v>4.0999999999999996</v>
      </c>
      <c r="P119" s="6">
        <v>24</v>
      </c>
      <c r="Q119" s="6">
        <v>75.400000000000006</v>
      </c>
      <c r="R119" s="6">
        <v>0.6</v>
      </c>
      <c r="S119" s="6">
        <v>128</v>
      </c>
      <c r="T119" s="6">
        <v>64.8</v>
      </c>
      <c r="U119" s="6">
        <v>95.3</v>
      </c>
      <c r="V119" s="6">
        <v>0.8</v>
      </c>
      <c r="W119" s="6">
        <v>2.2999999999999998</v>
      </c>
      <c r="X119" s="6">
        <v>1.6</v>
      </c>
      <c r="Y119" s="6">
        <v>0</v>
      </c>
      <c r="Z119" s="6">
        <v>96.9</v>
      </c>
      <c r="AA119" s="6">
        <v>3.1</v>
      </c>
    </row>
    <row r="120" spans="1:27" x14ac:dyDescent="0.2">
      <c r="A120" t="s">
        <v>224</v>
      </c>
      <c r="B120" s="3" t="s">
        <v>90</v>
      </c>
      <c r="C120" t="s">
        <v>225</v>
      </c>
      <c r="D120">
        <v>2015</v>
      </c>
      <c r="E120">
        <v>3099</v>
      </c>
      <c r="G120" s="4" t="str">
        <f t="shared" si="2"/>
        <v/>
      </c>
      <c r="H120" s="4" t="str">
        <f t="shared" si="3"/>
        <v/>
      </c>
      <c r="I120" s="4"/>
    </row>
    <row r="121" spans="1:27" x14ac:dyDescent="0.2">
      <c r="A121" t="s">
        <v>347</v>
      </c>
      <c r="B121" s="1" t="s">
        <v>126</v>
      </c>
      <c r="C121" t="s">
        <v>316</v>
      </c>
      <c r="D121">
        <v>2016</v>
      </c>
      <c r="E121">
        <v>4508</v>
      </c>
      <c r="G121" s="4" t="str">
        <f t="shared" si="2"/>
        <v/>
      </c>
      <c r="H121" s="4" t="str">
        <f t="shared" si="3"/>
        <v/>
      </c>
      <c r="I121" s="4"/>
    </row>
    <row r="122" spans="1:27" x14ac:dyDescent="0.2">
      <c r="A122" t="s">
        <v>348</v>
      </c>
      <c r="B122" s="1" t="s">
        <v>126</v>
      </c>
      <c r="C122" t="s">
        <v>346</v>
      </c>
      <c r="D122">
        <v>2016</v>
      </c>
      <c r="E122">
        <v>6068</v>
      </c>
      <c r="G122" s="4" t="str">
        <f t="shared" si="2"/>
        <v/>
      </c>
      <c r="H122" s="4" t="str">
        <f t="shared" si="3"/>
        <v/>
      </c>
      <c r="I122" s="4"/>
    </row>
    <row r="123" spans="1:27" x14ac:dyDescent="0.2">
      <c r="A123" t="s">
        <v>109</v>
      </c>
      <c r="B123" s="3" t="s">
        <v>53</v>
      </c>
      <c r="C123" t="s">
        <v>110</v>
      </c>
      <c r="D123">
        <v>2018</v>
      </c>
      <c r="E123">
        <v>2184</v>
      </c>
      <c r="F123">
        <v>49</v>
      </c>
      <c r="G123" s="4">
        <f t="shared" si="2"/>
        <v>1070.1600000000001</v>
      </c>
      <c r="H123" s="4">
        <f t="shared" si="3"/>
        <v>1113.8399999999999</v>
      </c>
      <c r="I123" s="4"/>
    </row>
    <row r="124" spans="1:27" x14ac:dyDescent="0.2">
      <c r="A124" t="s">
        <v>111</v>
      </c>
      <c r="B124" s="3" t="s">
        <v>53</v>
      </c>
      <c r="C124" t="s">
        <v>110</v>
      </c>
      <c r="D124">
        <v>2018</v>
      </c>
      <c r="E124">
        <v>1986</v>
      </c>
      <c r="F124">
        <v>73</v>
      </c>
      <c r="G124" s="4">
        <f t="shared" si="2"/>
        <v>1449.78</v>
      </c>
      <c r="H124" s="4">
        <f t="shared" si="3"/>
        <v>536.22</v>
      </c>
      <c r="I124" s="4"/>
    </row>
    <row r="125" spans="1:27" x14ac:dyDescent="0.2">
      <c r="A125" t="s">
        <v>9</v>
      </c>
      <c r="B125" s="3" t="s">
        <v>10</v>
      </c>
      <c r="C125" t="s">
        <v>11</v>
      </c>
      <c r="D125">
        <v>2019</v>
      </c>
      <c r="E125">
        <v>2420</v>
      </c>
      <c r="F125">
        <v>45</v>
      </c>
      <c r="G125" s="4">
        <f t="shared" si="2"/>
        <v>1089</v>
      </c>
      <c r="H125" s="4">
        <f t="shared" si="3"/>
        <v>1331</v>
      </c>
      <c r="I125" s="4" t="s">
        <v>496</v>
      </c>
    </row>
    <row r="126" spans="1:27" x14ac:dyDescent="0.2">
      <c r="A126" t="s">
        <v>112</v>
      </c>
      <c r="B126" s="3" t="s">
        <v>113</v>
      </c>
      <c r="C126" t="s">
        <v>114</v>
      </c>
      <c r="D126">
        <v>2018</v>
      </c>
      <c r="E126">
        <v>844</v>
      </c>
      <c r="F126">
        <v>1</v>
      </c>
      <c r="G126" s="4">
        <f t="shared" si="2"/>
        <v>8.44</v>
      </c>
      <c r="H126" s="4">
        <f t="shared" si="3"/>
        <v>835.56</v>
      </c>
      <c r="I126" s="4"/>
    </row>
    <row r="127" spans="1:27" x14ac:dyDescent="0.2">
      <c r="A127" t="s">
        <v>115</v>
      </c>
      <c r="B127" s="3" t="s">
        <v>90</v>
      </c>
      <c r="C127" t="s">
        <v>116</v>
      </c>
      <c r="D127">
        <v>2018</v>
      </c>
      <c r="E127">
        <v>2308</v>
      </c>
      <c r="F127">
        <v>67</v>
      </c>
      <c r="G127" s="4">
        <f t="shared" si="2"/>
        <v>1546.3600000000001</v>
      </c>
      <c r="H127" s="4">
        <f t="shared" si="3"/>
        <v>761.63999999999987</v>
      </c>
      <c r="I127" s="4"/>
    </row>
    <row r="128" spans="1:27" x14ac:dyDescent="0.2">
      <c r="A128" t="s">
        <v>377</v>
      </c>
      <c r="B128" s="3" t="s">
        <v>53</v>
      </c>
      <c r="C128" t="s">
        <v>422</v>
      </c>
      <c r="D128">
        <v>2017</v>
      </c>
      <c r="E128">
        <v>90</v>
      </c>
      <c r="F128">
        <v>93</v>
      </c>
      <c r="G128" s="4">
        <f t="shared" si="2"/>
        <v>83.7</v>
      </c>
      <c r="H128" s="4">
        <f t="shared" si="3"/>
        <v>6.2999999999999954</v>
      </c>
      <c r="I128" s="4"/>
    </row>
    <row r="129" spans="1:9" x14ac:dyDescent="0.2">
      <c r="A129" t="s">
        <v>15</v>
      </c>
      <c r="B129" s="3" t="s">
        <v>16</v>
      </c>
      <c r="C129" t="s">
        <v>17</v>
      </c>
      <c r="D129">
        <v>2019</v>
      </c>
      <c r="E129">
        <v>1459</v>
      </c>
      <c r="F129">
        <v>33</v>
      </c>
      <c r="G129" s="4">
        <f t="shared" si="2"/>
        <v>481.47</v>
      </c>
      <c r="H129" s="4">
        <f t="shared" si="3"/>
        <v>977.52999999999986</v>
      </c>
      <c r="I129" s="4"/>
    </row>
    <row r="130" spans="1:9" x14ac:dyDescent="0.2">
      <c r="A130" t="s">
        <v>382</v>
      </c>
      <c r="B130" s="3" t="s">
        <v>5</v>
      </c>
      <c r="C130" t="s">
        <v>427</v>
      </c>
      <c r="D130">
        <v>2017</v>
      </c>
      <c r="E130">
        <v>7513</v>
      </c>
      <c r="F130">
        <v>7.0000000000000009</v>
      </c>
      <c r="G130" s="4">
        <f t="shared" si="2"/>
        <v>525.91000000000008</v>
      </c>
      <c r="H130" s="4">
        <f t="shared" si="3"/>
        <v>6987.0899999999992</v>
      </c>
      <c r="I130" s="4"/>
    </row>
    <row r="131" spans="1:9" x14ac:dyDescent="0.2">
      <c r="A131" t="s">
        <v>231</v>
      </c>
      <c r="B131" s="3" t="s">
        <v>113</v>
      </c>
      <c r="C131" t="s">
        <v>232</v>
      </c>
      <c r="D131">
        <v>2015</v>
      </c>
      <c r="E131">
        <v>3458</v>
      </c>
      <c r="G131" s="4" t="str">
        <f t="shared" si="2"/>
        <v/>
      </c>
      <c r="H131" s="4" t="str">
        <f t="shared" si="3"/>
        <v/>
      </c>
      <c r="I131" s="4"/>
    </row>
    <row r="132" spans="1:9" x14ac:dyDescent="0.2">
      <c r="A132" t="s">
        <v>383</v>
      </c>
      <c r="B132" s="1" t="s">
        <v>126</v>
      </c>
      <c r="C132" t="s">
        <v>428</v>
      </c>
      <c r="D132">
        <v>2017</v>
      </c>
      <c r="E132">
        <v>24</v>
      </c>
      <c r="F132">
        <v>13</v>
      </c>
      <c r="G132" s="4">
        <f t="shared" ref="G132:G195" si="4">IF(ISBLANK($F132), "", (F132/100)*$E132)</f>
        <v>3.12</v>
      </c>
      <c r="H132" s="4">
        <f t="shared" ref="H132:H195" si="5">IF(ISBLANK($F132),"",(1-($F132/100))*$E132)</f>
        <v>20.88</v>
      </c>
      <c r="I132" s="4"/>
    </row>
    <row r="133" spans="1:9" x14ac:dyDescent="0.2">
      <c r="A133" t="s">
        <v>299</v>
      </c>
      <c r="B133" s="3" t="s">
        <v>53</v>
      </c>
      <c r="C133" t="s">
        <v>100</v>
      </c>
      <c r="D133">
        <v>2016</v>
      </c>
      <c r="E133">
        <v>1558</v>
      </c>
      <c r="G133" s="4" t="str">
        <f t="shared" si="4"/>
        <v/>
      </c>
      <c r="H133" s="4" t="str">
        <f t="shared" si="5"/>
        <v/>
      </c>
      <c r="I133" s="4"/>
    </row>
    <row r="134" spans="1:9" x14ac:dyDescent="0.2">
      <c r="A134" t="s">
        <v>20</v>
      </c>
      <c r="B134" s="3" t="s">
        <v>5</v>
      </c>
      <c r="C134" t="s">
        <v>21</v>
      </c>
      <c r="D134">
        <v>2019</v>
      </c>
      <c r="E134">
        <v>216</v>
      </c>
      <c r="F134">
        <v>22</v>
      </c>
      <c r="G134" s="4">
        <f t="shared" si="4"/>
        <v>47.52</v>
      </c>
      <c r="H134" s="4">
        <f t="shared" si="5"/>
        <v>168.48000000000002</v>
      </c>
      <c r="I134" s="4"/>
    </row>
    <row r="135" spans="1:9" x14ac:dyDescent="0.2">
      <c r="A135" t="s">
        <v>351</v>
      </c>
      <c r="B135" s="3" t="s">
        <v>126</v>
      </c>
      <c r="C135" t="s">
        <v>233</v>
      </c>
      <c r="D135">
        <v>2015</v>
      </c>
      <c r="E135">
        <v>44</v>
      </c>
      <c r="G135" s="4" t="str">
        <f t="shared" si="4"/>
        <v/>
      </c>
      <c r="H135" s="4" t="str">
        <f t="shared" si="5"/>
        <v/>
      </c>
      <c r="I135" s="4"/>
    </row>
    <row r="136" spans="1:9" x14ac:dyDescent="0.2">
      <c r="A136" t="s">
        <v>352</v>
      </c>
      <c r="B136" s="3" t="s">
        <v>126</v>
      </c>
      <c r="C136" t="s">
        <v>234</v>
      </c>
      <c r="D136">
        <v>2015</v>
      </c>
      <c r="E136">
        <v>226</v>
      </c>
      <c r="G136" s="4" t="str">
        <f t="shared" si="4"/>
        <v/>
      </c>
      <c r="H136" s="4" t="str">
        <f t="shared" si="5"/>
        <v/>
      </c>
      <c r="I136" s="4"/>
    </row>
    <row r="137" spans="1:9" x14ac:dyDescent="0.2">
      <c r="A137" t="s">
        <v>300</v>
      </c>
      <c r="B137" s="3" t="s">
        <v>32</v>
      </c>
      <c r="C137" t="s">
        <v>265</v>
      </c>
      <c r="D137">
        <v>2016</v>
      </c>
      <c r="E137">
        <v>1758</v>
      </c>
      <c r="G137" s="4" t="str">
        <f t="shared" si="4"/>
        <v/>
      </c>
      <c r="H137" s="4" t="str">
        <f t="shared" si="5"/>
        <v/>
      </c>
      <c r="I137" s="4"/>
    </row>
    <row r="138" spans="1:9" x14ac:dyDescent="0.2">
      <c r="A138" t="s">
        <v>235</v>
      </c>
      <c r="B138" s="3" t="s">
        <v>93</v>
      </c>
      <c r="C138" t="s">
        <v>236</v>
      </c>
      <c r="D138">
        <v>2015</v>
      </c>
      <c r="E138">
        <v>6505</v>
      </c>
      <c r="G138" s="4" t="str">
        <f t="shared" si="4"/>
        <v/>
      </c>
      <c r="H138" s="4" t="str">
        <f t="shared" si="5"/>
        <v/>
      </c>
      <c r="I138" s="4"/>
    </row>
    <row r="139" spans="1:9" x14ac:dyDescent="0.2">
      <c r="A139" t="s">
        <v>237</v>
      </c>
      <c r="B139" s="3" t="s">
        <v>10</v>
      </c>
      <c r="C139" t="s">
        <v>238</v>
      </c>
      <c r="D139">
        <v>2015</v>
      </c>
      <c r="E139">
        <v>2044</v>
      </c>
      <c r="G139" s="4" t="str">
        <f t="shared" si="4"/>
        <v/>
      </c>
      <c r="H139" s="4" t="str">
        <f t="shared" si="5"/>
        <v/>
      </c>
      <c r="I139" s="4"/>
    </row>
    <row r="140" spans="1:9" x14ac:dyDescent="0.2">
      <c r="A140" t="s">
        <v>125</v>
      </c>
      <c r="B140" s="3" t="s">
        <v>126</v>
      </c>
      <c r="C140" t="s">
        <v>127</v>
      </c>
      <c r="D140">
        <v>2018</v>
      </c>
      <c r="E140">
        <v>199</v>
      </c>
      <c r="F140">
        <v>59</v>
      </c>
      <c r="G140" s="4">
        <f t="shared" si="4"/>
        <v>117.41</v>
      </c>
      <c r="H140" s="4">
        <f t="shared" si="5"/>
        <v>81.59</v>
      </c>
      <c r="I140" s="4"/>
    </row>
    <row r="141" spans="1:9" x14ac:dyDescent="0.2">
      <c r="A141" t="s">
        <v>24</v>
      </c>
      <c r="B141" s="3" t="s">
        <v>336</v>
      </c>
      <c r="C141" t="s">
        <v>25</v>
      </c>
      <c r="D141">
        <v>2019</v>
      </c>
      <c r="E141">
        <v>1692</v>
      </c>
      <c r="F141">
        <v>54</v>
      </c>
      <c r="G141" s="4">
        <f t="shared" si="4"/>
        <v>913.68000000000006</v>
      </c>
      <c r="H141" s="4">
        <f t="shared" si="5"/>
        <v>778.31999999999994</v>
      </c>
      <c r="I141" s="4"/>
    </row>
    <row r="142" spans="1:9" x14ac:dyDescent="0.2">
      <c r="A142" t="s">
        <v>130</v>
      </c>
      <c r="B142" s="3" t="s">
        <v>53</v>
      </c>
      <c r="C142" t="s">
        <v>131</v>
      </c>
      <c r="D142">
        <v>2018</v>
      </c>
      <c r="E142">
        <v>64</v>
      </c>
      <c r="F142">
        <v>0</v>
      </c>
      <c r="G142" s="4">
        <f t="shared" si="4"/>
        <v>0</v>
      </c>
      <c r="H142" s="4">
        <f t="shared" si="5"/>
        <v>64</v>
      </c>
      <c r="I142" s="4"/>
    </row>
    <row r="143" spans="1:9" x14ac:dyDescent="0.2">
      <c r="A143" t="s">
        <v>132</v>
      </c>
      <c r="B143" s="3" t="s">
        <v>5</v>
      </c>
      <c r="C143" t="s">
        <v>133</v>
      </c>
      <c r="D143">
        <v>2018</v>
      </c>
      <c r="E143">
        <v>435</v>
      </c>
      <c r="F143">
        <v>19</v>
      </c>
      <c r="G143" s="4">
        <f t="shared" si="4"/>
        <v>82.65</v>
      </c>
      <c r="H143" s="4">
        <f t="shared" si="5"/>
        <v>352.35</v>
      </c>
      <c r="I143" s="4"/>
    </row>
    <row r="144" spans="1:9" x14ac:dyDescent="0.2">
      <c r="A144" t="s">
        <v>385</v>
      </c>
      <c r="B144" s="3" t="s">
        <v>10</v>
      </c>
      <c r="C144" t="s">
        <v>430</v>
      </c>
      <c r="D144">
        <v>2017</v>
      </c>
      <c r="E144">
        <v>1338</v>
      </c>
      <c r="F144">
        <v>34</v>
      </c>
      <c r="G144" s="4">
        <f t="shared" si="4"/>
        <v>454.92</v>
      </c>
      <c r="H144" s="4">
        <f t="shared" si="5"/>
        <v>883.07999999999993</v>
      </c>
      <c r="I144" s="4"/>
    </row>
    <row r="145" spans="1:9" x14ac:dyDescent="0.2">
      <c r="A145" t="s">
        <v>386</v>
      </c>
      <c r="B145" s="3" t="s">
        <v>53</v>
      </c>
      <c r="C145" t="s">
        <v>431</v>
      </c>
      <c r="D145">
        <v>2017</v>
      </c>
      <c r="E145">
        <v>196</v>
      </c>
      <c r="G145" s="4" t="str">
        <f t="shared" si="4"/>
        <v/>
      </c>
      <c r="H145" s="4" t="str">
        <f t="shared" si="5"/>
        <v/>
      </c>
      <c r="I145" s="4"/>
    </row>
    <row r="146" spans="1:9" x14ac:dyDescent="0.2">
      <c r="A146" t="s">
        <v>136</v>
      </c>
      <c r="B146" s="3" t="s">
        <v>53</v>
      </c>
      <c r="C146" t="s">
        <v>110</v>
      </c>
      <c r="D146">
        <v>2018</v>
      </c>
      <c r="E146">
        <v>2156</v>
      </c>
      <c r="F146">
        <v>62</v>
      </c>
      <c r="G146" s="4">
        <f t="shared" si="4"/>
        <v>1336.72</v>
      </c>
      <c r="H146" s="4">
        <f t="shared" si="5"/>
        <v>819.28</v>
      </c>
      <c r="I146" s="4"/>
    </row>
    <row r="147" spans="1:9" x14ac:dyDescent="0.2">
      <c r="A147" t="s">
        <v>247</v>
      </c>
      <c r="B147" s="3" t="s">
        <v>93</v>
      </c>
      <c r="C147" t="s">
        <v>248</v>
      </c>
      <c r="D147">
        <v>2015</v>
      </c>
      <c r="E147">
        <v>8442</v>
      </c>
      <c r="G147" s="4" t="str">
        <f t="shared" si="4"/>
        <v/>
      </c>
      <c r="H147" s="4" t="str">
        <f t="shared" si="5"/>
        <v/>
      </c>
      <c r="I147" s="4"/>
    </row>
    <row r="148" spans="1:9" x14ac:dyDescent="0.2">
      <c r="A148" t="s">
        <v>137</v>
      </c>
      <c r="B148" s="3" t="s">
        <v>53</v>
      </c>
      <c r="C148" t="s">
        <v>138</v>
      </c>
      <c r="D148">
        <v>2018</v>
      </c>
      <c r="E148">
        <v>550</v>
      </c>
      <c r="F148">
        <v>75</v>
      </c>
      <c r="G148" s="4">
        <f t="shared" si="4"/>
        <v>412.5</v>
      </c>
      <c r="H148" s="4">
        <f t="shared" si="5"/>
        <v>137.5</v>
      </c>
      <c r="I148" s="4"/>
    </row>
    <row r="149" spans="1:9" x14ac:dyDescent="0.2">
      <c r="A149" t="s">
        <v>303</v>
      </c>
      <c r="B149" s="3" t="s">
        <v>10</v>
      </c>
      <c r="C149" t="s">
        <v>321</v>
      </c>
      <c r="D149">
        <v>2016</v>
      </c>
      <c r="E149">
        <v>1522</v>
      </c>
      <c r="G149" s="4" t="str">
        <f t="shared" si="4"/>
        <v/>
      </c>
      <c r="H149" s="4" t="str">
        <f t="shared" si="5"/>
        <v/>
      </c>
      <c r="I149" s="4"/>
    </row>
    <row r="150" spans="1:9" x14ac:dyDescent="0.2">
      <c r="A150" t="s">
        <v>31</v>
      </c>
      <c r="B150" s="3" t="s">
        <v>90</v>
      </c>
      <c r="C150" t="s">
        <v>33</v>
      </c>
      <c r="D150">
        <v>2019</v>
      </c>
      <c r="E150">
        <v>11273</v>
      </c>
      <c r="F150">
        <v>2</v>
      </c>
      <c r="G150" s="4">
        <f t="shared" si="4"/>
        <v>225.46</v>
      </c>
      <c r="H150" s="4">
        <f t="shared" si="5"/>
        <v>11047.539999999999</v>
      </c>
      <c r="I150" s="4"/>
    </row>
    <row r="151" spans="1:9" x14ac:dyDescent="0.2">
      <c r="A151" t="s">
        <v>34</v>
      </c>
      <c r="B151" s="3" t="s">
        <v>90</v>
      </c>
      <c r="C151" t="s">
        <v>36</v>
      </c>
      <c r="D151">
        <v>2019</v>
      </c>
      <c r="E151">
        <v>182</v>
      </c>
      <c r="F151">
        <v>0</v>
      </c>
      <c r="G151" s="4">
        <f t="shared" si="4"/>
        <v>0</v>
      </c>
      <c r="H151" s="4">
        <f t="shared" si="5"/>
        <v>182</v>
      </c>
      <c r="I151" s="4"/>
    </row>
    <row r="152" spans="1:9" x14ac:dyDescent="0.2">
      <c r="A152" t="s">
        <v>355</v>
      </c>
      <c r="B152" s="3" t="s">
        <v>53</v>
      </c>
      <c r="C152" t="s">
        <v>322</v>
      </c>
      <c r="D152">
        <v>2016</v>
      </c>
      <c r="E152">
        <v>12</v>
      </c>
      <c r="G152" s="4" t="str">
        <f t="shared" si="4"/>
        <v/>
      </c>
      <c r="H152" s="4" t="str">
        <f t="shared" si="5"/>
        <v/>
      </c>
      <c r="I152" s="4"/>
    </row>
    <row r="153" spans="1:9" x14ac:dyDescent="0.2">
      <c r="A153" t="s">
        <v>356</v>
      </c>
      <c r="B153" s="3" t="s">
        <v>53</v>
      </c>
      <c r="C153" t="s">
        <v>322</v>
      </c>
      <c r="D153">
        <v>2016</v>
      </c>
      <c r="E153">
        <v>13</v>
      </c>
      <c r="G153" s="4" t="str">
        <f t="shared" si="4"/>
        <v/>
      </c>
      <c r="H153" s="4" t="str">
        <f t="shared" si="5"/>
        <v/>
      </c>
      <c r="I153" s="4"/>
    </row>
    <row r="154" spans="1:9" x14ac:dyDescent="0.2">
      <c r="A154" t="s">
        <v>465</v>
      </c>
      <c r="B154" s="3" t="s">
        <v>32</v>
      </c>
      <c r="C154" t="s">
        <v>432</v>
      </c>
      <c r="D154">
        <v>2017</v>
      </c>
      <c r="E154">
        <v>1817</v>
      </c>
      <c r="F154">
        <v>15</v>
      </c>
      <c r="G154" s="4">
        <f t="shared" si="4"/>
        <v>272.55</v>
      </c>
      <c r="H154" s="4">
        <f t="shared" si="5"/>
        <v>1544.45</v>
      </c>
      <c r="I154" s="4"/>
    </row>
    <row r="155" spans="1:9" x14ac:dyDescent="0.2">
      <c r="A155" t="s">
        <v>141</v>
      </c>
      <c r="B155" s="3" t="s">
        <v>53</v>
      </c>
      <c r="C155" t="s">
        <v>142</v>
      </c>
      <c r="D155">
        <v>2018</v>
      </c>
      <c r="E155">
        <v>64</v>
      </c>
      <c r="F155">
        <v>61</v>
      </c>
      <c r="G155" s="4">
        <f t="shared" si="4"/>
        <v>39.04</v>
      </c>
      <c r="H155" s="4">
        <f t="shared" si="5"/>
        <v>24.96</v>
      </c>
      <c r="I155" s="4"/>
    </row>
    <row r="156" spans="1:9" x14ac:dyDescent="0.2">
      <c r="A156" t="s">
        <v>39</v>
      </c>
      <c r="B156" s="3" t="s">
        <v>35</v>
      </c>
      <c r="C156" t="s">
        <v>40</v>
      </c>
      <c r="D156">
        <v>2019</v>
      </c>
      <c r="E156">
        <v>56</v>
      </c>
      <c r="F156">
        <v>100</v>
      </c>
      <c r="G156" s="4">
        <f t="shared" si="4"/>
        <v>56</v>
      </c>
      <c r="H156" s="4">
        <f t="shared" si="5"/>
        <v>0</v>
      </c>
      <c r="I156" s="4"/>
    </row>
    <row r="157" spans="1:9" x14ac:dyDescent="0.2">
      <c r="A157" t="s">
        <v>43</v>
      </c>
      <c r="B157" s="3" t="s">
        <v>35</v>
      </c>
      <c r="C157" t="s">
        <v>44</v>
      </c>
      <c r="D157">
        <v>2019</v>
      </c>
      <c r="E157">
        <v>334</v>
      </c>
      <c r="F157">
        <v>100</v>
      </c>
      <c r="G157" s="4">
        <f t="shared" si="4"/>
        <v>334</v>
      </c>
      <c r="H157" s="4">
        <f t="shared" si="5"/>
        <v>0</v>
      </c>
      <c r="I157" s="4"/>
    </row>
    <row r="158" spans="1:9" x14ac:dyDescent="0.2">
      <c r="A158" t="s">
        <v>143</v>
      </c>
      <c r="B158" s="3" t="s">
        <v>126</v>
      </c>
      <c r="C158" t="s">
        <v>144</v>
      </c>
      <c r="D158">
        <v>2018</v>
      </c>
      <c r="E158">
        <v>67</v>
      </c>
      <c r="F158">
        <v>30</v>
      </c>
      <c r="G158" s="4">
        <f t="shared" si="4"/>
        <v>20.099999999999998</v>
      </c>
      <c r="H158" s="4">
        <f t="shared" si="5"/>
        <v>46.9</v>
      </c>
      <c r="I158" s="4"/>
    </row>
    <row r="159" spans="1:9" x14ac:dyDescent="0.2">
      <c r="A159" t="s">
        <v>145</v>
      </c>
      <c r="B159" s="3" t="s">
        <v>5</v>
      </c>
      <c r="C159" t="s">
        <v>146</v>
      </c>
      <c r="D159">
        <v>2018</v>
      </c>
      <c r="E159">
        <v>34</v>
      </c>
      <c r="F159">
        <v>24</v>
      </c>
      <c r="G159" s="4">
        <f t="shared" si="4"/>
        <v>8.16</v>
      </c>
      <c r="H159" s="4">
        <f t="shared" si="5"/>
        <v>25.84</v>
      </c>
      <c r="I159" s="4"/>
    </row>
    <row r="160" spans="1:9" x14ac:dyDescent="0.2">
      <c r="A160" t="s">
        <v>41</v>
      </c>
      <c r="B160" s="3" t="s">
        <v>5</v>
      </c>
      <c r="C160" t="s">
        <v>42</v>
      </c>
      <c r="D160">
        <v>2019</v>
      </c>
      <c r="E160">
        <v>94</v>
      </c>
      <c r="F160">
        <v>34</v>
      </c>
      <c r="G160" s="4">
        <f t="shared" si="4"/>
        <v>31.96</v>
      </c>
      <c r="H160" s="4">
        <f t="shared" si="5"/>
        <v>62.039999999999992</v>
      </c>
      <c r="I160" s="4"/>
    </row>
    <row r="161" spans="1:9" x14ac:dyDescent="0.2">
      <c r="A161" t="s">
        <v>388</v>
      </c>
      <c r="B161" s="3" t="s">
        <v>5</v>
      </c>
      <c r="C161" t="s">
        <v>434</v>
      </c>
      <c r="D161">
        <v>2017</v>
      </c>
      <c r="E161">
        <v>189</v>
      </c>
      <c r="F161">
        <v>28.000000000000004</v>
      </c>
      <c r="G161" s="4">
        <f t="shared" si="4"/>
        <v>52.92</v>
      </c>
      <c r="H161" s="4">
        <f t="shared" si="5"/>
        <v>136.07999999999998</v>
      </c>
      <c r="I161" s="4"/>
    </row>
    <row r="162" spans="1:9" x14ac:dyDescent="0.2">
      <c r="A162" t="s">
        <v>147</v>
      </c>
      <c r="B162" s="3" t="s">
        <v>10</v>
      </c>
      <c r="C162" t="s">
        <v>148</v>
      </c>
      <c r="D162">
        <v>2018</v>
      </c>
      <c r="E162">
        <v>1060</v>
      </c>
      <c r="F162">
        <v>33</v>
      </c>
      <c r="G162" s="4">
        <f t="shared" si="4"/>
        <v>349.8</v>
      </c>
      <c r="H162" s="4">
        <f t="shared" si="5"/>
        <v>710.19999999999993</v>
      </c>
      <c r="I162" s="4"/>
    </row>
    <row r="163" spans="1:9" x14ac:dyDescent="0.2">
      <c r="A163" t="s">
        <v>391</v>
      </c>
      <c r="B163" s="3" t="s">
        <v>53</v>
      </c>
      <c r="C163" t="s">
        <v>437</v>
      </c>
      <c r="D163">
        <v>2017</v>
      </c>
      <c r="E163">
        <v>445</v>
      </c>
      <c r="F163">
        <v>100</v>
      </c>
      <c r="G163" s="4">
        <f t="shared" si="4"/>
        <v>445</v>
      </c>
      <c r="H163" s="4">
        <f t="shared" si="5"/>
        <v>0</v>
      </c>
      <c r="I163" s="4"/>
    </row>
    <row r="164" spans="1:9" x14ac:dyDescent="0.2">
      <c r="A164" t="s">
        <v>50</v>
      </c>
      <c r="B164" s="3" t="s">
        <v>10</v>
      </c>
      <c r="C164" t="s">
        <v>51</v>
      </c>
      <c r="D164">
        <v>2019</v>
      </c>
      <c r="E164">
        <v>654</v>
      </c>
      <c r="F164">
        <v>100</v>
      </c>
      <c r="G164" s="4">
        <f t="shared" si="4"/>
        <v>654</v>
      </c>
      <c r="H164" s="4">
        <f t="shared" si="5"/>
        <v>0</v>
      </c>
      <c r="I164" s="4"/>
    </row>
    <row r="165" spans="1:9" x14ac:dyDescent="0.2">
      <c r="A165" t="s">
        <v>359</v>
      </c>
      <c r="B165" s="3" t="s">
        <v>126</v>
      </c>
      <c r="C165" t="s">
        <v>339</v>
      </c>
      <c r="D165">
        <v>2015</v>
      </c>
      <c r="E165">
        <v>9</v>
      </c>
      <c r="G165" s="4" t="str">
        <f t="shared" si="4"/>
        <v/>
      </c>
      <c r="H165" s="4" t="str">
        <f t="shared" si="5"/>
        <v/>
      </c>
      <c r="I165" s="4"/>
    </row>
    <row r="166" spans="1:9" x14ac:dyDescent="0.2">
      <c r="A166" t="s">
        <v>360</v>
      </c>
      <c r="B166" s="3" t="s">
        <v>126</v>
      </c>
      <c r="C166" t="s">
        <v>252</v>
      </c>
      <c r="D166">
        <v>2015</v>
      </c>
      <c r="E166">
        <v>66</v>
      </c>
      <c r="G166" s="4" t="str">
        <f t="shared" si="4"/>
        <v/>
      </c>
      <c r="H166" s="4" t="str">
        <f t="shared" si="5"/>
        <v/>
      </c>
      <c r="I166" s="4"/>
    </row>
    <row r="167" spans="1:9" x14ac:dyDescent="0.2">
      <c r="A167" t="s">
        <v>253</v>
      </c>
      <c r="B167" s="3" t="s">
        <v>93</v>
      </c>
      <c r="C167" t="s">
        <v>254</v>
      </c>
      <c r="D167">
        <v>2015</v>
      </c>
      <c r="E167">
        <v>11145</v>
      </c>
      <c r="G167" s="4" t="str">
        <f t="shared" si="4"/>
        <v/>
      </c>
      <c r="H167" s="4" t="str">
        <f t="shared" si="5"/>
        <v/>
      </c>
      <c r="I167" s="4"/>
    </row>
    <row r="168" spans="1:9" x14ac:dyDescent="0.2">
      <c r="A168" t="s">
        <v>392</v>
      </c>
      <c r="B168" s="3" t="s">
        <v>32</v>
      </c>
      <c r="C168" t="s">
        <v>438</v>
      </c>
      <c r="D168">
        <v>2017</v>
      </c>
      <c r="E168">
        <v>1740</v>
      </c>
      <c r="F168">
        <v>14.000000000000002</v>
      </c>
      <c r="G168" s="4">
        <f t="shared" si="4"/>
        <v>243.60000000000002</v>
      </c>
      <c r="H168" s="4">
        <f t="shared" si="5"/>
        <v>1496.3999999999999</v>
      </c>
      <c r="I168" s="4"/>
    </row>
    <row r="169" spans="1:9" x14ac:dyDescent="0.2">
      <c r="A169" t="s">
        <v>255</v>
      </c>
      <c r="B169" s="3" t="s">
        <v>10</v>
      </c>
      <c r="C169" t="s">
        <v>256</v>
      </c>
      <c r="D169">
        <v>2015</v>
      </c>
      <c r="E169">
        <v>1022</v>
      </c>
      <c r="G169" s="4" t="str">
        <f t="shared" si="4"/>
        <v/>
      </c>
      <c r="H169" s="4" t="str">
        <f t="shared" si="5"/>
        <v/>
      </c>
      <c r="I169" s="4"/>
    </row>
    <row r="170" spans="1:9" x14ac:dyDescent="0.2">
      <c r="A170" t="s">
        <v>153</v>
      </c>
      <c r="B170" s="3" t="s">
        <v>126</v>
      </c>
      <c r="C170" t="s">
        <v>154</v>
      </c>
      <c r="D170">
        <v>2018</v>
      </c>
      <c r="E170">
        <v>1011</v>
      </c>
      <c r="F170">
        <v>90</v>
      </c>
      <c r="G170" s="4">
        <f t="shared" si="4"/>
        <v>909.9</v>
      </c>
      <c r="H170" s="4">
        <f t="shared" si="5"/>
        <v>101.09999999999998</v>
      </c>
      <c r="I170" s="4"/>
    </row>
    <row r="171" spans="1:9" x14ac:dyDescent="0.2">
      <c r="A171" t="s">
        <v>394</v>
      </c>
      <c r="B171" s="3" t="s">
        <v>126</v>
      </c>
      <c r="C171" t="s">
        <v>440</v>
      </c>
      <c r="D171">
        <v>2017</v>
      </c>
      <c r="E171">
        <v>154</v>
      </c>
      <c r="F171">
        <v>24</v>
      </c>
      <c r="G171" s="4">
        <f t="shared" si="4"/>
        <v>36.96</v>
      </c>
      <c r="H171" s="4">
        <f t="shared" si="5"/>
        <v>117.04</v>
      </c>
      <c r="I171" s="4"/>
    </row>
    <row r="172" spans="1:9" x14ac:dyDescent="0.2">
      <c r="A172" t="s">
        <v>52</v>
      </c>
      <c r="B172" s="3" t="s">
        <v>53</v>
      </c>
      <c r="C172" t="s">
        <v>54</v>
      </c>
      <c r="D172">
        <v>2019</v>
      </c>
      <c r="E172">
        <v>1651</v>
      </c>
      <c r="F172">
        <v>9</v>
      </c>
      <c r="G172" s="4">
        <f t="shared" si="4"/>
        <v>148.59</v>
      </c>
      <c r="H172" s="4">
        <f t="shared" si="5"/>
        <v>1502.41</v>
      </c>
      <c r="I172" s="4"/>
    </row>
    <row r="173" spans="1:9" x14ac:dyDescent="0.2">
      <c r="A173" t="s">
        <v>396</v>
      </c>
      <c r="B173" s="3" t="s">
        <v>126</v>
      </c>
      <c r="C173" t="s">
        <v>442</v>
      </c>
      <c r="D173">
        <v>2017</v>
      </c>
      <c r="E173">
        <v>12</v>
      </c>
      <c r="F173">
        <v>100</v>
      </c>
      <c r="G173" s="4">
        <f t="shared" si="4"/>
        <v>12</v>
      </c>
      <c r="H173" s="4">
        <f t="shared" si="5"/>
        <v>0</v>
      </c>
      <c r="I173" s="4"/>
    </row>
    <row r="174" spans="1:9" x14ac:dyDescent="0.2">
      <c r="A174" t="s">
        <v>169</v>
      </c>
      <c r="B174" s="3" t="s">
        <v>5</v>
      </c>
      <c r="C174" t="s">
        <v>133</v>
      </c>
      <c r="D174">
        <v>2018</v>
      </c>
      <c r="E174">
        <v>341</v>
      </c>
      <c r="F174">
        <v>9</v>
      </c>
      <c r="G174" s="4">
        <f t="shared" si="4"/>
        <v>30.689999999999998</v>
      </c>
      <c r="H174" s="4">
        <f t="shared" si="5"/>
        <v>310.31</v>
      </c>
      <c r="I174" s="4"/>
    </row>
    <row r="175" spans="1:9" x14ac:dyDescent="0.2">
      <c r="A175" t="s">
        <v>261</v>
      </c>
      <c r="B175" s="1" t="s">
        <v>126</v>
      </c>
      <c r="C175" t="s">
        <v>262</v>
      </c>
      <c r="D175">
        <v>2015</v>
      </c>
      <c r="E175">
        <v>124</v>
      </c>
      <c r="G175" s="4" t="str">
        <f t="shared" si="4"/>
        <v/>
      </c>
      <c r="H175" s="4" t="str">
        <f t="shared" si="5"/>
        <v/>
      </c>
      <c r="I175" s="4"/>
    </row>
    <row r="176" spans="1:9" x14ac:dyDescent="0.2">
      <c r="A176" t="s">
        <v>55</v>
      </c>
      <c r="B176" s="3" t="s">
        <v>53</v>
      </c>
      <c r="C176" t="s">
        <v>56</v>
      </c>
      <c r="D176">
        <v>2019</v>
      </c>
      <c r="E176">
        <v>1160</v>
      </c>
      <c r="F176">
        <v>32</v>
      </c>
      <c r="G176" s="4">
        <f t="shared" si="4"/>
        <v>371.2</v>
      </c>
      <c r="H176" s="4">
        <f t="shared" si="5"/>
        <v>788.8</v>
      </c>
      <c r="I176" s="4"/>
    </row>
    <row r="177" spans="1:9" x14ac:dyDescent="0.2">
      <c r="A177" t="s">
        <v>264</v>
      </c>
      <c r="B177" s="3" t="s">
        <v>32</v>
      </c>
      <c r="C177" t="s">
        <v>265</v>
      </c>
      <c r="D177">
        <v>2015</v>
      </c>
      <c r="E177">
        <v>1327</v>
      </c>
      <c r="G177" s="4" t="str">
        <f t="shared" si="4"/>
        <v/>
      </c>
      <c r="H177" s="4" t="str">
        <f t="shared" si="5"/>
        <v/>
      </c>
      <c r="I177" s="4"/>
    </row>
    <row r="178" spans="1:9" x14ac:dyDescent="0.2">
      <c r="A178" t="s">
        <v>306</v>
      </c>
      <c r="B178" s="3" t="s">
        <v>53</v>
      </c>
      <c r="C178" t="s">
        <v>325</v>
      </c>
      <c r="D178">
        <v>2016</v>
      </c>
      <c r="E178">
        <v>433</v>
      </c>
      <c r="G178" s="4" t="str">
        <f t="shared" si="4"/>
        <v/>
      </c>
      <c r="H178" s="4" t="str">
        <f t="shared" si="5"/>
        <v/>
      </c>
      <c r="I178" s="4"/>
    </row>
    <row r="179" spans="1:9" x14ac:dyDescent="0.2">
      <c r="A179" t="s">
        <v>398</v>
      </c>
      <c r="B179" s="3" t="s">
        <v>53</v>
      </c>
      <c r="C179" t="s">
        <v>444</v>
      </c>
      <c r="D179">
        <v>2017</v>
      </c>
      <c r="E179">
        <v>2388</v>
      </c>
      <c r="F179">
        <v>26</v>
      </c>
      <c r="G179" s="4">
        <f t="shared" si="4"/>
        <v>620.88</v>
      </c>
      <c r="H179" s="4">
        <f t="shared" si="5"/>
        <v>1767.12</v>
      </c>
      <c r="I179" s="4"/>
    </row>
    <row r="180" spans="1:9" x14ac:dyDescent="0.2">
      <c r="A180" t="s">
        <v>172</v>
      </c>
      <c r="B180" s="3" t="s">
        <v>32</v>
      </c>
      <c r="C180" t="s">
        <v>173</v>
      </c>
      <c r="D180">
        <v>2018</v>
      </c>
      <c r="E180">
        <v>2456</v>
      </c>
      <c r="F180">
        <v>22</v>
      </c>
      <c r="G180" s="4">
        <f t="shared" si="4"/>
        <v>540.32000000000005</v>
      </c>
      <c r="H180" s="4">
        <f t="shared" si="5"/>
        <v>1915.68</v>
      </c>
      <c r="I180" s="4"/>
    </row>
    <row r="181" spans="1:9" x14ac:dyDescent="0.2">
      <c r="A181" t="s">
        <v>174</v>
      </c>
      <c r="B181" s="3" t="s">
        <v>126</v>
      </c>
      <c r="C181" t="s">
        <v>175</v>
      </c>
      <c r="D181">
        <v>2018</v>
      </c>
      <c r="E181">
        <v>189</v>
      </c>
      <c r="F181">
        <v>100</v>
      </c>
      <c r="G181" s="4">
        <f t="shared" si="4"/>
        <v>189</v>
      </c>
      <c r="H181" s="4">
        <f t="shared" si="5"/>
        <v>0</v>
      </c>
      <c r="I181" s="4"/>
    </row>
    <row r="182" spans="1:9" x14ac:dyDescent="0.2">
      <c r="A182" t="s">
        <v>176</v>
      </c>
      <c r="B182" s="3" t="s">
        <v>53</v>
      </c>
      <c r="C182" t="s">
        <v>177</v>
      </c>
      <c r="D182">
        <v>2018</v>
      </c>
      <c r="E182">
        <v>225</v>
      </c>
      <c r="F182">
        <v>19</v>
      </c>
      <c r="G182" s="4">
        <f t="shared" si="4"/>
        <v>42.75</v>
      </c>
      <c r="H182" s="4">
        <f t="shared" si="5"/>
        <v>182.25</v>
      </c>
      <c r="I182" s="4"/>
    </row>
    <row r="183" spans="1:9" x14ac:dyDescent="0.2">
      <c r="A183" t="s">
        <v>178</v>
      </c>
      <c r="B183" s="3" t="s">
        <v>90</v>
      </c>
      <c r="C183" t="s">
        <v>179</v>
      </c>
      <c r="D183">
        <v>2018</v>
      </c>
      <c r="E183">
        <v>1686</v>
      </c>
      <c r="F183">
        <v>75</v>
      </c>
      <c r="G183" s="4">
        <f t="shared" si="4"/>
        <v>1264.5</v>
      </c>
      <c r="H183" s="4">
        <f t="shared" si="5"/>
        <v>421.5</v>
      </c>
      <c r="I183" s="4"/>
    </row>
    <row r="184" spans="1:9" x14ac:dyDescent="0.2">
      <c r="A184" t="s">
        <v>268</v>
      </c>
      <c r="B184" s="3" t="s">
        <v>32</v>
      </c>
      <c r="C184" t="s">
        <v>193</v>
      </c>
      <c r="D184">
        <v>2015</v>
      </c>
      <c r="E184">
        <v>1108</v>
      </c>
      <c r="G184" s="4" t="str">
        <f t="shared" si="4"/>
        <v/>
      </c>
      <c r="H184" s="4" t="str">
        <f t="shared" si="5"/>
        <v/>
      </c>
      <c r="I184" s="4"/>
    </row>
    <row r="185" spans="1:9" x14ac:dyDescent="0.2">
      <c r="A185" t="s">
        <v>180</v>
      </c>
      <c r="B185" s="3" t="s">
        <v>16</v>
      </c>
      <c r="C185" t="s">
        <v>181</v>
      </c>
      <c r="D185">
        <v>2018</v>
      </c>
      <c r="E185">
        <v>151</v>
      </c>
      <c r="F185">
        <v>31</v>
      </c>
      <c r="G185" s="4">
        <f t="shared" si="4"/>
        <v>46.81</v>
      </c>
      <c r="H185" s="4">
        <f t="shared" si="5"/>
        <v>104.19</v>
      </c>
      <c r="I185" s="4"/>
    </row>
    <row r="186" spans="1:9" x14ac:dyDescent="0.2">
      <c r="A186" t="s">
        <v>399</v>
      </c>
      <c r="B186" s="3" t="s">
        <v>126</v>
      </c>
      <c r="C186" t="s">
        <v>445</v>
      </c>
      <c r="D186">
        <v>2017</v>
      </c>
      <c r="E186">
        <v>7384</v>
      </c>
      <c r="F186">
        <v>28.000000000000004</v>
      </c>
      <c r="G186" s="4">
        <f t="shared" si="4"/>
        <v>2067.52</v>
      </c>
      <c r="H186" s="4">
        <f t="shared" si="5"/>
        <v>5316.48</v>
      </c>
      <c r="I186" s="4"/>
    </row>
    <row r="187" spans="1:9" x14ac:dyDescent="0.2">
      <c r="A187" t="s">
        <v>182</v>
      </c>
      <c r="B187" s="3" t="s">
        <v>126</v>
      </c>
      <c r="C187" t="s">
        <v>183</v>
      </c>
      <c r="D187">
        <v>2018</v>
      </c>
      <c r="E187">
        <v>285</v>
      </c>
      <c r="F187">
        <v>100</v>
      </c>
      <c r="G187" s="4">
        <f t="shared" si="4"/>
        <v>285</v>
      </c>
      <c r="H187" s="4">
        <f t="shared" si="5"/>
        <v>0</v>
      </c>
      <c r="I187" s="4"/>
    </row>
    <row r="188" spans="1:9" x14ac:dyDescent="0.2">
      <c r="A188" t="s">
        <v>400</v>
      </c>
      <c r="B188" s="3" t="s">
        <v>126</v>
      </c>
      <c r="C188" t="s">
        <v>446</v>
      </c>
      <c r="D188">
        <v>2017</v>
      </c>
      <c r="E188">
        <v>226</v>
      </c>
      <c r="F188">
        <v>52</v>
      </c>
      <c r="G188" s="4">
        <f t="shared" si="4"/>
        <v>117.52000000000001</v>
      </c>
      <c r="H188" s="4">
        <f t="shared" si="5"/>
        <v>108.47999999999999</v>
      </c>
      <c r="I188" s="4"/>
    </row>
    <row r="189" spans="1:9" x14ac:dyDescent="0.2">
      <c r="A189" t="s">
        <v>271</v>
      </c>
      <c r="B189" s="3" t="s">
        <v>93</v>
      </c>
      <c r="C189" t="s">
        <v>272</v>
      </c>
      <c r="D189">
        <v>2015</v>
      </c>
      <c r="E189">
        <v>3752</v>
      </c>
      <c r="G189" s="4" t="str">
        <f t="shared" si="4"/>
        <v/>
      </c>
      <c r="H189" s="4" t="str">
        <f t="shared" si="5"/>
        <v/>
      </c>
      <c r="I189" s="4"/>
    </row>
    <row r="190" spans="1:9" x14ac:dyDescent="0.2">
      <c r="A190" t="s">
        <v>273</v>
      </c>
      <c r="B190" s="1" t="s">
        <v>93</v>
      </c>
      <c r="C190" t="s">
        <v>274</v>
      </c>
      <c r="D190">
        <v>2015</v>
      </c>
      <c r="E190">
        <v>123</v>
      </c>
      <c r="G190" s="4" t="str">
        <f t="shared" si="4"/>
        <v/>
      </c>
      <c r="H190" s="4" t="str">
        <f t="shared" si="5"/>
        <v/>
      </c>
      <c r="I190" s="4"/>
    </row>
    <row r="191" spans="1:9" x14ac:dyDescent="0.2">
      <c r="A191" t="s">
        <v>402</v>
      </c>
      <c r="B191" s="3" t="s">
        <v>53</v>
      </c>
      <c r="C191" t="s">
        <v>448</v>
      </c>
      <c r="D191">
        <v>2017</v>
      </c>
      <c r="E191">
        <v>368</v>
      </c>
      <c r="F191">
        <v>0</v>
      </c>
      <c r="G191" s="4">
        <f t="shared" si="4"/>
        <v>0</v>
      </c>
      <c r="H191" s="4">
        <f t="shared" si="5"/>
        <v>368</v>
      </c>
      <c r="I191" s="4"/>
    </row>
    <row r="192" spans="1:9" x14ac:dyDescent="0.2">
      <c r="A192" t="s">
        <v>68</v>
      </c>
      <c r="B192" s="3" t="s">
        <v>5</v>
      </c>
      <c r="C192" t="s">
        <v>69</v>
      </c>
      <c r="D192">
        <v>2019</v>
      </c>
      <c r="E192">
        <v>336</v>
      </c>
      <c r="F192">
        <v>8</v>
      </c>
      <c r="G192" s="4">
        <f t="shared" si="4"/>
        <v>26.88</v>
      </c>
      <c r="H192" s="4">
        <f t="shared" si="5"/>
        <v>309.12</v>
      </c>
      <c r="I192" s="4"/>
    </row>
    <row r="193" spans="1:9" x14ac:dyDescent="0.2">
      <c r="A193" t="s">
        <v>363</v>
      </c>
      <c r="B193" s="3" t="s">
        <v>93</v>
      </c>
      <c r="C193" t="s">
        <v>340</v>
      </c>
      <c r="D193">
        <v>2015</v>
      </c>
      <c r="E193">
        <v>4177</v>
      </c>
      <c r="G193" s="4" t="str">
        <f t="shared" si="4"/>
        <v/>
      </c>
      <c r="H193" s="4" t="str">
        <f t="shared" si="5"/>
        <v/>
      </c>
      <c r="I193" s="4"/>
    </row>
    <row r="194" spans="1:9" x14ac:dyDescent="0.2">
      <c r="A194" t="s">
        <v>364</v>
      </c>
      <c r="B194" s="3" t="s">
        <v>93</v>
      </c>
      <c r="C194" t="s">
        <v>341</v>
      </c>
      <c r="D194">
        <v>2015</v>
      </c>
      <c r="E194">
        <v>49</v>
      </c>
      <c r="G194" s="4" t="str">
        <f t="shared" si="4"/>
        <v/>
      </c>
      <c r="H194" s="4" t="str">
        <f t="shared" si="5"/>
        <v/>
      </c>
      <c r="I194" s="4"/>
    </row>
    <row r="195" spans="1:9" x14ac:dyDescent="0.2">
      <c r="A195" t="s">
        <v>188</v>
      </c>
      <c r="B195" s="3" t="s">
        <v>126</v>
      </c>
      <c r="C195" t="s">
        <v>189</v>
      </c>
      <c r="D195">
        <v>2018</v>
      </c>
      <c r="E195">
        <v>10</v>
      </c>
      <c r="F195">
        <v>60</v>
      </c>
      <c r="G195" s="4">
        <f t="shared" si="4"/>
        <v>6</v>
      </c>
      <c r="H195" s="4">
        <f t="shared" si="5"/>
        <v>4</v>
      </c>
      <c r="I195" s="4"/>
    </row>
    <row r="196" spans="1:9" x14ac:dyDescent="0.2">
      <c r="A196" t="s">
        <v>73</v>
      </c>
      <c r="B196" s="3" t="s">
        <v>53</v>
      </c>
      <c r="C196" t="s">
        <v>74</v>
      </c>
      <c r="D196">
        <v>2019</v>
      </c>
      <c r="E196">
        <v>4439</v>
      </c>
      <c r="F196">
        <v>90</v>
      </c>
      <c r="G196" s="4">
        <f t="shared" ref="G196:G237" si="6">IF(ISBLANK($F196), "", (F196/100)*$E196)</f>
        <v>3995.1</v>
      </c>
      <c r="H196" s="4">
        <f t="shared" ref="H196:H237" si="7">IF(ISBLANK($F196),"",(1-($F196/100))*$E196)</f>
        <v>443.89999999999992</v>
      </c>
      <c r="I196" s="4"/>
    </row>
    <row r="197" spans="1:9" x14ac:dyDescent="0.2">
      <c r="A197" t="s">
        <v>403</v>
      </c>
      <c r="B197" s="3" t="s">
        <v>16</v>
      </c>
      <c r="C197" t="s">
        <v>449</v>
      </c>
      <c r="D197">
        <v>2017</v>
      </c>
      <c r="E197">
        <v>1875</v>
      </c>
      <c r="F197">
        <v>100</v>
      </c>
      <c r="G197" s="4">
        <f t="shared" si="6"/>
        <v>1875</v>
      </c>
      <c r="H197" s="4">
        <f t="shared" si="7"/>
        <v>0</v>
      </c>
      <c r="I197" s="4"/>
    </row>
    <row r="198" spans="1:9" x14ac:dyDescent="0.2">
      <c r="A198" t="s">
        <v>75</v>
      </c>
      <c r="B198" s="3" t="s">
        <v>32</v>
      </c>
      <c r="C198" t="s">
        <v>76</v>
      </c>
      <c r="D198">
        <v>2019</v>
      </c>
      <c r="E198">
        <v>3141</v>
      </c>
      <c r="F198">
        <v>26</v>
      </c>
      <c r="G198" s="4">
        <f t="shared" si="6"/>
        <v>816.66000000000008</v>
      </c>
      <c r="H198" s="4">
        <f t="shared" si="7"/>
        <v>2324.34</v>
      </c>
      <c r="I198" s="4"/>
    </row>
    <row r="199" spans="1:9" x14ac:dyDescent="0.2">
      <c r="A199" t="s">
        <v>367</v>
      </c>
      <c r="B199" s="1" t="s">
        <v>93</v>
      </c>
      <c r="C199" t="s">
        <v>276</v>
      </c>
      <c r="D199">
        <v>2015</v>
      </c>
      <c r="E199">
        <v>8292</v>
      </c>
      <c r="G199" s="4" t="str">
        <f t="shared" si="6"/>
        <v/>
      </c>
      <c r="H199" s="4" t="str">
        <f t="shared" si="7"/>
        <v/>
      </c>
      <c r="I199" s="4"/>
    </row>
    <row r="200" spans="1:9" x14ac:dyDescent="0.2">
      <c r="A200" t="s">
        <v>368</v>
      </c>
      <c r="B200" s="3" t="s">
        <v>93</v>
      </c>
      <c r="C200" t="s">
        <v>277</v>
      </c>
      <c r="D200">
        <v>2015</v>
      </c>
      <c r="E200">
        <v>21026</v>
      </c>
      <c r="G200" s="4" t="str">
        <f t="shared" si="6"/>
        <v/>
      </c>
      <c r="H200" s="4" t="str">
        <f t="shared" si="7"/>
        <v/>
      </c>
      <c r="I200" s="4"/>
    </row>
    <row r="201" spans="1:9" x14ac:dyDescent="0.2">
      <c r="A201" t="s">
        <v>79</v>
      </c>
      <c r="B201" s="1" t="s">
        <v>5</v>
      </c>
      <c r="C201" t="s">
        <v>80</v>
      </c>
      <c r="D201">
        <v>2019</v>
      </c>
      <c r="E201">
        <v>244</v>
      </c>
      <c r="F201">
        <v>70</v>
      </c>
      <c r="G201" s="4">
        <f t="shared" si="6"/>
        <v>170.79999999999998</v>
      </c>
      <c r="H201" s="4">
        <f t="shared" si="7"/>
        <v>73.200000000000017</v>
      </c>
      <c r="I201" s="4"/>
    </row>
    <row r="202" spans="1:9" x14ac:dyDescent="0.2">
      <c r="A202" t="s">
        <v>190</v>
      </c>
      <c r="B202" s="3" t="s">
        <v>10</v>
      </c>
      <c r="C202" t="s">
        <v>191</v>
      </c>
      <c r="D202">
        <v>2018</v>
      </c>
      <c r="E202">
        <v>2133</v>
      </c>
      <c r="F202">
        <v>100</v>
      </c>
      <c r="G202" s="4">
        <f t="shared" si="6"/>
        <v>2133</v>
      </c>
      <c r="H202" s="4">
        <f t="shared" si="7"/>
        <v>0</v>
      </c>
      <c r="I202" s="4"/>
    </row>
    <row r="203" spans="1:9" x14ac:dyDescent="0.2">
      <c r="A203" t="s">
        <v>405</v>
      </c>
      <c r="B203" s="3" t="s">
        <v>10</v>
      </c>
      <c r="C203" t="s">
        <v>452</v>
      </c>
      <c r="D203">
        <v>2017</v>
      </c>
      <c r="E203">
        <v>2915</v>
      </c>
      <c r="F203">
        <v>22</v>
      </c>
      <c r="G203" s="4">
        <f t="shared" si="6"/>
        <v>641.29999999999995</v>
      </c>
      <c r="H203" s="4">
        <f t="shared" si="7"/>
        <v>2273.7000000000003</v>
      </c>
      <c r="I203" s="4"/>
    </row>
    <row r="204" spans="1:9" x14ac:dyDescent="0.2">
      <c r="A204" t="s">
        <v>81</v>
      </c>
      <c r="B204" s="3" t="s">
        <v>10</v>
      </c>
      <c r="C204" t="s">
        <v>82</v>
      </c>
      <c r="D204">
        <v>2019</v>
      </c>
      <c r="E204">
        <v>1606</v>
      </c>
      <c r="F204">
        <v>40</v>
      </c>
      <c r="G204" s="4">
        <f t="shared" si="6"/>
        <v>642.40000000000009</v>
      </c>
      <c r="H204" s="4">
        <f t="shared" si="7"/>
        <v>963.59999999999991</v>
      </c>
      <c r="I204" s="4"/>
    </row>
    <row r="205" spans="1:9" x14ac:dyDescent="0.2">
      <c r="A205" t="s">
        <v>464</v>
      </c>
      <c r="B205" s="3" t="s">
        <v>53</v>
      </c>
      <c r="C205" t="s">
        <v>328</v>
      </c>
      <c r="D205">
        <v>2016</v>
      </c>
      <c r="E205">
        <v>121</v>
      </c>
      <c r="G205" s="4" t="str">
        <f t="shared" si="6"/>
        <v/>
      </c>
      <c r="H205" s="4" t="str">
        <f t="shared" si="7"/>
        <v/>
      </c>
      <c r="I205" s="4"/>
    </row>
    <row r="206" spans="1:9" x14ac:dyDescent="0.2">
      <c r="A206" t="s">
        <v>407</v>
      </c>
      <c r="B206" s="3" t="s">
        <v>126</v>
      </c>
      <c r="C206" t="s">
        <v>445</v>
      </c>
      <c r="D206">
        <v>2017</v>
      </c>
      <c r="E206">
        <v>4859</v>
      </c>
      <c r="F206">
        <v>28.000000000000004</v>
      </c>
      <c r="G206" s="4">
        <f t="shared" si="6"/>
        <v>1360.5200000000002</v>
      </c>
      <c r="H206" s="4">
        <f t="shared" si="7"/>
        <v>3498.48</v>
      </c>
      <c r="I206" s="4"/>
    </row>
    <row r="207" spans="1:9" x14ac:dyDescent="0.2">
      <c r="A207" t="s">
        <v>369</v>
      </c>
      <c r="B207" s="3" t="s">
        <v>126</v>
      </c>
      <c r="C207" t="s">
        <v>342</v>
      </c>
      <c r="D207">
        <v>2015</v>
      </c>
      <c r="E207">
        <v>79</v>
      </c>
      <c r="G207" s="4" t="str">
        <f t="shared" si="6"/>
        <v/>
      </c>
      <c r="H207" s="4" t="str">
        <f t="shared" si="7"/>
        <v/>
      </c>
      <c r="I207" s="4"/>
    </row>
    <row r="208" spans="1:9" x14ac:dyDescent="0.2">
      <c r="A208" t="s">
        <v>370</v>
      </c>
      <c r="B208" s="3" t="s">
        <v>126</v>
      </c>
      <c r="C208" t="s">
        <v>343</v>
      </c>
      <c r="D208">
        <v>2015</v>
      </c>
      <c r="E208">
        <v>20</v>
      </c>
      <c r="G208" s="4" t="str">
        <f t="shared" si="6"/>
        <v/>
      </c>
      <c r="H208" s="4" t="str">
        <f t="shared" si="7"/>
        <v/>
      </c>
      <c r="I208" s="4"/>
    </row>
    <row r="209" spans="1:9" x14ac:dyDescent="0.2">
      <c r="A209" t="s">
        <v>83</v>
      </c>
      <c r="B209" s="3" t="s">
        <v>336</v>
      </c>
      <c r="C209" t="s">
        <v>84</v>
      </c>
      <c r="D209">
        <v>2019</v>
      </c>
      <c r="E209">
        <v>622</v>
      </c>
      <c r="F209">
        <v>90</v>
      </c>
      <c r="G209" s="4">
        <f t="shared" si="6"/>
        <v>559.80000000000007</v>
      </c>
      <c r="H209" s="4">
        <f t="shared" si="7"/>
        <v>62.199999999999989</v>
      </c>
      <c r="I209" s="4"/>
    </row>
    <row r="210" spans="1:9" x14ac:dyDescent="0.2">
      <c r="A210" t="s">
        <v>192</v>
      </c>
      <c r="B210" s="3" t="s">
        <v>32</v>
      </c>
      <c r="C210" t="s">
        <v>193</v>
      </c>
      <c r="D210">
        <v>2018</v>
      </c>
      <c r="E210">
        <v>916</v>
      </c>
      <c r="F210">
        <v>0</v>
      </c>
      <c r="G210" s="4">
        <f t="shared" si="6"/>
        <v>0</v>
      </c>
      <c r="H210" s="4">
        <f t="shared" si="7"/>
        <v>916</v>
      </c>
      <c r="I210" s="4"/>
    </row>
    <row r="211" spans="1:9" x14ac:dyDescent="0.2">
      <c r="A211" t="s">
        <v>194</v>
      </c>
      <c r="B211" s="3" t="s">
        <v>10</v>
      </c>
      <c r="C211" t="s">
        <v>195</v>
      </c>
      <c r="D211">
        <v>2018</v>
      </c>
      <c r="E211">
        <v>125</v>
      </c>
      <c r="F211">
        <v>7</v>
      </c>
      <c r="G211" s="4">
        <f t="shared" si="6"/>
        <v>8.75</v>
      </c>
      <c r="H211" s="4">
        <f t="shared" si="7"/>
        <v>116.24999999999999</v>
      </c>
      <c r="I211" s="4"/>
    </row>
    <row r="212" spans="1:9" x14ac:dyDescent="0.2">
      <c r="A212" t="s">
        <v>309</v>
      </c>
      <c r="B212" s="3" t="s">
        <v>10</v>
      </c>
      <c r="C212" t="s">
        <v>329</v>
      </c>
      <c r="D212">
        <v>2016</v>
      </c>
      <c r="E212">
        <v>1958</v>
      </c>
      <c r="G212" s="4" t="str">
        <f t="shared" si="6"/>
        <v/>
      </c>
      <c r="H212" s="4" t="str">
        <f t="shared" si="7"/>
        <v/>
      </c>
      <c r="I212" s="4"/>
    </row>
    <row r="213" spans="1:9" x14ac:dyDescent="0.2">
      <c r="A213" t="s">
        <v>198</v>
      </c>
      <c r="B213" s="3" t="s">
        <v>5</v>
      </c>
      <c r="C213" t="s">
        <v>199</v>
      </c>
      <c r="D213">
        <v>2018</v>
      </c>
      <c r="E213">
        <v>150</v>
      </c>
      <c r="F213">
        <v>13</v>
      </c>
      <c r="G213" s="4">
        <f t="shared" si="6"/>
        <v>19.5</v>
      </c>
      <c r="H213" s="4">
        <f t="shared" si="7"/>
        <v>130.5</v>
      </c>
      <c r="I213" s="4"/>
    </row>
    <row r="214" spans="1:9" x14ac:dyDescent="0.2">
      <c r="A214" t="s">
        <v>200</v>
      </c>
      <c r="B214" s="3" t="s">
        <v>53</v>
      </c>
      <c r="C214" t="s">
        <v>201</v>
      </c>
      <c r="D214">
        <v>2018</v>
      </c>
      <c r="E214">
        <v>172</v>
      </c>
      <c r="F214">
        <v>48</v>
      </c>
      <c r="G214" s="4">
        <f t="shared" si="6"/>
        <v>82.56</v>
      </c>
      <c r="H214" s="4">
        <f t="shared" si="7"/>
        <v>89.44</v>
      </c>
      <c r="I214" s="4"/>
    </row>
    <row r="215" spans="1:9" x14ac:dyDescent="0.2">
      <c r="A215" t="s">
        <v>85</v>
      </c>
      <c r="B215" s="3" t="s">
        <v>16</v>
      </c>
      <c r="C215" t="s">
        <v>467</v>
      </c>
      <c r="D215">
        <v>2019</v>
      </c>
      <c r="E215">
        <v>96</v>
      </c>
      <c r="G215" s="4" t="str">
        <f t="shared" si="6"/>
        <v/>
      </c>
      <c r="H215" s="4" t="str">
        <f t="shared" si="7"/>
        <v/>
      </c>
      <c r="I215" s="4"/>
    </row>
    <row r="216" spans="1:9" x14ac:dyDescent="0.2">
      <c r="A216" t="s">
        <v>409</v>
      </c>
      <c r="B216" s="3" t="s">
        <v>10</v>
      </c>
      <c r="C216" t="s">
        <v>452</v>
      </c>
      <c r="D216">
        <v>2017</v>
      </c>
      <c r="E216">
        <v>1829</v>
      </c>
      <c r="F216">
        <v>20</v>
      </c>
      <c r="G216" s="4">
        <f t="shared" si="6"/>
        <v>365.8</v>
      </c>
      <c r="H216" s="4">
        <f t="shared" si="7"/>
        <v>1463.2</v>
      </c>
      <c r="I216" s="4"/>
    </row>
    <row r="217" spans="1:9" x14ac:dyDescent="0.2">
      <c r="A217" t="s">
        <v>371</v>
      </c>
      <c r="B217" s="1" t="s">
        <v>126</v>
      </c>
      <c r="C217" t="s">
        <v>344</v>
      </c>
      <c r="D217">
        <v>2015</v>
      </c>
      <c r="E217">
        <v>1577</v>
      </c>
      <c r="G217" s="4" t="str">
        <f t="shared" si="6"/>
        <v/>
      </c>
      <c r="H217" s="4" t="str">
        <f t="shared" si="7"/>
        <v/>
      </c>
      <c r="I217" s="4"/>
    </row>
    <row r="218" spans="1:9" x14ac:dyDescent="0.2">
      <c r="A218" t="s">
        <v>372</v>
      </c>
      <c r="B218" s="1" t="s">
        <v>126</v>
      </c>
      <c r="C218" t="s">
        <v>345</v>
      </c>
      <c r="D218">
        <v>2015</v>
      </c>
      <c r="E218">
        <v>4048</v>
      </c>
      <c r="G218" s="4" t="str">
        <f t="shared" si="6"/>
        <v/>
      </c>
      <c r="H218" s="4" t="str">
        <f t="shared" si="7"/>
        <v/>
      </c>
      <c r="I218" s="4"/>
    </row>
    <row r="219" spans="1:9" x14ac:dyDescent="0.2">
      <c r="A219" t="s">
        <v>468</v>
      </c>
      <c r="B219" s="3" t="s">
        <v>32</v>
      </c>
      <c r="C219" t="s">
        <v>193</v>
      </c>
      <c r="D219">
        <v>2019</v>
      </c>
      <c r="E219">
        <v>510</v>
      </c>
      <c r="F219">
        <v>60</v>
      </c>
      <c r="G219" s="4">
        <f t="shared" si="6"/>
        <v>306</v>
      </c>
      <c r="H219" s="4">
        <f t="shared" si="7"/>
        <v>204</v>
      </c>
      <c r="I219" s="4"/>
    </row>
    <row r="220" spans="1:9" x14ac:dyDescent="0.2">
      <c r="A220" t="s">
        <v>411</v>
      </c>
      <c r="B220" s="3" t="s">
        <v>126</v>
      </c>
      <c r="C220" t="s">
        <v>455</v>
      </c>
      <c r="D220">
        <v>2017</v>
      </c>
      <c r="E220">
        <v>1645</v>
      </c>
      <c r="F220">
        <v>2</v>
      </c>
      <c r="G220" s="4">
        <f t="shared" si="6"/>
        <v>32.9</v>
      </c>
      <c r="H220" s="4">
        <f t="shared" si="7"/>
        <v>1612.1</v>
      </c>
      <c r="I220" s="4"/>
    </row>
    <row r="221" spans="1:9" x14ac:dyDescent="0.2">
      <c r="A221" t="s">
        <v>88</v>
      </c>
      <c r="B221" s="3" t="s">
        <v>53</v>
      </c>
      <c r="C221" t="s">
        <v>74</v>
      </c>
      <c r="D221">
        <v>2019</v>
      </c>
      <c r="E221">
        <v>2423</v>
      </c>
      <c r="F221">
        <v>100</v>
      </c>
      <c r="G221" s="4">
        <f t="shared" si="6"/>
        <v>2423</v>
      </c>
      <c r="H221" s="4">
        <f t="shared" si="7"/>
        <v>0</v>
      </c>
      <c r="I221" s="4"/>
    </row>
    <row r="222" spans="1:9" x14ac:dyDescent="0.2">
      <c r="A222" t="s">
        <v>208</v>
      </c>
      <c r="B222" s="3" t="s">
        <v>5</v>
      </c>
      <c r="C222" t="s">
        <v>209</v>
      </c>
      <c r="D222">
        <v>2018</v>
      </c>
      <c r="E222">
        <v>441</v>
      </c>
      <c r="F222">
        <v>4</v>
      </c>
      <c r="G222" s="4">
        <f t="shared" si="6"/>
        <v>17.64</v>
      </c>
      <c r="H222" s="4">
        <f t="shared" si="7"/>
        <v>423.35999999999996</v>
      </c>
      <c r="I222" s="4"/>
    </row>
    <row r="223" spans="1:9" x14ac:dyDescent="0.2">
      <c r="A223" t="s">
        <v>282</v>
      </c>
      <c r="B223" s="3" t="s">
        <v>93</v>
      </c>
      <c r="C223" t="s">
        <v>283</v>
      </c>
      <c r="D223">
        <v>2015</v>
      </c>
      <c r="E223">
        <v>1156</v>
      </c>
      <c r="G223" s="4" t="str">
        <f t="shared" si="6"/>
        <v/>
      </c>
      <c r="H223" s="4" t="str">
        <f t="shared" si="7"/>
        <v/>
      </c>
      <c r="I223" s="4"/>
    </row>
    <row r="224" spans="1:9" x14ac:dyDescent="0.2">
      <c r="A224" t="s">
        <v>284</v>
      </c>
      <c r="B224" s="3" t="s">
        <v>113</v>
      </c>
      <c r="C224" t="s">
        <v>285</v>
      </c>
      <c r="D224">
        <v>2015</v>
      </c>
      <c r="E224">
        <v>2595</v>
      </c>
      <c r="G224" s="4" t="str">
        <f t="shared" si="6"/>
        <v/>
      </c>
      <c r="H224" s="4" t="str">
        <f t="shared" si="7"/>
        <v/>
      </c>
      <c r="I224" s="4"/>
    </row>
    <row r="225" spans="1:9" x14ac:dyDescent="0.2">
      <c r="A225" t="s">
        <v>286</v>
      </c>
      <c r="B225" s="1" t="s">
        <v>126</v>
      </c>
      <c r="C225" t="s">
        <v>287</v>
      </c>
      <c r="D225">
        <v>2015</v>
      </c>
      <c r="E225">
        <v>715</v>
      </c>
      <c r="G225" s="4" t="str">
        <f t="shared" si="6"/>
        <v/>
      </c>
      <c r="H225" s="4" t="str">
        <f t="shared" si="7"/>
        <v/>
      </c>
      <c r="I225" s="4"/>
    </row>
    <row r="226" spans="1:9" x14ac:dyDescent="0.2">
      <c r="A226" t="s">
        <v>89</v>
      </c>
      <c r="B226" s="3" t="s">
        <v>90</v>
      </c>
      <c r="C226" t="s">
        <v>91</v>
      </c>
      <c r="D226">
        <v>2019</v>
      </c>
      <c r="E226">
        <v>1267</v>
      </c>
      <c r="F226">
        <v>97</v>
      </c>
      <c r="G226" s="4">
        <f t="shared" si="6"/>
        <v>1228.99</v>
      </c>
      <c r="H226" s="4">
        <f t="shared" si="7"/>
        <v>38.010000000000034</v>
      </c>
      <c r="I226" s="4"/>
    </row>
    <row r="227" spans="1:9" x14ac:dyDescent="0.2">
      <c r="A227" t="s">
        <v>92</v>
      </c>
      <c r="B227" s="3" t="s">
        <v>93</v>
      </c>
      <c r="C227" t="s">
        <v>94</v>
      </c>
      <c r="D227">
        <v>2019</v>
      </c>
      <c r="E227">
        <v>441</v>
      </c>
      <c r="F227">
        <v>63</v>
      </c>
      <c r="G227" s="4">
        <f t="shared" si="6"/>
        <v>277.83</v>
      </c>
      <c r="H227" s="4">
        <f t="shared" si="7"/>
        <v>163.16999999999999</v>
      </c>
      <c r="I227" s="4"/>
    </row>
    <row r="228" spans="1:9" x14ac:dyDescent="0.2">
      <c r="A228" t="s">
        <v>95</v>
      </c>
      <c r="B228" s="3" t="s">
        <v>53</v>
      </c>
      <c r="C228" t="s">
        <v>96</v>
      </c>
      <c r="D228">
        <v>2019</v>
      </c>
      <c r="E228">
        <v>62</v>
      </c>
      <c r="F228">
        <v>81</v>
      </c>
      <c r="G228" s="4">
        <f t="shared" si="6"/>
        <v>50.220000000000006</v>
      </c>
      <c r="H228" s="4">
        <f t="shared" si="7"/>
        <v>11.779999999999998</v>
      </c>
      <c r="I228" s="4"/>
    </row>
    <row r="229" spans="1:9" x14ac:dyDescent="0.2">
      <c r="A229" t="s">
        <v>415</v>
      </c>
      <c r="B229" s="3" t="s">
        <v>16</v>
      </c>
      <c r="C229" t="s">
        <v>458</v>
      </c>
      <c r="D229">
        <v>2017</v>
      </c>
      <c r="E229">
        <v>840</v>
      </c>
      <c r="F229">
        <v>91</v>
      </c>
      <c r="G229" s="4">
        <f t="shared" si="6"/>
        <v>764.4</v>
      </c>
      <c r="H229" s="4">
        <f t="shared" si="7"/>
        <v>75.59999999999998</v>
      </c>
      <c r="I229" s="4"/>
    </row>
    <row r="230" spans="1:9" x14ac:dyDescent="0.2">
      <c r="A230" t="s">
        <v>97</v>
      </c>
      <c r="B230" s="3" t="s">
        <v>336</v>
      </c>
      <c r="C230" t="s">
        <v>98</v>
      </c>
      <c r="D230">
        <v>2019</v>
      </c>
      <c r="E230">
        <v>266</v>
      </c>
      <c r="F230">
        <v>0</v>
      </c>
      <c r="G230" s="4">
        <f t="shared" si="6"/>
        <v>0</v>
      </c>
      <c r="H230" s="4">
        <f t="shared" si="7"/>
        <v>266</v>
      </c>
      <c r="I230" s="4"/>
    </row>
    <row r="231" spans="1:9" x14ac:dyDescent="0.2">
      <c r="A231" t="s">
        <v>416</v>
      </c>
      <c r="B231" s="3" t="s">
        <v>53</v>
      </c>
      <c r="C231" t="s">
        <v>459</v>
      </c>
      <c r="D231">
        <v>2017</v>
      </c>
      <c r="E231">
        <v>1218</v>
      </c>
      <c r="F231">
        <v>8</v>
      </c>
      <c r="G231" s="4">
        <f t="shared" si="6"/>
        <v>97.44</v>
      </c>
      <c r="H231" s="4">
        <f t="shared" si="7"/>
        <v>1120.56</v>
      </c>
      <c r="I231" s="4"/>
    </row>
    <row r="232" spans="1:9" x14ac:dyDescent="0.2">
      <c r="A232" t="s">
        <v>99</v>
      </c>
      <c r="B232" s="3" t="s">
        <v>53</v>
      </c>
      <c r="C232" t="s">
        <v>100</v>
      </c>
      <c r="D232">
        <v>2019</v>
      </c>
      <c r="E232">
        <v>655</v>
      </c>
      <c r="F232">
        <v>29</v>
      </c>
      <c r="G232" s="4">
        <f t="shared" si="6"/>
        <v>189.95</v>
      </c>
      <c r="H232" s="4">
        <f t="shared" si="7"/>
        <v>465.04999999999995</v>
      </c>
      <c r="I232" s="4"/>
    </row>
    <row r="233" spans="1:9" x14ac:dyDescent="0.2">
      <c r="A233" t="s">
        <v>312</v>
      </c>
      <c r="B233" s="3" t="s">
        <v>16</v>
      </c>
      <c r="C233" t="s">
        <v>332</v>
      </c>
      <c r="D233">
        <v>2016</v>
      </c>
      <c r="E233">
        <v>2133</v>
      </c>
      <c r="G233" s="4" t="str">
        <f t="shared" si="6"/>
        <v/>
      </c>
      <c r="H233" s="4" t="str">
        <f t="shared" si="7"/>
        <v/>
      </c>
      <c r="I233" s="4"/>
    </row>
    <row r="234" spans="1:9" x14ac:dyDescent="0.2">
      <c r="A234" t="s">
        <v>291</v>
      </c>
      <c r="B234" s="3" t="s">
        <v>126</v>
      </c>
      <c r="C234" t="s">
        <v>292</v>
      </c>
      <c r="D234">
        <v>2015</v>
      </c>
      <c r="E234">
        <v>4</v>
      </c>
      <c r="G234" s="4" t="str">
        <f t="shared" si="6"/>
        <v/>
      </c>
      <c r="H234" s="4" t="str">
        <f t="shared" si="7"/>
        <v/>
      </c>
      <c r="I234" s="4"/>
    </row>
    <row r="235" spans="1:9" x14ac:dyDescent="0.2">
      <c r="A235" t="s">
        <v>220</v>
      </c>
      <c r="B235" s="3" t="s">
        <v>32</v>
      </c>
      <c r="C235" t="s">
        <v>221</v>
      </c>
      <c r="D235">
        <v>2018</v>
      </c>
      <c r="E235">
        <v>813</v>
      </c>
      <c r="F235">
        <v>100</v>
      </c>
      <c r="G235" s="4">
        <f t="shared" si="6"/>
        <v>813</v>
      </c>
      <c r="H235" s="4">
        <f t="shared" si="7"/>
        <v>0</v>
      </c>
      <c r="I235" s="4"/>
    </row>
    <row r="236" spans="1:9" x14ac:dyDescent="0.2">
      <c r="A236" t="s">
        <v>314</v>
      </c>
      <c r="B236" s="3" t="s">
        <v>53</v>
      </c>
      <c r="C236" t="s">
        <v>334</v>
      </c>
      <c r="D236">
        <v>2016</v>
      </c>
      <c r="E236">
        <v>2253</v>
      </c>
      <c r="G236" s="4" t="str">
        <f t="shared" si="6"/>
        <v/>
      </c>
      <c r="H236" s="4" t="str">
        <f t="shared" si="7"/>
        <v/>
      </c>
      <c r="I236" s="4"/>
    </row>
    <row r="237" spans="1:9" x14ac:dyDescent="0.2">
      <c r="A237" t="s">
        <v>295</v>
      </c>
      <c r="B237" s="1" t="s">
        <v>126</v>
      </c>
      <c r="C237" t="s">
        <v>296</v>
      </c>
      <c r="D237">
        <v>2015</v>
      </c>
      <c r="E237">
        <v>1027</v>
      </c>
      <c r="G237" s="4" t="str">
        <f t="shared" si="6"/>
        <v/>
      </c>
      <c r="H237" s="4" t="str">
        <f t="shared" si="7"/>
        <v/>
      </c>
      <c r="I237" s="4"/>
    </row>
  </sheetData>
  <mergeCells count="5">
    <mergeCell ref="E1:H1"/>
    <mergeCell ref="L1:O1"/>
    <mergeCell ref="P1:R1"/>
    <mergeCell ref="U1:X1"/>
    <mergeCell ref="Y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vs Intl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2020-12-22T11:09:47Z</dcterms:created>
  <dcterms:modified xsi:type="dcterms:W3CDTF">2021-01-14T22:38:26Z</dcterms:modified>
</cp:coreProperties>
</file>