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elcarmeli/Documents/GitHub/FDA_DTS/"/>
    </mc:Choice>
  </mc:AlternateContent>
  <xr:revisionPtr revIDLastSave="0" documentId="13_ncr:1_{D4FF1EA7-68A1-A34E-82DE-874A8F94368B}" xr6:coauthVersionLast="46" xr6:coauthVersionMax="46" xr10:uidLastSave="{00000000-0000-0000-0000-000000000000}"/>
  <bookViews>
    <workbookView xWindow="0" yWindow="500" windowWidth="28800" windowHeight="16100" xr2:uid="{00000000-000D-0000-FFFF-FFFF00000000}"/>
  </bookViews>
  <sheets>
    <sheet name="FDA_Drug_Trials_Snapshots_2015-" sheetId="1" r:id="rId1"/>
  </sheets>
  <definedNames>
    <definedName name="_xlnm._FilterDatabase" localSheetId="0" hidden="1">'FDA_Drug_Trials_Snapshots_2015-'!$A$1:$W$289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77" i="1" l="1"/>
  <c r="Z219" i="1"/>
  <c r="Z207" i="1"/>
  <c r="Z206" i="1"/>
  <c r="Z194" i="1"/>
  <c r="Z191" i="1"/>
  <c r="Z173" i="1"/>
  <c r="Z166" i="1"/>
  <c r="Z162" i="1"/>
  <c r="Z159" i="1"/>
  <c r="Z147" i="1"/>
  <c r="Z145" i="1"/>
  <c r="Z142" i="1"/>
  <c r="Z139" i="1"/>
  <c r="Z137" i="1"/>
  <c r="Z134" i="1"/>
  <c r="Z132" i="1"/>
  <c r="Z130" i="1"/>
  <c r="Z126" i="1"/>
  <c r="Z117" i="1"/>
  <c r="Z108" i="1"/>
  <c r="Z106" i="1"/>
  <c r="Z98" i="1"/>
  <c r="Z94" i="1"/>
  <c r="Z91" i="1"/>
  <c r="Z88" i="1"/>
  <c r="Z83" i="1"/>
  <c r="Z77" i="1"/>
  <c r="Z73" i="1"/>
  <c r="Z70" i="1"/>
  <c r="Z65" i="1"/>
  <c r="Z49" i="1"/>
  <c r="Z48" i="1"/>
  <c r="Z43" i="1"/>
  <c r="Z42" i="1"/>
  <c r="Z41" i="1"/>
  <c r="Z40" i="1"/>
  <c r="Z38" i="1"/>
  <c r="Z34" i="1"/>
  <c r="Z20" i="1"/>
  <c r="Z19" i="1"/>
  <c r="Z15" i="1"/>
  <c r="Z8" i="1"/>
  <c r="Z292" i="1" l="1"/>
  <c r="AA292" i="1" s="1"/>
</calcChain>
</file>

<file path=xl/sharedStrings.xml><?xml version="1.0" encoding="utf-8"?>
<sst xmlns="http://schemas.openxmlformats.org/spreadsheetml/2006/main" count="1860" uniqueCount="650">
  <si>
    <t>Brand_Name</t>
  </si>
  <si>
    <t>Therapeutic_Area</t>
  </si>
  <si>
    <t>TA Notes</t>
  </si>
  <si>
    <t>Disease</t>
  </si>
  <si>
    <t>Disease - level 2</t>
  </si>
  <si>
    <t>Indication</t>
  </si>
  <si>
    <t>Approval_Year</t>
  </si>
  <si>
    <t>Enrollment</t>
  </si>
  <si>
    <t>Sex_comparison</t>
  </si>
  <si>
    <t>Race_comparison</t>
  </si>
  <si>
    <t>Age_comparison</t>
  </si>
  <si>
    <t>Race_detail</t>
  </si>
  <si>
    <t>Women</t>
  </si>
  <si>
    <t>White</t>
  </si>
  <si>
    <t>Black</t>
  </si>
  <si>
    <t>Asian</t>
  </si>
  <si>
    <t>Hispanic</t>
  </si>
  <si>
    <t>Other</t>
  </si>
  <si>
    <t>Age_65_or_older</t>
  </si>
  <si>
    <t>Age_75_or_older</t>
  </si>
  <si>
    <t>Age_80_or_older</t>
  </si>
  <si>
    <t>United_States</t>
  </si>
  <si>
    <t>FDA_provided_TA</t>
  </si>
  <si>
    <t>RADICAVA</t>
  </si>
  <si>
    <t>Neurology</t>
  </si>
  <si>
    <t>Other Neurology</t>
  </si>
  <si>
    <t>Treatment of amyotrophic lateral sclerosis</t>
  </si>
  <si>
    <t>Yes</t>
  </si>
  <si>
    <t>ADAKVEO</t>
  </si>
  <si>
    <t>Hematology</t>
  </si>
  <si>
    <t>Sickle Cell</t>
  </si>
  <si>
    <t xml:space="preserve">Treatment of vasooclusive crisis in sickle cell disease </t>
  </si>
  <si>
    <t>yes</t>
  </si>
  <si>
    <t>no</t>
  </si>
  <si>
    <t>no - black majority</t>
  </si>
  <si>
    <t>XERMELO</t>
  </si>
  <si>
    <t>Gastroenterology</t>
  </si>
  <si>
    <t>(or Oncology)</t>
  </si>
  <si>
    <t>Treatment of carcinoid syndrome diarrhea</t>
  </si>
  <si>
    <t>No. Dr. Bierer reviewed TA label</t>
  </si>
  <si>
    <t>AUSTEDO</t>
  </si>
  <si>
    <t>Treatment of chorea associated with Huntington's disease</t>
  </si>
  <si>
    <t>PRETOMANID</t>
  </si>
  <si>
    <t>Other Infectious Diseases</t>
  </si>
  <si>
    <t xml:space="preserve">Treatment of lung tuberculosis </t>
  </si>
  <si>
    <t>MOXIDECTIN</t>
  </si>
  <si>
    <t xml:space="preserve">Treatment of onchocerciasis in patients twelve years of age and older </t>
  </si>
  <si>
    <t>GENVOYA-1</t>
  </si>
  <si>
    <t>HIV-1</t>
  </si>
  <si>
    <t xml:space="preserve">Complete regimen for the treatment of HIV-1 in children twelve years of age and older </t>
  </si>
  <si>
    <t>YONDELIS</t>
  </si>
  <si>
    <t>Oncology</t>
  </si>
  <si>
    <t>Other oncology</t>
  </si>
  <si>
    <t xml:space="preserve">Treatment of certain types of advances tissue sarcoma </t>
  </si>
  <si>
    <t>CAPLYTA</t>
  </si>
  <si>
    <t>Psychiatry</t>
  </si>
  <si>
    <t>Schizophrenia</t>
  </si>
  <si>
    <t xml:space="preserve">Treatment of schizophrenia </t>
  </si>
  <si>
    <t>OXBRYTA</t>
  </si>
  <si>
    <t xml:space="preserve">Treatment of sickle cell disease </t>
  </si>
  <si>
    <t>XADAGO</t>
  </si>
  <si>
    <t>Parkinson's</t>
  </si>
  <si>
    <t>Treatement of Parkinson's disease</t>
  </si>
  <si>
    <t>ZULRESSO</t>
  </si>
  <si>
    <t>Postpartum depression</t>
  </si>
  <si>
    <t xml:space="preserve">Treatment of postpartum depression </t>
  </si>
  <si>
    <t>n/a - women</t>
  </si>
  <si>
    <t>POTELIGEO</t>
  </si>
  <si>
    <t>Lymphoma</t>
  </si>
  <si>
    <t xml:space="preserve">Treatment of adults with mycosis fungoides or Sezary syndrome </t>
  </si>
  <si>
    <t>no - white majority</t>
  </si>
  <si>
    <t>DARZALEX</t>
  </si>
  <si>
    <t>Multiple Myeloma</t>
  </si>
  <si>
    <t xml:space="preserve">Treatment of multiple myeloma </t>
  </si>
  <si>
    <t>VITRAKVI</t>
  </si>
  <si>
    <t xml:space="preserve">Treatment of solid tumors which are metastatic and beyond surgical resection or do not have any other therapeutic options </t>
  </si>
  <si>
    <t>EPIDIOLEX</t>
  </si>
  <si>
    <t>Seizures</t>
  </si>
  <si>
    <t xml:space="preserve">Treatment of seizures in two rare and severe forms of epilepsy. </t>
  </si>
  <si>
    <t>SOLOSEC</t>
  </si>
  <si>
    <t>Treatment of bacterial vaginosis</t>
  </si>
  <si>
    <t>LARTRUVO</t>
  </si>
  <si>
    <t xml:space="preserve">Treatment of soft tissue sarcoma </t>
  </si>
  <si>
    <t>XEPI</t>
  </si>
  <si>
    <t>Treatment of inpetigo</t>
  </si>
  <si>
    <t>UNITUXIN</t>
  </si>
  <si>
    <t xml:space="preserve">Treatment of children with high-risk neuroblastoma </t>
  </si>
  <si>
    <t>ERLEADA</t>
  </si>
  <si>
    <t>Prostate cancer</t>
  </si>
  <si>
    <t xml:space="preserve">Treatment of prostate cancer that has not spread to other parts of the body (non-metastatic) </t>
  </si>
  <si>
    <t>n/a - men</t>
  </si>
  <si>
    <t>PALYNZIQ</t>
  </si>
  <si>
    <t>Endocrinology and Metabolism</t>
  </si>
  <si>
    <t>Other Endocrinology and Metabolism</t>
  </si>
  <si>
    <t xml:space="preserve">Lowering the blood levels of phenylalanine in adults with phenylketonuria (PKU) </t>
  </si>
  <si>
    <t>SYMDEKO</t>
  </si>
  <si>
    <t>Pulmonology and Rheumatology</t>
  </si>
  <si>
    <t xml:space="preserve">Treatment of cystic fibrosis </t>
  </si>
  <si>
    <t>TROGARZO</t>
  </si>
  <si>
    <t xml:space="preserve">Treatment of human immunodeficiency virus-1 (HIV-1) infection in adults. </t>
  </si>
  <si>
    <t>TAVALISSE</t>
  </si>
  <si>
    <t>Other Hematology</t>
  </si>
  <si>
    <t xml:space="preserve">Treatment of adults with low platelet count due to chronic immune thrombocytopenia (ITP) </t>
  </si>
  <si>
    <t>TIBSOVO</t>
  </si>
  <si>
    <t>Leukemia</t>
  </si>
  <si>
    <t>AML</t>
  </si>
  <si>
    <t xml:space="preserve">Treatment of adults with acute myeloid leukemia (AML) that have a mutation in a gene called IDH1 and whose disease has come back or has not improved after previous treatment(s) </t>
  </si>
  <si>
    <t>IDHIFA</t>
  </si>
  <si>
    <t>Treatment of relapsed acute myelogenous leukemia</t>
  </si>
  <si>
    <t>DEFITELIO</t>
  </si>
  <si>
    <t xml:space="preserve">Treatment of hepatic veno-occlusive disease (VOD) </t>
  </si>
  <si>
    <t>IBSRELA</t>
  </si>
  <si>
    <t xml:space="preserve">Treatment of irritable bowel syndrome with constipation </t>
  </si>
  <si>
    <t>XOSPATA</t>
  </si>
  <si>
    <t xml:space="preserve">Treatment of relapsed or refractory acute myeloid leukemia with one specific gene mutation </t>
  </si>
  <si>
    <t>no - white &amp; asian majority</t>
  </si>
  <si>
    <t>SUNOSI</t>
  </si>
  <si>
    <t>Sleep Disorders</t>
  </si>
  <si>
    <t xml:space="preserve">Improvement of wakefulness in patients with narcolepsy or obstructive sleep apnea </t>
  </si>
  <si>
    <t>REYVOW</t>
  </si>
  <si>
    <t>Migraine</t>
  </si>
  <si>
    <t xml:space="preserve">Treatment of acute migraine </t>
  </si>
  <si>
    <t>XPOVIO</t>
  </si>
  <si>
    <t>BRINEURA</t>
  </si>
  <si>
    <t>Treatment of Batten disease</t>
  </si>
  <si>
    <t>CABLIVI</t>
  </si>
  <si>
    <t xml:space="preserve">Treatment of an episode of acquired thrombotic thrombocytopenic purpura </t>
  </si>
  <si>
    <t>ASPARLAS</t>
  </si>
  <si>
    <t>ALL</t>
  </si>
  <si>
    <t xml:space="preserve">Treatment of acute lymphoblastic leukemia (ALL) in children and young adults </t>
  </si>
  <si>
    <t>DUPIXENT</t>
  </si>
  <si>
    <t>Dermatology</t>
  </si>
  <si>
    <t>Treatment of atopic dermatitis</t>
  </si>
  <si>
    <t>TAKHZYRO</t>
  </si>
  <si>
    <t>Really unclear. Could be metabolism? Really "allergy"</t>
  </si>
  <si>
    <t xml:space="preserve">Prevention of attacks of hereditary angioedema in people twelve years and older </t>
  </si>
  <si>
    <t>YUPELRI</t>
  </si>
  <si>
    <t xml:space="preserve">Maintenance treatment of adults with a lung disease called COPD </t>
  </si>
  <si>
    <t>DAYVIGO</t>
  </si>
  <si>
    <t xml:space="preserve">Treatment of insomnia </t>
  </si>
  <si>
    <t>LUTATHERA</t>
  </si>
  <si>
    <t xml:space="preserve">Treatment of somatostatin receptor-positive gastro-entero-pancreatic neuroendocrine tumors (GEP-NETs) </t>
  </si>
  <si>
    <t>ELZO-5IS</t>
  </si>
  <si>
    <t xml:space="preserve">Treatment of blastic plasmacytoid dendritic cell neoplasm (BPDCN) in adults and children </t>
  </si>
  <si>
    <t>BIKTARVY</t>
  </si>
  <si>
    <t xml:space="preserve">Treatment of human immunodeficiency virus-1 (HIV-1) infection in adults </t>
  </si>
  <si>
    <t>AXUMIN</t>
  </si>
  <si>
    <t xml:space="preserve">Detection of prostate cancer recurrence </t>
  </si>
  <si>
    <t>EMPLICITI</t>
  </si>
  <si>
    <t>NERLYNX</t>
  </si>
  <si>
    <t>Breast cancer</t>
  </si>
  <si>
    <t>Treatment of HER2 positive breast cancer</t>
  </si>
  <si>
    <t>GALAFOLD</t>
  </si>
  <si>
    <t xml:space="preserve">Treatment of Fabry disease in adults </t>
  </si>
  <si>
    <t>UBRELVY</t>
  </si>
  <si>
    <t>TPOXX</t>
  </si>
  <si>
    <t xml:space="preserve">Treatment of smallpox disease </t>
  </si>
  <si>
    <t>VYNDAQEL/VYNDAMAX</t>
  </si>
  <si>
    <t>Cardiovascular Diseases</t>
  </si>
  <si>
    <t>Cardiomyopathy</t>
  </si>
  <si>
    <t xml:space="preserve">Treatment of certain type of cardiomyopathy </t>
  </si>
  <si>
    <t>CALQUENCE</t>
  </si>
  <si>
    <t>MCL</t>
  </si>
  <si>
    <t>Treatment of mantle cell lymphoma</t>
  </si>
  <si>
    <t>TREMFYA</t>
  </si>
  <si>
    <t>Treatment of plaque psoriasis</t>
  </si>
  <si>
    <t>ULTOMIRIS</t>
  </si>
  <si>
    <t xml:space="preserve">Treatment of adults with paroxysmal nocturnal hemoglobinuria (PNH) </t>
  </si>
  <si>
    <t>VYLEESI</t>
  </si>
  <si>
    <t>Gynecology</t>
  </si>
  <si>
    <t xml:space="preserve">Treatment of women with hypoactive sexual desire disorder </t>
  </si>
  <si>
    <t>ACCRUFER</t>
  </si>
  <si>
    <t xml:space="preserve">Treatment of iron deficiency </t>
  </si>
  <si>
    <t>AIMOVIG</t>
  </si>
  <si>
    <t xml:space="preserve">Preventive treatment of migraine in adults </t>
  </si>
  <si>
    <t>ANTHIM</t>
  </si>
  <si>
    <t xml:space="preserve">For the treatment of inhalational anthrax </t>
  </si>
  <si>
    <t>GENVOYA-2</t>
  </si>
  <si>
    <t>Complete regimen for the treatment of HIV-1 in adults</t>
  </si>
  <si>
    <t>JEUVEAU</t>
  </si>
  <si>
    <t xml:space="preserve">Temporary improvement of glabellar lines </t>
  </si>
  <si>
    <t>MULPLETA</t>
  </si>
  <si>
    <t xml:space="preserve">Treatment of adults with low platelet count </t>
  </si>
  <si>
    <t>PIFELTRO</t>
  </si>
  <si>
    <t xml:space="preserve">Treatment of HIV-1 infection in adults </t>
  </si>
  <si>
    <t>CRYSVITA</t>
  </si>
  <si>
    <t>Hypophosphatasia</t>
  </si>
  <si>
    <t xml:space="preserve">Treatment of X-linked hypophosphatemia </t>
  </si>
  <si>
    <t>ZEPATIER</t>
  </si>
  <si>
    <t>Hepatitis-C</t>
  </si>
  <si>
    <t xml:space="preserve">Treatment of chronic Hepatis C genotypes-1-or-4 infection </t>
  </si>
  <si>
    <t>AKLIEF</t>
  </si>
  <si>
    <t xml:space="preserve">Treatment of acne vulgaris </t>
  </si>
  <si>
    <t>SYMPROIC</t>
  </si>
  <si>
    <t>Treatment of opioid-induced constipation</t>
  </si>
  <si>
    <t>KISQALI</t>
  </si>
  <si>
    <t>Treatment of HR-positive HER2-negative breast cancer</t>
  </si>
  <si>
    <t>COPIKTRA</t>
  </si>
  <si>
    <t>CLL</t>
  </si>
  <si>
    <t xml:space="preserve">Treatment of chronic lymphocytic leukemia (CLL), small lymphocytic lymphoma (SLL), and follicular lymphoma (FL) </t>
  </si>
  <si>
    <t>RINVOQ</t>
  </si>
  <si>
    <t xml:space="preserve">Treatment of rheumatoid arthritis </t>
  </si>
  <si>
    <t>ILUMYA</t>
  </si>
  <si>
    <t xml:space="preserve">Treatment of moderate to severe plaque psoriasis </t>
  </si>
  <si>
    <t>VOSEVI</t>
  </si>
  <si>
    <t>Treatment of hepatitis C genotypes 1,2,3,4,5 or 6</t>
  </si>
  <si>
    <t>TALZENNA</t>
  </si>
  <si>
    <t xml:space="preserve">Treatment of adults with a specific form of breast cancer </t>
  </si>
  <si>
    <t>ROZLYTREK</t>
  </si>
  <si>
    <t>NSCLC</t>
  </si>
  <si>
    <t xml:space="preserve">Treatment of non-small cell lung cancer </t>
  </si>
  <si>
    <t>XENLETA</t>
  </si>
  <si>
    <t xml:space="preserve">Treatment of community-acquired bacterial pneumonia </t>
  </si>
  <si>
    <t>OXERVATE</t>
  </si>
  <si>
    <t>Ophthalmology</t>
  </si>
  <si>
    <t xml:space="preserve">Treatment of neurotrophic keratitis </t>
  </si>
  <si>
    <t>POLIVY</t>
  </si>
  <si>
    <t>DLBCL</t>
  </si>
  <si>
    <t xml:space="preserve">Treatment of diffuse large B- cell lymphoma </t>
  </si>
  <si>
    <t>IMFINZI</t>
  </si>
  <si>
    <t>Bladder cancer</t>
  </si>
  <si>
    <t>Treatment of urothelial carcinoma</t>
  </si>
  <si>
    <t>AJOVY</t>
  </si>
  <si>
    <t>BEVYXXA</t>
  </si>
  <si>
    <t>Prevention of venous thromboembolism</t>
  </si>
  <si>
    <t>NUBEQA</t>
  </si>
  <si>
    <t xml:space="preserve">Treatment of prostate cancer </t>
  </si>
  <si>
    <t>VENCLEXTA</t>
  </si>
  <si>
    <t xml:space="preserve">Treatment of chronic lymphocytic leukemia (CLL) </t>
  </si>
  <si>
    <t>FARYDAK</t>
  </si>
  <si>
    <t>OCREVUS</t>
  </si>
  <si>
    <t>Multiple Sclerosis</t>
  </si>
  <si>
    <t>Treatment of multiple sclerosis</t>
  </si>
  <si>
    <t>ENHERTU</t>
  </si>
  <si>
    <t xml:space="preserve">Metastatic HER2-positive breast cancer </t>
  </si>
  <si>
    <t>KRINTAFEL</t>
  </si>
  <si>
    <t xml:space="preserve">Prevention of malaria relapse caused by the parasite Plasmodium vivax </t>
  </si>
  <si>
    <t>no - non-white majority</t>
  </si>
  <si>
    <t>ONPATTRO</t>
  </si>
  <si>
    <t xml:space="preserve">Treatment of nerve damage in adult patients with hereditary tranthyretin-mediated amyloidosis </t>
  </si>
  <si>
    <t>RYDAPT</t>
  </si>
  <si>
    <t>Treatment of acute myelpgenous leukemia</t>
  </si>
  <si>
    <t>HEMLIBRA</t>
  </si>
  <si>
    <t>To prevent or reduce bleeding in patients with hemophilia A</t>
  </si>
  <si>
    <t>XCOPRI</t>
  </si>
  <si>
    <t xml:space="preserve">Treatment of partial-onset seizures </t>
  </si>
  <si>
    <t>VYZULTA</t>
  </si>
  <si>
    <t>Treatment of Glaucoma</t>
  </si>
  <si>
    <t>FIRDAPSE</t>
  </si>
  <si>
    <t xml:space="preserve">Treatment of Lambert-Eaton myasthenic syndrome (LEMS) in adults </t>
  </si>
  <si>
    <t>PARSABIV</t>
  </si>
  <si>
    <t>Treatment of secondary hyperparathyroidism in patients with chronic kidney disease on hemodialysis</t>
  </si>
  <si>
    <t>TURALIO</t>
  </si>
  <si>
    <t xml:space="preserve">Treatment of tenosynovial giant cell tumor </t>
  </si>
  <si>
    <t>TEGSEDI</t>
  </si>
  <si>
    <t xml:space="preserve">Treatment of nerve damage in adult patients with hereditary transthyretin-mediated amyloidosis </t>
  </si>
  <si>
    <t>VERZENIO</t>
  </si>
  <si>
    <t>SKYRIZI</t>
  </si>
  <si>
    <t xml:space="preserve">Treatment of plaque psoriasis </t>
  </si>
  <si>
    <t>CRESEMBA-2</t>
  </si>
  <si>
    <t xml:space="preserve">Treatment of invasive mucormycosis </t>
  </si>
  <si>
    <t>ORILISSA</t>
  </si>
  <si>
    <t xml:space="preserve">Treatment of moderate to severe pain associated with endometriosis </t>
  </si>
  <si>
    <t>Ga_68_DOTATOC</t>
  </si>
  <si>
    <t>Medical Imaging</t>
  </si>
  <si>
    <t xml:space="preserve">Detection of somatostatin receptor positive neuroendocrine tumors </t>
  </si>
  <si>
    <t>GIAPREZA</t>
  </si>
  <si>
    <t>(really ICU Medicine)</t>
  </si>
  <si>
    <t>To increase blood pressure in septic or other distributive shock</t>
  </si>
  <si>
    <t>BALVERSA</t>
  </si>
  <si>
    <t xml:space="preserve">Treatment of urothelial carcinoma </t>
  </si>
  <si>
    <t>OZEMPIC</t>
  </si>
  <si>
    <t>Type 2 diabetes</t>
  </si>
  <si>
    <t>Treatment of type 2 diabetes mellitus</t>
  </si>
  <si>
    <t>BESPONSA</t>
  </si>
  <si>
    <t>Treatment of B-cell acute lymphocytic leukemia</t>
  </si>
  <si>
    <t>PADCEV</t>
  </si>
  <si>
    <t>LUCEMYRA</t>
  </si>
  <si>
    <t>or Anesthesia and Analgesia</t>
  </si>
  <si>
    <t>Opioid withdrawal</t>
  </si>
  <si>
    <t xml:space="preserve">Treatment of symptoms associated with opioid withdrawal during abrupt opioid discontinuation. </t>
  </si>
  <si>
    <t>MAVYRET</t>
  </si>
  <si>
    <t>Treatment of chronic hepatitis C genotypes 1,2,3,4,5 or 6</t>
  </si>
  <si>
    <t>VYONDYS_53</t>
  </si>
  <si>
    <t>Muscular dystrophy</t>
  </si>
  <si>
    <t xml:space="preserve">Treatment of Duchenne muscular dystrophy </t>
  </si>
  <si>
    <t>DOPTELET</t>
  </si>
  <si>
    <t>EVENITY</t>
  </si>
  <si>
    <t>Changed from Pulmonology and Rheumatology</t>
  </si>
  <si>
    <t xml:space="preserve">Treatment of osteoporosis in postmenopausal women </t>
  </si>
  <si>
    <t>RHOPRESSA</t>
  </si>
  <si>
    <t>Treatment of open angle glaucoma</t>
  </si>
  <si>
    <t>FASEA</t>
  </si>
  <si>
    <t>Treatment of eosinophilic asthma</t>
  </si>
  <si>
    <t>OMEGAVEN</t>
  </si>
  <si>
    <t>(could be GI?)</t>
  </si>
  <si>
    <t xml:space="preserve">Treatment of parenteral nutrition-associated cholestasis (PNAC) </t>
  </si>
  <si>
    <t>EMGALITY</t>
  </si>
  <si>
    <t>XOFLUZA</t>
  </si>
  <si>
    <t xml:space="preserve">Treatment of the flu (influenza) in people twelve years of age and older </t>
  </si>
  <si>
    <t>TYMLOS</t>
  </si>
  <si>
    <t>Treatment of postmenopausal osteoporosis</t>
  </si>
  <si>
    <t>STEGLATRO</t>
  </si>
  <si>
    <t>WAKIX</t>
  </si>
  <si>
    <t xml:space="preserve">Treatment of excessive daytime sleepiness in patients with narcolepsy </t>
  </si>
  <si>
    <t>OLUMIANT</t>
  </si>
  <si>
    <t xml:space="preserve">Treatment of adult patients with rheumatoid arthritis (RA) whose disease was not well controlled using RA medications called Tumor Necrosis Factor (TNF) antagonists </t>
  </si>
  <si>
    <t>EPCLUSA</t>
  </si>
  <si>
    <t xml:space="preserve">Treatment of chronic Hepatitis C virus genotypes-1,2,3,4,5_or_6_infection </t>
  </si>
  <si>
    <t>REBLOZYL</t>
  </si>
  <si>
    <t xml:space="preserve">Treatment of anemia in patients with beta thalassemia </t>
  </si>
  <si>
    <t>SEYSARA</t>
  </si>
  <si>
    <t xml:space="preserve">Treatment of certain types of acne vulgaris in patients nine years and older </t>
  </si>
  <si>
    <t>TRIKAFTA</t>
  </si>
  <si>
    <t>MAYZENT</t>
  </si>
  <si>
    <t xml:space="preserve">Treatment of relapsing forms of multiple sclerosis </t>
  </si>
  <si>
    <t>BAXDELA</t>
  </si>
  <si>
    <t>Treatment of actue bacteria skin and skin structure infection</t>
  </si>
  <si>
    <t>INGREZZA</t>
  </si>
  <si>
    <t>Treatment of tardive dyskinesia</t>
  </si>
  <si>
    <t>REVCOVI</t>
  </si>
  <si>
    <t xml:space="preserve">Treatment of adenosine deaminase severe combined immune deficiency (ADA-SCID). </t>
  </si>
  <si>
    <t>ANNOVERA</t>
  </si>
  <si>
    <t xml:space="preserve">Pregnancy prevention in women </t>
  </si>
  <si>
    <t>LOKELMA</t>
  </si>
  <si>
    <t xml:space="preserve">Treatment of hyperkalemia in adults </t>
  </si>
  <si>
    <t>ZINPLAVA</t>
  </si>
  <si>
    <t xml:space="preserve">Decreasing the risk of Clostridium difficile infection recurrence </t>
  </si>
  <si>
    <t>BEOVU</t>
  </si>
  <si>
    <t xml:space="preserve">Treatment of wet age-related macular degeneration </t>
  </si>
  <si>
    <t>KEVZARA</t>
  </si>
  <si>
    <t>Treatment of rheumatoid arthritis</t>
  </si>
  <si>
    <t>TRULANCE</t>
  </si>
  <si>
    <t>Treatment of chronis idiopathic constipation</t>
  </si>
  <si>
    <t>MEPSEVII</t>
  </si>
  <si>
    <t>Treatment of mucopolysacchairdosis VII</t>
  </si>
  <si>
    <t>AVYCAZ-2</t>
  </si>
  <si>
    <t>Urinary tract infection</t>
  </si>
  <si>
    <t xml:space="preserve">Treatment of complicated urinary tract infection (abbreviated as cUTI) </t>
  </si>
  <si>
    <t>GIVLAARI</t>
  </si>
  <si>
    <t xml:space="preserve">Treatment of acute hepatic porphyria </t>
  </si>
  <si>
    <t>EMFLAZA</t>
  </si>
  <si>
    <t>Treatment of Duchenne musuclar dystrophy</t>
  </si>
  <si>
    <t>EXONDYS_51-1</t>
  </si>
  <si>
    <t xml:space="preserve">Treatment of Duchenne muscular dystrophy (DMD) in patients who have a confirmed mutation of the DMD gene that is amenable to exon_51 skipping </t>
  </si>
  <si>
    <t>EXONDYS_51-2</t>
  </si>
  <si>
    <t>CHOLBAM-2</t>
  </si>
  <si>
    <t xml:space="preserve">For treatment of peroxisomal disorders, including Zellweger spectrum disorders </t>
  </si>
  <si>
    <t>ORKAMBI</t>
  </si>
  <si>
    <t>REPATHA-2</t>
  </si>
  <si>
    <t>Hyperlipidemia</t>
  </si>
  <si>
    <t>Treatment of certain patients with high cholesterol - Patients with HoFH</t>
  </si>
  <si>
    <t>STRENSIQ-1</t>
  </si>
  <si>
    <t xml:space="preserve">Treatment of perinatal, infantile -onset hypophosphatasia (HPP) </t>
  </si>
  <si>
    <t>STRENSIQ-2</t>
  </si>
  <si>
    <t xml:space="preserve">Treatment of juvenile-onset hypophosphatasia (HPP) </t>
  </si>
  <si>
    <t>XURIDEN</t>
  </si>
  <si>
    <t xml:space="preserve">Treatment of patients with hereditary orotic aciduria </t>
  </si>
  <si>
    <t>NOURIANZ</t>
  </si>
  <si>
    <t xml:space="preserve">Treatment of off episodes in patients with Parkinsons disease </t>
  </si>
  <si>
    <t>RUBRACA</t>
  </si>
  <si>
    <t xml:space="preserve">Treatment of women with certain type of advanced ovarian cancer </t>
  </si>
  <si>
    <t>TECENTRIQ</t>
  </si>
  <si>
    <t xml:space="preserve">Treatment of a type of bladder cancer called urothelial carcinoma </t>
  </si>
  <si>
    <t>ALECENSA</t>
  </si>
  <si>
    <t xml:space="preserve">For the treatment of metastatic non-small cell lung cancer </t>
  </si>
  <si>
    <t>LENVIMA</t>
  </si>
  <si>
    <t xml:space="preserve">Treatment of progressive, differentiated thyroid cancer (DTC) that can no longer be treated with radioactive iodine </t>
  </si>
  <si>
    <t>AKYNZEO</t>
  </si>
  <si>
    <t>Anesthesia and Analgesia</t>
  </si>
  <si>
    <t>?Oncology</t>
  </si>
  <si>
    <t xml:space="preserve">Prevention of the nausea and vomiting in adults receiving chemotherapy </t>
  </si>
  <si>
    <t>NINLARO</t>
  </si>
  <si>
    <t>VIZIMPRO</t>
  </si>
  <si>
    <t xml:space="preserve">Treatment of advanced non-small cell lung cancer </t>
  </si>
  <si>
    <t>no - asian majority</t>
  </si>
  <si>
    <t>LIBTAYO</t>
  </si>
  <si>
    <t>Melanoma/skin cancer</t>
  </si>
  <si>
    <t xml:space="preserve">Treatment of advanced skin cancer (squamous cell carcinoma) </t>
  </si>
  <si>
    <t>Treatment of systemic mastocytosis</t>
  </si>
  <si>
    <t>ZEJULA</t>
  </si>
  <si>
    <t>Treatment of ovarian cancer</t>
  </si>
  <si>
    <t>NUPLAZID</t>
  </si>
  <si>
    <t>(or Psychiatry)</t>
  </si>
  <si>
    <t xml:space="preserve">Treatment of hallucinations and delusions in patients with Parkinsons disease </t>
  </si>
  <si>
    <t>OCALIVA</t>
  </si>
  <si>
    <t xml:space="preserve">Treatment of primary biliary cholangitis in adults </t>
  </si>
  <si>
    <t>ZINBRYTA</t>
  </si>
  <si>
    <t xml:space="preserve">Treatment of relapsing forms of multiple sclerosis (MS) </t>
  </si>
  <si>
    <t>NUZYRA-1</t>
  </si>
  <si>
    <t xml:space="preserve">Treatment of bacterial skin infections known as acute bacterial skin and skin structure infections (ABSSSI) caused by certain bacteria </t>
  </si>
  <si>
    <t>Unknown</t>
  </si>
  <si>
    <t>NATPARA</t>
  </si>
  <si>
    <t xml:space="preserve">For control of hypocalcemia along with calcium and vitamin D in adults with hypoparathyroidism </t>
  </si>
  <si>
    <t>PRAXBIND</t>
  </si>
  <si>
    <t>(or Hematology)</t>
  </si>
  <si>
    <t>Other Cardiovascular Disease</t>
  </si>
  <si>
    <t xml:space="preserve">Reversal of the anticoagulant effects of Pradaxa during emergency situations or when there is a need to reverse its blood-thinning effects. </t>
  </si>
  <si>
    <t>TRESIBA-1</t>
  </si>
  <si>
    <t xml:space="preserve">To improve glucose control in adults with type 1 diabetes mellitus </t>
  </si>
  <si>
    <t>VELTASSA</t>
  </si>
  <si>
    <t xml:space="preserve">Treatment of hyperkalemia </t>
  </si>
  <si>
    <t>CORLANOR</t>
  </si>
  <si>
    <t>Heart failure</t>
  </si>
  <si>
    <t xml:space="preserve">To reduce hospitalization from worsening heart failure. </t>
  </si>
  <si>
    <t>COSENTYX</t>
  </si>
  <si>
    <t xml:space="preserve">Treatment of moderate to severe plaque psoriasis in adults who do not respond well to medication applied directly to the skin </t>
  </si>
  <si>
    <t>DAKLINZA</t>
  </si>
  <si>
    <t xml:space="preserve">Treatment of chronic Hepatitis C genotype-3 infection </t>
  </si>
  <si>
    <t>SAVAYSA-2</t>
  </si>
  <si>
    <t xml:space="preserve">Prevention of stroke in patients with atrial fibrillation </t>
  </si>
  <si>
    <t>PIQRAY</t>
  </si>
  <si>
    <t xml:space="preserve">Treatment of advanced breast cancer </t>
  </si>
  <si>
    <t>LUMOXITI</t>
  </si>
  <si>
    <t>Hairy cell</t>
  </si>
  <si>
    <t xml:space="preserve">Treatment of hairy cell leukemia in adults </t>
  </si>
  <si>
    <t>ALUNBRIG</t>
  </si>
  <si>
    <t>Treatment of metastatic non-small cell lung cancer</t>
  </si>
  <si>
    <t>BRUKINSA</t>
  </si>
  <si>
    <t xml:space="preserve">Treatment of mantle cell lymphoma </t>
  </si>
  <si>
    <t xml:space="preserve">Treatment of myelofibrosis </t>
  </si>
  <si>
    <t>RECARBRIO</t>
  </si>
  <si>
    <t xml:space="preserve">Treatment of complicated urinary infection </t>
  </si>
  <si>
    <t>DAURISMO</t>
  </si>
  <si>
    <t xml:space="preserve">Treatment of newly diagnosed acute myeloid leukemia (ALL) in those who cannot tolerate induction chemotherapy. </t>
  </si>
  <si>
    <t>MACRILEN</t>
  </si>
  <si>
    <t>Diagnosis of adult growth hormone deficiency</t>
  </si>
  <si>
    <t>SPIAZA</t>
  </si>
  <si>
    <t xml:space="preserve">Spinal muscular atrophy (SMA) </t>
  </si>
  <si>
    <t>TALTZ</t>
  </si>
  <si>
    <t xml:space="preserve">Treatment of moderate to severe plaque psoriasis in adults </t>
  </si>
  <si>
    <t>KANUMA-2</t>
  </si>
  <si>
    <t xml:space="preserve">Treatment of Lysosomal Acid Lipase (LAL) deficiency </t>
  </si>
  <si>
    <t>UPTRAVI</t>
  </si>
  <si>
    <t>Hypertension</t>
  </si>
  <si>
    <t xml:space="preserve">For the treatment of adults with pulmonary artery hypertension </t>
  </si>
  <si>
    <t>VARUBI</t>
  </si>
  <si>
    <t xml:space="preserve">To prevent delayed phase chemotherapyinduced nausea and vomiting </t>
  </si>
  <si>
    <t>MOTEGRITY</t>
  </si>
  <si>
    <t xml:space="preserve">Treatment of chronic idiopathic constipation (CIC) in adults </t>
  </si>
  <si>
    <t>LORBRENA</t>
  </si>
  <si>
    <t xml:space="preserve">Treatment of specific type of lung cancer </t>
  </si>
  <si>
    <t>SILIQ</t>
  </si>
  <si>
    <t>IBRANCE</t>
  </si>
  <si>
    <t xml:space="preserve">Treatment of a specific form of advanced breast cancer called ER-positive, HER2- negative (ER+/HER-) breast cancer in women who have gone through menopause (post-menopausal) </t>
  </si>
  <si>
    <t>LONSURF</t>
  </si>
  <si>
    <t xml:space="preserve">Treatment of advanced colorectal cancer </t>
  </si>
  <si>
    <t>ADLYXIN-1</t>
  </si>
  <si>
    <t xml:space="preserve">Treatment of type-2 diabetes mellitus </t>
  </si>
  <si>
    <t>BRIVIACT</t>
  </si>
  <si>
    <t>BRIDION</t>
  </si>
  <si>
    <t>Maybe neurology</t>
  </si>
  <si>
    <t xml:space="preserve">For the reversal of the effects of certain neuromuscular blocking agents </t>
  </si>
  <si>
    <t>KENGREAL</t>
  </si>
  <si>
    <t xml:space="preserve">For prevention of coronary artery blood clot formation in patients undergoing PCI </t>
  </si>
  <si>
    <t>NUCALA</t>
  </si>
  <si>
    <t xml:space="preserve">For the treatment of a specific type of severe asthma (called eosinophilic phenotype asthma) </t>
  </si>
  <si>
    <t>ADLYXIN-2</t>
  </si>
  <si>
    <t>Treatment of type-2 diabetes mellitus who recently suffered a heart attack</t>
  </si>
  <si>
    <t>ODOMZO</t>
  </si>
  <si>
    <t xml:space="preserve">Treatment of locally advanced basal cell carcinoma </t>
  </si>
  <si>
    <t>PORTRAZZA</t>
  </si>
  <si>
    <t xml:space="preserve">For the treatment of metastatic squamous non-small cell lung cancer </t>
  </si>
  <si>
    <t>SAVAYSA-1</t>
  </si>
  <si>
    <t xml:space="preserve">Reduction of risk of venous thromboembolism (VTE) in patients with previous VTE </t>
  </si>
  <si>
    <t>NUZYRA-2</t>
  </si>
  <si>
    <t xml:space="preserve">Treatment of community-acquired bacterial pneumonia (CABP) </t>
  </si>
  <si>
    <t>PRALUENT</t>
  </si>
  <si>
    <t xml:space="preserve">Treatment of certain patients with high cholesterol </t>
  </si>
  <si>
    <t>PREVYMIS</t>
  </si>
  <si>
    <t>Prevention of cytomeglaovirus infection in allogenic hematopoietic stem cell transplant</t>
  </si>
  <si>
    <t>XERAVA</t>
  </si>
  <si>
    <t xml:space="preserve">Treatment of complicated intra-abdominal infections caused by bacteria </t>
  </si>
  <si>
    <t>ENTRESTO</t>
  </si>
  <si>
    <t xml:space="preserve">Treatment of heart failure </t>
  </si>
  <si>
    <t>REPATHA-1</t>
  </si>
  <si>
    <t>Treatment of certain patients with high cholesterol - Patients with Clinical Atherosclerotic Cardiovascular Disease or HeFH</t>
  </si>
  <si>
    <t>AEMCOLO</t>
  </si>
  <si>
    <t xml:space="preserve">Treatment of travelers diarrhea in adults </t>
  </si>
  <si>
    <t>TAGRISSO</t>
  </si>
  <si>
    <t xml:space="preserve">Treatment of patients with advanced nonsmall cell lung cancer (NSCLC) </t>
  </si>
  <si>
    <t>TRESIBA-2</t>
  </si>
  <si>
    <t xml:space="preserve">To improve glucose control in adults with type 2 diabetes mellitus </t>
  </si>
  <si>
    <t>ALIQOPA</t>
  </si>
  <si>
    <t>FL</t>
  </si>
  <si>
    <t>Treatment of relapsed follicular lymphoma</t>
  </si>
  <si>
    <t>ADDYI</t>
  </si>
  <si>
    <t xml:space="preserve">Treatment of acquired, generalized hypoactive sexual desire disorder (HSDD) in premenopausal women </t>
  </si>
  <si>
    <t>KYBELLA</t>
  </si>
  <si>
    <t xml:space="preserve">Treatment for double chin </t>
  </si>
  <si>
    <t>BAVENCIO</t>
  </si>
  <si>
    <t>Treatment of metastatic Merkel cell carcinoma</t>
  </si>
  <si>
    <t>GAMIFANT</t>
  </si>
  <si>
    <t xml:space="preserve">Treatment of patients with primary hemophagocytic lymphohistiocytosis </t>
  </si>
  <si>
    <t>XIIDRA</t>
  </si>
  <si>
    <t xml:space="preserve">Treatment of the signs and symptoms of dry eye disease </t>
  </si>
  <si>
    <t>BRAFTOVI</t>
  </si>
  <si>
    <t xml:space="preserve">Treatment of melanoma (a type of skin cancer) when used with another drug binimetinib </t>
  </si>
  <si>
    <t>CHOLBAM-1</t>
  </si>
  <si>
    <t xml:space="preserve">For treatment of bile acid synthesis disorders due to single enzyme defects </t>
  </si>
  <si>
    <t>SCENESSE</t>
  </si>
  <si>
    <t xml:space="preserve">Increasing pain-free light exposure in patients with EPP </t>
  </si>
  <si>
    <t>KANUMA-1</t>
  </si>
  <si>
    <t>Treatment of Lysosomal Acid Lipase (LAL) deficiency in infants</t>
  </si>
  <si>
    <t>CINQUAIR</t>
  </si>
  <si>
    <t>ZURAMPIC</t>
  </si>
  <si>
    <t xml:space="preserve">For lowering uric acid levels in the blood of adult patients with gout </t>
  </si>
  <si>
    <t>MEKTOVI</t>
  </si>
  <si>
    <t xml:space="preserve">Treatment of melanoma (a type of skin cancer) when used with another drug encorafenib </t>
  </si>
  <si>
    <t>REXULTI-2</t>
  </si>
  <si>
    <t>Major depressive disorder</t>
  </si>
  <si>
    <t xml:space="preserve">Treatment of major depressive disorder </t>
  </si>
  <si>
    <t>VIBERZI</t>
  </si>
  <si>
    <t xml:space="preserve">Treatment of irritable bowel syndrome with diarrhea </t>
  </si>
  <si>
    <t>VABOMERE</t>
  </si>
  <si>
    <t>Treatment of complicated urninary tract infection</t>
  </si>
  <si>
    <t>AVYCAZ-1</t>
  </si>
  <si>
    <t xml:space="preserve">Treatment of complicated intra-abdominal infection (abbreviated as cIAI) </t>
  </si>
  <si>
    <t>REXULTI-1</t>
  </si>
  <si>
    <t>VRAYLAR-2</t>
  </si>
  <si>
    <t>Bipolar disorder</t>
  </si>
  <si>
    <t xml:space="preserve">Treatment of bipolar disorder </t>
  </si>
  <si>
    <t>CRESEMBA-1</t>
  </si>
  <si>
    <t xml:space="preserve">Treatment of invasive aspergillosis </t>
  </si>
  <si>
    <t>EUCRISA</t>
  </si>
  <si>
    <t xml:space="preserve">To treat mild to moderate eczema (atopic dermatitis) in patients two years of age and older </t>
  </si>
  <si>
    <t>VRAYLAR-1</t>
  </si>
  <si>
    <t>ARISTADA</t>
  </si>
  <si>
    <t>ZEMDRI</t>
  </si>
  <si>
    <t xml:space="preserve">Treatment of adults who have a complicated urinary tract infection </t>
  </si>
  <si>
    <t>FETROJA</t>
  </si>
  <si>
    <t xml:space="preserve">Treatment of complicated urinary tract infection </t>
  </si>
  <si>
    <t>EGATEN</t>
  </si>
  <si>
    <t xml:space="preserve">Treatment of fascioliasis </t>
  </si>
  <si>
    <t>not collected</t>
  </si>
  <si>
    <t>EXEM_FOAM</t>
  </si>
  <si>
    <t xml:space="preserve">Detection of fallopian tubes patency in women with infertility </t>
  </si>
  <si>
    <t>FLUORODOPA_F_18</t>
  </si>
  <si>
    <t xml:space="preserve">Detection of certain nerve cells in patients with Parkinsonian syndromes </t>
  </si>
  <si>
    <t>TISSUEBLUE</t>
  </si>
  <si>
    <t>Staining the internal limiting membrane</t>
  </si>
  <si>
    <t>DIACOMIT</t>
  </si>
  <si>
    <t xml:space="preserve">Treatment of seizures associated with Dravet syndrome in patients two years and older taking clobazam </t>
  </si>
  <si>
    <t>BENZNIDAZOLE</t>
  </si>
  <si>
    <t>Treatment of Chagas disease</t>
  </si>
  <si>
    <t>NETSPOT</t>
  </si>
  <si>
    <t xml:space="preserve">For detection of a specific type of tumors called somatostatin receptor positive neuro-endocrine tumors (NETs) </t>
  </si>
  <si>
    <t>COTELLIC</t>
  </si>
  <si>
    <t xml:space="preserve">Part of combination treatment melanoma </t>
  </si>
  <si>
    <t>ARTESUNATE</t>
  </si>
  <si>
    <t>Treatment of malaria</t>
  </si>
  <si>
    <t>AYVAKIT</t>
  </si>
  <si>
    <t>Treatment of gastrointestinal stromal tumors</t>
  </si>
  <si>
    <t>BARHEMSYS</t>
  </si>
  <si>
    <t>Treatment of post-operative nausea and vomiting</t>
  </si>
  <si>
    <t>BLENREP</t>
  </si>
  <si>
    <t>Treatment of multiple myeloma</t>
  </si>
  <si>
    <t>BYFAVO</t>
  </si>
  <si>
    <t>Sedation for short procedures</t>
  </si>
  <si>
    <t>CERIANNA</t>
  </si>
  <si>
    <t>Detection of estrogen positive lesions in breast cancer</t>
  </si>
  <si>
    <t>DANYELZA</t>
  </si>
  <si>
    <t>Treatment of neuroblastoma</t>
  </si>
  <si>
    <t>DETECTNET</t>
  </si>
  <si>
    <t>Detection of certain neuro-endocrine tumors</t>
  </si>
  <si>
    <t>DOJOLVI</t>
  </si>
  <si>
    <t>Source of calories for fatty acid oxidation disorder</t>
  </si>
  <si>
    <t>EBANGA</t>
  </si>
  <si>
    <t>Treatment of Ebola infection</t>
  </si>
  <si>
    <t>ENSPRYNG</t>
  </si>
  <si>
    <t>Treatment of neuromyelitis optica spectrum disorder</t>
  </si>
  <si>
    <t>EVRYSDI</t>
  </si>
  <si>
    <t>Treatment of spinal muscular atrophy</t>
  </si>
  <si>
    <t>Ga 68 PSMA-11</t>
  </si>
  <si>
    <t>Detection of specific cancer lesions in men with prostate cancer</t>
  </si>
  <si>
    <t>GAVRETO</t>
  </si>
  <si>
    <t>Treatment of non-small cell lung cancer</t>
  </si>
  <si>
    <t>GEMTESA</t>
  </si>
  <si>
    <t>Treatment of symptoms of overactive bladder</t>
  </si>
  <si>
    <t>IMCIVREE</t>
  </si>
  <si>
    <t>Treatment of obesity in patients with certain rare disorder</t>
  </si>
  <si>
    <t>INMAZEB</t>
  </si>
  <si>
    <t>INQOVI</t>
  </si>
  <si>
    <t>Treatment of myelodyspastic syndromes</t>
  </si>
  <si>
    <t>ISTURISA</t>
  </si>
  <si>
    <t>Treatment of Cushing's disease</t>
  </si>
  <si>
    <t>KLISYRI</t>
  </si>
  <si>
    <t>Treatment of actinic keratosis</t>
  </si>
  <si>
    <t>KOSELUGO</t>
  </si>
  <si>
    <t>Treatment of neurofibroma</t>
  </si>
  <si>
    <t>LAMPIT</t>
  </si>
  <si>
    <t>MARGENZA</t>
  </si>
  <si>
    <t>Treatment of metastatic HER2-positive breast cancer</t>
  </si>
  <si>
    <t>MONJUVI</t>
  </si>
  <si>
    <t>Treatment of diffuse large b-cell lymphoma</t>
  </si>
  <si>
    <t>NEXLETOL</t>
  </si>
  <si>
    <t>Treatment of high LDL cholesterol</t>
  </si>
  <si>
    <t>NURTEC</t>
  </si>
  <si>
    <t>Treatment of acute migraine</t>
  </si>
  <si>
    <t>OLINVYK</t>
  </si>
  <si>
    <t>Treatment of acute pain</t>
  </si>
  <si>
    <t>ONGENTYS</t>
  </si>
  <si>
    <t>Treatment of "off episodes" in Parkinson's disease</t>
  </si>
  <si>
    <t>ORGOVYX</t>
  </si>
  <si>
    <t>Treatment of prostate cancer</t>
  </si>
  <si>
    <t>ORLADEYO</t>
  </si>
  <si>
    <t>Prevention of hereditary angioedema attacks</t>
  </si>
  <si>
    <t>OXLUMO</t>
  </si>
  <si>
    <t>Treatment of primary hyperoxaluria type 1</t>
  </si>
  <si>
    <t>PEMAZYRE</t>
  </si>
  <si>
    <t>Treatment of metastatic bile duct cancer</t>
  </si>
  <si>
    <t>PIZENSY</t>
  </si>
  <si>
    <t>Treatment of chronic idiopathic constipation</t>
  </si>
  <si>
    <t>QINLOCK</t>
  </si>
  <si>
    <t>RETEVMO</t>
  </si>
  <si>
    <t>Treatment of certain cancers caused by specific genes</t>
  </si>
  <si>
    <t>RUKOBIA</t>
  </si>
  <si>
    <t>Treatment of HIV-1 infection</t>
  </si>
  <si>
    <t>SARCLISA</t>
  </si>
  <si>
    <t>SOGROYA</t>
  </si>
  <si>
    <t>Replacement of growth hormone</t>
  </si>
  <si>
    <t>TABRECTA</t>
  </si>
  <si>
    <t>TAUVID</t>
  </si>
  <si>
    <t>Detection of aggregated neurofibrillary tangles in Alzheimer's disease</t>
  </si>
  <si>
    <t>TAZVERIK</t>
  </si>
  <si>
    <t>Treatment of advanced epithelioid sarcoma</t>
  </si>
  <si>
    <t>TEPEZZA</t>
  </si>
  <si>
    <t>Treatment of thyroid eye disease</t>
  </si>
  <si>
    <t>TRODELVY</t>
  </si>
  <si>
    <t>Treatment of breast cancer</t>
  </si>
  <si>
    <t>TUKYSA</t>
  </si>
  <si>
    <t>UPLIZNA</t>
  </si>
  <si>
    <t>VEKLURY</t>
  </si>
  <si>
    <t>Treatment of COVID-19</t>
  </si>
  <si>
    <t>VILTEPSO</t>
  </si>
  <si>
    <t>Treatment of Duchenne muscular dystrophy</t>
  </si>
  <si>
    <t>VYEPTI</t>
  </si>
  <si>
    <t>Treatment of migraine</t>
  </si>
  <si>
    <t>WINLEVI</t>
  </si>
  <si>
    <t>Treatment of acne vulgaris</t>
  </si>
  <si>
    <t>XEGLYZE</t>
  </si>
  <si>
    <t>Treatment of head lice</t>
  </si>
  <si>
    <t>ZEPOSIA</t>
  </si>
  <si>
    <t>ZEPZELCA</t>
  </si>
  <si>
    <t>Treatment of small cell lung cancer</t>
  </si>
  <si>
    <t>ZOKINVY</t>
  </si>
  <si>
    <t>Treatment of rare conditions related to premature aging</t>
  </si>
  <si>
    <t>Infectious Disease</t>
  </si>
  <si>
    <t>Urology</t>
  </si>
  <si>
    <t>INREBIC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</si>
</sst>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 (Body)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33" borderId="0" xfId="0" applyFont="1" applyFill="1"/>
    <xf numFmtId="0" fontId="0" fillId="0" borderId="0" xfId="0" applyFont="1"/>
    <xf numFmtId="0" fontId="18" fillId="0" borderId="0" xfId="0" applyFont="1"/>
    <xf numFmtId="0" fontId="19" fillId="0" borderId="0" xfId="0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293"/>
  <sheetViews>
    <sheetView tabSelected="1" workbookViewId="0">
      <pane ySplit="1" topLeftCell="A4" activePane="bottomLeft" state="frozen"/>
      <selection pane="bottomLeft" activeCell="M173" sqref="M173"/>
    </sheetView>
  </sheetViews>
  <sheetFormatPr baseColWidth="10" defaultRowHeight="16" x14ac:dyDescent="0.2"/>
  <cols>
    <col min="2" max="2" width="10.83203125" customWidth="1"/>
    <col min="6" max="6" width="48.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6" hidden="1" x14ac:dyDescent="0.2">
      <c r="A2" t="s">
        <v>23</v>
      </c>
      <c r="B2" t="s">
        <v>24</v>
      </c>
      <c r="D2" t="s">
        <v>25</v>
      </c>
      <c r="F2" t="s">
        <v>26</v>
      </c>
      <c r="G2">
        <v>2017</v>
      </c>
      <c r="H2">
        <v>368</v>
      </c>
      <c r="M2">
        <v>39</v>
      </c>
      <c r="N2">
        <v>0</v>
      </c>
      <c r="O2">
        <v>0</v>
      </c>
      <c r="P2">
        <v>100</v>
      </c>
      <c r="Q2">
        <v>0</v>
      </c>
      <c r="S2">
        <v>30</v>
      </c>
      <c r="V2">
        <v>0</v>
      </c>
      <c r="W2" t="s">
        <v>27</v>
      </c>
    </row>
    <row r="3" spans="1:26" hidden="1" x14ac:dyDescent="0.2">
      <c r="A3" t="s">
        <v>567</v>
      </c>
      <c r="B3" s="2" t="s">
        <v>647</v>
      </c>
      <c r="D3" t="s">
        <v>43</v>
      </c>
      <c r="F3" t="s">
        <v>568</v>
      </c>
      <c r="G3">
        <v>2020</v>
      </c>
      <c r="M3">
        <v>3</v>
      </c>
      <c r="N3">
        <v>0</v>
      </c>
      <c r="O3">
        <v>0</v>
      </c>
      <c r="P3">
        <v>0</v>
      </c>
      <c r="Q3">
        <v>0</v>
      </c>
      <c r="S3">
        <v>0</v>
      </c>
      <c r="V3">
        <v>0</v>
      </c>
      <c r="W3" t="s">
        <v>27</v>
      </c>
    </row>
    <row r="4" spans="1:26" hidden="1" x14ac:dyDescent="0.2">
      <c r="A4" t="s">
        <v>35</v>
      </c>
      <c r="B4" t="s">
        <v>36</v>
      </c>
      <c r="C4" t="s">
        <v>37</v>
      </c>
      <c r="F4" t="s">
        <v>38</v>
      </c>
      <c r="G4">
        <v>2017</v>
      </c>
      <c r="H4">
        <v>90</v>
      </c>
      <c r="M4">
        <v>50</v>
      </c>
      <c r="N4">
        <v>90</v>
      </c>
      <c r="O4">
        <v>1</v>
      </c>
      <c r="P4">
        <v>0</v>
      </c>
      <c r="Q4">
        <v>0</v>
      </c>
      <c r="S4">
        <v>49</v>
      </c>
      <c r="V4">
        <v>32</v>
      </c>
      <c r="W4" t="s">
        <v>39</v>
      </c>
    </row>
    <row r="5" spans="1:26" hidden="1" x14ac:dyDescent="0.2">
      <c r="A5" t="s">
        <v>373</v>
      </c>
      <c r="B5" t="s">
        <v>51</v>
      </c>
      <c r="D5" t="s">
        <v>209</v>
      </c>
      <c r="F5" t="s">
        <v>374</v>
      </c>
      <c r="G5">
        <v>2018</v>
      </c>
      <c r="H5">
        <v>452</v>
      </c>
      <c r="I5" t="s">
        <v>32</v>
      </c>
      <c r="J5" t="s">
        <v>33</v>
      </c>
      <c r="K5" t="s">
        <v>32</v>
      </c>
      <c r="L5" t="s">
        <v>375</v>
      </c>
      <c r="M5">
        <v>60</v>
      </c>
      <c r="N5">
        <v>23</v>
      </c>
      <c r="O5">
        <v>1</v>
      </c>
      <c r="P5">
        <v>77</v>
      </c>
      <c r="Q5">
        <v>0</v>
      </c>
      <c r="S5">
        <v>40</v>
      </c>
      <c r="V5">
        <v>0</v>
      </c>
      <c r="W5" t="s">
        <v>27</v>
      </c>
    </row>
    <row r="6" spans="1:26" hidden="1" x14ac:dyDescent="0.2">
      <c r="A6" t="s">
        <v>559</v>
      </c>
      <c r="B6" s="2" t="s">
        <v>51</v>
      </c>
      <c r="D6" t="s">
        <v>150</v>
      </c>
      <c r="F6" t="s">
        <v>560</v>
      </c>
      <c r="G6">
        <v>2020</v>
      </c>
      <c r="M6">
        <v>100</v>
      </c>
      <c r="N6">
        <v>15</v>
      </c>
      <c r="O6">
        <v>2</v>
      </c>
      <c r="P6">
        <v>83</v>
      </c>
      <c r="Q6">
        <v>0</v>
      </c>
      <c r="V6">
        <v>17</v>
      </c>
      <c r="W6" t="s">
        <v>39</v>
      </c>
    </row>
    <row r="7" spans="1:26" hidden="1" x14ac:dyDescent="0.2">
      <c r="A7" t="s">
        <v>40</v>
      </c>
      <c r="B7" t="s">
        <v>24</v>
      </c>
      <c r="D7" t="s">
        <v>25</v>
      </c>
      <c r="F7" t="s">
        <v>41</v>
      </c>
      <c r="G7">
        <v>2017</v>
      </c>
      <c r="H7">
        <v>90</v>
      </c>
      <c r="M7">
        <v>44</v>
      </c>
      <c r="N7">
        <v>92</v>
      </c>
      <c r="O7">
        <v>6</v>
      </c>
      <c r="P7">
        <v>0</v>
      </c>
      <c r="Q7">
        <v>0</v>
      </c>
      <c r="S7">
        <v>19</v>
      </c>
      <c r="V7">
        <v>93</v>
      </c>
      <c r="W7" t="s">
        <v>27</v>
      </c>
    </row>
    <row r="8" spans="1:26" hidden="1" x14ac:dyDescent="0.2">
      <c r="A8" t="s">
        <v>171</v>
      </c>
      <c r="B8" t="s">
        <v>29</v>
      </c>
      <c r="D8" t="s">
        <v>101</v>
      </c>
      <c r="F8" t="s">
        <v>172</v>
      </c>
      <c r="G8">
        <v>2019</v>
      </c>
      <c r="H8">
        <v>295</v>
      </c>
      <c r="I8" t="s">
        <v>32</v>
      </c>
      <c r="J8" t="s">
        <v>33</v>
      </c>
      <c r="K8" t="s">
        <v>32</v>
      </c>
      <c r="L8" t="s">
        <v>70</v>
      </c>
      <c r="M8">
        <v>68</v>
      </c>
      <c r="N8">
        <v>83</v>
      </c>
      <c r="O8">
        <v>12</v>
      </c>
      <c r="P8">
        <v>2</v>
      </c>
      <c r="Q8">
        <v>14</v>
      </c>
      <c r="S8">
        <v>41</v>
      </c>
      <c r="V8">
        <v>57</v>
      </c>
      <c r="W8" t="s">
        <v>27</v>
      </c>
      <c r="Z8">
        <f>(O8/100)*H8</f>
        <v>35.4</v>
      </c>
    </row>
    <row r="9" spans="1:26" hidden="1" x14ac:dyDescent="0.2">
      <c r="A9" t="s">
        <v>45</v>
      </c>
      <c r="B9" t="s">
        <v>647</v>
      </c>
      <c r="D9" t="s">
        <v>43</v>
      </c>
      <c r="F9" t="s">
        <v>46</v>
      </c>
      <c r="G9">
        <v>2018</v>
      </c>
      <c r="H9">
        <v>1472</v>
      </c>
      <c r="I9" t="s">
        <v>32</v>
      </c>
      <c r="J9" t="s">
        <v>33</v>
      </c>
      <c r="K9" t="s">
        <v>32</v>
      </c>
      <c r="L9" t="s">
        <v>34</v>
      </c>
      <c r="M9">
        <v>36</v>
      </c>
      <c r="N9">
        <v>0</v>
      </c>
      <c r="O9">
        <v>100</v>
      </c>
      <c r="P9">
        <v>0</v>
      </c>
      <c r="Q9">
        <v>0</v>
      </c>
      <c r="S9">
        <v>9</v>
      </c>
      <c r="V9">
        <v>0</v>
      </c>
      <c r="W9" t="s">
        <v>27</v>
      </c>
    </row>
    <row r="10" spans="1:26" hidden="1" x14ac:dyDescent="0.2">
      <c r="A10" t="s">
        <v>528</v>
      </c>
      <c r="B10" t="s">
        <v>647</v>
      </c>
      <c r="D10" t="s">
        <v>337</v>
      </c>
      <c r="F10" t="s">
        <v>529</v>
      </c>
      <c r="G10">
        <v>2018</v>
      </c>
      <c r="H10">
        <v>604</v>
      </c>
      <c r="I10" t="s">
        <v>32</v>
      </c>
      <c r="J10" t="s">
        <v>33</v>
      </c>
      <c r="K10" t="s">
        <v>32</v>
      </c>
      <c r="L10" t="s">
        <v>70</v>
      </c>
      <c r="M10">
        <v>53</v>
      </c>
      <c r="N10">
        <v>99</v>
      </c>
      <c r="O10">
        <v>0</v>
      </c>
      <c r="P10">
        <v>0</v>
      </c>
      <c r="Q10">
        <v>1</v>
      </c>
      <c r="S10">
        <v>46</v>
      </c>
      <c r="V10">
        <v>1</v>
      </c>
      <c r="W10" t="s">
        <v>27</v>
      </c>
    </row>
    <row r="11" spans="1:26" hidden="1" x14ac:dyDescent="0.2">
      <c r="A11" t="s">
        <v>642</v>
      </c>
      <c r="B11" s="2" t="s">
        <v>24</v>
      </c>
      <c r="D11" t="s">
        <v>231</v>
      </c>
      <c r="F11" t="s">
        <v>232</v>
      </c>
      <c r="G11">
        <v>2020</v>
      </c>
      <c r="M11">
        <v>67</v>
      </c>
      <c r="N11">
        <v>99</v>
      </c>
      <c r="O11">
        <v>1</v>
      </c>
      <c r="P11">
        <v>0</v>
      </c>
      <c r="Q11">
        <v>1</v>
      </c>
      <c r="S11">
        <v>0</v>
      </c>
      <c r="V11">
        <v>3</v>
      </c>
      <c r="W11" t="s">
        <v>27</v>
      </c>
    </row>
    <row r="12" spans="1:26" hidden="1" x14ac:dyDescent="0.2">
      <c r="A12" t="s">
        <v>87</v>
      </c>
      <c r="B12" t="s">
        <v>51</v>
      </c>
      <c r="D12" t="s">
        <v>88</v>
      </c>
      <c r="F12" t="s">
        <v>89</v>
      </c>
      <c r="G12">
        <v>2018</v>
      </c>
      <c r="H12">
        <v>1207</v>
      </c>
      <c r="I12" t="s">
        <v>90</v>
      </c>
      <c r="J12" t="s">
        <v>32</v>
      </c>
      <c r="K12" t="s">
        <v>32</v>
      </c>
      <c r="L12" t="s">
        <v>32</v>
      </c>
      <c r="M12">
        <v>0</v>
      </c>
      <c r="N12">
        <v>66</v>
      </c>
      <c r="O12">
        <v>6</v>
      </c>
      <c r="P12">
        <v>12</v>
      </c>
      <c r="Q12">
        <v>1</v>
      </c>
      <c r="S12">
        <v>88</v>
      </c>
      <c r="V12">
        <v>28</v>
      </c>
      <c r="W12" t="s">
        <v>27</v>
      </c>
    </row>
    <row r="13" spans="1:26" hidden="1" x14ac:dyDescent="0.2">
      <c r="A13" t="s">
        <v>613</v>
      </c>
      <c r="B13" s="2" t="s">
        <v>51</v>
      </c>
      <c r="D13" t="s">
        <v>52</v>
      </c>
      <c r="F13" t="s">
        <v>552</v>
      </c>
      <c r="G13">
        <v>2020</v>
      </c>
      <c r="M13">
        <v>43</v>
      </c>
      <c r="N13">
        <v>75</v>
      </c>
      <c r="O13">
        <v>8</v>
      </c>
      <c r="P13">
        <v>7</v>
      </c>
      <c r="Q13">
        <v>1</v>
      </c>
      <c r="S13">
        <v>39</v>
      </c>
      <c r="V13">
        <v>47</v>
      </c>
      <c r="W13" t="s">
        <v>27</v>
      </c>
    </row>
    <row r="14" spans="1:26" hidden="1" x14ac:dyDescent="0.2">
      <c r="A14" t="s">
        <v>60</v>
      </c>
      <c r="B14" t="s">
        <v>24</v>
      </c>
      <c r="D14" t="s">
        <v>61</v>
      </c>
      <c r="F14" t="s">
        <v>62</v>
      </c>
      <c r="G14">
        <v>2017</v>
      </c>
      <c r="H14">
        <v>1218</v>
      </c>
      <c r="M14">
        <v>33</v>
      </c>
      <c r="N14">
        <v>41</v>
      </c>
      <c r="O14">
        <v>1</v>
      </c>
      <c r="P14">
        <v>59</v>
      </c>
      <c r="Q14">
        <v>2</v>
      </c>
      <c r="S14">
        <v>38</v>
      </c>
      <c r="V14">
        <v>8</v>
      </c>
      <c r="W14" t="s">
        <v>27</v>
      </c>
    </row>
    <row r="15" spans="1:26" hidden="1" x14ac:dyDescent="0.2">
      <c r="A15" t="s">
        <v>28</v>
      </c>
      <c r="B15" t="s">
        <v>29</v>
      </c>
      <c r="D15" t="s">
        <v>30</v>
      </c>
      <c r="F15" t="s">
        <v>31</v>
      </c>
      <c r="G15">
        <v>2019</v>
      </c>
      <c r="H15">
        <v>132</v>
      </c>
      <c r="I15" t="s">
        <v>32</v>
      </c>
      <c r="J15" t="s">
        <v>33</v>
      </c>
      <c r="K15" t="s">
        <v>33</v>
      </c>
      <c r="L15" t="s">
        <v>34</v>
      </c>
      <c r="M15">
        <v>55</v>
      </c>
      <c r="N15">
        <v>5</v>
      </c>
      <c r="O15">
        <v>91</v>
      </c>
      <c r="Q15">
        <v>24</v>
      </c>
      <c r="S15">
        <v>0</v>
      </c>
      <c r="V15">
        <v>75</v>
      </c>
      <c r="W15" t="s">
        <v>27</v>
      </c>
      <c r="Z15">
        <f>(O15/100)*H15</f>
        <v>120.12</v>
      </c>
    </row>
    <row r="16" spans="1:26" hidden="1" x14ac:dyDescent="0.2">
      <c r="A16" t="s">
        <v>471</v>
      </c>
      <c r="B16" t="s">
        <v>647</v>
      </c>
      <c r="D16" t="s">
        <v>43</v>
      </c>
      <c r="F16" t="s">
        <v>472</v>
      </c>
      <c r="G16">
        <v>2018</v>
      </c>
      <c r="H16">
        <v>1037</v>
      </c>
      <c r="I16" t="s">
        <v>32</v>
      </c>
      <c r="J16" t="s">
        <v>33</v>
      </c>
      <c r="K16" t="s">
        <v>32</v>
      </c>
      <c r="L16" t="s">
        <v>70</v>
      </c>
      <c r="M16">
        <v>43</v>
      </c>
      <c r="N16">
        <v>98</v>
      </c>
      <c r="O16">
        <v>1</v>
      </c>
      <c r="P16">
        <v>1</v>
      </c>
      <c r="Q16">
        <v>2</v>
      </c>
      <c r="S16">
        <v>30</v>
      </c>
      <c r="V16">
        <v>5</v>
      </c>
      <c r="W16" t="s">
        <v>27</v>
      </c>
    </row>
    <row r="17" spans="1:26" hidden="1" x14ac:dyDescent="0.2">
      <c r="A17" t="s">
        <v>618</v>
      </c>
      <c r="B17" s="2" t="s">
        <v>51</v>
      </c>
      <c r="D17" t="s">
        <v>72</v>
      </c>
      <c r="F17" t="s">
        <v>556</v>
      </c>
      <c r="G17">
        <v>2020</v>
      </c>
      <c r="M17">
        <v>48</v>
      </c>
      <c r="N17">
        <v>80</v>
      </c>
      <c r="O17">
        <v>1</v>
      </c>
      <c r="P17">
        <v>12</v>
      </c>
      <c r="Q17">
        <v>2</v>
      </c>
      <c r="S17">
        <v>60</v>
      </c>
      <c r="V17">
        <v>2</v>
      </c>
      <c r="W17" t="s">
        <v>27</v>
      </c>
    </row>
    <row r="18" spans="1:26" hidden="1" x14ac:dyDescent="0.2">
      <c r="A18" t="s">
        <v>240</v>
      </c>
      <c r="B18" t="s">
        <v>51</v>
      </c>
      <c r="D18" t="s">
        <v>104</v>
      </c>
      <c r="E18" t="s">
        <v>105</v>
      </c>
      <c r="F18" t="s">
        <v>241</v>
      </c>
      <c r="G18">
        <v>2017</v>
      </c>
      <c r="H18">
        <v>717</v>
      </c>
      <c r="M18">
        <v>56</v>
      </c>
      <c r="N18">
        <v>38</v>
      </c>
      <c r="O18">
        <v>2</v>
      </c>
      <c r="P18">
        <v>2</v>
      </c>
      <c r="Q18">
        <v>2</v>
      </c>
      <c r="S18">
        <v>0</v>
      </c>
      <c r="V18">
        <v>33</v>
      </c>
      <c r="W18" t="s">
        <v>27</v>
      </c>
    </row>
    <row r="19" spans="1:26" hidden="1" x14ac:dyDescent="0.2">
      <c r="A19" t="s">
        <v>191</v>
      </c>
      <c r="B19" t="s">
        <v>131</v>
      </c>
      <c r="F19" t="s">
        <v>192</v>
      </c>
      <c r="G19">
        <v>2019</v>
      </c>
      <c r="H19">
        <v>2420</v>
      </c>
      <c r="I19" t="s">
        <v>32</v>
      </c>
      <c r="J19" t="s">
        <v>32</v>
      </c>
      <c r="K19" t="s">
        <v>32</v>
      </c>
      <c r="L19" t="s">
        <v>32</v>
      </c>
      <c r="M19">
        <v>55</v>
      </c>
      <c r="N19">
        <v>87</v>
      </c>
      <c r="O19">
        <v>7</v>
      </c>
      <c r="P19">
        <v>3</v>
      </c>
      <c r="Q19">
        <v>17</v>
      </c>
      <c r="S19">
        <v>0</v>
      </c>
      <c r="V19">
        <v>45</v>
      </c>
      <c r="W19" t="s">
        <v>39</v>
      </c>
      <c r="Z19">
        <f t="shared" ref="Z19:Z20" si="0">(O19/100)*H19</f>
        <v>169.4</v>
      </c>
    </row>
    <row r="20" spans="1:26" hidden="1" x14ac:dyDescent="0.2">
      <c r="A20" t="s">
        <v>269</v>
      </c>
      <c r="B20" t="s">
        <v>51</v>
      </c>
      <c r="D20" t="s">
        <v>220</v>
      </c>
      <c r="F20" t="s">
        <v>270</v>
      </c>
      <c r="G20">
        <v>2019</v>
      </c>
      <c r="H20">
        <v>87</v>
      </c>
      <c r="I20" t="s">
        <v>32</v>
      </c>
      <c r="J20" t="s">
        <v>33</v>
      </c>
      <c r="K20" t="s">
        <v>32</v>
      </c>
      <c r="L20" t="s">
        <v>70</v>
      </c>
      <c r="M20">
        <v>21</v>
      </c>
      <c r="N20">
        <v>74</v>
      </c>
      <c r="O20">
        <v>2</v>
      </c>
      <c r="P20">
        <v>5</v>
      </c>
      <c r="Q20">
        <v>2</v>
      </c>
      <c r="S20">
        <v>61</v>
      </c>
      <c r="V20">
        <v>22</v>
      </c>
      <c r="W20" t="s">
        <v>27</v>
      </c>
      <c r="Z20">
        <f t="shared" si="0"/>
        <v>1.74</v>
      </c>
    </row>
    <row r="21" spans="1:26" hidden="1" x14ac:dyDescent="0.2">
      <c r="A21" t="s">
        <v>149</v>
      </c>
      <c r="B21" t="s">
        <v>51</v>
      </c>
      <c r="D21" t="s">
        <v>150</v>
      </c>
      <c r="F21" t="s">
        <v>151</v>
      </c>
      <c r="G21">
        <v>2017</v>
      </c>
      <c r="H21">
        <v>2840</v>
      </c>
      <c r="M21">
        <v>100</v>
      </c>
      <c r="N21">
        <v>81</v>
      </c>
      <c r="O21">
        <v>3</v>
      </c>
      <c r="P21">
        <v>13</v>
      </c>
      <c r="Q21">
        <v>2</v>
      </c>
      <c r="S21">
        <v>12</v>
      </c>
      <c r="V21">
        <v>32</v>
      </c>
      <c r="W21" t="s">
        <v>27</v>
      </c>
    </row>
    <row r="22" spans="1:26" hidden="1" x14ac:dyDescent="0.2">
      <c r="A22" t="s">
        <v>76</v>
      </c>
      <c r="B22" t="s">
        <v>24</v>
      </c>
      <c r="D22" t="s">
        <v>77</v>
      </c>
      <c r="F22" t="s">
        <v>78</v>
      </c>
      <c r="G22">
        <v>2018</v>
      </c>
      <c r="H22">
        <v>550</v>
      </c>
      <c r="I22" t="s">
        <v>32</v>
      </c>
      <c r="J22" t="s">
        <v>33</v>
      </c>
      <c r="K22" t="s">
        <v>32</v>
      </c>
      <c r="L22" t="s">
        <v>70</v>
      </c>
      <c r="M22">
        <v>46</v>
      </c>
      <c r="N22">
        <v>86</v>
      </c>
      <c r="O22">
        <v>4</v>
      </c>
      <c r="P22">
        <v>2</v>
      </c>
      <c r="Q22">
        <v>2</v>
      </c>
      <c r="S22">
        <v>0</v>
      </c>
      <c r="V22">
        <v>75</v>
      </c>
      <c r="W22" t="s">
        <v>27</v>
      </c>
    </row>
    <row r="23" spans="1:26" hidden="1" x14ac:dyDescent="0.2">
      <c r="A23" t="s">
        <v>530</v>
      </c>
      <c r="B23" t="s">
        <v>647</v>
      </c>
      <c r="D23" t="s">
        <v>337</v>
      </c>
      <c r="F23" t="s">
        <v>531</v>
      </c>
      <c r="G23">
        <v>2019</v>
      </c>
      <c r="H23">
        <v>448</v>
      </c>
      <c r="I23" t="s">
        <v>32</v>
      </c>
      <c r="J23" t="s">
        <v>33</v>
      </c>
      <c r="K23" t="s">
        <v>32</v>
      </c>
      <c r="L23" t="s">
        <v>70</v>
      </c>
      <c r="M23">
        <v>55</v>
      </c>
      <c r="N23">
        <v>96</v>
      </c>
      <c r="P23">
        <v>3</v>
      </c>
      <c r="Q23">
        <v>2</v>
      </c>
      <c r="S23">
        <v>53</v>
      </c>
      <c r="V23">
        <v>2</v>
      </c>
      <c r="W23" t="s">
        <v>39</v>
      </c>
    </row>
    <row r="24" spans="1:26" hidden="1" x14ac:dyDescent="0.2">
      <c r="A24" t="s">
        <v>91</v>
      </c>
      <c r="B24" t="s">
        <v>92</v>
      </c>
      <c r="D24" t="s">
        <v>93</v>
      </c>
      <c r="F24" t="s">
        <v>94</v>
      </c>
      <c r="G24">
        <v>2018</v>
      </c>
      <c r="H24">
        <v>285</v>
      </c>
      <c r="I24" t="s">
        <v>32</v>
      </c>
      <c r="J24" t="s">
        <v>33</v>
      </c>
      <c r="K24" t="s">
        <v>33</v>
      </c>
      <c r="L24" t="s">
        <v>70</v>
      </c>
      <c r="M24">
        <v>50</v>
      </c>
      <c r="N24">
        <v>98</v>
      </c>
      <c r="O24">
        <v>1</v>
      </c>
      <c r="P24">
        <v>0</v>
      </c>
      <c r="Q24">
        <v>3</v>
      </c>
      <c r="S24">
        <v>0</v>
      </c>
      <c r="V24">
        <v>100</v>
      </c>
      <c r="W24" t="s">
        <v>39</v>
      </c>
    </row>
    <row r="25" spans="1:26" hidden="1" x14ac:dyDescent="0.2">
      <c r="A25" t="s">
        <v>95</v>
      </c>
      <c r="B25" t="s">
        <v>96</v>
      </c>
      <c r="F25" t="s">
        <v>97</v>
      </c>
      <c r="G25">
        <v>2018</v>
      </c>
      <c r="H25">
        <v>916</v>
      </c>
      <c r="I25" t="s">
        <v>32</v>
      </c>
      <c r="J25" t="s">
        <v>33</v>
      </c>
      <c r="K25" t="s">
        <v>32</v>
      </c>
      <c r="L25" t="s">
        <v>70</v>
      </c>
      <c r="M25">
        <v>50</v>
      </c>
      <c r="N25">
        <v>97</v>
      </c>
      <c r="O25">
        <v>1</v>
      </c>
      <c r="P25">
        <v>1</v>
      </c>
      <c r="Q25">
        <v>3</v>
      </c>
      <c r="S25">
        <v>0</v>
      </c>
      <c r="V25">
        <v>0</v>
      </c>
      <c r="W25" t="s">
        <v>39</v>
      </c>
    </row>
    <row r="26" spans="1:26" hidden="1" x14ac:dyDescent="0.2">
      <c r="A26" t="s">
        <v>376</v>
      </c>
      <c r="B26" t="s">
        <v>51</v>
      </c>
      <c r="D26" t="s">
        <v>377</v>
      </c>
      <c r="F26" t="s">
        <v>378</v>
      </c>
      <c r="G26">
        <v>2018</v>
      </c>
      <c r="H26">
        <v>163</v>
      </c>
      <c r="I26" t="s">
        <v>32</v>
      </c>
      <c r="J26" t="s">
        <v>33</v>
      </c>
      <c r="K26" t="s">
        <v>32</v>
      </c>
      <c r="L26" t="s">
        <v>70</v>
      </c>
      <c r="M26">
        <v>15</v>
      </c>
      <c r="N26">
        <v>96</v>
      </c>
      <c r="O26">
        <v>1</v>
      </c>
      <c r="P26">
        <v>1</v>
      </c>
      <c r="Q26">
        <v>3</v>
      </c>
      <c r="S26">
        <v>72</v>
      </c>
      <c r="V26">
        <v>62</v>
      </c>
      <c r="W26" t="s">
        <v>27</v>
      </c>
    </row>
    <row r="27" spans="1:26" hidden="1" x14ac:dyDescent="0.2">
      <c r="A27" t="s">
        <v>240</v>
      </c>
      <c r="B27" t="s">
        <v>51</v>
      </c>
      <c r="D27" t="s">
        <v>52</v>
      </c>
      <c r="F27" t="s">
        <v>379</v>
      </c>
      <c r="G27">
        <v>2017</v>
      </c>
      <c r="H27">
        <v>142</v>
      </c>
      <c r="M27">
        <v>36</v>
      </c>
      <c r="N27">
        <v>93</v>
      </c>
      <c r="O27">
        <v>1</v>
      </c>
      <c r="P27">
        <v>0</v>
      </c>
      <c r="Q27">
        <v>3</v>
      </c>
      <c r="S27">
        <v>45</v>
      </c>
      <c r="V27">
        <v>41</v>
      </c>
      <c r="W27" t="s">
        <v>27</v>
      </c>
    </row>
    <row r="28" spans="1:26" hidden="1" x14ac:dyDescent="0.2">
      <c r="A28" t="s">
        <v>380</v>
      </c>
      <c r="B28" t="s">
        <v>51</v>
      </c>
      <c r="D28" t="s">
        <v>52</v>
      </c>
      <c r="F28" t="s">
        <v>381</v>
      </c>
      <c r="G28">
        <v>2017</v>
      </c>
      <c r="H28">
        <v>553</v>
      </c>
      <c r="M28">
        <v>100</v>
      </c>
      <c r="N28">
        <v>87</v>
      </c>
      <c r="O28">
        <v>1</v>
      </c>
      <c r="P28">
        <v>3</v>
      </c>
      <c r="Q28">
        <v>3</v>
      </c>
      <c r="S28">
        <v>35</v>
      </c>
      <c r="V28">
        <v>70</v>
      </c>
      <c r="W28" t="s">
        <v>27</v>
      </c>
    </row>
    <row r="29" spans="1:26" hidden="1" x14ac:dyDescent="0.2">
      <c r="A29" t="s">
        <v>477</v>
      </c>
      <c r="B29" t="s">
        <v>647</v>
      </c>
      <c r="D29" t="s">
        <v>43</v>
      </c>
      <c r="F29" t="s">
        <v>478</v>
      </c>
      <c r="G29">
        <v>2018</v>
      </c>
      <c r="H29">
        <v>1099</v>
      </c>
      <c r="I29" t="s">
        <v>32</v>
      </c>
      <c r="J29" t="s">
        <v>33</v>
      </c>
      <c r="K29" t="s">
        <v>33</v>
      </c>
      <c r="L29" t="s">
        <v>70</v>
      </c>
      <c r="M29">
        <v>50</v>
      </c>
      <c r="N29">
        <v>83</v>
      </c>
      <c r="O29">
        <v>1</v>
      </c>
      <c r="P29">
        <v>14</v>
      </c>
      <c r="Q29">
        <v>3</v>
      </c>
      <c r="S29">
        <v>9</v>
      </c>
      <c r="V29">
        <v>0</v>
      </c>
      <c r="W29" t="s">
        <v>27</v>
      </c>
    </row>
    <row r="30" spans="1:26" hidden="1" x14ac:dyDescent="0.2">
      <c r="A30" t="s">
        <v>571</v>
      </c>
      <c r="B30" s="2" t="s">
        <v>24</v>
      </c>
      <c r="D30" t="s">
        <v>25</v>
      </c>
      <c r="F30" t="s">
        <v>572</v>
      </c>
      <c r="G30">
        <v>2020</v>
      </c>
      <c r="M30">
        <v>53</v>
      </c>
      <c r="N30">
        <v>69</v>
      </c>
      <c r="O30">
        <v>1</v>
      </c>
      <c r="P30">
        <v>19</v>
      </c>
      <c r="Q30">
        <v>3</v>
      </c>
      <c r="S30">
        <v>0</v>
      </c>
      <c r="V30">
        <v>3</v>
      </c>
      <c r="W30" t="s">
        <v>27</v>
      </c>
    </row>
    <row r="31" spans="1:26" hidden="1" x14ac:dyDescent="0.2">
      <c r="A31" t="s">
        <v>465</v>
      </c>
      <c r="B31" t="s">
        <v>647</v>
      </c>
      <c r="D31" t="s">
        <v>43</v>
      </c>
      <c r="F31" t="s">
        <v>466</v>
      </c>
      <c r="G31">
        <v>2018</v>
      </c>
      <c r="H31">
        <v>774</v>
      </c>
      <c r="I31" t="s">
        <v>32</v>
      </c>
      <c r="J31" t="s">
        <v>33</v>
      </c>
      <c r="K31" t="s">
        <v>32</v>
      </c>
      <c r="L31" t="s">
        <v>70</v>
      </c>
      <c r="M31">
        <v>45</v>
      </c>
      <c r="N31">
        <v>92</v>
      </c>
      <c r="O31">
        <v>2</v>
      </c>
      <c r="P31">
        <v>5</v>
      </c>
      <c r="Q31">
        <v>3</v>
      </c>
      <c r="S31">
        <v>42</v>
      </c>
      <c r="V31">
        <v>1</v>
      </c>
      <c r="W31" t="s">
        <v>39</v>
      </c>
    </row>
    <row r="32" spans="1:26" hidden="1" x14ac:dyDescent="0.2">
      <c r="A32" t="s">
        <v>100</v>
      </c>
      <c r="B32" t="s">
        <v>29</v>
      </c>
      <c r="D32" t="s">
        <v>101</v>
      </c>
      <c r="F32" t="s">
        <v>102</v>
      </c>
      <c r="G32">
        <v>2018</v>
      </c>
      <c r="H32">
        <v>150</v>
      </c>
      <c r="I32" t="s">
        <v>32</v>
      </c>
      <c r="J32" t="s">
        <v>33</v>
      </c>
      <c r="K32" t="s">
        <v>32</v>
      </c>
      <c r="L32" t="s">
        <v>70</v>
      </c>
      <c r="M32">
        <v>61</v>
      </c>
      <c r="N32">
        <v>93</v>
      </c>
      <c r="O32">
        <v>3</v>
      </c>
      <c r="P32">
        <v>3</v>
      </c>
      <c r="Q32">
        <v>3</v>
      </c>
      <c r="S32">
        <v>26</v>
      </c>
      <c r="V32">
        <v>13</v>
      </c>
      <c r="W32" t="s">
        <v>39</v>
      </c>
    </row>
    <row r="33" spans="1:26" hidden="1" x14ac:dyDescent="0.2">
      <c r="A33" t="s">
        <v>161</v>
      </c>
      <c r="B33" t="s">
        <v>51</v>
      </c>
      <c r="D33" t="s">
        <v>68</v>
      </c>
      <c r="E33" t="s">
        <v>162</v>
      </c>
      <c r="F33" t="s">
        <v>163</v>
      </c>
      <c r="G33">
        <v>2017</v>
      </c>
      <c r="H33">
        <v>124</v>
      </c>
      <c r="M33">
        <v>20</v>
      </c>
      <c r="N33">
        <v>74</v>
      </c>
      <c r="O33">
        <v>3</v>
      </c>
      <c r="P33">
        <v>0</v>
      </c>
      <c r="Q33">
        <v>3</v>
      </c>
      <c r="S33">
        <v>65</v>
      </c>
      <c r="V33">
        <v>36</v>
      </c>
      <c r="W33" t="s">
        <v>27</v>
      </c>
    </row>
    <row r="34" spans="1:26" hidden="1" x14ac:dyDescent="0.2">
      <c r="A34" t="s">
        <v>328</v>
      </c>
      <c r="B34" t="s">
        <v>214</v>
      </c>
      <c r="F34" t="s">
        <v>329</v>
      </c>
      <c r="G34">
        <v>2019</v>
      </c>
      <c r="H34">
        <v>1459</v>
      </c>
      <c r="I34" t="s">
        <v>32</v>
      </c>
      <c r="J34" t="s">
        <v>33</v>
      </c>
      <c r="K34" t="s">
        <v>32</v>
      </c>
      <c r="L34" t="s">
        <v>115</v>
      </c>
      <c r="M34">
        <v>56</v>
      </c>
      <c r="N34">
        <v>86</v>
      </c>
      <c r="O34">
        <v>1</v>
      </c>
      <c r="P34">
        <v>11</v>
      </c>
      <c r="Q34">
        <v>8</v>
      </c>
      <c r="S34">
        <v>90</v>
      </c>
      <c r="V34">
        <v>33</v>
      </c>
      <c r="W34" t="s">
        <v>39</v>
      </c>
      <c r="Z34">
        <f>(O34/100)*H34</f>
        <v>14.59</v>
      </c>
    </row>
    <row r="35" spans="1:26" hidden="1" x14ac:dyDescent="0.2">
      <c r="A35" t="s">
        <v>595</v>
      </c>
      <c r="B35" s="2" t="s">
        <v>92</v>
      </c>
      <c r="D35" t="s">
        <v>93</v>
      </c>
      <c r="F35" t="s">
        <v>596</v>
      </c>
      <c r="G35">
        <v>2020</v>
      </c>
      <c r="M35">
        <v>29</v>
      </c>
      <c r="N35">
        <v>96</v>
      </c>
      <c r="O35">
        <v>3</v>
      </c>
      <c r="P35">
        <v>1</v>
      </c>
      <c r="Q35">
        <v>3</v>
      </c>
      <c r="S35">
        <v>58</v>
      </c>
      <c r="V35">
        <v>26</v>
      </c>
      <c r="W35" t="s">
        <v>39</v>
      </c>
    </row>
    <row r="36" spans="1:26" hidden="1" x14ac:dyDescent="0.2">
      <c r="A36" t="s">
        <v>605</v>
      </c>
      <c r="B36" s="2" t="s">
        <v>131</v>
      </c>
      <c r="F36" t="s">
        <v>606</v>
      </c>
      <c r="G36">
        <v>2020</v>
      </c>
      <c r="M36">
        <v>66</v>
      </c>
      <c r="N36">
        <v>94</v>
      </c>
      <c r="O36">
        <v>3</v>
      </c>
      <c r="P36">
        <v>1</v>
      </c>
      <c r="Q36">
        <v>3</v>
      </c>
      <c r="S36">
        <v>8</v>
      </c>
      <c r="V36">
        <v>63</v>
      </c>
      <c r="W36" t="s">
        <v>39</v>
      </c>
    </row>
    <row r="37" spans="1:26" hidden="1" x14ac:dyDescent="0.2">
      <c r="A37" t="s">
        <v>140</v>
      </c>
      <c r="B37" t="s">
        <v>51</v>
      </c>
      <c r="D37" t="s">
        <v>52</v>
      </c>
      <c r="F37" t="s">
        <v>141</v>
      </c>
      <c r="G37">
        <v>2018</v>
      </c>
      <c r="H37">
        <v>229</v>
      </c>
      <c r="I37" t="s">
        <v>32</v>
      </c>
      <c r="J37" t="s">
        <v>33</v>
      </c>
      <c r="K37" t="s">
        <v>32</v>
      </c>
      <c r="L37" t="s">
        <v>70</v>
      </c>
      <c r="M37">
        <v>49</v>
      </c>
      <c r="N37">
        <v>82</v>
      </c>
      <c r="O37">
        <v>4</v>
      </c>
      <c r="P37">
        <v>1</v>
      </c>
      <c r="Q37">
        <v>3</v>
      </c>
      <c r="S37">
        <v>49</v>
      </c>
      <c r="V37">
        <v>58</v>
      </c>
      <c r="W37" t="s">
        <v>27</v>
      </c>
    </row>
    <row r="38" spans="1:26" hidden="1" x14ac:dyDescent="0.2">
      <c r="A38" t="s">
        <v>418</v>
      </c>
      <c r="B38" t="s">
        <v>51</v>
      </c>
      <c r="D38" t="s">
        <v>68</v>
      </c>
      <c r="E38" t="s">
        <v>162</v>
      </c>
      <c r="F38" t="s">
        <v>419</v>
      </c>
      <c r="G38">
        <v>2019</v>
      </c>
      <c r="H38">
        <v>118</v>
      </c>
      <c r="I38" t="s">
        <v>32</v>
      </c>
      <c r="J38" t="s">
        <v>33</v>
      </c>
      <c r="K38" t="s">
        <v>32</v>
      </c>
      <c r="L38" t="s">
        <v>375</v>
      </c>
      <c r="M38">
        <v>25</v>
      </c>
      <c r="N38">
        <v>21</v>
      </c>
      <c r="O38">
        <v>1</v>
      </c>
      <c r="P38">
        <v>76</v>
      </c>
      <c r="S38">
        <v>39</v>
      </c>
      <c r="V38">
        <v>8</v>
      </c>
      <c r="W38" t="s">
        <v>27</v>
      </c>
      <c r="Z38">
        <f>(O38/100)*H38</f>
        <v>1.18</v>
      </c>
    </row>
    <row r="39" spans="1:26" hidden="1" x14ac:dyDescent="0.2">
      <c r="A39" t="s">
        <v>551</v>
      </c>
      <c r="B39" s="2" t="s">
        <v>51</v>
      </c>
      <c r="D39" t="s">
        <v>52</v>
      </c>
      <c r="F39" t="s">
        <v>552</v>
      </c>
      <c r="G39">
        <v>2020</v>
      </c>
      <c r="M39">
        <v>39</v>
      </c>
      <c r="N39">
        <v>72</v>
      </c>
      <c r="O39">
        <v>4</v>
      </c>
      <c r="P39">
        <v>10</v>
      </c>
      <c r="Q39">
        <v>3</v>
      </c>
      <c r="S39">
        <v>40</v>
      </c>
      <c r="V39">
        <v>45</v>
      </c>
      <c r="W39" t="s">
        <v>27</v>
      </c>
    </row>
    <row r="40" spans="1:26" hidden="1" x14ac:dyDescent="0.2">
      <c r="A40" t="s">
        <v>125</v>
      </c>
      <c r="B40" t="s">
        <v>29</v>
      </c>
      <c r="D40" t="s">
        <v>101</v>
      </c>
      <c r="F40" t="s">
        <v>126</v>
      </c>
      <c r="G40">
        <v>2019</v>
      </c>
      <c r="H40">
        <v>216</v>
      </c>
      <c r="I40" t="s">
        <v>32</v>
      </c>
      <c r="J40" t="s">
        <v>33</v>
      </c>
      <c r="K40" t="s">
        <v>32</v>
      </c>
      <c r="L40" t="s">
        <v>70</v>
      </c>
      <c r="M40">
        <v>67</v>
      </c>
      <c r="N40">
        <v>74</v>
      </c>
      <c r="O40">
        <v>17</v>
      </c>
      <c r="P40">
        <v>2</v>
      </c>
      <c r="Q40">
        <v>3</v>
      </c>
      <c r="S40">
        <v>6</v>
      </c>
      <c r="V40">
        <v>22</v>
      </c>
      <c r="W40" t="s">
        <v>27</v>
      </c>
      <c r="Z40">
        <f t="shared" ref="Z40:Z43" si="1">(O40/100)*H40</f>
        <v>36.720000000000006</v>
      </c>
    </row>
    <row r="41" spans="1:26" hidden="1" x14ac:dyDescent="0.2">
      <c r="A41" t="s">
        <v>54</v>
      </c>
      <c r="B41" t="s">
        <v>55</v>
      </c>
      <c r="D41" t="s">
        <v>56</v>
      </c>
      <c r="F41" t="s">
        <v>57</v>
      </c>
      <c r="G41">
        <v>2019</v>
      </c>
      <c r="H41">
        <v>818</v>
      </c>
      <c r="I41" t="s">
        <v>32</v>
      </c>
      <c r="J41" t="s">
        <v>32</v>
      </c>
      <c r="K41" t="s">
        <v>32</v>
      </c>
      <c r="L41" t="s">
        <v>32</v>
      </c>
      <c r="M41">
        <v>24</v>
      </c>
      <c r="N41">
        <v>21</v>
      </c>
      <c r="O41">
        <v>75</v>
      </c>
      <c r="P41">
        <v>1</v>
      </c>
      <c r="Q41">
        <v>9</v>
      </c>
      <c r="S41">
        <v>0</v>
      </c>
      <c r="V41">
        <v>100</v>
      </c>
      <c r="W41" t="s">
        <v>27</v>
      </c>
      <c r="Z41">
        <f t="shared" si="1"/>
        <v>613.5</v>
      </c>
    </row>
    <row r="42" spans="1:26" hidden="1" x14ac:dyDescent="0.2">
      <c r="A42" t="s">
        <v>138</v>
      </c>
      <c r="B42" t="s">
        <v>117</v>
      </c>
      <c r="F42" t="s">
        <v>139</v>
      </c>
      <c r="G42">
        <v>2019</v>
      </c>
      <c r="H42">
        <v>1692</v>
      </c>
      <c r="I42" t="s">
        <v>32</v>
      </c>
      <c r="J42" t="s">
        <v>32</v>
      </c>
      <c r="K42" t="s">
        <v>32</v>
      </c>
      <c r="L42" t="s">
        <v>32</v>
      </c>
      <c r="M42">
        <v>76</v>
      </c>
      <c r="N42">
        <v>73</v>
      </c>
      <c r="O42">
        <v>15</v>
      </c>
      <c r="P42">
        <v>11</v>
      </c>
      <c r="Q42">
        <v>12</v>
      </c>
      <c r="S42">
        <v>35</v>
      </c>
      <c r="V42">
        <v>54</v>
      </c>
      <c r="W42" t="s">
        <v>27</v>
      </c>
      <c r="Z42">
        <f t="shared" si="1"/>
        <v>253.79999999999998</v>
      </c>
    </row>
    <row r="43" spans="1:26" hidden="1" x14ac:dyDescent="0.2">
      <c r="A43" t="s">
        <v>233</v>
      </c>
      <c r="B43" t="s">
        <v>51</v>
      </c>
      <c r="D43" t="s">
        <v>150</v>
      </c>
      <c r="F43" t="s">
        <v>234</v>
      </c>
      <c r="G43">
        <v>2019</v>
      </c>
      <c r="H43">
        <v>234</v>
      </c>
      <c r="I43" t="s">
        <v>66</v>
      </c>
      <c r="J43" t="s">
        <v>33</v>
      </c>
      <c r="K43" t="s">
        <v>32</v>
      </c>
      <c r="L43" t="s">
        <v>115</v>
      </c>
      <c r="M43">
        <v>100</v>
      </c>
      <c r="N43">
        <v>51</v>
      </c>
      <c r="O43">
        <v>3</v>
      </c>
      <c r="P43">
        <v>42</v>
      </c>
      <c r="Q43">
        <v>6</v>
      </c>
      <c r="S43">
        <v>26</v>
      </c>
      <c r="V43">
        <v>35</v>
      </c>
      <c r="W43" t="s">
        <v>27</v>
      </c>
      <c r="Z43">
        <f t="shared" si="1"/>
        <v>7.02</v>
      </c>
    </row>
    <row r="44" spans="1:26" hidden="1" x14ac:dyDescent="0.2">
      <c r="A44" t="s">
        <v>123</v>
      </c>
      <c r="B44" t="s">
        <v>92</v>
      </c>
      <c r="D44" t="s">
        <v>93</v>
      </c>
      <c r="F44" t="s">
        <v>124</v>
      </c>
      <c r="G44">
        <v>2017</v>
      </c>
      <c r="H44">
        <v>24</v>
      </c>
      <c r="M44">
        <v>63</v>
      </c>
      <c r="N44">
        <v>96</v>
      </c>
      <c r="O44">
        <v>0</v>
      </c>
      <c r="P44">
        <v>4</v>
      </c>
      <c r="Q44">
        <v>4</v>
      </c>
      <c r="S44">
        <v>0</v>
      </c>
      <c r="V44">
        <v>13</v>
      </c>
      <c r="W44" t="s">
        <v>39</v>
      </c>
    </row>
    <row r="45" spans="1:26" hidden="1" x14ac:dyDescent="0.2">
      <c r="A45" t="s">
        <v>575</v>
      </c>
      <c r="B45" s="2" t="s">
        <v>51</v>
      </c>
      <c r="D45" t="s">
        <v>209</v>
      </c>
      <c r="F45" t="s">
        <v>576</v>
      </c>
      <c r="G45">
        <v>2020</v>
      </c>
      <c r="M45">
        <v>52</v>
      </c>
      <c r="N45">
        <v>50</v>
      </c>
      <c r="O45">
        <v>0</v>
      </c>
      <c r="P45">
        <v>41</v>
      </c>
      <c r="Q45">
        <v>4</v>
      </c>
      <c r="S45">
        <v>37</v>
      </c>
      <c r="V45">
        <v>26</v>
      </c>
      <c r="W45" t="s">
        <v>27</v>
      </c>
    </row>
    <row r="46" spans="1:26" hidden="1" x14ac:dyDescent="0.2">
      <c r="A46" t="s">
        <v>586</v>
      </c>
      <c r="B46" s="2" t="s">
        <v>131</v>
      </c>
      <c r="F46" t="s">
        <v>587</v>
      </c>
      <c r="G46">
        <v>2020</v>
      </c>
      <c r="M46">
        <v>13</v>
      </c>
      <c r="N46">
        <v>100</v>
      </c>
      <c r="O46">
        <v>0</v>
      </c>
      <c r="P46">
        <v>0</v>
      </c>
      <c r="Q46">
        <v>4</v>
      </c>
      <c r="S46">
        <v>73</v>
      </c>
      <c r="V46">
        <v>100</v>
      </c>
      <c r="W46" t="s">
        <v>39</v>
      </c>
    </row>
    <row r="47" spans="1:26" hidden="1" x14ac:dyDescent="0.2">
      <c r="A47" t="s">
        <v>607</v>
      </c>
      <c r="B47" s="2" t="s">
        <v>92</v>
      </c>
      <c r="D47" t="s">
        <v>93</v>
      </c>
      <c r="F47" t="s">
        <v>608</v>
      </c>
      <c r="G47">
        <v>2020</v>
      </c>
      <c r="M47">
        <v>40</v>
      </c>
      <c r="N47">
        <v>80</v>
      </c>
      <c r="O47">
        <v>0</v>
      </c>
      <c r="P47">
        <v>11</v>
      </c>
      <c r="Q47">
        <v>4</v>
      </c>
      <c r="S47">
        <v>0</v>
      </c>
      <c r="V47">
        <v>25</v>
      </c>
      <c r="W47" t="s">
        <v>39</v>
      </c>
    </row>
    <row r="48" spans="1:26" hidden="1" x14ac:dyDescent="0.2">
      <c r="A48" t="s">
        <v>287</v>
      </c>
      <c r="B48" t="s">
        <v>169</v>
      </c>
      <c r="C48" t="s">
        <v>288</v>
      </c>
      <c r="F48" t="s">
        <v>289</v>
      </c>
      <c r="G48">
        <v>2019</v>
      </c>
      <c r="H48">
        <v>11273</v>
      </c>
      <c r="I48" t="s">
        <v>66</v>
      </c>
      <c r="J48" t="s">
        <v>33</v>
      </c>
      <c r="K48" t="s">
        <v>32</v>
      </c>
      <c r="L48" t="s">
        <v>70</v>
      </c>
      <c r="M48">
        <v>100</v>
      </c>
      <c r="N48">
        <v>62</v>
      </c>
      <c r="O48">
        <v>2</v>
      </c>
      <c r="P48">
        <v>10</v>
      </c>
      <c r="Q48">
        <v>37</v>
      </c>
      <c r="S48">
        <v>82</v>
      </c>
      <c r="V48">
        <v>2</v>
      </c>
      <c r="W48" t="s">
        <v>39</v>
      </c>
      <c r="Z48">
        <f t="shared" ref="Z48:Z49" si="2">(O48/100)*H48</f>
        <v>225.46</v>
      </c>
    </row>
    <row r="49" spans="1:26" hidden="1" x14ac:dyDescent="0.2">
      <c r="A49" t="s">
        <v>263</v>
      </c>
      <c r="B49" t="s">
        <v>264</v>
      </c>
      <c r="F49" t="s">
        <v>265</v>
      </c>
      <c r="G49">
        <v>2019</v>
      </c>
      <c r="H49">
        <v>334</v>
      </c>
      <c r="I49" t="s">
        <v>32</v>
      </c>
      <c r="J49" t="s">
        <v>33</v>
      </c>
      <c r="K49" t="s">
        <v>32</v>
      </c>
      <c r="L49" t="s">
        <v>70</v>
      </c>
      <c r="M49">
        <v>57</v>
      </c>
      <c r="N49">
        <v>94</v>
      </c>
      <c r="O49">
        <v>2</v>
      </c>
      <c r="P49">
        <v>1</v>
      </c>
      <c r="Q49">
        <v>2</v>
      </c>
      <c r="S49">
        <v>18</v>
      </c>
      <c r="V49">
        <v>100</v>
      </c>
      <c r="W49" t="s">
        <v>39</v>
      </c>
      <c r="Z49">
        <f t="shared" si="2"/>
        <v>6.68</v>
      </c>
    </row>
    <row r="50" spans="1:26" hidden="1" x14ac:dyDescent="0.2">
      <c r="A50" t="s">
        <v>573</v>
      </c>
      <c r="B50" s="3" t="s">
        <v>264</v>
      </c>
      <c r="F50" t="s">
        <v>574</v>
      </c>
      <c r="G50">
        <v>2020</v>
      </c>
      <c r="M50">
        <v>0</v>
      </c>
      <c r="N50">
        <v>85</v>
      </c>
      <c r="O50">
        <v>2</v>
      </c>
      <c r="P50">
        <v>4</v>
      </c>
      <c r="Q50">
        <v>4</v>
      </c>
      <c r="S50">
        <v>72</v>
      </c>
      <c r="V50">
        <v>100</v>
      </c>
      <c r="W50" t="s">
        <v>39</v>
      </c>
    </row>
    <row r="51" spans="1:26" hidden="1" x14ac:dyDescent="0.2">
      <c r="A51" t="s">
        <v>130</v>
      </c>
      <c r="B51" t="s">
        <v>131</v>
      </c>
      <c r="F51" t="s">
        <v>132</v>
      </c>
      <c r="G51">
        <v>2017</v>
      </c>
      <c r="H51">
        <v>1338</v>
      </c>
      <c r="M51">
        <v>42</v>
      </c>
      <c r="N51">
        <v>67</v>
      </c>
      <c r="O51">
        <v>6</v>
      </c>
      <c r="P51">
        <v>24</v>
      </c>
      <c r="Q51">
        <v>4</v>
      </c>
      <c r="S51">
        <v>4</v>
      </c>
      <c r="V51">
        <v>34</v>
      </c>
      <c r="W51" t="s">
        <v>39</v>
      </c>
    </row>
    <row r="52" spans="1:26" hidden="1" x14ac:dyDescent="0.2">
      <c r="A52" t="s">
        <v>609</v>
      </c>
      <c r="B52" s="2" t="s">
        <v>51</v>
      </c>
      <c r="D52" t="s">
        <v>52</v>
      </c>
      <c r="F52" t="s">
        <v>610</v>
      </c>
      <c r="G52">
        <v>2020</v>
      </c>
      <c r="M52">
        <v>57</v>
      </c>
      <c r="N52">
        <v>71</v>
      </c>
      <c r="O52">
        <v>6</v>
      </c>
      <c r="P52">
        <v>15</v>
      </c>
      <c r="Q52">
        <v>4</v>
      </c>
      <c r="S52">
        <v>31</v>
      </c>
      <c r="V52">
        <v>61</v>
      </c>
      <c r="W52" t="s">
        <v>27</v>
      </c>
    </row>
    <row r="53" spans="1:26" hidden="1" x14ac:dyDescent="0.2">
      <c r="A53" t="s">
        <v>133</v>
      </c>
      <c r="B53" t="s">
        <v>131</v>
      </c>
      <c r="C53" t="s">
        <v>134</v>
      </c>
      <c r="F53" t="s">
        <v>135</v>
      </c>
      <c r="G53">
        <v>2018</v>
      </c>
      <c r="H53">
        <v>125</v>
      </c>
      <c r="I53" t="s">
        <v>32</v>
      </c>
      <c r="J53" t="s">
        <v>33</v>
      </c>
      <c r="K53" t="s">
        <v>33</v>
      </c>
      <c r="L53" t="s">
        <v>70</v>
      </c>
      <c r="M53">
        <v>70</v>
      </c>
      <c r="N53">
        <v>90</v>
      </c>
      <c r="O53">
        <v>8</v>
      </c>
      <c r="P53">
        <v>2</v>
      </c>
      <c r="Q53">
        <v>4</v>
      </c>
      <c r="S53">
        <v>4</v>
      </c>
      <c r="V53">
        <v>7</v>
      </c>
      <c r="W53" t="s">
        <v>39</v>
      </c>
    </row>
    <row r="54" spans="1:26" hidden="1" x14ac:dyDescent="0.2">
      <c r="A54" t="s">
        <v>588</v>
      </c>
      <c r="B54" s="2" t="s">
        <v>51</v>
      </c>
      <c r="D54" t="s">
        <v>52</v>
      </c>
      <c r="F54" t="s">
        <v>589</v>
      </c>
      <c r="G54">
        <v>2020</v>
      </c>
      <c r="M54">
        <v>40</v>
      </c>
      <c r="N54">
        <v>84</v>
      </c>
      <c r="O54">
        <v>8</v>
      </c>
      <c r="P54">
        <v>2</v>
      </c>
      <c r="Q54">
        <v>4</v>
      </c>
      <c r="S54">
        <v>0</v>
      </c>
      <c r="V54">
        <v>100</v>
      </c>
      <c r="W54" t="s">
        <v>27</v>
      </c>
    </row>
    <row r="55" spans="1:26" hidden="1" x14ac:dyDescent="0.2">
      <c r="A55" t="s">
        <v>136</v>
      </c>
      <c r="B55" t="s">
        <v>96</v>
      </c>
      <c r="F55" t="s">
        <v>137</v>
      </c>
      <c r="G55">
        <v>2018</v>
      </c>
      <c r="H55">
        <v>813</v>
      </c>
      <c r="I55" t="s">
        <v>32</v>
      </c>
      <c r="J55" t="s">
        <v>33</v>
      </c>
      <c r="K55" t="s">
        <v>32</v>
      </c>
      <c r="L55" t="s">
        <v>70</v>
      </c>
      <c r="M55">
        <v>51</v>
      </c>
      <c r="N55">
        <v>90</v>
      </c>
      <c r="O55">
        <v>9</v>
      </c>
      <c r="P55">
        <v>1</v>
      </c>
      <c r="Q55">
        <v>4</v>
      </c>
      <c r="S55">
        <v>48</v>
      </c>
      <c r="V55">
        <v>100</v>
      </c>
      <c r="W55" t="s">
        <v>39</v>
      </c>
    </row>
    <row r="56" spans="1:26" hidden="1" x14ac:dyDescent="0.2">
      <c r="A56" t="s">
        <v>67</v>
      </c>
      <c r="B56" t="s">
        <v>51</v>
      </c>
      <c r="D56" t="s">
        <v>68</v>
      </c>
      <c r="F56" t="s">
        <v>69</v>
      </c>
      <c r="G56">
        <v>2018</v>
      </c>
      <c r="H56">
        <v>372</v>
      </c>
      <c r="I56" t="s">
        <v>32</v>
      </c>
      <c r="J56" t="s">
        <v>33</v>
      </c>
      <c r="K56" t="s">
        <v>32</v>
      </c>
      <c r="L56" t="s">
        <v>70</v>
      </c>
      <c r="M56">
        <v>42</v>
      </c>
      <c r="N56">
        <v>70</v>
      </c>
      <c r="O56">
        <v>10</v>
      </c>
      <c r="P56">
        <v>5</v>
      </c>
      <c r="Q56">
        <v>4</v>
      </c>
      <c r="S56">
        <v>50</v>
      </c>
      <c r="V56">
        <v>54</v>
      </c>
      <c r="W56" t="s">
        <v>27</v>
      </c>
    </row>
    <row r="57" spans="1:26" hidden="1" x14ac:dyDescent="0.2">
      <c r="A57" t="s">
        <v>555</v>
      </c>
      <c r="B57" s="2" t="s">
        <v>51</v>
      </c>
      <c r="D57" t="s">
        <v>72</v>
      </c>
      <c r="F57" t="s">
        <v>556</v>
      </c>
      <c r="G57">
        <v>2020</v>
      </c>
      <c r="M57">
        <v>47</v>
      </c>
      <c r="N57">
        <v>78</v>
      </c>
      <c r="O57">
        <v>16</v>
      </c>
      <c r="P57">
        <v>2</v>
      </c>
      <c r="Q57">
        <v>4</v>
      </c>
      <c r="S57">
        <v>53</v>
      </c>
      <c r="V57">
        <v>61</v>
      </c>
      <c r="W57" t="s">
        <v>27</v>
      </c>
    </row>
    <row r="58" spans="1:26" hidden="1" x14ac:dyDescent="0.2">
      <c r="A58" t="s">
        <v>582</v>
      </c>
      <c r="B58" s="2" t="s">
        <v>51</v>
      </c>
      <c r="D58" t="s">
        <v>52</v>
      </c>
      <c r="F58" t="s">
        <v>583</v>
      </c>
      <c r="G58">
        <v>2020</v>
      </c>
      <c r="M58">
        <v>31</v>
      </c>
      <c r="N58">
        <v>92</v>
      </c>
      <c r="O58">
        <v>3</v>
      </c>
      <c r="P58">
        <v>2</v>
      </c>
      <c r="Q58">
        <v>5</v>
      </c>
      <c r="S58">
        <v>75</v>
      </c>
      <c r="V58">
        <v>82</v>
      </c>
      <c r="W58" t="s">
        <v>27</v>
      </c>
    </row>
    <row r="59" spans="1:26" hidden="1" x14ac:dyDescent="0.2">
      <c r="A59" t="s">
        <v>614</v>
      </c>
      <c r="B59" s="2" t="s">
        <v>51</v>
      </c>
      <c r="D59" t="s">
        <v>52</v>
      </c>
      <c r="F59" t="s">
        <v>615</v>
      </c>
      <c r="G59">
        <v>2020</v>
      </c>
      <c r="M59">
        <v>48</v>
      </c>
      <c r="N59">
        <v>69</v>
      </c>
      <c r="O59">
        <v>3</v>
      </c>
      <c r="P59">
        <v>22</v>
      </c>
      <c r="Q59">
        <v>5</v>
      </c>
      <c r="S59">
        <v>34</v>
      </c>
      <c r="V59">
        <v>61</v>
      </c>
      <c r="W59" t="s">
        <v>27</v>
      </c>
    </row>
    <row r="60" spans="1:26" hidden="1" x14ac:dyDescent="0.2">
      <c r="A60" t="s">
        <v>113</v>
      </c>
      <c r="B60" t="s">
        <v>51</v>
      </c>
      <c r="D60" t="s">
        <v>104</v>
      </c>
      <c r="E60" t="s">
        <v>105</v>
      </c>
      <c r="F60" t="s">
        <v>114</v>
      </c>
      <c r="G60">
        <v>2018</v>
      </c>
      <c r="H60">
        <v>292</v>
      </c>
      <c r="I60" t="s">
        <v>32</v>
      </c>
      <c r="J60" t="s">
        <v>33</v>
      </c>
      <c r="K60" t="s">
        <v>32</v>
      </c>
      <c r="L60" t="s">
        <v>115</v>
      </c>
      <c r="M60">
        <v>53</v>
      </c>
      <c r="N60">
        <v>62</v>
      </c>
      <c r="O60">
        <v>5</v>
      </c>
      <c r="P60">
        <v>24</v>
      </c>
      <c r="Q60">
        <v>5</v>
      </c>
      <c r="S60">
        <v>41</v>
      </c>
      <c r="V60">
        <v>57</v>
      </c>
      <c r="W60" t="s">
        <v>27</v>
      </c>
    </row>
    <row r="61" spans="1:26" hidden="1" x14ac:dyDescent="0.2">
      <c r="A61" t="s">
        <v>622</v>
      </c>
      <c r="B61" s="2" t="s">
        <v>24</v>
      </c>
      <c r="D61" t="s">
        <v>25</v>
      </c>
      <c r="F61" t="s">
        <v>623</v>
      </c>
      <c r="G61">
        <v>2020</v>
      </c>
      <c r="M61">
        <v>50</v>
      </c>
      <c r="N61">
        <v>86</v>
      </c>
      <c r="O61">
        <v>5</v>
      </c>
      <c r="P61">
        <v>6</v>
      </c>
      <c r="Q61">
        <v>5</v>
      </c>
      <c r="S61">
        <v>80</v>
      </c>
      <c r="V61">
        <v>77</v>
      </c>
      <c r="W61" t="s">
        <v>39</v>
      </c>
    </row>
    <row r="62" spans="1:26" hidden="1" x14ac:dyDescent="0.2">
      <c r="A62" t="s">
        <v>103</v>
      </c>
      <c r="B62" t="s">
        <v>51</v>
      </c>
      <c r="D62" t="s">
        <v>104</v>
      </c>
      <c r="E62" t="s">
        <v>105</v>
      </c>
      <c r="F62" t="s">
        <v>106</v>
      </c>
      <c r="G62">
        <v>2018</v>
      </c>
      <c r="H62">
        <v>179</v>
      </c>
      <c r="I62" t="s">
        <v>32</v>
      </c>
      <c r="J62" t="s">
        <v>33</v>
      </c>
      <c r="K62" t="s">
        <v>32</v>
      </c>
      <c r="L62" t="s">
        <v>70</v>
      </c>
      <c r="M62">
        <v>50</v>
      </c>
      <c r="N62">
        <v>63</v>
      </c>
      <c r="O62">
        <v>6</v>
      </c>
      <c r="P62">
        <v>3</v>
      </c>
      <c r="Q62">
        <v>5</v>
      </c>
      <c r="S62">
        <v>37</v>
      </c>
      <c r="V62">
        <v>83</v>
      </c>
      <c r="W62" t="s">
        <v>27</v>
      </c>
    </row>
    <row r="63" spans="1:26" hidden="1" x14ac:dyDescent="0.2">
      <c r="A63" t="s">
        <v>626</v>
      </c>
      <c r="B63" s="2" t="s">
        <v>214</v>
      </c>
      <c r="F63" t="s">
        <v>627</v>
      </c>
      <c r="G63">
        <v>2020</v>
      </c>
      <c r="M63">
        <v>73</v>
      </c>
      <c r="N63">
        <v>87</v>
      </c>
      <c r="O63">
        <v>8</v>
      </c>
      <c r="P63">
        <v>4</v>
      </c>
      <c r="Q63">
        <v>5</v>
      </c>
      <c r="S63">
        <v>15</v>
      </c>
      <c r="V63">
        <v>57</v>
      </c>
      <c r="W63" t="s">
        <v>39</v>
      </c>
    </row>
    <row r="64" spans="1:26" hidden="1" x14ac:dyDescent="0.2">
      <c r="A64" t="s">
        <v>266</v>
      </c>
      <c r="B64" t="s">
        <v>647</v>
      </c>
      <c r="C64" t="s">
        <v>267</v>
      </c>
      <c r="D64" t="s">
        <v>43</v>
      </c>
      <c r="F64" t="s">
        <v>268</v>
      </c>
      <c r="G64">
        <v>2017</v>
      </c>
      <c r="H64">
        <v>321</v>
      </c>
      <c r="M64">
        <v>39</v>
      </c>
      <c r="N64">
        <v>80</v>
      </c>
      <c r="O64">
        <v>10</v>
      </c>
      <c r="P64">
        <v>4</v>
      </c>
      <c r="Q64">
        <v>5</v>
      </c>
      <c r="S64">
        <v>48</v>
      </c>
      <c r="V64">
        <v>74</v>
      </c>
      <c r="W64" t="s">
        <v>39</v>
      </c>
    </row>
    <row r="65" spans="1:26" hidden="1" x14ac:dyDescent="0.2">
      <c r="A65" t="s">
        <v>339</v>
      </c>
      <c r="B65" t="s">
        <v>29</v>
      </c>
      <c r="D65" t="s">
        <v>101</v>
      </c>
      <c r="F65" t="s">
        <v>340</v>
      </c>
      <c r="G65">
        <v>2019</v>
      </c>
      <c r="H65">
        <v>94</v>
      </c>
      <c r="I65" t="s">
        <v>33</v>
      </c>
      <c r="J65" t="s">
        <v>33</v>
      </c>
      <c r="K65" t="s">
        <v>33</v>
      </c>
      <c r="L65" t="s">
        <v>70</v>
      </c>
      <c r="M65">
        <v>89</v>
      </c>
      <c r="N65">
        <v>78</v>
      </c>
      <c r="O65">
        <v>1</v>
      </c>
      <c r="P65">
        <v>16</v>
      </c>
      <c r="Q65">
        <v>9</v>
      </c>
      <c r="S65">
        <v>1</v>
      </c>
      <c r="V65">
        <v>34</v>
      </c>
      <c r="W65" t="s">
        <v>27</v>
      </c>
      <c r="Z65">
        <f>(O65/100)*H65</f>
        <v>0.94000000000000006</v>
      </c>
    </row>
    <row r="66" spans="1:26" hidden="1" x14ac:dyDescent="0.2">
      <c r="A66" t="s">
        <v>152</v>
      </c>
      <c r="B66" t="s">
        <v>92</v>
      </c>
      <c r="D66" t="s">
        <v>93</v>
      </c>
      <c r="F66" t="s">
        <v>153</v>
      </c>
      <c r="G66">
        <v>2018</v>
      </c>
      <c r="H66">
        <v>67</v>
      </c>
      <c r="I66" t="s">
        <v>32</v>
      </c>
      <c r="J66" t="s">
        <v>33</v>
      </c>
      <c r="K66" t="s">
        <v>33</v>
      </c>
      <c r="L66" t="s">
        <v>70</v>
      </c>
      <c r="M66">
        <v>64</v>
      </c>
      <c r="N66">
        <v>97</v>
      </c>
      <c r="O66">
        <v>0</v>
      </c>
      <c r="P66">
        <v>0</v>
      </c>
      <c r="Q66">
        <v>6</v>
      </c>
      <c r="S66">
        <v>1</v>
      </c>
      <c r="V66">
        <v>30</v>
      </c>
      <c r="W66" t="s">
        <v>39</v>
      </c>
    </row>
    <row r="67" spans="1:26" hidden="1" x14ac:dyDescent="0.2">
      <c r="A67" t="s">
        <v>483</v>
      </c>
      <c r="B67" t="s">
        <v>51</v>
      </c>
      <c r="D67" t="s">
        <v>68</v>
      </c>
      <c r="E67" t="s">
        <v>484</v>
      </c>
      <c r="F67" t="s">
        <v>485</v>
      </c>
      <c r="G67">
        <v>2017</v>
      </c>
      <c r="H67">
        <v>168</v>
      </c>
      <c r="M67">
        <v>54</v>
      </c>
      <c r="N67">
        <v>83</v>
      </c>
      <c r="O67">
        <v>0</v>
      </c>
      <c r="P67">
        <v>9</v>
      </c>
      <c r="Q67">
        <v>6</v>
      </c>
      <c r="S67">
        <v>48</v>
      </c>
      <c r="V67">
        <v>13</v>
      </c>
      <c r="W67" t="s">
        <v>27</v>
      </c>
    </row>
    <row r="68" spans="1:26" hidden="1" x14ac:dyDescent="0.2">
      <c r="A68" t="s">
        <v>490</v>
      </c>
      <c r="B68" t="s">
        <v>51</v>
      </c>
      <c r="D68" t="s">
        <v>377</v>
      </c>
      <c r="F68" t="s">
        <v>491</v>
      </c>
      <c r="G68">
        <v>2017</v>
      </c>
      <c r="H68">
        <v>88</v>
      </c>
      <c r="M68">
        <v>26</v>
      </c>
      <c r="N68">
        <v>92</v>
      </c>
      <c r="O68">
        <v>0</v>
      </c>
      <c r="P68">
        <v>3</v>
      </c>
      <c r="Q68">
        <v>6</v>
      </c>
      <c r="S68">
        <v>75</v>
      </c>
      <c r="V68">
        <v>58</v>
      </c>
      <c r="W68" t="s">
        <v>27</v>
      </c>
    </row>
    <row r="69" spans="1:26" hidden="1" x14ac:dyDescent="0.2">
      <c r="A69" t="s">
        <v>634</v>
      </c>
      <c r="B69" s="2" t="s">
        <v>24</v>
      </c>
      <c r="D69" t="s">
        <v>284</v>
      </c>
      <c r="F69" t="s">
        <v>635</v>
      </c>
      <c r="G69">
        <v>2020</v>
      </c>
      <c r="M69">
        <v>0</v>
      </c>
      <c r="N69">
        <v>44</v>
      </c>
      <c r="O69">
        <v>0</v>
      </c>
      <c r="P69">
        <v>56</v>
      </c>
      <c r="Q69">
        <v>6</v>
      </c>
      <c r="S69">
        <v>0</v>
      </c>
      <c r="V69">
        <v>38</v>
      </c>
      <c r="W69" t="s">
        <v>27</v>
      </c>
    </row>
    <row r="70" spans="1:26" hidden="1" x14ac:dyDescent="0.2">
      <c r="A70" t="s">
        <v>649</v>
      </c>
      <c r="B70" t="s">
        <v>51</v>
      </c>
      <c r="D70" t="s">
        <v>52</v>
      </c>
      <c r="F70" t="s">
        <v>420</v>
      </c>
      <c r="G70">
        <v>2019</v>
      </c>
      <c r="H70">
        <v>192</v>
      </c>
      <c r="I70" t="s">
        <v>32</v>
      </c>
      <c r="J70" t="s">
        <v>32</v>
      </c>
      <c r="K70" t="s">
        <v>32</v>
      </c>
      <c r="L70" t="s">
        <v>32</v>
      </c>
      <c r="M70">
        <v>43</v>
      </c>
      <c r="N70">
        <v>92</v>
      </c>
      <c r="O70">
        <v>1</v>
      </c>
      <c r="P70">
        <v>7</v>
      </c>
      <c r="S70">
        <v>45</v>
      </c>
      <c r="V70">
        <v>8</v>
      </c>
      <c r="W70" t="s">
        <v>27</v>
      </c>
      <c r="Z70">
        <f>(O70/100)*H70</f>
        <v>1.92</v>
      </c>
    </row>
    <row r="71" spans="1:26" hidden="1" x14ac:dyDescent="0.2">
      <c r="A71" t="s">
        <v>413</v>
      </c>
      <c r="B71" t="s">
        <v>51</v>
      </c>
      <c r="D71" t="s">
        <v>104</v>
      </c>
      <c r="E71" t="s">
        <v>414</v>
      </c>
      <c r="F71" t="s">
        <v>415</v>
      </c>
      <c r="G71">
        <v>2018</v>
      </c>
      <c r="H71">
        <v>80</v>
      </c>
      <c r="I71" t="s">
        <v>32</v>
      </c>
      <c r="J71" t="s">
        <v>33</v>
      </c>
      <c r="K71" t="s">
        <v>32</v>
      </c>
      <c r="L71" t="s">
        <v>70</v>
      </c>
      <c r="M71">
        <v>21</v>
      </c>
      <c r="N71">
        <v>90</v>
      </c>
      <c r="O71">
        <v>1</v>
      </c>
      <c r="P71">
        <v>1</v>
      </c>
      <c r="Q71">
        <v>6</v>
      </c>
      <c r="S71">
        <v>39</v>
      </c>
      <c r="V71">
        <v>44</v>
      </c>
      <c r="W71" t="s">
        <v>27</v>
      </c>
    </row>
    <row r="72" spans="1:26" hidden="1" x14ac:dyDescent="0.2">
      <c r="A72" t="s">
        <v>416</v>
      </c>
      <c r="B72" t="s">
        <v>51</v>
      </c>
      <c r="D72" t="s">
        <v>209</v>
      </c>
      <c r="F72" t="s">
        <v>417</v>
      </c>
      <c r="G72">
        <v>2017</v>
      </c>
      <c r="H72">
        <v>222</v>
      </c>
      <c r="M72">
        <v>57</v>
      </c>
      <c r="N72">
        <v>67</v>
      </c>
      <c r="O72">
        <v>1</v>
      </c>
      <c r="P72">
        <v>31</v>
      </c>
      <c r="Q72">
        <v>6</v>
      </c>
      <c r="S72">
        <v>23</v>
      </c>
      <c r="W72" t="s">
        <v>27</v>
      </c>
    </row>
    <row r="73" spans="1:26" hidden="1" x14ac:dyDescent="0.2">
      <c r="A73" t="s">
        <v>111</v>
      </c>
      <c r="B73" t="s">
        <v>36</v>
      </c>
      <c r="F73" t="s">
        <v>112</v>
      </c>
      <c r="G73">
        <v>2019</v>
      </c>
      <c r="H73">
        <v>1199</v>
      </c>
      <c r="I73" t="s">
        <v>32</v>
      </c>
      <c r="J73" t="s">
        <v>32</v>
      </c>
      <c r="K73" t="s">
        <v>32</v>
      </c>
      <c r="L73" t="s">
        <v>32</v>
      </c>
      <c r="M73">
        <v>82</v>
      </c>
      <c r="N73">
        <v>64</v>
      </c>
      <c r="O73">
        <v>31</v>
      </c>
      <c r="P73">
        <v>3</v>
      </c>
      <c r="Q73">
        <v>28</v>
      </c>
      <c r="S73">
        <v>8</v>
      </c>
      <c r="V73">
        <v>100</v>
      </c>
      <c r="W73" t="s">
        <v>39</v>
      </c>
      <c r="Z73">
        <f>(O73/100)*H73</f>
        <v>371.69</v>
      </c>
    </row>
    <row r="74" spans="1:26" hidden="1" x14ac:dyDescent="0.2">
      <c r="A74" t="s">
        <v>164</v>
      </c>
      <c r="B74" t="s">
        <v>131</v>
      </c>
      <c r="F74" t="s">
        <v>165</v>
      </c>
      <c r="G74">
        <v>2017</v>
      </c>
      <c r="H74">
        <v>1829</v>
      </c>
      <c r="M74">
        <v>29</v>
      </c>
      <c r="N74">
        <v>82</v>
      </c>
      <c r="O74">
        <v>2</v>
      </c>
      <c r="P74">
        <v>14</v>
      </c>
      <c r="Q74">
        <v>6</v>
      </c>
      <c r="S74">
        <v>5</v>
      </c>
      <c r="V74">
        <v>20</v>
      </c>
      <c r="W74" t="s">
        <v>39</v>
      </c>
    </row>
    <row r="75" spans="1:26" hidden="1" x14ac:dyDescent="0.2">
      <c r="A75" t="s">
        <v>619</v>
      </c>
      <c r="B75" s="2" t="s">
        <v>92</v>
      </c>
      <c r="D75" t="s">
        <v>93</v>
      </c>
      <c r="F75" t="s">
        <v>620</v>
      </c>
      <c r="G75">
        <v>2020</v>
      </c>
      <c r="M75">
        <v>52</v>
      </c>
      <c r="N75">
        <v>67</v>
      </c>
      <c r="O75">
        <v>2</v>
      </c>
      <c r="P75">
        <v>29</v>
      </c>
      <c r="Q75">
        <v>6</v>
      </c>
      <c r="S75">
        <v>14</v>
      </c>
      <c r="V75">
        <v>26</v>
      </c>
      <c r="W75" t="s">
        <v>39</v>
      </c>
    </row>
    <row r="76" spans="1:26" hidden="1" x14ac:dyDescent="0.2">
      <c r="A76" t="s">
        <v>166</v>
      </c>
      <c r="B76" t="s">
        <v>29</v>
      </c>
      <c r="D76" t="s">
        <v>101</v>
      </c>
      <c r="F76" t="s">
        <v>167</v>
      </c>
      <c r="G76">
        <v>2018</v>
      </c>
      <c r="H76">
        <v>441</v>
      </c>
      <c r="I76" t="s">
        <v>32</v>
      </c>
      <c r="J76" t="s">
        <v>33</v>
      </c>
      <c r="K76" t="s">
        <v>32</v>
      </c>
      <c r="L76" t="s">
        <v>115</v>
      </c>
      <c r="M76">
        <v>47</v>
      </c>
      <c r="N76">
        <v>47</v>
      </c>
      <c r="O76">
        <v>3</v>
      </c>
      <c r="P76">
        <v>39</v>
      </c>
      <c r="Q76">
        <v>6</v>
      </c>
      <c r="S76">
        <v>14</v>
      </c>
      <c r="V76">
        <v>4</v>
      </c>
      <c r="W76" t="s">
        <v>39</v>
      </c>
    </row>
    <row r="77" spans="1:26" hidden="1" x14ac:dyDescent="0.2">
      <c r="A77" t="s">
        <v>179</v>
      </c>
      <c r="B77" t="s">
        <v>131</v>
      </c>
      <c r="F77" t="s">
        <v>180</v>
      </c>
      <c r="G77">
        <v>2019</v>
      </c>
      <c r="H77">
        <v>654</v>
      </c>
      <c r="I77" t="s">
        <v>33</v>
      </c>
      <c r="J77" t="s">
        <v>33</v>
      </c>
      <c r="K77" t="s">
        <v>33</v>
      </c>
      <c r="L77" t="s">
        <v>70</v>
      </c>
      <c r="M77">
        <v>91</v>
      </c>
      <c r="N77">
        <v>84</v>
      </c>
      <c r="O77">
        <v>8</v>
      </c>
      <c r="P77">
        <v>2</v>
      </c>
      <c r="Q77">
        <v>0</v>
      </c>
      <c r="S77">
        <v>10</v>
      </c>
      <c r="V77">
        <v>100</v>
      </c>
      <c r="W77" t="s">
        <v>39</v>
      </c>
      <c r="Z77">
        <f>(O77/100)*H77</f>
        <v>52.32</v>
      </c>
    </row>
    <row r="78" spans="1:26" hidden="1" x14ac:dyDescent="0.2">
      <c r="A78" t="s">
        <v>561</v>
      </c>
      <c r="B78" s="2" t="s">
        <v>51</v>
      </c>
      <c r="D78" t="s">
        <v>52</v>
      </c>
      <c r="F78" t="s">
        <v>562</v>
      </c>
      <c r="G78">
        <v>2020</v>
      </c>
      <c r="M78">
        <v>37</v>
      </c>
      <c r="N78">
        <v>69</v>
      </c>
      <c r="O78">
        <v>3</v>
      </c>
      <c r="P78">
        <v>18</v>
      </c>
      <c r="Q78">
        <v>6</v>
      </c>
      <c r="S78">
        <v>0</v>
      </c>
      <c r="V78">
        <v>84</v>
      </c>
      <c r="W78" t="s">
        <v>27</v>
      </c>
    </row>
    <row r="79" spans="1:26" hidden="1" x14ac:dyDescent="0.2">
      <c r="A79" t="s">
        <v>563</v>
      </c>
      <c r="B79" s="2" t="s">
        <v>51</v>
      </c>
      <c r="D79" t="s">
        <v>52</v>
      </c>
      <c r="F79" t="s">
        <v>564</v>
      </c>
      <c r="G79">
        <v>2020</v>
      </c>
      <c r="M79">
        <v>48</v>
      </c>
      <c r="N79">
        <v>31</v>
      </c>
      <c r="O79">
        <v>3</v>
      </c>
      <c r="P79">
        <v>1</v>
      </c>
      <c r="Q79">
        <v>6</v>
      </c>
      <c r="S79">
        <v>38</v>
      </c>
      <c r="V79">
        <v>36</v>
      </c>
      <c r="W79" t="s">
        <v>39</v>
      </c>
    </row>
    <row r="80" spans="1:26" hidden="1" x14ac:dyDescent="0.2">
      <c r="A80" t="s">
        <v>579</v>
      </c>
      <c r="B80" s="2" t="s">
        <v>92</v>
      </c>
      <c r="D80" t="s">
        <v>93</v>
      </c>
      <c r="F80" t="s">
        <v>580</v>
      </c>
      <c r="G80">
        <v>2020</v>
      </c>
      <c r="M80">
        <v>52</v>
      </c>
      <c r="N80">
        <v>67</v>
      </c>
      <c r="O80">
        <v>0</v>
      </c>
      <c r="P80">
        <v>4</v>
      </c>
      <c r="Q80">
        <v>7</v>
      </c>
      <c r="S80">
        <v>0</v>
      </c>
      <c r="V80">
        <v>4</v>
      </c>
      <c r="W80" t="s">
        <v>39</v>
      </c>
    </row>
    <row r="81" spans="1:26" hidden="1" x14ac:dyDescent="0.2">
      <c r="A81" t="s">
        <v>621</v>
      </c>
      <c r="B81" s="2" t="s">
        <v>51</v>
      </c>
      <c r="D81" t="s">
        <v>209</v>
      </c>
      <c r="F81" t="s">
        <v>576</v>
      </c>
      <c r="G81">
        <v>2020</v>
      </c>
      <c r="M81">
        <v>41</v>
      </c>
      <c r="N81">
        <v>74</v>
      </c>
      <c r="O81">
        <v>1</v>
      </c>
      <c r="P81">
        <v>24</v>
      </c>
      <c r="Q81">
        <v>7</v>
      </c>
      <c r="S81">
        <v>57</v>
      </c>
      <c r="V81">
        <v>10</v>
      </c>
      <c r="W81" t="s">
        <v>27</v>
      </c>
    </row>
    <row r="82" spans="1:26" hidden="1" x14ac:dyDescent="0.2">
      <c r="A82" t="s">
        <v>469</v>
      </c>
      <c r="B82" t="s">
        <v>647</v>
      </c>
      <c r="D82" t="s">
        <v>43</v>
      </c>
      <c r="F82" t="s">
        <v>470</v>
      </c>
      <c r="G82">
        <v>2017</v>
      </c>
      <c r="H82">
        <v>565</v>
      </c>
      <c r="M82">
        <v>42</v>
      </c>
      <c r="N82">
        <v>82</v>
      </c>
      <c r="O82">
        <v>2</v>
      </c>
      <c r="P82">
        <v>10</v>
      </c>
      <c r="Q82">
        <v>7</v>
      </c>
      <c r="S82">
        <v>16</v>
      </c>
      <c r="V82">
        <v>36</v>
      </c>
      <c r="W82" t="s">
        <v>27</v>
      </c>
    </row>
    <row r="83" spans="1:26" hidden="1" x14ac:dyDescent="0.2">
      <c r="A83" t="s">
        <v>314</v>
      </c>
      <c r="B83" t="s">
        <v>24</v>
      </c>
      <c r="D83" t="s">
        <v>231</v>
      </c>
      <c r="F83" t="s">
        <v>315</v>
      </c>
      <c r="G83">
        <v>2019</v>
      </c>
      <c r="H83">
        <v>1651</v>
      </c>
      <c r="I83" t="s">
        <v>32</v>
      </c>
      <c r="J83" t="s">
        <v>33</v>
      </c>
      <c r="K83" t="s">
        <v>32</v>
      </c>
      <c r="L83" t="s">
        <v>70</v>
      </c>
      <c r="M83">
        <v>60</v>
      </c>
      <c r="N83">
        <v>95</v>
      </c>
      <c r="O83">
        <v>1</v>
      </c>
      <c r="P83">
        <v>3</v>
      </c>
      <c r="Q83">
        <v>6</v>
      </c>
      <c r="S83">
        <v>0</v>
      </c>
      <c r="V83">
        <v>9</v>
      </c>
      <c r="W83" t="s">
        <v>27</v>
      </c>
      <c r="Z83">
        <f>(O83/100)*H83</f>
        <v>16.510000000000002</v>
      </c>
    </row>
    <row r="84" spans="1:26" hidden="1" x14ac:dyDescent="0.2">
      <c r="A84" t="s">
        <v>173</v>
      </c>
      <c r="B84" t="s">
        <v>24</v>
      </c>
      <c r="D84" t="s">
        <v>120</v>
      </c>
      <c r="F84" t="s">
        <v>174</v>
      </c>
      <c r="G84">
        <v>2018</v>
      </c>
      <c r="H84">
        <v>2184</v>
      </c>
      <c r="I84" t="s">
        <v>32</v>
      </c>
      <c r="J84" t="s">
        <v>33</v>
      </c>
      <c r="K84" t="s">
        <v>32</v>
      </c>
      <c r="L84" t="s">
        <v>70</v>
      </c>
      <c r="M84">
        <v>85</v>
      </c>
      <c r="N84">
        <v>15</v>
      </c>
      <c r="O84">
        <v>7</v>
      </c>
      <c r="P84">
        <v>1</v>
      </c>
      <c r="Q84">
        <v>7</v>
      </c>
      <c r="S84">
        <v>0</v>
      </c>
      <c r="V84">
        <v>49</v>
      </c>
      <c r="W84" t="s">
        <v>27</v>
      </c>
    </row>
    <row r="85" spans="1:26" hidden="1" x14ac:dyDescent="0.2">
      <c r="A85" t="s">
        <v>628</v>
      </c>
      <c r="B85" s="2" t="s">
        <v>51</v>
      </c>
      <c r="D85" t="s">
        <v>150</v>
      </c>
      <c r="F85" t="s">
        <v>629</v>
      </c>
      <c r="G85">
        <v>2020</v>
      </c>
      <c r="M85">
        <v>99</v>
      </c>
      <c r="N85">
        <v>76</v>
      </c>
      <c r="O85">
        <v>7</v>
      </c>
      <c r="P85">
        <v>3</v>
      </c>
      <c r="Q85">
        <v>7</v>
      </c>
      <c r="S85">
        <v>18</v>
      </c>
      <c r="V85">
        <v>100</v>
      </c>
      <c r="W85" t="s">
        <v>27</v>
      </c>
    </row>
    <row r="86" spans="1:26" hidden="1" x14ac:dyDescent="0.2">
      <c r="A86" t="s">
        <v>204</v>
      </c>
      <c r="B86" t="s">
        <v>647</v>
      </c>
      <c r="D86" t="s">
        <v>189</v>
      </c>
      <c r="F86" t="s">
        <v>205</v>
      </c>
      <c r="G86">
        <v>2017</v>
      </c>
      <c r="H86">
        <v>748</v>
      </c>
      <c r="M86">
        <v>23</v>
      </c>
      <c r="N86">
        <v>84</v>
      </c>
      <c r="O86">
        <v>12</v>
      </c>
      <c r="P86">
        <v>2</v>
      </c>
      <c r="Q86">
        <v>7</v>
      </c>
      <c r="S86">
        <v>16</v>
      </c>
      <c r="V86">
        <v>57</v>
      </c>
      <c r="W86" t="s">
        <v>27</v>
      </c>
    </row>
    <row r="87" spans="1:26" hidden="1" x14ac:dyDescent="0.2">
      <c r="A87" t="s">
        <v>181</v>
      </c>
      <c r="B87" t="s">
        <v>29</v>
      </c>
      <c r="D87" t="s">
        <v>101</v>
      </c>
      <c r="F87" t="s">
        <v>182</v>
      </c>
      <c r="G87">
        <v>2018</v>
      </c>
      <c r="H87">
        <v>341</v>
      </c>
      <c r="I87" t="s">
        <v>32</v>
      </c>
      <c r="J87" t="s">
        <v>32</v>
      </c>
      <c r="K87" t="s">
        <v>32</v>
      </c>
      <c r="L87" t="s">
        <v>32</v>
      </c>
      <c r="M87">
        <v>41</v>
      </c>
      <c r="N87">
        <v>50</v>
      </c>
      <c r="O87">
        <v>1</v>
      </c>
      <c r="P87">
        <v>47</v>
      </c>
      <c r="Q87">
        <v>8</v>
      </c>
      <c r="S87">
        <v>37</v>
      </c>
      <c r="V87">
        <v>9</v>
      </c>
      <c r="W87" t="s">
        <v>39</v>
      </c>
    </row>
    <row r="88" spans="1:26" hidden="1" x14ac:dyDescent="0.2">
      <c r="A88" t="s">
        <v>358</v>
      </c>
      <c r="B88" t="s">
        <v>24</v>
      </c>
      <c r="D88" t="s">
        <v>61</v>
      </c>
      <c r="F88" t="s">
        <v>359</v>
      </c>
      <c r="G88">
        <v>2019</v>
      </c>
      <c r="H88">
        <v>1160</v>
      </c>
      <c r="I88" t="s">
        <v>32</v>
      </c>
      <c r="J88" t="s">
        <v>33</v>
      </c>
      <c r="K88" t="s">
        <v>32</v>
      </c>
      <c r="L88" t="s">
        <v>33</v>
      </c>
      <c r="M88">
        <v>49</v>
      </c>
      <c r="N88">
        <v>34</v>
      </c>
      <c r="O88">
        <v>1</v>
      </c>
      <c r="P88">
        <v>64</v>
      </c>
      <c r="S88">
        <v>52</v>
      </c>
      <c r="V88">
        <v>32</v>
      </c>
      <c r="W88" t="s">
        <v>27</v>
      </c>
      <c r="Z88">
        <f>(O88/100)*H88</f>
        <v>11.6</v>
      </c>
    </row>
    <row r="89" spans="1:26" hidden="1" x14ac:dyDescent="0.2">
      <c r="A89" t="s">
        <v>514</v>
      </c>
      <c r="B89" t="s">
        <v>647</v>
      </c>
      <c r="D89" t="s">
        <v>337</v>
      </c>
      <c r="F89" t="s">
        <v>515</v>
      </c>
      <c r="G89">
        <v>2017</v>
      </c>
      <c r="H89">
        <v>545</v>
      </c>
      <c r="M89">
        <v>66</v>
      </c>
      <c r="N89">
        <v>93</v>
      </c>
      <c r="O89">
        <v>1</v>
      </c>
      <c r="P89">
        <v>2</v>
      </c>
      <c r="Q89">
        <v>8</v>
      </c>
      <c r="S89">
        <v>35</v>
      </c>
      <c r="V89">
        <v>3</v>
      </c>
      <c r="W89" t="s">
        <v>27</v>
      </c>
    </row>
    <row r="90" spans="1:26" hidden="1" x14ac:dyDescent="0.2">
      <c r="A90" t="s">
        <v>185</v>
      </c>
      <c r="B90" t="s">
        <v>92</v>
      </c>
      <c r="D90" t="s">
        <v>186</v>
      </c>
      <c r="F90" t="s">
        <v>187</v>
      </c>
      <c r="G90">
        <v>2018</v>
      </c>
      <c r="H90">
        <v>199</v>
      </c>
      <c r="I90" t="s">
        <v>32</v>
      </c>
      <c r="J90" t="s">
        <v>33</v>
      </c>
      <c r="K90" t="s">
        <v>32</v>
      </c>
      <c r="L90" t="s">
        <v>70</v>
      </c>
      <c r="M90">
        <v>60</v>
      </c>
      <c r="N90">
        <v>83</v>
      </c>
      <c r="O90">
        <v>3</v>
      </c>
      <c r="P90">
        <v>11</v>
      </c>
      <c r="Q90">
        <v>8</v>
      </c>
      <c r="S90">
        <v>1</v>
      </c>
      <c r="V90">
        <v>59</v>
      </c>
      <c r="W90" t="s">
        <v>39</v>
      </c>
    </row>
    <row r="91" spans="1:26" hidden="1" x14ac:dyDescent="0.2">
      <c r="A91" t="s">
        <v>225</v>
      </c>
      <c r="B91" t="s">
        <v>51</v>
      </c>
      <c r="D91" t="s">
        <v>88</v>
      </c>
      <c r="F91" t="s">
        <v>226</v>
      </c>
      <c r="G91">
        <v>2019</v>
      </c>
      <c r="H91">
        <v>1509</v>
      </c>
      <c r="I91" t="s">
        <v>90</v>
      </c>
      <c r="J91" t="s">
        <v>33</v>
      </c>
      <c r="K91" t="s">
        <v>32</v>
      </c>
      <c r="L91" t="s">
        <v>115</v>
      </c>
      <c r="M91">
        <v>0</v>
      </c>
      <c r="N91">
        <v>79</v>
      </c>
      <c r="O91">
        <v>3</v>
      </c>
      <c r="P91">
        <v>13</v>
      </c>
      <c r="Q91">
        <v>3</v>
      </c>
      <c r="S91">
        <v>87</v>
      </c>
      <c r="V91">
        <v>9</v>
      </c>
      <c r="W91" t="s">
        <v>27</v>
      </c>
      <c r="Z91">
        <f>(O91/100)*H91</f>
        <v>45.269999999999996</v>
      </c>
    </row>
    <row r="92" spans="1:26" hidden="1" x14ac:dyDescent="0.2">
      <c r="A92" t="s">
        <v>630</v>
      </c>
      <c r="B92" s="2" t="s">
        <v>51</v>
      </c>
      <c r="D92" t="s">
        <v>150</v>
      </c>
      <c r="F92" t="s">
        <v>629</v>
      </c>
      <c r="G92">
        <v>2020</v>
      </c>
      <c r="M92">
        <v>99</v>
      </c>
      <c r="N92">
        <v>73</v>
      </c>
      <c r="O92">
        <v>9</v>
      </c>
      <c r="P92">
        <v>4</v>
      </c>
      <c r="Q92">
        <v>8</v>
      </c>
      <c r="S92">
        <v>19</v>
      </c>
      <c r="V92">
        <v>54</v>
      </c>
      <c r="W92" t="s">
        <v>27</v>
      </c>
    </row>
    <row r="93" spans="1:26" hidden="1" x14ac:dyDescent="0.2">
      <c r="A93" t="s">
        <v>557</v>
      </c>
      <c r="B93" s="2" t="s">
        <v>369</v>
      </c>
      <c r="F93" t="s">
        <v>558</v>
      </c>
      <c r="G93">
        <v>2020</v>
      </c>
      <c r="M93">
        <v>52</v>
      </c>
      <c r="N93">
        <v>78</v>
      </c>
      <c r="O93">
        <v>17</v>
      </c>
      <c r="P93">
        <v>4</v>
      </c>
      <c r="Q93">
        <v>8</v>
      </c>
      <c r="S93">
        <v>31</v>
      </c>
      <c r="V93">
        <v>100</v>
      </c>
      <c r="W93" t="s">
        <v>39</v>
      </c>
    </row>
    <row r="94" spans="1:26" hidden="1" x14ac:dyDescent="0.2">
      <c r="A94" t="s">
        <v>58</v>
      </c>
      <c r="B94" t="s">
        <v>29</v>
      </c>
      <c r="D94" t="s">
        <v>30</v>
      </c>
      <c r="F94" t="s">
        <v>59</v>
      </c>
      <c r="G94">
        <v>2019</v>
      </c>
      <c r="H94">
        <v>182</v>
      </c>
      <c r="I94" t="s">
        <v>32</v>
      </c>
      <c r="J94" t="s">
        <v>33</v>
      </c>
      <c r="K94" t="s">
        <v>33</v>
      </c>
      <c r="L94" t="s">
        <v>34</v>
      </c>
      <c r="M94">
        <v>59</v>
      </c>
      <c r="N94">
        <v>24</v>
      </c>
      <c r="O94">
        <v>67</v>
      </c>
      <c r="P94">
        <v>1</v>
      </c>
      <c r="Q94">
        <v>3</v>
      </c>
      <c r="S94">
        <v>0</v>
      </c>
      <c r="V94">
        <v>36</v>
      </c>
      <c r="W94" t="s">
        <v>27</v>
      </c>
      <c r="Z94">
        <f>(O94/100)*H94</f>
        <v>121.94000000000001</v>
      </c>
    </row>
    <row r="95" spans="1:26" hidden="1" x14ac:dyDescent="0.2">
      <c r="A95" t="s">
        <v>193</v>
      </c>
      <c r="B95" t="s">
        <v>36</v>
      </c>
      <c r="F95" t="s">
        <v>194</v>
      </c>
      <c r="G95">
        <v>2017</v>
      </c>
      <c r="H95">
        <v>2336</v>
      </c>
      <c r="M95">
        <v>62</v>
      </c>
      <c r="N95">
        <v>80</v>
      </c>
      <c r="O95">
        <v>18</v>
      </c>
      <c r="P95">
        <v>1</v>
      </c>
      <c r="Q95">
        <v>8</v>
      </c>
      <c r="S95">
        <v>15</v>
      </c>
      <c r="V95">
        <v>85</v>
      </c>
      <c r="W95" t="s">
        <v>39</v>
      </c>
    </row>
    <row r="96" spans="1:26" hidden="1" x14ac:dyDescent="0.2">
      <c r="A96" t="s">
        <v>496</v>
      </c>
      <c r="B96" t="s">
        <v>51</v>
      </c>
      <c r="D96" t="s">
        <v>377</v>
      </c>
      <c r="F96" t="s">
        <v>497</v>
      </c>
      <c r="G96">
        <v>2018</v>
      </c>
      <c r="H96">
        <v>383</v>
      </c>
      <c r="I96" t="s">
        <v>32</v>
      </c>
      <c r="J96" t="s">
        <v>33</v>
      </c>
      <c r="K96" t="s">
        <v>32</v>
      </c>
      <c r="L96" t="s">
        <v>70</v>
      </c>
      <c r="M96">
        <v>41</v>
      </c>
      <c r="N96">
        <v>91</v>
      </c>
      <c r="O96">
        <v>0</v>
      </c>
      <c r="P96">
        <v>3</v>
      </c>
      <c r="Q96">
        <v>9</v>
      </c>
      <c r="S96">
        <v>29</v>
      </c>
      <c r="V96">
        <v>9</v>
      </c>
      <c r="W96" t="s">
        <v>27</v>
      </c>
    </row>
    <row r="97" spans="1:26" hidden="1" x14ac:dyDescent="0.2">
      <c r="A97" t="s">
        <v>507</v>
      </c>
      <c r="B97" t="s">
        <v>51</v>
      </c>
      <c r="D97" t="s">
        <v>377</v>
      </c>
      <c r="F97" t="s">
        <v>508</v>
      </c>
      <c r="G97">
        <v>2018</v>
      </c>
      <c r="H97">
        <v>383</v>
      </c>
      <c r="I97" t="s">
        <v>32</v>
      </c>
      <c r="J97" t="s">
        <v>33</v>
      </c>
      <c r="K97" t="s">
        <v>32</v>
      </c>
      <c r="L97" t="s">
        <v>70</v>
      </c>
      <c r="M97">
        <v>41</v>
      </c>
      <c r="N97">
        <v>91</v>
      </c>
      <c r="O97">
        <v>0</v>
      </c>
      <c r="P97">
        <v>3</v>
      </c>
      <c r="Q97">
        <v>9</v>
      </c>
      <c r="S97">
        <v>29</v>
      </c>
      <c r="V97">
        <v>9</v>
      </c>
      <c r="W97" t="s">
        <v>27</v>
      </c>
    </row>
    <row r="98" spans="1:26" hidden="1" x14ac:dyDescent="0.2">
      <c r="A98" t="s">
        <v>276</v>
      </c>
      <c r="B98" t="s">
        <v>51</v>
      </c>
      <c r="D98" t="s">
        <v>220</v>
      </c>
      <c r="F98" t="s">
        <v>270</v>
      </c>
      <c r="G98">
        <v>2019</v>
      </c>
      <c r="H98">
        <v>125</v>
      </c>
      <c r="I98" t="s">
        <v>32</v>
      </c>
      <c r="J98" t="s">
        <v>33</v>
      </c>
      <c r="K98" t="s">
        <v>32</v>
      </c>
      <c r="L98" t="s">
        <v>70</v>
      </c>
      <c r="M98">
        <v>30</v>
      </c>
      <c r="N98">
        <v>85</v>
      </c>
      <c r="O98">
        <v>2</v>
      </c>
      <c r="P98">
        <v>9</v>
      </c>
      <c r="Q98">
        <v>4</v>
      </c>
      <c r="S98">
        <v>64</v>
      </c>
      <c r="V98">
        <v>94</v>
      </c>
      <c r="W98" t="s">
        <v>27</v>
      </c>
      <c r="Z98">
        <f>(O98/100)*H98</f>
        <v>2.5</v>
      </c>
    </row>
    <row r="99" spans="1:26" hidden="1" x14ac:dyDescent="0.2">
      <c r="A99" t="s">
        <v>202</v>
      </c>
      <c r="B99" t="s">
        <v>131</v>
      </c>
      <c r="F99" t="s">
        <v>203</v>
      </c>
      <c r="G99">
        <v>2018</v>
      </c>
      <c r="H99">
        <v>1060</v>
      </c>
      <c r="I99" t="s">
        <v>32</v>
      </c>
      <c r="J99" t="s">
        <v>33</v>
      </c>
      <c r="K99" t="s">
        <v>33</v>
      </c>
      <c r="L99" t="s">
        <v>70</v>
      </c>
      <c r="M99">
        <v>29</v>
      </c>
      <c r="N99">
        <v>80</v>
      </c>
      <c r="O99">
        <v>3</v>
      </c>
      <c r="P99">
        <v>14</v>
      </c>
      <c r="Q99">
        <v>9</v>
      </c>
      <c r="S99">
        <v>9</v>
      </c>
      <c r="V99">
        <v>33</v>
      </c>
      <c r="W99" t="s">
        <v>39</v>
      </c>
    </row>
    <row r="100" spans="1:26" hidden="1" x14ac:dyDescent="0.2">
      <c r="A100" t="s">
        <v>584</v>
      </c>
      <c r="B100" s="2" t="s">
        <v>92</v>
      </c>
      <c r="D100" t="s">
        <v>93</v>
      </c>
      <c r="F100" t="s">
        <v>585</v>
      </c>
      <c r="G100">
        <v>2020</v>
      </c>
      <c r="M100">
        <v>77</v>
      </c>
      <c r="N100">
        <v>65</v>
      </c>
      <c r="O100">
        <v>3</v>
      </c>
      <c r="P100">
        <v>29</v>
      </c>
      <c r="Q100">
        <v>9</v>
      </c>
      <c r="S100">
        <v>5</v>
      </c>
      <c r="V100">
        <v>18</v>
      </c>
      <c r="W100" t="s">
        <v>39</v>
      </c>
    </row>
    <row r="101" spans="1:26" hidden="1" x14ac:dyDescent="0.2">
      <c r="A101" t="s">
        <v>565</v>
      </c>
      <c r="B101" s="2" t="s">
        <v>92</v>
      </c>
      <c r="D101" t="s">
        <v>93</v>
      </c>
      <c r="F101" t="s">
        <v>566</v>
      </c>
      <c r="G101">
        <v>2020</v>
      </c>
      <c r="M101">
        <v>48</v>
      </c>
      <c r="N101">
        <v>87</v>
      </c>
      <c r="O101">
        <v>5</v>
      </c>
      <c r="P101">
        <v>4</v>
      </c>
      <c r="Q101">
        <v>9</v>
      </c>
      <c r="S101">
        <v>0</v>
      </c>
      <c r="V101">
        <v>91</v>
      </c>
      <c r="W101" t="s">
        <v>39</v>
      </c>
    </row>
    <row r="102" spans="1:26" hidden="1" x14ac:dyDescent="0.2">
      <c r="A102" t="s">
        <v>591</v>
      </c>
      <c r="B102" s="2" t="s">
        <v>51</v>
      </c>
      <c r="D102" t="s">
        <v>150</v>
      </c>
      <c r="F102" t="s">
        <v>592</v>
      </c>
      <c r="G102">
        <v>2020</v>
      </c>
      <c r="M102">
        <v>99</v>
      </c>
      <c r="N102">
        <v>80</v>
      </c>
      <c r="O102">
        <v>5</v>
      </c>
      <c r="P102">
        <v>6</v>
      </c>
      <c r="Q102">
        <v>9</v>
      </c>
      <c r="S102">
        <v>21</v>
      </c>
      <c r="V102">
        <v>33</v>
      </c>
      <c r="W102" t="s">
        <v>27</v>
      </c>
    </row>
    <row r="103" spans="1:26" hidden="1" x14ac:dyDescent="0.2">
      <c r="A103" t="s">
        <v>603</v>
      </c>
      <c r="B103" s="2" t="s">
        <v>51</v>
      </c>
      <c r="D103" t="s">
        <v>52</v>
      </c>
      <c r="F103" t="s">
        <v>604</v>
      </c>
      <c r="G103">
        <v>2020</v>
      </c>
      <c r="M103">
        <v>0</v>
      </c>
      <c r="N103">
        <v>68</v>
      </c>
      <c r="O103">
        <v>5</v>
      </c>
      <c r="P103">
        <v>21</v>
      </c>
      <c r="Q103">
        <v>9</v>
      </c>
      <c r="S103">
        <v>81</v>
      </c>
      <c r="V103">
        <v>24</v>
      </c>
      <c r="W103" t="s">
        <v>27</v>
      </c>
    </row>
    <row r="104" spans="1:26" hidden="1" x14ac:dyDescent="0.2">
      <c r="A104" t="s">
        <v>107</v>
      </c>
      <c r="B104" t="s">
        <v>51</v>
      </c>
      <c r="D104" t="s">
        <v>104</v>
      </c>
      <c r="E104" t="s">
        <v>105</v>
      </c>
      <c r="F104" t="s">
        <v>108</v>
      </c>
      <c r="G104">
        <v>2017</v>
      </c>
      <c r="H104">
        <v>214</v>
      </c>
      <c r="M104">
        <v>49</v>
      </c>
      <c r="N104">
        <v>77</v>
      </c>
      <c r="O104">
        <v>6</v>
      </c>
      <c r="P104">
        <v>1</v>
      </c>
      <c r="Q104">
        <v>9</v>
      </c>
      <c r="S104">
        <v>60</v>
      </c>
      <c r="V104">
        <v>83</v>
      </c>
      <c r="W104" t="s">
        <v>27</v>
      </c>
    </row>
    <row r="105" spans="1:26" hidden="1" x14ac:dyDescent="0.2">
      <c r="A105" t="s">
        <v>281</v>
      </c>
      <c r="B105" t="s">
        <v>647</v>
      </c>
      <c r="D105" t="s">
        <v>189</v>
      </c>
      <c r="F105" t="s">
        <v>282</v>
      </c>
      <c r="G105">
        <v>2017</v>
      </c>
      <c r="H105">
        <v>2369</v>
      </c>
      <c r="M105">
        <v>44</v>
      </c>
      <c r="N105">
        <v>80</v>
      </c>
      <c r="O105">
        <v>6</v>
      </c>
      <c r="P105">
        <v>12</v>
      </c>
      <c r="Q105">
        <v>9</v>
      </c>
      <c r="S105">
        <v>14</v>
      </c>
      <c r="V105">
        <v>32</v>
      </c>
      <c r="W105" t="s">
        <v>27</v>
      </c>
    </row>
    <row r="106" spans="1:26" hidden="1" x14ac:dyDescent="0.2">
      <c r="A106" t="s">
        <v>411</v>
      </c>
      <c r="B106" t="s">
        <v>51</v>
      </c>
      <c r="D106" t="s">
        <v>150</v>
      </c>
      <c r="F106" t="s">
        <v>412</v>
      </c>
      <c r="G106">
        <v>2019</v>
      </c>
      <c r="H106">
        <v>571</v>
      </c>
      <c r="I106" t="s">
        <v>66</v>
      </c>
      <c r="J106" t="s">
        <v>33</v>
      </c>
      <c r="K106" t="s">
        <v>32</v>
      </c>
      <c r="L106" t="s">
        <v>70</v>
      </c>
      <c r="M106">
        <v>100</v>
      </c>
      <c r="N106">
        <v>66</v>
      </c>
      <c r="O106">
        <v>1</v>
      </c>
      <c r="P106">
        <v>22</v>
      </c>
      <c r="Q106">
        <v>14</v>
      </c>
      <c r="S106">
        <v>44</v>
      </c>
      <c r="V106">
        <v>9</v>
      </c>
      <c r="W106" t="s">
        <v>27</v>
      </c>
      <c r="Z106">
        <f>(O106/100)*H106</f>
        <v>5.71</v>
      </c>
    </row>
    <row r="107" spans="1:26" hidden="1" x14ac:dyDescent="0.2">
      <c r="A107" t="s">
        <v>569</v>
      </c>
      <c r="B107" s="3" t="s">
        <v>24</v>
      </c>
      <c r="D107" t="s">
        <v>25</v>
      </c>
      <c r="F107" t="s">
        <v>570</v>
      </c>
      <c r="G107">
        <v>2020</v>
      </c>
      <c r="M107">
        <v>91</v>
      </c>
      <c r="N107">
        <v>48</v>
      </c>
      <c r="O107">
        <v>12</v>
      </c>
      <c r="P107">
        <v>35</v>
      </c>
      <c r="Q107">
        <v>9</v>
      </c>
      <c r="V107">
        <v>29</v>
      </c>
      <c r="W107" t="s">
        <v>39</v>
      </c>
    </row>
    <row r="108" spans="1:26" hidden="1" x14ac:dyDescent="0.2">
      <c r="A108" t="s">
        <v>216</v>
      </c>
      <c r="B108" t="s">
        <v>51</v>
      </c>
      <c r="D108" t="s">
        <v>68</v>
      </c>
      <c r="E108" t="s">
        <v>217</v>
      </c>
      <c r="F108" t="s">
        <v>218</v>
      </c>
      <c r="G108">
        <v>2019</v>
      </c>
      <c r="H108">
        <v>80</v>
      </c>
      <c r="I108" t="s">
        <v>33</v>
      </c>
      <c r="J108" t="s">
        <v>33</v>
      </c>
      <c r="K108" t="s">
        <v>33</v>
      </c>
      <c r="L108" t="s">
        <v>33</v>
      </c>
      <c r="M108">
        <v>34</v>
      </c>
      <c r="N108">
        <v>71</v>
      </c>
      <c r="O108">
        <v>4</v>
      </c>
      <c r="P108">
        <v>12</v>
      </c>
      <c r="Q108">
        <v>3</v>
      </c>
      <c r="S108">
        <v>61</v>
      </c>
      <c r="V108">
        <v>30</v>
      </c>
      <c r="W108" t="s">
        <v>27</v>
      </c>
      <c r="Z108">
        <f>(O108/100)*H108</f>
        <v>3.2</v>
      </c>
    </row>
    <row r="109" spans="1:26" hidden="1" x14ac:dyDescent="0.2">
      <c r="A109" t="s">
        <v>195</v>
      </c>
      <c r="B109" t="s">
        <v>51</v>
      </c>
      <c r="D109" t="s">
        <v>150</v>
      </c>
      <c r="F109" t="s">
        <v>196</v>
      </c>
      <c r="G109">
        <v>2017</v>
      </c>
      <c r="H109">
        <v>668</v>
      </c>
      <c r="M109">
        <v>100</v>
      </c>
      <c r="N109">
        <v>82</v>
      </c>
      <c r="O109">
        <v>3</v>
      </c>
      <c r="P109">
        <v>8</v>
      </c>
      <c r="Q109">
        <v>10</v>
      </c>
      <c r="S109">
        <v>44</v>
      </c>
      <c r="V109">
        <v>32</v>
      </c>
      <c r="W109" t="s">
        <v>27</v>
      </c>
    </row>
    <row r="110" spans="1:26" hidden="1" x14ac:dyDescent="0.2">
      <c r="A110" t="s">
        <v>213</v>
      </c>
      <c r="B110" t="s">
        <v>214</v>
      </c>
      <c r="F110" t="s">
        <v>215</v>
      </c>
      <c r="G110">
        <v>2018</v>
      </c>
      <c r="H110">
        <v>151</v>
      </c>
      <c r="I110" t="s">
        <v>32</v>
      </c>
      <c r="J110" t="s">
        <v>33</v>
      </c>
      <c r="K110" t="s">
        <v>32</v>
      </c>
      <c r="L110" t="s">
        <v>70</v>
      </c>
      <c r="M110">
        <v>62</v>
      </c>
      <c r="N110">
        <v>90</v>
      </c>
      <c r="O110">
        <v>3</v>
      </c>
      <c r="Q110">
        <v>10</v>
      </c>
      <c r="S110">
        <v>47</v>
      </c>
      <c r="V110">
        <v>31</v>
      </c>
      <c r="W110" t="s">
        <v>39</v>
      </c>
    </row>
    <row r="111" spans="1:26" hidden="1" x14ac:dyDescent="0.2">
      <c r="A111" t="s">
        <v>142</v>
      </c>
      <c r="B111" t="s">
        <v>51</v>
      </c>
      <c r="D111" t="s">
        <v>52</v>
      </c>
      <c r="F111" t="s">
        <v>143</v>
      </c>
      <c r="G111">
        <v>2018</v>
      </c>
      <c r="H111">
        <v>94</v>
      </c>
      <c r="I111" t="s">
        <v>32</v>
      </c>
      <c r="J111" t="s">
        <v>33</v>
      </c>
      <c r="K111" t="s">
        <v>32</v>
      </c>
      <c r="L111" t="s">
        <v>70</v>
      </c>
      <c r="M111">
        <v>23</v>
      </c>
      <c r="N111">
        <v>90</v>
      </c>
      <c r="O111">
        <v>4</v>
      </c>
      <c r="P111">
        <v>3</v>
      </c>
      <c r="Q111">
        <v>10</v>
      </c>
      <c r="S111">
        <v>56</v>
      </c>
      <c r="V111">
        <v>100</v>
      </c>
      <c r="W111" t="s">
        <v>27</v>
      </c>
    </row>
    <row r="112" spans="1:26" hidden="1" x14ac:dyDescent="0.2">
      <c r="A112" t="s">
        <v>222</v>
      </c>
      <c r="B112" t="s">
        <v>24</v>
      </c>
      <c r="D112" t="s">
        <v>120</v>
      </c>
      <c r="F112" t="s">
        <v>174</v>
      </c>
      <c r="G112">
        <v>2018</v>
      </c>
      <c r="H112">
        <v>1986</v>
      </c>
      <c r="I112" t="s">
        <v>32</v>
      </c>
      <c r="J112" t="s">
        <v>33</v>
      </c>
      <c r="K112" t="s">
        <v>33</v>
      </c>
      <c r="L112" t="s">
        <v>70</v>
      </c>
      <c r="M112">
        <v>87</v>
      </c>
      <c r="N112">
        <v>80</v>
      </c>
      <c r="O112">
        <v>9</v>
      </c>
      <c r="P112">
        <v>10</v>
      </c>
      <c r="Q112">
        <v>10</v>
      </c>
      <c r="S112">
        <v>2</v>
      </c>
      <c r="V112">
        <v>73</v>
      </c>
      <c r="W112" t="s">
        <v>27</v>
      </c>
    </row>
    <row r="113" spans="1:26" hidden="1" x14ac:dyDescent="0.2">
      <c r="A113" t="s">
        <v>553</v>
      </c>
      <c r="B113" s="2" t="s">
        <v>369</v>
      </c>
      <c r="F113" t="s">
        <v>554</v>
      </c>
      <c r="G113">
        <v>2020</v>
      </c>
      <c r="M113">
        <v>88</v>
      </c>
      <c r="N113">
        <v>79</v>
      </c>
      <c r="O113">
        <v>9</v>
      </c>
      <c r="P113">
        <v>1</v>
      </c>
      <c r="Q113">
        <v>10</v>
      </c>
      <c r="S113">
        <v>14</v>
      </c>
      <c r="V113">
        <v>63</v>
      </c>
      <c r="W113" t="s">
        <v>39</v>
      </c>
    </row>
    <row r="114" spans="1:26" hidden="1" x14ac:dyDescent="0.2">
      <c r="A114" t="s">
        <v>223</v>
      </c>
      <c r="B114" t="s">
        <v>29</v>
      </c>
      <c r="D114" t="s">
        <v>101</v>
      </c>
      <c r="F114" t="s">
        <v>224</v>
      </c>
      <c r="G114">
        <v>2017</v>
      </c>
      <c r="H114">
        <v>7513</v>
      </c>
      <c r="M114">
        <v>54</v>
      </c>
      <c r="N114">
        <v>93</v>
      </c>
      <c r="O114">
        <v>2</v>
      </c>
      <c r="P114">
        <v>1</v>
      </c>
      <c r="Q114">
        <v>11</v>
      </c>
      <c r="S114">
        <v>90</v>
      </c>
      <c r="V114">
        <v>7</v>
      </c>
      <c r="W114" t="s">
        <v>39</v>
      </c>
    </row>
    <row r="115" spans="1:26" hidden="1" x14ac:dyDescent="0.2">
      <c r="A115" t="s">
        <v>197</v>
      </c>
      <c r="B115" t="s">
        <v>51</v>
      </c>
      <c r="D115" t="s">
        <v>104</v>
      </c>
      <c r="E115" t="s">
        <v>198</v>
      </c>
      <c r="F115" t="s">
        <v>199</v>
      </c>
      <c r="G115">
        <v>2018</v>
      </c>
      <c r="H115">
        <v>442</v>
      </c>
      <c r="I115" t="s">
        <v>32</v>
      </c>
      <c r="J115" t="s">
        <v>33</v>
      </c>
      <c r="K115" t="s">
        <v>32</v>
      </c>
      <c r="L115" t="s">
        <v>70</v>
      </c>
      <c r="M115">
        <v>35</v>
      </c>
      <c r="N115">
        <v>92</v>
      </c>
      <c r="O115">
        <v>3</v>
      </c>
      <c r="P115">
        <v>1</v>
      </c>
      <c r="Q115">
        <v>11</v>
      </c>
      <c r="S115">
        <v>61</v>
      </c>
      <c r="V115">
        <v>30</v>
      </c>
      <c r="W115" t="s">
        <v>27</v>
      </c>
    </row>
    <row r="116" spans="1:26" hidden="1" x14ac:dyDescent="0.2">
      <c r="A116" t="s">
        <v>206</v>
      </c>
      <c r="B116" t="s">
        <v>51</v>
      </c>
      <c r="D116" t="s">
        <v>150</v>
      </c>
      <c r="F116" t="s">
        <v>207</v>
      </c>
      <c r="G116">
        <v>2018</v>
      </c>
      <c r="H116">
        <v>431</v>
      </c>
      <c r="I116" t="s">
        <v>66</v>
      </c>
      <c r="J116" t="s">
        <v>33</v>
      </c>
      <c r="K116" t="s">
        <v>32</v>
      </c>
      <c r="L116" t="s">
        <v>70</v>
      </c>
      <c r="M116">
        <v>98</v>
      </c>
      <c r="N116">
        <v>70</v>
      </c>
      <c r="O116">
        <v>3</v>
      </c>
      <c r="P116">
        <v>11</v>
      </c>
      <c r="Q116">
        <v>11</v>
      </c>
      <c r="S116">
        <v>9</v>
      </c>
      <c r="V116">
        <v>36</v>
      </c>
      <c r="W116" t="s">
        <v>27</v>
      </c>
    </row>
    <row r="117" spans="1:26" hidden="1" x14ac:dyDescent="0.2">
      <c r="A117" t="s">
        <v>42</v>
      </c>
      <c r="B117" t="s">
        <v>647</v>
      </c>
      <c r="D117" t="s">
        <v>43</v>
      </c>
      <c r="F117" t="s">
        <v>44</v>
      </c>
      <c r="G117">
        <v>2019</v>
      </c>
      <c r="H117">
        <v>109</v>
      </c>
      <c r="I117" t="s">
        <v>32</v>
      </c>
      <c r="J117" t="s">
        <v>33</v>
      </c>
      <c r="K117" t="s">
        <v>32</v>
      </c>
      <c r="L117" t="s">
        <v>34</v>
      </c>
      <c r="M117">
        <v>48</v>
      </c>
      <c r="N117">
        <v>1</v>
      </c>
      <c r="O117">
        <v>76</v>
      </c>
      <c r="S117">
        <v>0</v>
      </c>
      <c r="V117">
        <v>0</v>
      </c>
      <c r="W117" t="s">
        <v>39</v>
      </c>
      <c r="Z117">
        <f>(O117/100)*H117</f>
        <v>82.84</v>
      </c>
    </row>
    <row r="118" spans="1:26" hidden="1" x14ac:dyDescent="0.2">
      <c r="A118" t="s">
        <v>230</v>
      </c>
      <c r="B118" t="s">
        <v>24</v>
      </c>
      <c r="D118" t="s">
        <v>231</v>
      </c>
      <c r="F118" t="s">
        <v>232</v>
      </c>
      <c r="G118">
        <v>2017</v>
      </c>
      <c r="H118">
        <v>2388</v>
      </c>
      <c r="M118">
        <v>61</v>
      </c>
      <c r="N118">
        <v>92</v>
      </c>
      <c r="O118">
        <v>4</v>
      </c>
      <c r="P118">
        <v>0</v>
      </c>
      <c r="Q118">
        <v>11</v>
      </c>
      <c r="S118">
        <v>0</v>
      </c>
      <c r="V118">
        <v>26</v>
      </c>
      <c r="W118" t="s">
        <v>27</v>
      </c>
    </row>
    <row r="119" spans="1:26" hidden="1" x14ac:dyDescent="0.2">
      <c r="A119" t="s">
        <v>624</v>
      </c>
      <c r="B119" s="2" t="s">
        <v>51</v>
      </c>
      <c r="D119" t="s">
        <v>52</v>
      </c>
      <c r="F119" t="s">
        <v>625</v>
      </c>
      <c r="G119">
        <v>2020</v>
      </c>
      <c r="M119">
        <v>37</v>
      </c>
      <c r="N119">
        <v>76</v>
      </c>
      <c r="O119">
        <v>7</v>
      </c>
      <c r="P119">
        <v>11</v>
      </c>
      <c r="Q119">
        <v>11</v>
      </c>
      <c r="S119">
        <v>3</v>
      </c>
      <c r="V119">
        <v>65</v>
      </c>
      <c r="W119" t="s">
        <v>27</v>
      </c>
    </row>
    <row r="120" spans="1:26" hidden="1" x14ac:dyDescent="0.2">
      <c r="A120" t="s">
        <v>74</v>
      </c>
      <c r="B120" t="s">
        <v>51</v>
      </c>
      <c r="D120" t="s">
        <v>52</v>
      </c>
      <c r="F120" t="s">
        <v>75</v>
      </c>
      <c r="G120">
        <v>2018</v>
      </c>
      <c r="H120">
        <v>176</v>
      </c>
      <c r="I120" t="s">
        <v>32</v>
      </c>
      <c r="J120" t="s">
        <v>33</v>
      </c>
      <c r="K120" t="s">
        <v>33</v>
      </c>
      <c r="L120" t="s">
        <v>70</v>
      </c>
      <c r="M120">
        <v>48</v>
      </c>
      <c r="N120">
        <v>72</v>
      </c>
      <c r="O120">
        <v>8</v>
      </c>
      <c r="P120">
        <v>3</v>
      </c>
      <c r="Q120">
        <v>11</v>
      </c>
      <c r="S120">
        <v>21</v>
      </c>
      <c r="V120">
        <v>88</v>
      </c>
      <c r="W120" t="s">
        <v>27</v>
      </c>
    </row>
    <row r="121" spans="1:26" hidden="1" x14ac:dyDescent="0.2">
      <c r="A121" t="s">
        <v>155</v>
      </c>
      <c r="B121" t="s">
        <v>647</v>
      </c>
      <c r="D121" t="s">
        <v>43</v>
      </c>
      <c r="F121" t="s">
        <v>156</v>
      </c>
      <c r="G121">
        <v>2018</v>
      </c>
      <c r="H121">
        <v>449</v>
      </c>
      <c r="I121" t="s">
        <v>32</v>
      </c>
      <c r="J121" t="s">
        <v>32</v>
      </c>
      <c r="K121" t="s">
        <v>33</v>
      </c>
      <c r="L121" t="s">
        <v>32</v>
      </c>
      <c r="M121">
        <v>59</v>
      </c>
      <c r="N121">
        <v>69</v>
      </c>
      <c r="O121">
        <v>28</v>
      </c>
      <c r="P121">
        <v>1</v>
      </c>
      <c r="Q121">
        <v>11</v>
      </c>
      <c r="S121">
        <v>10</v>
      </c>
      <c r="V121">
        <v>100</v>
      </c>
      <c r="W121" t="s">
        <v>27</v>
      </c>
    </row>
    <row r="122" spans="1:26" hidden="1" x14ac:dyDescent="0.2">
      <c r="A122" t="s">
        <v>238</v>
      </c>
      <c r="B122" t="s">
        <v>24</v>
      </c>
      <c r="D122" t="s">
        <v>25</v>
      </c>
      <c r="F122" t="s">
        <v>239</v>
      </c>
      <c r="G122">
        <v>2018</v>
      </c>
      <c r="H122">
        <v>225</v>
      </c>
      <c r="I122" t="s">
        <v>32</v>
      </c>
      <c r="J122" t="s">
        <v>33</v>
      </c>
      <c r="K122" t="s">
        <v>32</v>
      </c>
      <c r="L122" t="s">
        <v>70</v>
      </c>
      <c r="M122">
        <v>26</v>
      </c>
      <c r="N122">
        <v>73</v>
      </c>
      <c r="O122">
        <v>2</v>
      </c>
      <c r="P122">
        <v>23</v>
      </c>
      <c r="Q122">
        <v>12</v>
      </c>
      <c r="S122">
        <v>42</v>
      </c>
      <c r="V122">
        <v>19</v>
      </c>
      <c r="W122" t="s">
        <v>27</v>
      </c>
    </row>
    <row r="123" spans="1:26" hidden="1" x14ac:dyDescent="0.2">
      <c r="A123" t="s">
        <v>256</v>
      </c>
      <c r="B123" t="s">
        <v>51</v>
      </c>
      <c r="D123" t="s">
        <v>150</v>
      </c>
      <c r="F123" t="s">
        <v>196</v>
      </c>
      <c r="G123">
        <v>2017</v>
      </c>
      <c r="H123">
        <v>801</v>
      </c>
      <c r="M123">
        <v>100</v>
      </c>
      <c r="N123">
        <v>61</v>
      </c>
      <c r="O123">
        <v>2</v>
      </c>
      <c r="P123">
        <v>27</v>
      </c>
      <c r="Q123">
        <v>12</v>
      </c>
      <c r="S123">
        <v>36</v>
      </c>
      <c r="V123">
        <v>19</v>
      </c>
      <c r="W123" t="s">
        <v>27</v>
      </c>
    </row>
    <row r="124" spans="1:26" hidden="1" x14ac:dyDescent="0.2">
      <c r="A124" t="s">
        <v>636</v>
      </c>
      <c r="B124" s="2" t="s">
        <v>24</v>
      </c>
      <c r="D124" t="s">
        <v>120</v>
      </c>
      <c r="F124" t="s">
        <v>637</v>
      </c>
      <c r="G124">
        <v>2020</v>
      </c>
      <c r="M124">
        <v>87</v>
      </c>
      <c r="N124">
        <v>88</v>
      </c>
      <c r="O124">
        <v>9</v>
      </c>
      <c r="P124">
        <v>1</v>
      </c>
      <c r="Q124">
        <v>12</v>
      </c>
      <c r="S124">
        <v>1</v>
      </c>
      <c r="V124">
        <v>68</v>
      </c>
      <c r="W124" t="s">
        <v>27</v>
      </c>
    </row>
    <row r="125" spans="1:26" hidden="1" x14ac:dyDescent="0.2">
      <c r="A125" t="s">
        <v>242</v>
      </c>
      <c r="B125" t="s">
        <v>29</v>
      </c>
      <c r="D125" t="s">
        <v>101</v>
      </c>
      <c r="F125" t="s">
        <v>243</v>
      </c>
      <c r="G125">
        <v>2017</v>
      </c>
      <c r="H125">
        <v>189</v>
      </c>
      <c r="M125">
        <v>0</v>
      </c>
      <c r="N125">
        <v>56</v>
      </c>
      <c r="O125">
        <v>11</v>
      </c>
      <c r="P125">
        <v>26</v>
      </c>
      <c r="Q125">
        <v>12</v>
      </c>
      <c r="S125">
        <v>3</v>
      </c>
      <c r="V125">
        <v>28</v>
      </c>
      <c r="W125" t="s">
        <v>39</v>
      </c>
    </row>
    <row r="126" spans="1:26" hidden="1" x14ac:dyDescent="0.2">
      <c r="A126" t="s">
        <v>309</v>
      </c>
      <c r="B126" t="s">
        <v>29</v>
      </c>
      <c r="D126" t="s">
        <v>101</v>
      </c>
      <c r="F126" t="s">
        <v>310</v>
      </c>
      <c r="G126">
        <v>2019</v>
      </c>
      <c r="H126">
        <v>336</v>
      </c>
      <c r="I126" t="s">
        <v>32</v>
      </c>
      <c r="J126" t="s">
        <v>32</v>
      </c>
      <c r="K126" t="s">
        <v>32</v>
      </c>
      <c r="L126" t="s">
        <v>32</v>
      </c>
      <c r="M126">
        <v>58</v>
      </c>
      <c r="N126">
        <v>54</v>
      </c>
      <c r="O126">
        <v>1</v>
      </c>
      <c r="P126">
        <v>35</v>
      </c>
      <c r="Q126">
        <v>2</v>
      </c>
      <c r="S126">
        <v>0</v>
      </c>
      <c r="V126">
        <v>8</v>
      </c>
      <c r="W126" t="s">
        <v>27</v>
      </c>
      <c r="Z126">
        <f>(O126/100)*H126</f>
        <v>3.36</v>
      </c>
    </row>
    <row r="127" spans="1:26" hidden="1" x14ac:dyDescent="0.2">
      <c r="A127" t="s">
        <v>246</v>
      </c>
      <c r="B127" t="s">
        <v>214</v>
      </c>
      <c r="F127" t="s">
        <v>247</v>
      </c>
      <c r="G127">
        <v>2017</v>
      </c>
      <c r="H127">
        <v>840</v>
      </c>
      <c r="M127">
        <v>58</v>
      </c>
      <c r="N127">
        <v>74</v>
      </c>
      <c r="O127">
        <v>24</v>
      </c>
      <c r="P127">
        <v>1</v>
      </c>
      <c r="Q127">
        <v>12</v>
      </c>
      <c r="S127">
        <v>52</v>
      </c>
      <c r="V127">
        <v>91</v>
      </c>
      <c r="W127" t="s">
        <v>39</v>
      </c>
    </row>
    <row r="128" spans="1:26" hidden="1" x14ac:dyDescent="0.2">
      <c r="A128" t="s">
        <v>248</v>
      </c>
      <c r="B128" t="s">
        <v>24</v>
      </c>
      <c r="D128" t="s">
        <v>25</v>
      </c>
      <c r="F128" t="s">
        <v>249</v>
      </c>
      <c r="G128">
        <v>2018</v>
      </c>
      <c r="H128">
        <v>64</v>
      </c>
      <c r="I128" t="s">
        <v>33</v>
      </c>
      <c r="J128" t="s">
        <v>33</v>
      </c>
      <c r="K128" t="s">
        <v>33</v>
      </c>
      <c r="L128" t="s">
        <v>70</v>
      </c>
      <c r="M128">
        <v>61</v>
      </c>
      <c r="N128">
        <v>89</v>
      </c>
      <c r="O128">
        <v>1</v>
      </c>
      <c r="P128">
        <v>1</v>
      </c>
      <c r="Q128">
        <v>13</v>
      </c>
      <c r="S128">
        <v>20</v>
      </c>
      <c r="V128">
        <v>61</v>
      </c>
      <c r="W128" t="s">
        <v>27</v>
      </c>
    </row>
    <row r="129" spans="1:26" hidden="1" x14ac:dyDescent="0.2">
      <c r="A129" t="s">
        <v>250</v>
      </c>
      <c r="B129" t="s">
        <v>92</v>
      </c>
      <c r="D129" t="s">
        <v>93</v>
      </c>
      <c r="F129" t="s">
        <v>251</v>
      </c>
      <c r="G129">
        <v>2017</v>
      </c>
      <c r="H129">
        <v>226</v>
      </c>
      <c r="M129">
        <v>40</v>
      </c>
      <c r="N129">
        <v>66</v>
      </c>
      <c r="O129">
        <v>28</v>
      </c>
      <c r="P129">
        <v>3</v>
      </c>
      <c r="Q129">
        <v>13</v>
      </c>
      <c r="S129">
        <v>35</v>
      </c>
      <c r="V129">
        <v>52</v>
      </c>
      <c r="W129" t="s">
        <v>27</v>
      </c>
    </row>
    <row r="130" spans="1:26" hidden="1" x14ac:dyDescent="0.2">
      <c r="A130" t="s">
        <v>421</v>
      </c>
      <c r="B130" t="s">
        <v>647</v>
      </c>
      <c r="D130" t="s">
        <v>337</v>
      </c>
      <c r="F130" t="s">
        <v>422</v>
      </c>
      <c r="G130">
        <v>2019</v>
      </c>
      <c r="H130">
        <v>430</v>
      </c>
      <c r="I130" t="s">
        <v>32</v>
      </c>
      <c r="J130" t="s">
        <v>33</v>
      </c>
      <c r="K130" t="s">
        <v>32</v>
      </c>
      <c r="L130" t="s">
        <v>70</v>
      </c>
      <c r="M130">
        <v>43</v>
      </c>
      <c r="N130">
        <v>92</v>
      </c>
      <c r="O130">
        <v>1</v>
      </c>
      <c r="P130">
        <v>3</v>
      </c>
      <c r="Q130">
        <v>6</v>
      </c>
      <c r="S130">
        <v>30</v>
      </c>
      <c r="V130">
        <v>4</v>
      </c>
      <c r="W130" t="s">
        <v>39</v>
      </c>
      <c r="Z130">
        <f>(O130/100)*H130</f>
        <v>4.3</v>
      </c>
    </row>
    <row r="131" spans="1:26" hidden="1" x14ac:dyDescent="0.2">
      <c r="A131" t="s">
        <v>254</v>
      </c>
      <c r="B131" t="s">
        <v>24</v>
      </c>
      <c r="D131" t="s">
        <v>25</v>
      </c>
      <c r="F131" t="s">
        <v>255</v>
      </c>
      <c r="G131">
        <v>2018</v>
      </c>
      <c r="H131">
        <v>172</v>
      </c>
      <c r="I131" t="s">
        <v>32</v>
      </c>
      <c r="J131" t="s">
        <v>33</v>
      </c>
      <c r="K131" t="s">
        <v>32</v>
      </c>
      <c r="L131" t="s">
        <v>70</v>
      </c>
      <c r="M131">
        <v>31</v>
      </c>
      <c r="N131">
        <v>93</v>
      </c>
      <c r="O131">
        <v>2</v>
      </c>
      <c r="P131">
        <v>2</v>
      </c>
      <c r="Q131">
        <v>14</v>
      </c>
      <c r="S131">
        <v>43</v>
      </c>
      <c r="V131">
        <v>48</v>
      </c>
      <c r="W131" t="s">
        <v>27</v>
      </c>
    </row>
    <row r="132" spans="1:26" hidden="1" x14ac:dyDescent="0.2">
      <c r="A132" t="s">
        <v>119</v>
      </c>
      <c r="B132" t="s">
        <v>24</v>
      </c>
      <c r="D132" t="s">
        <v>120</v>
      </c>
      <c r="F132" t="s">
        <v>121</v>
      </c>
      <c r="G132">
        <v>2019</v>
      </c>
      <c r="H132">
        <v>4439</v>
      </c>
      <c r="I132" t="s">
        <v>32</v>
      </c>
      <c r="J132" t="s">
        <v>32</v>
      </c>
      <c r="K132" t="s">
        <v>32</v>
      </c>
      <c r="L132" t="s">
        <v>32</v>
      </c>
      <c r="M132">
        <v>84</v>
      </c>
      <c r="N132">
        <v>78</v>
      </c>
      <c r="O132">
        <v>18</v>
      </c>
      <c r="P132">
        <v>1</v>
      </c>
      <c r="Q132">
        <v>18</v>
      </c>
      <c r="S132">
        <v>4</v>
      </c>
      <c r="V132">
        <v>90</v>
      </c>
      <c r="W132" t="s">
        <v>27</v>
      </c>
      <c r="Z132">
        <f>(O132/100)*H132</f>
        <v>799.02</v>
      </c>
    </row>
    <row r="133" spans="1:26" hidden="1" x14ac:dyDescent="0.2">
      <c r="A133" t="s">
        <v>638</v>
      </c>
      <c r="B133" s="2" t="s">
        <v>131</v>
      </c>
      <c r="F133" t="s">
        <v>639</v>
      </c>
      <c r="G133">
        <v>2020</v>
      </c>
      <c r="M133">
        <v>63</v>
      </c>
      <c r="N133">
        <v>90</v>
      </c>
      <c r="O133">
        <v>6</v>
      </c>
      <c r="P133">
        <v>2</v>
      </c>
      <c r="Q133">
        <v>14</v>
      </c>
      <c r="S133">
        <v>0</v>
      </c>
      <c r="V133">
        <v>41</v>
      </c>
      <c r="W133" t="s">
        <v>39</v>
      </c>
    </row>
    <row r="134" spans="1:26" hidden="1" x14ac:dyDescent="0.2">
      <c r="A134" t="s">
        <v>200</v>
      </c>
      <c r="B134" t="s">
        <v>96</v>
      </c>
      <c r="F134" t="s">
        <v>201</v>
      </c>
      <c r="G134">
        <v>2019</v>
      </c>
      <c r="H134">
        <v>3141</v>
      </c>
      <c r="I134" t="s">
        <v>32</v>
      </c>
      <c r="J134" t="s">
        <v>32</v>
      </c>
      <c r="K134" t="s">
        <v>32</v>
      </c>
      <c r="L134" t="s">
        <v>32</v>
      </c>
      <c r="M134">
        <v>79</v>
      </c>
      <c r="N134">
        <v>85</v>
      </c>
      <c r="O134">
        <v>6</v>
      </c>
      <c r="P134">
        <v>7</v>
      </c>
      <c r="Q134">
        <v>27</v>
      </c>
      <c r="S134">
        <v>20</v>
      </c>
      <c r="V134">
        <v>26</v>
      </c>
      <c r="W134" t="s">
        <v>39</v>
      </c>
      <c r="Z134">
        <f>(O134/100)*H134</f>
        <v>188.45999999999998</v>
      </c>
    </row>
    <row r="135" spans="1:26" hidden="1" x14ac:dyDescent="0.2">
      <c r="A135" t="s">
        <v>298</v>
      </c>
      <c r="B135" t="s">
        <v>647</v>
      </c>
      <c r="D135" t="s">
        <v>43</v>
      </c>
      <c r="F135" t="s">
        <v>299</v>
      </c>
      <c r="G135">
        <v>2018</v>
      </c>
      <c r="H135">
        <v>1119</v>
      </c>
      <c r="I135" t="s">
        <v>32</v>
      </c>
      <c r="J135" t="s">
        <v>33</v>
      </c>
      <c r="K135" t="s">
        <v>32</v>
      </c>
      <c r="L135" t="s">
        <v>115</v>
      </c>
      <c r="M135">
        <v>50</v>
      </c>
      <c r="N135">
        <v>26</v>
      </c>
      <c r="O135">
        <v>6</v>
      </c>
      <c r="P135">
        <v>67</v>
      </c>
      <c r="Q135">
        <v>15</v>
      </c>
      <c r="S135">
        <v>0</v>
      </c>
      <c r="V135">
        <v>34</v>
      </c>
      <c r="W135" t="s">
        <v>27</v>
      </c>
    </row>
    <row r="136" spans="1:26" hidden="1" x14ac:dyDescent="0.2">
      <c r="A136" t="s">
        <v>261</v>
      </c>
      <c r="B136" t="s">
        <v>169</v>
      </c>
      <c r="F136" t="s">
        <v>262</v>
      </c>
      <c r="G136">
        <v>2018</v>
      </c>
      <c r="H136">
        <v>1686</v>
      </c>
      <c r="I136" t="s">
        <v>66</v>
      </c>
      <c r="J136" t="s">
        <v>33</v>
      </c>
      <c r="K136" t="s">
        <v>32</v>
      </c>
      <c r="L136" t="s">
        <v>70</v>
      </c>
      <c r="M136">
        <v>100</v>
      </c>
      <c r="N136">
        <v>88</v>
      </c>
      <c r="O136">
        <v>9</v>
      </c>
      <c r="P136">
        <v>1</v>
      </c>
      <c r="Q136">
        <v>15</v>
      </c>
      <c r="S136">
        <v>0</v>
      </c>
      <c r="V136">
        <v>75</v>
      </c>
      <c r="W136" t="s">
        <v>39</v>
      </c>
    </row>
    <row r="137" spans="1:26" hidden="1" x14ac:dyDescent="0.2">
      <c r="A137" t="s">
        <v>208</v>
      </c>
      <c r="B137" t="s">
        <v>51</v>
      </c>
      <c r="D137" t="s">
        <v>209</v>
      </c>
      <c r="F137" t="s">
        <v>210</v>
      </c>
      <c r="G137">
        <v>2019</v>
      </c>
      <c r="H137">
        <v>355</v>
      </c>
      <c r="I137" t="s">
        <v>32</v>
      </c>
      <c r="J137" t="s">
        <v>33</v>
      </c>
      <c r="K137" t="s">
        <v>33</v>
      </c>
      <c r="L137" t="s">
        <v>115</v>
      </c>
      <c r="M137">
        <v>55</v>
      </c>
      <c r="N137">
        <v>66</v>
      </c>
      <c r="O137">
        <v>5</v>
      </c>
      <c r="P137">
        <v>23</v>
      </c>
      <c r="Q137">
        <v>3</v>
      </c>
      <c r="S137">
        <v>25</v>
      </c>
      <c r="V137">
        <v>51</v>
      </c>
      <c r="W137" t="s">
        <v>27</v>
      </c>
      <c r="Z137">
        <f>(O137/100)*H137</f>
        <v>17.75</v>
      </c>
    </row>
    <row r="138" spans="1:26" hidden="1" x14ac:dyDescent="0.2">
      <c r="A138" t="s">
        <v>79</v>
      </c>
      <c r="B138" t="s">
        <v>647</v>
      </c>
      <c r="D138" t="s">
        <v>43</v>
      </c>
      <c r="F138" t="s">
        <v>80</v>
      </c>
      <c r="G138">
        <v>2017</v>
      </c>
      <c r="H138">
        <v>333</v>
      </c>
      <c r="M138">
        <v>100</v>
      </c>
      <c r="N138">
        <v>46</v>
      </c>
      <c r="O138">
        <v>50</v>
      </c>
      <c r="P138">
        <v>1</v>
      </c>
      <c r="Q138">
        <v>15</v>
      </c>
      <c r="S138">
        <v>0</v>
      </c>
      <c r="V138">
        <v>100</v>
      </c>
      <c r="W138" t="s">
        <v>27</v>
      </c>
    </row>
    <row r="139" spans="1:26" hidden="1" x14ac:dyDescent="0.2">
      <c r="A139" t="s">
        <v>500</v>
      </c>
      <c r="B139" t="s">
        <v>29</v>
      </c>
      <c r="D139" t="s">
        <v>101</v>
      </c>
      <c r="F139" t="s">
        <v>501</v>
      </c>
      <c r="G139">
        <v>2019</v>
      </c>
      <c r="H139">
        <v>244</v>
      </c>
      <c r="I139" t="s">
        <v>32</v>
      </c>
      <c r="J139" t="s">
        <v>33</v>
      </c>
      <c r="K139" t="s">
        <v>33</v>
      </c>
      <c r="L139" t="s">
        <v>70</v>
      </c>
      <c r="M139">
        <v>47</v>
      </c>
      <c r="N139">
        <v>98</v>
      </c>
      <c r="O139">
        <v>0</v>
      </c>
      <c r="P139">
        <v>1</v>
      </c>
      <c r="S139">
        <v>4</v>
      </c>
      <c r="V139">
        <v>70</v>
      </c>
      <c r="W139" t="s">
        <v>39</v>
      </c>
      <c r="Z139">
        <f>(O139/100)*H139</f>
        <v>0</v>
      </c>
    </row>
    <row r="140" spans="1:26" hidden="1" x14ac:dyDescent="0.2">
      <c r="A140" t="s">
        <v>271</v>
      </c>
      <c r="B140" t="s">
        <v>92</v>
      </c>
      <c r="D140" t="s">
        <v>272</v>
      </c>
      <c r="F140" t="s">
        <v>273</v>
      </c>
      <c r="G140">
        <v>2017</v>
      </c>
      <c r="H140">
        <v>7384</v>
      </c>
      <c r="M140">
        <v>42</v>
      </c>
      <c r="N140">
        <v>70</v>
      </c>
      <c r="O140">
        <v>6</v>
      </c>
      <c r="P140">
        <v>22</v>
      </c>
      <c r="Q140">
        <v>16</v>
      </c>
      <c r="S140">
        <v>34</v>
      </c>
      <c r="V140">
        <v>28</v>
      </c>
      <c r="W140" t="s">
        <v>27</v>
      </c>
    </row>
    <row r="141" spans="1:26" hidden="1" x14ac:dyDescent="0.2">
      <c r="A141" t="s">
        <v>127</v>
      </c>
      <c r="B141" t="s">
        <v>51</v>
      </c>
      <c r="D141" t="s">
        <v>104</v>
      </c>
      <c r="E141" t="s">
        <v>128</v>
      </c>
      <c r="F141" t="s">
        <v>129</v>
      </c>
      <c r="G141">
        <v>2018</v>
      </c>
      <c r="H141">
        <v>237</v>
      </c>
      <c r="I141" t="s">
        <v>32</v>
      </c>
      <c r="J141" t="s">
        <v>33</v>
      </c>
      <c r="K141" t="s">
        <v>32</v>
      </c>
      <c r="L141" t="s">
        <v>70</v>
      </c>
      <c r="M141">
        <v>38</v>
      </c>
      <c r="N141">
        <v>70</v>
      </c>
      <c r="O141">
        <v>5</v>
      </c>
      <c r="P141">
        <v>4</v>
      </c>
      <c r="Q141">
        <v>17</v>
      </c>
      <c r="S141">
        <v>0</v>
      </c>
      <c r="V141">
        <v>62</v>
      </c>
      <c r="W141" t="s">
        <v>27</v>
      </c>
    </row>
    <row r="142" spans="1:26" hidden="1" x14ac:dyDescent="0.2">
      <c r="A142" t="s">
        <v>257</v>
      </c>
      <c r="B142" t="s">
        <v>131</v>
      </c>
      <c r="F142" t="s">
        <v>258</v>
      </c>
      <c r="G142">
        <v>2019</v>
      </c>
      <c r="H142">
        <v>1606</v>
      </c>
      <c r="I142" t="s">
        <v>32</v>
      </c>
      <c r="J142" t="s">
        <v>33</v>
      </c>
      <c r="K142" t="s">
        <v>32</v>
      </c>
      <c r="L142" t="s">
        <v>70</v>
      </c>
      <c r="M142">
        <v>30</v>
      </c>
      <c r="N142">
        <v>78</v>
      </c>
      <c r="O142">
        <v>3</v>
      </c>
      <c r="P142">
        <v>17</v>
      </c>
      <c r="Q142">
        <v>11</v>
      </c>
      <c r="S142">
        <v>11</v>
      </c>
      <c r="V142">
        <v>40</v>
      </c>
      <c r="W142" t="s">
        <v>39</v>
      </c>
      <c r="Z142">
        <f>(O142/100)*H142</f>
        <v>48.18</v>
      </c>
    </row>
    <row r="143" spans="1:26" hidden="1" x14ac:dyDescent="0.2">
      <c r="A143" t="s">
        <v>277</v>
      </c>
      <c r="B143" t="s">
        <v>55</v>
      </c>
      <c r="C143" t="s">
        <v>278</v>
      </c>
      <c r="D143" t="s">
        <v>279</v>
      </c>
      <c r="F143" t="s">
        <v>280</v>
      </c>
      <c r="G143">
        <v>2018</v>
      </c>
      <c r="H143">
        <v>866</v>
      </c>
      <c r="I143" t="s">
        <v>32</v>
      </c>
      <c r="J143" t="s">
        <v>33</v>
      </c>
      <c r="K143" t="s">
        <v>32</v>
      </c>
      <c r="L143" t="s">
        <v>70</v>
      </c>
      <c r="M143">
        <v>28</v>
      </c>
      <c r="N143">
        <v>67</v>
      </c>
      <c r="O143">
        <v>22</v>
      </c>
      <c r="P143">
        <v>1</v>
      </c>
      <c r="Q143">
        <v>17</v>
      </c>
      <c r="S143">
        <v>1</v>
      </c>
      <c r="V143">
        <v>100</v>
      </c>
      <c r="W143" t="s">
        <v>39</v>
      </c>
    </row>
    <row r="144" spans="1:26" hidden="1" x14ac:dyDescent="0.2">
      <c r="A144" t="s">
        <v>83</v>
      </c>
      <c r="B144" t="s">
        <v>647</v>
      </c>
      <c r="D144" t="s">
        <v>43</v>
      </c>
      <c r="F144" t="s">
        <v>84</v>
      </c>
      <c r="G144">
        <v>2017</v>
      </c>
      <c r="H144">
        <v>723</v>
      </c>
      <c r="M144">
        <v>44</v>
      </c>
      <c r="N144">
        <v>53</v>
      </c>
      <c r="O144">
        <v>34</v>
      </c>
      <c r="P144">
        <v>4</v>
      </c>
      <c r="Q144">
        <v>17</v>
      </c>
      <c r="S144">
        <v>3</v>
      </c>
      <c r="V144">
        <v>23</v>
      </c>
      <c r="W144" t="s">
        <v>27</v>
      </c>
    </row>
    <row r="145" spans="1:26" hidden="1" x14ac:dyDescent="0.2">
      <c r="A145" t="s">
        <v>116</v>
      </c>
      <c r="B145" t="s">
        <v>117</v>
      </c>
      <c r="F145" t="s">
        <v>118</v>
      </c>
      <c r="G145">
        <v>2019</v>
      </c>
      <c r="H145">
        <v>622</v>
      </c>
      <c r="I145" t="s">
        <v>32</v>
      </c>
      <c r="J145" t="s">
        <v>33</v>
      </c>
      <c r="K145" t="s">
        <v>32</v>
      </c>
      <c r="L145" t="s">
        <v>70</v>
      </c>
      <c r="M145">
        <v>49</v>
      </c>
      <c r="N145">
        <v>77</v>
      </c>
      <c r="O145">
        <v>18</v>
      </c>
      <c r="P145">
        <v>2</v>
      </c>
      <c r="Q145">
        <v>8</v>
      </c>
      <c r="S145">
        <v>12</v>
      </c>
      <c r="V145">
        <v>90</v>
      </c>
      <c r="W145" t="s">
        <v>27</v>
      </c>
      <c r="Z145">
        <f>(O145/100)*H145</f>
        <v>111.96</v>
      </c>
    </row>
    <row r="146" spans="1:26" hidden="1" x14ac:dyDescent="0.2">
      <c r="A146" t="s">
        <v>286</v>
      </c>
      <c r="B146" t="s">
        <v>29</v>
      </c>
      <c r="D146" t="s">
        <v>101</v>
      </c>
      <c r="F146" t="s">
        <v>182</v>
      </c>
      <c r="G146">
        <v>2018</v>
      </c>
      <c r="H146">
        <v>435</v>
      </c>
      <c r="I146" t="s">
        <v>32</v>
      </c>
      <c r="J146" t="s">
        <v>32</v>
      </c>
      <c r="K146" t="s">
        <v>32</v>
      </c>
      <c r="L146" t="s">
        <v>32</v>
      </c>
      <c r="M146">
        <v>35</v>
      </c>
      <c r="N146">
        <v>60</v>
      </c>
      <c r="O146">
        <v>3</v>
      </c>
      <c r="P146">
        <v>33</v>
      </c>
      <c r="Q146">
        <v>18</v>
      </c>
      <c r="S146">
        <v>25</v>
      </c>
      <c r="V146">
        <v>19</v>
      </c>
      <c r="W146" t="s">
        <v>39</v>
      </c>
    </row>
    <row r="147" spans="1:26" hidden="1" x14ac:dyDescent="0.2">
      <c r="A147" t="s">
        <v>313</v>
      </c>
      <c r="B147" t="s">
        <v>96</v>
      </c>
      <c r="F147" t="s">
        <v>97</v>
      </c>
      <c r="G147">
        <v>2019</v>
      </c>
      <c r="H147">
        <v>510</v>
      </c>
      <c r="I147" t="s">
        <v>32</v>
      </c>
      <c r="J147" t="s">
        <v>33</v>
      </c>
      <c r="K147" t="s">
        <v>32</v>
      </c>
      <c r="L147" t="s">
        <v>34</v>
      </c>
      <c r="M147">
        <v>50</v>
      </c>
      <c r="N147">
        <v>93</v>
      </c>
      <c r="O147">
        <v>1</v>
      </c>
      <c r="Q147">
        <v>4</v>
      </c>
      <c r="S147">
        <v>0</v>
      </c>
      <c r="V147">
        <v>60</v>
      </c>
      <c r="W147" t="s">
        <v>39</v>
      </c>
      <c r="Z147">
        <f>(O147/100)*H147</f>
        <v>5.1000000000000005</v>
      </c>
    </row>
    <row r="148" spans="1:26" hidden="1" x14ac:dyDescent="0.2">
      <c r="A148" t="s">
        <v>631</v>
      </c>
      <c r="B148" s="3" t="s">
        <v>24</v>
      </c>
      <c r="D148" t="s">
        <v>25</v>
      </c>
      <c r="F148" t="s">
        <v>570</v>
      </c>
      <c r="G148">
        <v>2020</v>
      </c>
      <c r="M148">
        <v>94</v>
      </c>
      <c r="N148">
        <v>52</v>
      </c>
      <c r="O148">
        <v>9</v>
      </c>
      <c r="P148">
        <v>21</v>
      </c>
      <c r="Q148">
        <v>19</v>
      </c>
      <c r="S148">
        <v>5</v>
      </c>
      <c r="V148">
        <v>18</v>
      </c>
      <c r="W148" t="s">
        <v>39</v>
      </c>
    </row>
    <row r="149" spans="1:26" hidden="1" x14ac:dyDescent="0.2">
      <c r="A149" t="s">
        <v>597</v>
      </c>
      <c r="B149" s="2" t="s">
        <v>24</v>
      </c>
      <c r="D149" t="s">
        <v>120</v>
      </c>
      <c r="F149" t="s">
        <v>598</v>
      </c>
      <c r="G149">
        <v>2020</v>
      </c>
      <c r="M149">
        <v>85</v>
      </c>
      <c r="N149">
        <v>75</v>
      </c>
      <c r="O149">
        <v>20</v>
      </c>
      <c r="P149">
        <v>2</v>
      </c>
      <c r="Q149">
        <v>19</v>
      </c>
      <c r="S149">
        <v>2</v>
      </c>
      <c r="V149">
        <v>100</v>
      </c>
      <c r="W149" t="s">
        <v>27</v>
      </c>
    </row>
    <row r="150" spans="1:26" hidden="1" x14ac:dyDescent="0.2">
      <c r="A150" t="s">
        <v>599</v>
      </c>
      <c r="B150" s="2" t="s">
        <v>369</v>
      </c>
      <c r="F150" t="s">
        <v>600</v>
      </c>
      <c r="G150">
        <v>2020</v>
      </c>
      <c r="M150">
        <v>79</v>
      </c>
      <c r="N150">
        <v>72</v>
      </c>
      <c r="O150">
        <v>23</v>
      </c>
      <c r="P150">
        <v>2</v>
      </c>
      <c r="Q150">
        <v>19</v>
      </c>
      <c r="S150">
        <v>18</v>
      </c>
      <c r="V150">
        <v>100</v>
      </c>
      <c r="W150" t="s">
        <v>39</v>
      </c>
    </row>
    <row r="151" spans="1:26" hidden="1" x14ac:dyDescent="0.2">
      <c r="A151" t="s">
        <v>290</v>
      </c>
      <c r="B151" t="s">
        <v>214</v>
      </c>
      <c r="F151" t="s">
        <v>291</v>
      </c>
      <c r="G151">
        <v>2017</v>
      </c>
      <c r="H151">
        <v>1875</v>
      </c>
      <c r="M151">
        <v>62</v>
      </c>
      <c r="N151">
        <v>73</v>
      </c>
      <c r="O151">
        <v>25</v>
      </c>
      <c r="P151">
        <v>2</v>
      </c>
      <c r="Q151">
        <v>19</v>
      </c>
      <c r="S151">
        <v>54</v>
      </c>
      <c r="V151">
        <v>100</v>
      </c>
      <c r="W151" t="s">
        <v>39</v>
      </c>
    </row>
    <row r="152" spans="1:26" hidden="1" x14ac:dyDescent="0.2">
      <c r="A152" t="s">
        <v>292</v>
      </c>
      <c r="B152" t="s">
        <v>96</v>
      </c>
      <c r="F152" t="s">
        <v>293</v>
      </c>
      <c r="G152">
        <v>2017</v>
      </c>
      <c r="H152">
        <v>1817</v>
      </c>
      <c r="M152">
        <v>63</v>
      </c>
      <c r="N152">
        <v>80</v>
      </c>
      <c r="O152">
        <v>3</v>
      </c>
      <c r="P152">
        <v>12</v>
      </c>
      <c r="Q152">
        <v>20</v>
      </c>
      <c r="S152">
        <v>13</v>
      </c>
      <c r="V152">
        <v>15</v>
      </c>
      <c r="W152" t="s">
        <v>39</v>
      </c>
    </row>
    <row r="153" spans="1:26" hidden="1" x14ac:dyDescent="0.2">
      <c r="A153" t="s">
        <v>294</v>
      </c>
      <c r="B153" t="s">
        <v>92</v>
      </c>
      <c r="C153" t="s">
        <v>295</v>
      </c>
      <c r="D153" t="s">
        <v>93</v>
      </c>
      <c r="F153" t="s">
        <v>296</v>
      </c>
      <c r="G153">
        <v>2018</v>
      </c>
      <c r="H153">
        <v>189</v>
      </c>
      <c r="I153" t="s">
        <v>33</v>
      </c>
      <c r="J153" t="s">
        <v>33</v>
      </c>
      <c r="K153" t="s">
        <v>33</v>
      </c>
      <c r="L153" t="s">
        <v>33</v>
      </c>
      <c r="M153">
        <v>42</v>
      </c>
      <c r="N153">
        <v>63</v>
      </c>
      <c r="O153">
        <v>12</v>
      </c>
      <c r="P153">
        <v>4</v>
      </c>
      <c r="Q153">
        <v>20</v>
      </c>
      <c r="S153">
        <v>0</v>
      </c>
      <c r="V153">
        <v>100</v>
      </c>
      <c r="W153" t="s">
        <v>39</v>
      </c>
    </row>
    <row r="154" spans="1:26" hidden="1" x14ac:dyDescent="0.2">
      <c r="A154" t="s">
        <v>297</v>
      </c>
      <c r="B154" t="s">
        <v>24</v>
      </c>
      <c r="D154" t="s">
        <v>120</v>
      </c>
      <c r="F154" t="s">
        <v>174</v>
      </c>
      <c r="G154">
        <v>2018</v>
      </c>
      <c r="H154">
        <v>2156</v>
      </c>
      <c r="I154" t="s">
        <v>32</v>
      </c>
      <c r="J154" t="s">
        <v>33</v>
      </c>
      <c r="K154" t="s">
        <v>33</v>
      </c>
      <c r="L154" t="s">
        <v>70</v>
      </c>
      <c r="M154">
        <v>85</v>
      </c>
      <c r="N154">
        <v>77</v>
      </c>
      <c r="O154">
        <v>8</v>
      </c>
      <c r="P154">
        <v>6</v>
      </c>
      <c r="Q154">
        <v>21</v>
      </c>
      <c r="S154">
        <v>1</v>
      </c>
      <c r="V154">
        <v>62</v>
      </c>
      <c r="W154" t="s">
        <v>27</v>
      </c>
    </row>
    <row r="155" spans="1:26" hidden="1" x14ac:dyDescent="0.2">
      <c r="A155" t="s">
        <v>632</v>
      </c>
      <c r="B155" s="2" t="s">
        <v>647</v>
      </c>
      <c r="D155" s="4" t="s">
        <v>43</v>
      </c>
      <c r="F155" t="s">
        <v>633</v>
      </c>
      <c r="G155">
        <v>2020</v>
      </c>
      <c r="M155">
        <v>37</v>
      </c>
      <c r="N155">
        <v>57</v>
      </c>
      <c r="O155">
        <v>18</v>
      </c>
      <c r="P155">
        <v>14</v>
      </c>
      <c r="Q155">
        <v>21</v>
      </c>
      <c r="S155">
        <v>35</v>
      </c>
      <c r="V155">
        <v>65</v>
      </c>
      <c r="W155" t="s">
        <v>27</v>
      </c>
    </row>
    <row r="156" spans="1:26" hidden="1" x14ac:dyDescent="0.2">
      <c r="A156" t="s">
        <v>144</v>
      </c>
      <c r="B156" t="s">
        <v>647</v>
      </c>
      <c r="D156" t="s">
        <v>48</v>
      </c>
      <c r="F156" t="s">
        <v>145</v>
      </c>
      <c r="G156">
        <v>2018</v>
      </c>
      <c r="H156">
        <v>2414</v>
      </c>
      <c r="I156" t="s">
        <v>32</v>
      </c>
      <c r="J156" t="s">
        <v>32</v>
      </c>
      <c r="K156" t="s">
        <v>33</v>
      </c>
      <c r="L156" t="s">
        <v>32</v>
      </c>
      <c r="M156">
        <v>13</v>
      </c>
      <c r="N156">
        <v>63</v>
      </c>
      <c r="O156">
        <v>29</v>
      </c>
      <c r="P156">
        <v>3</v>
      </c>
      <c r="Q156">
        <v>21</v>
      </c>
      <c r="S156">
        <v>2</v>
      </c>
      <c r="V156">
        <v>65</v>
      </c>
      <c r="W156" t="s">
        <v>27</v>
      </c>
    </row>
    <row r="157" spans="1:26" hidden="1" x14ac:dyDescent="0.2">
      <c r="A157" t="s">
        <v>300</v>
      </c>
      <c r="B157" t="s">
        <v>92</v>
      </c>
      <c r="D157" t="s">
        <v>93</v>
      </c>
      <c r="F157" t="s">
        <v>301</v>
      </c>
      <c r="G157">
        <v>2017</v>
      </c>
      <c r="H157">
        <v>1645</v>
      </c>
      <c r="M157">
        <v>100</v>
      </c>
      <c r="N157">
        <v>80</v>
      </c>
      <c r="O157">
        <v>3</v>
      </c>
      <c r="P157">
        <v>16</v>
      </c>
      <c r="Q157">
        <v>24</v>
      </c>
      <c r="S157">
        <v>81</v>
      </c>
      <c r="V157">
        <v>2</v>
      </c>
      <c r="W157" t="s">
        <v>27</v>
      </c>
    </row>
    <row r="158" spans="1:26" hidden="1" x14ac:dyDescent="0.2">
      <c r="A158" t="s">
        <v>302</v>
      </c>
      <c r="B158" t="s">
        <v>92</v>
      </c>
      <c r="D158" t="s">
        <v>272</v>
      </c>
      <c r="F158" t="s">
        <v>273</v>
      </c>
      <c r="G158">
        <v>2017</v>
      </c>
      <c r="H158">
        <v>4859</v>
      </c>
      <c r="M158">
        <v>48</v>
      </c>
      <c r="N158">
        <v>77</v>
      </c>
      <c r="O158">
        <v>5</v>
      </c>
      <c r="P158">
        <v>13</v>
      </c>
      <c r="Q158">
        <v>24</v>
      </c>
      <c r="S158">
        <v>26</v>
      </c>
      <c r="V158">
        <v>28</v>
      </c>
      <c r="W158" t="s">
        <v>27</v>
      </c>
    </row>
    <row r="159" spans="1:26" hidden="1" x14ac:dyDescent="0.2">
      <c r="A159" t="s">
        <v>252</v>
      </c>
      <c r="B159" t="s">
        <v>51</v>
      </c>
      <c r="D159" t="s">
        <v>52</v>
      </c>
      <c r="F159" t="s">
        <v>253</v>
      </c>
      <c r="G159">
        <v>2019</v>
      </c>
      <c r="H159">
        <v>120</v>
      </c>
      <c r="I159" t="s">
        <v>32</v>
      </c>
      <c r="J159" t="s">
        <v>33</v>
      </c>
      <c r="K159" t="s">
        <v>33</v>
      </c>
      <c r="L159" t="s">
        <v>70</v>
      </c>
      <c r="M159">
        <v>59</v>
      </c>
      <c r="N159">
        <v>88</v>
      </c>
      <c r="O159">
        <v>3</v>
      </c>
      <c r="P159">
        <v>3</v>
      </c>
      <c r="Q159">
        <v>14</v>
      </c>
      <c r="S159">
        <v>6</v>
      </c>
      <c r="V159">
        <v>38</v>
      </c>
      <c r="W159" t="s">
        <v>27</v>
      </c>
      <c r="Z159">
        <f>(O159/100)*H159</f>
        <v>3.5999999999999996</v>
      </c>
    </row>
    <row r="160" spans="1:26" hidden="1" x14ac:dyDescent="0.2">
      <c r="A160" t="s">
        <v>305</v>
      </c>
      <c r="B160" t="s">
        <v>96</v>
      </c>
      <c r="F160" t="s">
        <v>306</v>
      </c>
      <c r="G160">
        <v>2018</v>
      </c>
      <c r="H160">
        <v>2456</v>
      </c>
      <c r="I160" t="s">
        <v>32</v>
      </c>
      <c r="J160" t="s">
        <v>32</v>
      </c>
      <c r="K160" t="s">
        <v>32</v>
      </c>
      <c r="L160" t="s">
        <v>32</v>
      </c>
      <c r="M160">
        <v>80</v>
      </c>
      <c r="N160">
        <v>67</v>
      </c>
      <c r="O160">
        <v>3</v>
      </c>
      <c r="P160">
        <v>25</v>
      </c>
      <c r="Q160">
        <v>25</v>
      </c>
      <c r="S160">
        <v>18</v>
      </c>
      <c r="V160">
        <v>22</v>
      </c>
      <c r="W160" t="s">
        <v>39</v>
      </c>
    </row>
    <row r="161" spans="1:26" hidden="1" x14ac:dyDescent="0.2">
      <c r="A161" t="s">
        <v>98</v>
      </c>
      <c r="B161" t="s">
        <v>647</v>
      </c>
      <c r="D161" t="s">
        <v>48</v>
      </c>
      <c r="F161" t="s">
        <v>99</v>
      </c>
      <c r="G161">
        <v>2018</v>
      </c>
      <c r="H161">
        <v>40</v>
      </c>
      <c r="I161" t="s">
        <v>33</v>
      </c>
      <c r="J161" t="s">
        <v>33</v>
      </c>
      <c r="K161" t="s">
        <v>33</v>
      </c>
      <c r="L161" t="s">
        <v>33</v>
      </c>
      <c r="M161">
        <v>15</v>
      </c>
      <c r="N161">
        <v>55</v>
      </c>
      <c r="O161">
        <v>33</v>
      </c>
      <c r="P161">
        <v>10</v>
      </c>
      <c r="Q161">
        <v>25</v>
      </c>
      <c r="S161">
        <v>5</v>
      </c>
      <c r="V161">
        <v>90</v>
      </c>
      <c r="W161" t="s">
        <v>27</v>
      </c>
    </row>
    <row r="162" spans="1:26" hidden="1" x14ac:dyDescent="0.2">
      <c r="A162" t="s">
        <v>154</v>
      </c>
      <c r="B162" t="s">
        <v>24</v>
      </c>
      <c r="D162" t="s">
        <v>120</v>
      </c>
      <c r="F162" t="s">
        <v>121</v>
      </c>
      <c r="G162">
        <v>2019</v>
      </c>
      <c r="H162">
        <v>2423</v>
      </c>
      <c r="I162" t="s">
        <v>32</v>
      </c>
      <c r="J162" t="s">
        <v>32</v>
      </c>
      <c r="K162" t="s">
        <v>32</v>
      </c>
      <c r="L162" t="s">
        <v>32</v>
      </c>
      <c r="M162">
        <v>89</v>
      </c>
      <c r="N162">
        <v>82</v>
      </c>
      <c r="O162">
        <v>15</v>
      </c>
      <c r="P162">
        <v>1</v>
      </c>
      <c r="Q162">
        <v>15</v>
      </c>
      <c r="S162">
        <v>3</v>
      </c>
      <c r="V162">
        <v>100</v>
      </c>
      <c r="W162" t="s">
        <v>27</v>
      </c>
      <c r="Z162">
        <f>(O162/100)*H162</f>
        <v>363.45</v>
      </c>
    </row>
    <row r="163" spans="1:26" hidden="1" x14ac:dyDescent="0.2">
      <c r="A163" t="s">
        <v>311</v>
      </c>
      <c r="B163" t="s">
        <v>131</v>
      </c>
      <c r="F163" t="s">
        <v>312</v>
      </c>
      <c r="G163">
        <v>2018</v>
      </c>
      <c r="H163">
        <v>2133</v>
      </c>
      <c r="I163" t="s">
        <v>32</v>
      </c>
      <c r="J163" t="s">
        <v>32</v>
      </c>
      <c r="K163" t="s">
        <v>32</v>
      </c>
      <c r="L163" t="s">
        <v>32</v>
      </c>
      <c r="M163">
        <v>58</v>
      </c>
      <c r="N163">
        <v>77</v>
      </c>
      <c r="O163">
        <v>16</v>
      </c>
      <c r="P163">
        <v>3</v>
      </c>
      <c r="Q163">
        <v>27</v>
      </c>
      <c r="S163">
        <v>0</v>
      </c>
      <c r="V163">
        <v>100</v>
      </c>
      <c r="W163" t="s">
        <v>39</v>
      </c>
    </row>
    <row r="164" spans="1:26" hidden="1" x14ac:dyDescent="0.2">
      <c r="A164" t="s">
        <v>316</v>
      </c>
      <c r="B164" t="s">
        <v>647</v>
      </c>
      <c r="D164" t="s">
        <v>43</v>
      </c>
      <c r="F164" t="s">
        <v>317</v>
      </c>
      <c r="G164">
        <v>2017</v>
      </c>
      <c r="H164">
        <v>1510</v>
      </c>
      <c r="M164">
        <v>37</v>
      </c>
      <c r="N164">
        <v>86</v>
      </c>
      <c r="O164">
        <v>5</v>
      </c>
      <c r="P164">
        <v>0</v>
      </c>
      <c r="Q164">
        <v>28</v>
      </c>
      <c r="S164">
        <v>14</v>
      </c>
      <c r="V164">
        <v>52</v>
      </c>
      <c r="W164" t="s">
        <v>27</v>
      </c>
    </row>
    <row r="165" spans="1:26" hidden="1" x14ac:dyDescent="0.2">
      <c r="A165" t="s">
        <v>183</v>
      </c>
      <c r="B165" t="s">
        <v>647</v>
      </c>
      <c r="D165" t="s">
        <v>48</v>
      </c>
      <c r="F165" t="s">
        <v>184</v>
      </c>
      <c r="G165">
        <v>2018</v>
      </c>
      <c r="H165">
        <v>1494</v>
      </c>
      <c r="I165" t="s">
        <v>32</v>
      </c>
      <c r="J165" t="s">
        <v>32</v>
      </c>
      <c r="K165" t="s">
        <v>33</v>
      </c>
      <c r="L165" t="s">
        <v>32</v>
      </c>
      <c r="M165">
        <v>16</v>
      </c>
      <c r="N165">
        <v>61</v>
      </c>
      <c r="O165">
        <v>21</v>
      </c>
      <c r="P165">
        <v>9</v>
      </c>
      <c r="Q165">
        <v>28</v>
      </c>
      <c r="S165">
        <v>1</v>
      </c>
      <c r="V165">
        <v>30</v>
      </c>
      <c r="W165" t="s">
        <v>27</v>
      </c>
    </row>
    <row r="166" spans="1:26" hidden="1" x14ac:dyDescent="0.2">
      <c r="A166" t="s">
        <v>168</v>
      </c>
      <c r="B166" t="s">
        <v>169</v>
      </c>
      <c r="F166" t="s">
        <v>170</v>
      </c>
      <c r="G166">
        <v>2019</v>
      </c>
      <c r="H166">
        <v>1267</v>
      </c>
      <c r="I166" t="s">
        <v>32</v>
      </c>
      <c r="J166" t="s">
        <v>33</v>
      </c>
      <c r="K166" t="s">
        <v>32</v>
      </c>
      <c r="L166" t="s">
        <v>70</v>
      </c>
      <c r="M166">
        <v>100</v>
      </c>
      <c r="N166">
        <v>86</v>
      </c>
      <c r="O166">
        <v>12</v>
      </c>
      <c r="P166">
        <v>1</v>
      </c>
      <c r="Q166">
        <v>9</v>
      </c>
      <c r="S166">
        <v>0</v>
      </c>
      <c r="V166">
        <v>97</v>
      </c>
      <c r="W166" t="s">
        <v>39</v>
      </c>
      <c r="Z166">
        <f>(O166/100)*H166</f>
        <v>152.04</v>
      </c>
    </row>
    <row r="167" spans="1:26" hidden="1" x14ac:dyDescent="0.2">
      <c r="A167" t="s">
        <v>318</v>
      </c>
      <c r="B167" t="s">
        <v>24</v>
      </c>
      <c r="D167" t="s">
        <v>25</v>
      </c>
      <c r="F167" t="s">
        <v>319</v>
      </c>
      <c r="G167">
        <v>2017</v>
      </c>
      <c r="H167">
        <v>445</v>
      </c>
      <c r="M167">
        <v>42</v>
      </c>
      <c r="N167">
        <v>57</v>
      </c>
      <c r="O167">
        <v>39</v>
      </c>
      <c r="P167">
        <v>1</v>
      </c>
      <c r="Q167">
        <v>28</v>
      </c>
      <c r="S167">
        <v>18</v>
      </c>
      <c r="V167">
        <v>100</v>
      </c>
      <c r="W167" t="s">
        <v>27</v>
      </c>
    </row>
    <row r="168" spans="1:26" hidden="1" x14ac:dyDescent="0.2">
      <c r="A168" t="s">
        <v>616</v>
      </c>
      <c r="B168" s="2" t="s">
        <v>647</v>
      </c>
      <c r="D168" t="s">
        <v>48</v>
      </c>
      <c r="F168" t="s">
        <v>617</v>
      </c>
      <c r="G168">
        <v>2020</v>
      </c>
      <c r="M168">
        <v>26</v>
      </c>
      <c r="N168">
        <v>68</v>
      </c>
      <c r="O168">
        <v>22</v>
      </c>
      <c r="P168">
        <v>1</v>
      </c>
      <c r="Q168">
        <v>29</v>
      </c>
      <c r="S168">
        <v>4</v>
      </c>
      <c r="V168">
        <v>32</v>
      </c>
      <c r="W168" t="s">
        <v>27</v>
      </c>
    </row>
    <row r="169" spans="1:26" hidden="1" x14ac:dyDescent="0.2">
      <c r="A169" t="s">
        <v>320</v>
      </c>
      <c r="B169" t="s">
        <v>92</v>
      </c>
      <c r="D169" t="s">
        <v>93</v>
      </c>
      <c r="F169" t="s">
        <v>321</v>
      </c>
      <c r="G169">
        <v>2018</v>
      </c>
      <c r="H169">
        <v>10</v>
      </c>
      <c r="I169" t="s">
        <v>33</v>
      </c>
      <c r="J169" t="s">
        <v>33</v>
      </c>
      <c r="K169" t="s">
        <v>33</v>
      </c>
      <c r="L169" t="s">
        <v>33</v>
      </c>
      <c r="M169">
        <v>40</v>
      </c>
      <c r="N169">
        <v>30</v>
      </c>
      <c r="O169">
        <v>10</v>
      </c>
      <c r="P169">
        <v>40</v>
      </c>
      <c r="Q169">
        <v>30</v>
      </c>
      <c r="S169">
        <v>0</v>
      </c>
      <c r="V169">
        <v>60</v>
      </c>
      <c r="W169" t="s">
        <v>39</v>
      </c>
    </row>
    <row r="170" spans="1:26" hidden="1" x14ac:dyDescent="0.2">
      <c r="A170" t="s">
        <v>322</v>
      </c>
      <c r="B170" t="s">
        <v>169</v>
      </c>
      <c r="F170" t="s">
        <v>323</v>
      </c>
      <c r="G170">
        <v>2018</v>
      </c>
      <c r="H170">
        <v>2308</v>
      </c>
      <c r="I170" t="s">
        <v>66</v>
      </c>
      <c r="J170" t="s">
        <v>32</v>
      </c>
      <c r="K170" t="s">
        <v>33</v>
      </c>
      <c r="L170" t="s">
        <v>32</v>
      </c>
      <c r="M170">
        <v>100</v>
      </c>
      <c r="N170">
        <v>70</v>
      </c>
      <c r="O170">
        <v>14</v>
      </c>
      <c r="P170">
        <v>4</v>
      </c>
      <c r="Q170">
        <v>30</v>
      </c>
      <c r="S170">
        <v>0</v>
      </c>
      <c r="V170">
        <v>67</v>
      </c>
      <c r="W170" t="s">
        <v>39</v>
      </c>
    </row>
    <row r="171" spans="1:26" hidden="1" x14ac:dyDescent="0.2">
      <c r="A171" t="s">
        <v>324</v>
      </c>
      <c r="B171" t="s">
        <v>92</v>
      </c>
      <c r="D171" t="s">
        <v>93</v>
      </c>
      <c r="F171" t="s">
        <v>325</v>
      </c>
      <c r="G171">
        <v>2018</v>
      </c>
      <c r="H171">
        <v>1011</v>
      </c>
      <c r="I171" t="s">
        <v>32</v>
      </c>
      <c r="J171" t="s">
        <v>32</v>
      </c>
      <c r="K171" t="s">
        <v>32</v>
      </c>
      <c r="L171" t="s">
        <v>32</v>
      </c>
      <c r="M171">
        <v>41</v>
      </c>
      <c r="N171">
        <v>85</v>
      </c>
      <c r="O171">
        <v>12</v>
      </c>
      <c r="P171">
        <v>2</v>
      </c>
      <c r="Q171">
        <v>33</v>
      </c>
      <c r="S171">
        <v>57</v>
      </c>
      <c r="V171">
        <v>90</v>
      </c>
      <c r="W171" t="s">
        <v>39</v>
      </c>
    </row>
    <row r="172" spans="1:26" hidden="1" x14ac:dyDescent="0.2">
      <c r="A172" t="s">
        <v>389</v>
      </c>
      <c r="B172" t="s">
        <v>647</v>
      </c>
      <c r="D172" t="s">
        <v>43</v>
      </c>
      <c r="F172" t="s">
        <v>390</v>
      </c>
      <c r="G172">
        <v>2018</v>
      </c>
      <c r="H172">
        <v>1390</v>
      </c>
      <c r="I172" t="s">
        <v>391</v>
      </c>
      <c r="J172" t="s">
        <v>33</v>
      </c>
      <c r="K172" t="s">
        <v>391</v>
      </c>
      <c r="L172" t="s">
        <v>33</v>
      </c>
      <c r="M172">
        <v>42</v>
      </c>
      <c r="N172">
        <v>92</v>
      </c>
      <c r="O172">
        <v>4</v>
      </c>
      <c r="P172">
        <v>1</v>
      </c>
      <c r="Q172">
        <v>35</v>
      </c>
      <c r="S172">
        <v>7</v>
      </c>
      <c r="V172">
        <v>83</v>
      </c>
      <c r="W172" t="s">
        <v>27</v>
      </c>
    </row>
    <row r="173" spans="1:26" x14ac:dyDescent="0.2">
      <c r="A173" t="s">
        <v>157</v>
      </c>
      <c r="B173" t="s">
        <v>158</v>
      </c>
      <c r="D173" t="s">
        <v>159</v>
      </c>
      <c r="F173" t="s">
        <v>160</v>
      </c>
      <c r="G173">
        <v>2019</v>
      </c>
      <c r="H173">
        <v>441</v>
      </c>
      <c r="I173" t="s">
        <v>32</v>
      </c>
      <c r="J173" t="s">
        <v>32</v>
      </c>
      <c r="K173" t="s">
        <v>32</v>
      </c>
      <c r="L173" t="s">
        <v>32</v>
      </c>
      <c r="M173">
        <v>10</v>
      </c>
      <c r="N173">
        <v>81</v>
      </c>
      <c r="O173">
        <v>14</v>
      </c>
      <c r="Q173">
        <v>3</v>
      </c>
      <c r="S173">
        <v>91</v>
      </c>
      <c r="V173">
        <v>63</v>
      </c>
      <c r="W173" t="s">
        <v>39</v>
      </c>
      <c r="Z173">
        <f>(O173/100)*H173</f>
        <v>61.740000000000009</v>
      </c>
    </row>
    <row r="174" spans="1:26" hidden="1" x14ac:dyDescent="0.2">
      <c r="A174" t="s">
        <v>611</v>
      </c>
      <c r="B174" s="2" t="s">
        <v>36</v>
      </c>
      <c r="F174" t="s">
        <v>612</v>
      </c>
      <c r="G174">
        <v>2020</v>
      </c>
      <c r="M174">
        <v>76</v>
      </c>
      <c r="N174">
        <v>60</v>
      </c>
      <c r="O174">
        <v>31</v>
      </c>
      <c r="P174">
        <v>7</v>
      </c>
      <c r="Q174">
        <v>38</v>
      </c>
      <c r="S174">
        <v>27</v>
      </c>
      <c r="V174">
        <v>100</v>
      </c>
      <c r="W174" t="s">
        <v>39</v>
      </c>
    </row>
    <row r="175" spans="1:26" hidden="1" x14ac:dyDescent="0.2">
      <c r="A175" t="s">
        <v>330</v>
      </c>
      <c r="B175" t="s">
        <v>96</v>
      </c>
      <c r="F175" t="s">
        <v>331</v>
      </c>
      <c r="G175">
        <v>2017</v>
      </c>
      <c r="H175">
        <v>1740</v>
      </c>
      <c r="M175">
        <v>82</v>
      </c>
      <c r="N175">
        <v>81</v>
      </c>
      <c r="O175">
        <v>3</v>
      </c>
      <c r="P175">
        <v>6</v>
      </c>
      <c r="Q175">
        <v>39</v>
      </c>
      <c r="S175">
        <v>13</v>
      </c>
      <c r="V175">
        <v>14</v>
      </c>
      <c r="W175" t="s">
        <v>39</v>
      </c>
    </row>
    <row r="176" spans="1:26" hidden="1" x14ac:dyDescent="0.2">
      <c r="A176" t="s">
        <v>332</v>
      </c>
      <c r="B176" t="s">
        <v>36</v>
      </c>
      <c r="F176" t="s">
        <v>333</v>
      </c>
      <c r="G176">
        <v>2017</v>
      </c>
      <c r="H176">
        <v>1733</v>
      </c>
      <c r="M176">
        <v>79</v>
      </c>
      <c r="N176">
        <v>72</v>
      </c>
      <c r="O176">
        <v>23</v>
      </c>
      <c r="P176">
        <v>3</v>
      </c>
      <c r="Q176">
        <v>41</v>
      </c>
      <c r="S176">
        <v>11</v>
      </c>
      <c r="V176">
        <v>98</v>
      </c>
      <c r="W176" t="s">
        <v>39</v>
      </c>
    </row>
    <row r="177" spans="1:26" hidden="1" x14ac:dyDescent="0.2">
      <c r="A177" t="s">
        <v>334</v>
      </c>
      <c r="B177" t="s">
        <v>92</v>
      </c>
      <c r="D177" t="s">
        <v>93</v>
      </c>
      <c r="F177" t="s">
        <v>335</v>
      </c>
      <c r="G177">
        <v>2017</v>
      </c>
      <c r="H177">
        <v>12</v>
      </c>
      <c r="M177">
        <v>67</v>
      </c>
      <c r="N177">
        <v>75</v>
      </c>
      <c r="O177">
        <v>0</v>
      </c>
      <c r="P177">
        <v>0</v>
      </c>
      <c r="Q177">
        <v>50</v>
      </c>
      <c r="S177">
        <v>0</v>
      </c>
      <c r="V177">
        <v>100</v>
      </c>
      <c r="W177" t="s">
        <v>39</v>
      </c>
    </row>
    <row r="178" spans="1:26" hidden="1" x14ac:dyDescent="0.2">
      <c r="A178" t="s">
        <v>640</v>
      </c>
      <c r="B178" s="2" t="s">
        <v>131</v>
      </c>
      <c r="F178" t="s">
        <v>641</v>
      </c>
      <c r="G178">
        <v>2020</v>
      </c>
      <c r="M178">
        <v>84</v>
      </c>
      <c r="N178">
        <v>97</v>
      </c>
      <c r="O178">
        <v>1</v>
      </c>
      <c r="P178">
        <v>0</v>
      </c>
      <c r="Q178">
        <v>66</v>
      </c>
      <c r="S178">
        <v>0</v>
      </c>
      <c r="V178">
        <v>100</v>
      </c>
      <c r="W178" t="s">
        <v>39</v>
      </c>
    </row>
    <row r="179" spans="1:26" hidden="1" x14ac:dyDescent="0.2">
      <c r="A179" t="s">
        <v>235</v>
      </c>
      <c r="B179" t="s">
        <v>647</v>
      </c>
      <c r="D179" t="s">
        <v>43</v>
      </c>
      <c r="F179" t="s">
        <v>236</v>
      </c>
      <c r="G179">
        <v>2018</v>
      </c>
      <c r="H179">
        <v>522</v>
      </c>
      <c r="I179" t="s">
        <v>32</v>
      </c>
      <c r="J179" t="s">
        <v>33</v>
      </c>
      <c r="K179" t="s">
        <v>33</v>
      </c>
      <c r="L179" t="s">
        <v>237</v>
      </c>
      <c r="M179">
        <v>25</v>
      </c>
      <c r="N179">
        <v>2</v>
      </c>
      <c r="O179">
        <v>11</v>
      </c>
      <c r="P179">
        <v>19</v>
      </c>
      <c r="Q179">
        <v>70</v>
      </c>
      <c r="S179">
        <v>2</v>
      </c>
      <c r="V179">
        <v>0</v>
      </c>
      <c r="W179" t="s">
        <v>27</v>
      </c>
    </row>
    <row r="180" spans="1:26" hidden="1" x14ac:dyDescent="0.2">
      <c r="A180" t="s">
        <v>577</v>
      </c>
      <c r="B180" s="3" t="s">
        <v>648</v>
      </c>
      <c r="F180" t="s">
        <v>578</v>
      </c>
      <c r="G180">
        <v>2020</v>
      </c>
      <c r="M180">
        <v>85</v>
      </c>
      <c r="N180">
        <v>79</v>
      </c>
      <c r="O180">
        <v>15</v>
      </c>
      <c r="P180">
        <v>5</v>
      </c>
      <c r="Q180">
        <v>73</v>
      </c>
      <c r="S180">
        <v>44</v>
      </c>
      <c r="V180">
        <v>90</v>
      </c>
      <c r="W180" t="s">
        <v>39</v>
      </c>
    </row>
    <row r="181" spans="1:26" hidden="1" x14ac:dyDescent="0.2">
      <c r="A181" t="s">
        <v>590</v>
      </c>
      <c r="B181" s="2" t="s">
        <v>647</v>
      </c>
      <c r="D181" t="s">
        <v>43</v>
      </c>
      <c r="F181" t="s">
        <v>544</v>
      </c>
      <c r="G181">
        <v>2020</v>
      </c>
      <c r="M181">
        <v>54</v>
      </c>
      <c r="N181">
        <v>71</v>
      </c>
      <c r="O181">
        <v>0</v>
      </c>
      <c r="P181">
        <v>0</v>
      </c>
      <c r="Q181">
        <v>99</v>
      </c>
      <c r="S181">
        <v>0</v>
      </c>
      <c r="V181">
        <v>0</v>
      </c>
      <c r="W181" t="s">
        <v>27</v>
      </c>
    </row>
    <row r="182" spans="1:26" hidden="1" x14ac:dyDescent="0.2">
      <c r="A182" t="s">
        <v>341</v>
      </c>
      <c r="B182" t="s">
        <v>24</v>
      </c>
      <c r="D182" t="s">
        <v>284</v>
      </c>
      <c r="F182" t="s">
        <v>342</v>
      </c>
      <c r="G182">
        <v>2017</v>
      </c>
      <c r="H182">
        <v>196</v>
      </c>
      <c r="M182">
        <v>0</v>
      </c>
      <c r="N182">
        <v>94</v>
      </c>
      <c r="O182">
        <v>0</v>
      </c>
      <c r="P182">
        <v>1</v>
      </c>
      <c r="S182">
        <v>0</v>
      </c>
      <c r="W182" t="s">
        <v>27</v>
      </c>
    </row>
    <row r="183" spans="1:26" hidden="1" x14ac:dyDescent="0.2">
      <c r="A183" t="s">
        <v>343</v>
      </c>
      <c r="B183" t="s">
        <v>24</v>
      </c>
      <c r="D183" t="s">
        <v>284</v>
      </c>
      <c r="F183" t="s">
        <v>344</v>
      </c>
      <c r="G183">
        <v>2016</v>
      </c>
      <c r="H183">
        <v>12</v>
      </c>
      <c r="M183">
        <v>0</v>
      </c>
      <c r="N183">
        <v>92</v>
      </c>
      <c r="O183">
        <v>0</v>
      </c>
      <c r="P183">
        <v>8</v>
      </c>
      <c r="R183">
        <v>0</v>
      </c>
      <c r="S183">
        <v>0</v>
      </c>
      <c r="W183" t="s">
        <v>39</v>
      </c>
    </row>
    <row r="184" spans="1:26" hidden="1" x14ac:dyDescent="0.2">
      <c r="A184" t="s">
        <v>345</v>
      </c>
      <c r="B184" t="s">
        <v>24</v>
      </c>
      <c r="D184" t="s">
        <v>284</v>
      </c>
      <c r="F184" t="s">
        <v>344</v>
      </c>
      <c r="G184">
        <v>2016</v>
      </c>
      <c r="H184">
        <v>13</v>
      </c>
      <c r="M184">
        <v>0</v>
      </c>
      <c r="N184">
        <v>100</v>
      </c>
      <c r="O184">
        <v>0</v>
      </c>
      <c r="P184">
        <v>0</v>
      </c>
      <c r="R184">
        <v>0</v>
      </c>
      <c r="S184">
        <v>0</v>
      </c>
      <c r="W184" t="s">
        <v>39</v>
      </c>
    </row>
    <row r="185" spans="1:26" hidden="1" x14ac:dyDescent="0.2">
      <c r="A185" t="s">
        <v>346</v>
      </c>
      <c r="B185" t="s">
        <v>92</v>
      </c>
      <c r="D185" t="s">
        <v>93</v>
      </c>
      <c r="F185" t="s">
        <v>347</v>
      </c>
      <c r="G185">
        <v>2015</v>
      </c>
      <c r="H185">
        <v>226</v>
      </c>
      <c r="M185">
        <v>33</v>
      </c>
      <c r="N185">
        <v>83</v>
      </c>
      <c r="O185">
        <v>0</v>
      </c>
      <c r="P185">
        <v>0</v>
      </c>
      <c r="R185">
        <v>17</v>
      </c>
      <c r="W185" t="s">
        <v>39</v>
      </c>
    </row>
    <row r="186" spans="1:26" hidden="1" x14ac:dyDescent="0.2">
      <c r="A186" t="s">
        <v>348</v>
      </c>
      <c r="B186" t="s">
        <v>96</v>
      </c>
      <c r="F186" t="s">
        <v>97</v>
      </c>
      <c r="G186">
        <v>2015</v>
      </c>
      <c r="H186">
        <v>1108</v>
      </c>
      <c r="M186">
        <v>49</v>
      </c>
      <c r="N186">
        <v>99</v>
      </c>
      <c r="O186">
        <v>0</v>
      </c>
      <c r="P186">
        <v>0</v>
      </c>
      <c r="R186">
        <v>1</v>
      </c>
      <c r="S186">
        <v>0</v>
      </c>
      <c r="T186">
        <v>0</v>
      </c>
      <c r="U186">
        <v>0</v>
      </c>
      <c r="W186" t="s">
        <v>39</v>
      </c>
    </row>
    <row r="187" spans="1:26" x14ac:dyDescent="0.2">
      <c r="A187" t="s">
        <v>473</v>
      </c>
      <c r="B187" t="s">
        <v>158</v>
      </c>
      <c r="D187" t="s">
        <v>403</v>
      </c>
      <c r="F187" t="s">
        <v>474</v>
      </c>
      <c r="G187">
        <v>2015</v>
      </c>
      <c r="H187">
        <v>8442</v>
      </c>
      <c r="M187">
        <v>22</v>
      </c>
      <c r="N187">
        <v>66</v>
      </c>
      <c r="O187">
        <v>5</v>
      </c>
      <c r="P187">
        <v>18</v>
      </c>
      <c r="R187">
        <v>11</v>
      </c>
      <c r="S187">
        <v>49</v>
      </c>
      <c r="T187">
        <v>19</v>
      </c>
      <c r="U187">
        <v>7</v>
      </c>
      <c r="W187" t="s">
        <v>27</v>
      </c>
    </row>
    <row r="188" spans="1:26" hidden="1" x14ac:dyDescent="0.2">
      <c r="A188" t="s">
        <v>352</v>
      </c>
      <c r="B188" t="s">
        <v>92</v>
      </c>
      <c r="D188" t="s">
        <v>186</v>
      </c>
      <c r="F188" t="s">
        <v>353</v>
      </c>
      <c r="G188">
        <v>2015</v>
      </c>
      <c r="H188">
        <v>79</v>
      </c>
      <c r="M188">
        <v>52</v>
      </c>
      <c r="N188">
        <v>81</v>
      </c>
      <c r="O188">
        <v>0</v>
      </c>
      <c r="P188">
        <v>9</v>
      </c>
      <c r="R188">
        <v>10</v>
      </c>
      <c r="S188">
        <v>0</v>
      </c>
      <c r="T188">
        <v>0</v>
      </c>
      <c r="U188">
        <v>0</v>
      </c>
      <c r="W188" t="s">
        <v>39</v>
      </c>
    </row>
    <row r="189" spans="1:26" hidden="1" x14ac:dyDescent="0.2">
      <c r="A189" t="s">
        <v>354</v>
      </c>
      <c r="B189" t="s">
        <v>92</v>
      </c>
      <c r="D189" t="s">
        <v>186</v>
      </c>
      <c r="F189" t="s">
        <v>355</v>
      </c>
      <c r="G189">
        <v>2015</v>
      </c>
      <c r="H189">
        <v>20</v>
      </c>
      <c r="M189">
        <v>50</v>
      </c>
      <c r="N189">
        <v>95</v>
      </c>
      <c r="O189">
        <v>0</v>
      </c>
      <c r="P189">
        <v>0</v>
      </c>
      <c r="R189">
        <v>5</v>
      </c>
      <c r="S189">
        <v>0</v>
      </c>
      <c r="T189">
        <v>0</v>
      </c>
      <c r="U189">
        <v>0</v>
      </c>
      <c r="W189" t="s">
        <v>39</v>
      </c>
    </row>
    <row r="190" spans="1:26" hidden="1" x14ac:dyDescent="0.2">
      <c r="A190" t="s">
        <v>356</v>
      </c>
      <c r="B190" t="s">
        <v>92</v>
      </c>
      <c r="D190" t="s">
        <v>93</v>
      </c>
      <c r="F190" t="s">
        <v>357</v>
      </c>
      <c r="G190">
        <v>2015</v>
      </c>
      <c r="H190">
        <v>4</v>
      </c>
      <c r="M190">
        <v>25</v>
      </c>
      <c r="N190">
        <v>100</v>
      </c>
      <c r="O190">
        <v>0</v>
      </c>
      <c r="P190">
        <v>0</v>
      </c>
      <c r="R190">
        <v>0</v>
      </c>
      <c r="W190" t="s">
        <v>39</v>
      </c>
    </row>
    <row r="191" spans="1:26" hidden="1" x14ac:dyDescent="0.2">
      <c r="A191" t="s">
        <v>283</v>
      </c>
      <c r="B191" t="s">
        <v>24</v>
      </c>
      <c r="D191" t="s">
        <v>284</v>
      </c>
      <c r="F191" t="s">
        <v>285</v>
      </c>
      <c r="G191">
        <v>2019</v>
      </c>
      <c r="H191">
        <v>62</v>
      </c>
      <c r="I191" t="s">
        <v>33</v>
      </c>
      <c r="J191" t="s">
        <v>33</v>
      </c>
      <c r="K191" t="s">
        <v>33</v>
      </c>
      <c r="L191" t="s">
        <v>70</v>
      </c>
      <c r="M191">
        <v>0</v>
      </c>
      <c r="N191">
        <v>86</v>
      </c>
      <c r="O191">
        <v>2</v>
      </c>
      <c r="P191">
        <v>6</v>
      </c>
      <c r="Q191">
        <v>16</v>
      </c>
      <c r="S191">
        <v>0</v>
      </c>
      <c r="V191">
        <v>81</v>
      </c>
      <c r="W191" t="s">
        <v>27</v>
      </c>
      <c r="Z191">
        <f>(O191/100)*H191</f>
        <v>1.24</v>
      </c>
    </row>
    <row r="192" spans="1:26" hidden="1" x14ac:dyDescent="0.2">
      <c r="A192" t="s">
        <v>593</v>
      </c>
      <c r="B192" s="2" t="s">
        <v>51</v>
      </c>
      <c r="D192" t="s">
        <v>68</v>
      </c>
      <c r="F192" t="s">
        <v>594</v>
      </c>
      <c r="G192">
        <v>2020</v>
      </c>
      <c r="M192">
        <v>46</v>
      </c>
      <c r="N192">
        <v>89</v>
      </c>
      <c r="O192">
        <v>0</v>
      </c>
      <c r="P192">
        <v>3</v>
      </c>
      <c r="S192">
        <v>69</v>
      </c>
      <c r="V192">
        <v>7</v>
      </c>
      <c r="W192" t="s">
        <v>27</v>
      </c>
    </row>
    <row r="193" spans="1:26" hidden="1" x14ac:dyDescent="0.2">
      <c r="A193" t="s">
        <v>601</v>
      </c>
      <c r="B193" s="2" t="s">
        <v>24</v>
      </c>
      <c r="D193" t="s">
        <v>61</v>
      </c>
      <c r="F193" t="s">
        <v>602</v>
      </c>
      <c r="G193">
        <v>2020</v>
      </c>
      <c r="M193">
        <v>42</v>
      </c>
      <c r="N193">
        <v>85</v>
      </c>
      <c r="O193">
        <v>0</v>
      </c>
      <c r="P193">
        <v>14</v>
      </c>
      <c r="S193">
        <v>48</v>
      </c>
      <c r="V193">
        <v>0</v>
      </c>
      <c r="W193" t="s">
        <v>27</v>
      </c>
    </row>
    <row r="194" spans="1:26" hidden="1" x14ac:dyDescent="0.2">
      <c r="A194" t="s">
        <v>303</v>
      </c>
      <c r="B194" t="s">
        <v>117</v>
      </c>
      <c r="F194" t="s">
        <v>304</v>
      </c>
      <c r="G194">
        <v>2019</v>
      </c>
      <c r="H194">
        <v>266</v>
      </c>
      <c r="I194" t="s">
        <v>32</v>
      </c>
      <c r="J194" t="s">
        <v>33</v>
      </c>
      <c r="K194" t="s">
        <v>33</v>
      </c>
      <c r="L194" t="s">
        <v>70</v>
      </c>
      <c r="M194">
        <v>50</v>
      </c>
      <c r="N194">
        <v>55</v>
      </c>
      <c r="O194">
        <v>2</v>
      </c>
      <c r="S194">
        <v>6</v>
      </c>
      <c r="V194">
        <v>0</v>
      </c>
      <c r="W194" t="s">
        <v>27</v>
      </c>
      <c r="Z194">
        <f>(O194/100)*H194</f>
        <v>5.32</v>
      </c>
    </row>
    <row r="195" spans="1:26" hidden="1" x14ac:dyDescent="0.2">
      <c r="A195" t="s">
        <v>368</v>
      </c>
      <c r="B195" t="s">
        <v>369</v>
      </c>
      <c r="C195" t="s">
        <v>370</v>
      </c>
      <c r="F195" t="s">
        <v>371</v>
      </c>
      <c r="G195">
        <v>2018</v>
      </c>
      <c r="H195">
        <v>844</v>
      </c>
      <c r="I195" t="s">
        <v>32</v>
      </c>
      <c r="J195" t="s">
        <v>33</v>
      </c>
      <c r="K195" t="s">
        <v>32</v>
      </c>
      <c r="L195" t="s">
        <v>70</v>
      </c>
      <c r="M195">
        <v>40</v>
      </c>
      <c r="N195">
        <v>100</v>
      </c>
      <c r="O195">
        <v>1</v>
      </c>
      <c r="P195">
        <v>1</v>
      </c>
      <c r="S195">
        <v>32</v>
      </c>
      <c r="V195">
        <v>1</v>
      </c>
      <c r="W195" t="s">
        <v>39</v>
      </c>
    </row>
    <row r="196" spans="1:26" hidden="1" x14ac:dyDescent="0.2">
      <c r="A196" t="s">
        <v>382</v>
      </c>
      <c r="B196" t="s">
        <v>24</v>
      </c>
      <c r="C196" t="s">
        <v>383</v>
      </c>
      <c r="D196" t="s">
        <v>61</v>
      </c>
      <c r="F196" t="s">
        <v>384</v>
      </c>
      <c r="G196">
        <v>2016</v>
      </c>
      <c r="H196">
        <v>433</v>
      </c>
      <c r="M196">
        <v>36</v>
      </c>
      <c r="N196">
        <v>91</v>
      </c>
      <c r="O196">
        <v>1</v>
      </c>
      <c r="P196">
        <v>5</v>
      </c>
      <c r="R196">
        <v>3</v>
      </c>
      <c r="S196">
        <v>82</v>
      </c>
      <c r="W196" t="s">
        <v>39</v>
      </c>
    </row>
    <row r="197" spans="1:26" hidden="1" x14ac:dyDescent="0.2">
      <c r="A197" t="s">
        <v>385</v>
      </c>
      <c r="B197" t="s">
        <v>36</v>
      </c>
      <c r="F197" t="s">
        <v>386</v>
      </c>
      <c r="G197">
        <v>2016</v>
      </c>
      <c r="H197">
        <v>216</v>
      </c>
      <c r="M197">
        <v>91</v>
      </c>
      <c r="N197">
        <v>94</v>
      </c>
      <c r="O197">
        <v>1</v>
      </c>
      <c r="P197">
        <v>1</v>
      </c>
      <c r="R197">
        <v>3</v>
      </c>
      <c r="S197">
        <v>19</v>
      </c>
      <c r="W197" t="s">
        <v>39</v>
      </c>
    </row>
    <row r="198" spans="1:26" hidden="1" x14ac:dyDescent="0.2">
      <c r="A198" t="s">
        <v>387</v>
      </c>
      <c r="B198" t="s">
        <v>24</v>
      </c>
      <c r="D198" t="s">
        <v>231</v>
      </c>
      <c r="F198" t="s">
        <v>388</v>
      </c>
      <c r="G198">
        <v>2016</v>
      </c>
      <c r="H198">
        <v>2253</v>
      </c>
      <c r="M198">
        <v>67</v>
      </c>
      <c r="N198">
        <v>91</v>
      </c>
      <c r="O198">
        <v>1</v>
      </c>
      <c r="P198">
        <v>3</v>
      </c>
      <c r="R198">
        <v>5</v>
      </c>
      <c r="S198">
        <v>0</v>
      </c>
      <c r="W198" t="s">
        <v>39</v>
      </c>
    </row>
    <row r="199" spans="1:26" hidden="1" x14ac:dyDescent="0.2">
      <c r="A199" t="s">
        <v>392</v>
      </c>
      <c r="B199" t="s">
        <v>92</v>
      </c>
      <c r="D199" t="s">
        <v>93</v>
      </c>
      <c r="F199" t="s">
        <v>393</v>
      </c>
      <c r="G199">
        <v>2015</v>
      </c>
      <c r="H199">
        <v>124</v>
      </c>
      <c r="M199">
        <v>79</v>
      </c>
      <c r="N199">
        <v>96</v>
      </c>
      <c r="O199">
        <v>1</v>
      </c>
      <c r="P199">
        <v>2</v>
      </c>
      <c r="R199">
        <v>2</v>
      </c>
      <c r="S199">
        <v>6</v>
      </c>
      <c r="T199">
        <v>1</v>
      </c>
      <c r="U199">
        <v>1</v>
      </c>
      <c r="W199" t="s">
        <v>39</v>
      </c>
    </row>
    <row r="200" spans="1:26" x14ac:dyDescent="0.2">
      <c r="A200" t="s">
        <v>402</v>
      </c>
      <c r="B200" t="s">
        <v>158</v>
      </c>
      <c r="D200" t="s">
        <v>403</v>
      </c>
      <c r="F200" t="s">
        <v>404</v>
      </c>
      <c r="G200">
        <v>2015</v>
      </c>
      <c r="H200">
        <v>6505</v>
      </c>
      <c r="M200">
        <v>24</v>
      </c>
      <c r="N200">
        <v>89</v>
      </c>
      <c r="O200">
        <v>1</v>
      </c>
      <c r="P200">
        <v>8</v>
      </c>
      <c r="R200">
        <v>2</v>
      </c>
      <c r="S200">
        <v>38</v>
      </c>
      <c r="T200">
        <v>11</v>
      </c>
      <c r="U200">
        <v>3</v>
      </c>
      <c r="W200" t="s">
        <v>27</v>
      </c>
    </row>
    <row r="201" spans="1:26" hidden="1" x14ac:dyDescent="0.2">
      <c r="A201" t="s">
        <v>398</v>
      </c>
      <c r="B201" t="s">
        <v>92</v>
      </c>
      <c r="D201" t="s">
        <v>93</v>
      </c>
      <c r="F201" t="s">
        <v>399</v>
      </c>
      <c r="G201">
        <v>2015</v>
      </c>
      <c r="H201">
        <v>1577</v>
      </c>
      <c r="M201">
        <v>44</v>
      </c>
      <c r="N201">
        <v>80</v>
      </c>
      <c r="O201">
        <v>1</v>
      </c>
      <c r="P201">
        <v>16</v>
      </c>
      <c r="R201">
        <v>2</v>
      </c>
      <c r="S201">
        <v>7</v>
      </c>
      <c r="T201">
        <v>1</v>
      </c>
      <c r="U201">
        <v>1</v>
      </c>
      <c r="W201" t="s">
        <v>39</v>
      </c>
    </row>
    <row r="202" spans="1:26" hidden="1" x14ac:dyDescent="0.2">
      <c r="A202" t="s">
        <v>400</v>
      </c>
      <c r="B202" t="s">
        <v>92</v>
      </c>
      <c r="D202" t="s">
        <v>93</v>
      </c>
      <c r="F202" t="s">
        <v>401</v>
      </c>
      <c r="G202">
        <v>2015</v>
      </c>
      <c r="H202">
        <v>715</v>
      </c>
      <c r="M202">
        <v>39</v>
      </c>
      <c r="N202">
        <v>99</v>
      </c>
      <c r="O202">
        <v>1</v>
      </c>
      <c r="P202">
        <v>1</v>
      </c>
      <c r="R202">
        <v>1</v>
      </c>
      <c r="S202">
        <v>61</v>
      </c>
      <c r="T202">
        <v>21</v>
      </c>
      <c r="U202">
        <v>4</v>
      </c>
      <c r="W202" t="s">
        <v>39</v>
      </c>
    </row>
    <row r="203" spans="1:26" x14ac:dyDescent="0.2">
      <c r="A203" t="s">
        <v>453</v>
      </c>
      <c r="B203" t="s">
        <v>158</v>
      </c>
      <c r="D203" t="s">
        <v>396</v>
      </c>
      <c r="F203" t="s">
        <v>454</v>
      </c>
      <c r="G203">
        <v>2015</v>
      </c>
      <c r="H203">
        <v>11145</v>
      </c>
      <c r="M203">
        <v>28</v>
      </c>
      <c r="N203">
        <v>94</v>
      </c>
      <c r="O203">
        <v>3</v>
      </c>
      <c r="P203">
        <v>3</v>
      </c>
      <c r="R203">
        <v>1</v>
      </c>
      <c r="S203">
        <v>48</v>
      </c>
      <c r="T203">
        <v>18</v>
      </c>
      <c r="U203">
        <v>8</v>
      </c>
      <c r="W203" t="s">
        <v>27</v>
      </c>
    </row>
    <row r="204" spans="1:26" hidden="1" x14ac:dyDescent="0.2">
      <c r="A204" t="s">
        <v>405</v>
      </c>
      <c r="B204" t="s">
        <v>131</v>
      </c>
      <c r="F204" t="s">
        <v>406</v>
      </c>
      <c r="G204">
        <v>2015</v>
      </c>
      <c r="H204">
        <v>2044</v>
      </c>
      <c r="M204">
        <v>30</v>
      </c>
      <c r="N204">
        <v>68</v>
      </c>
      <c r="O204">
        <v>1</v>
      </c>
      <c r="P204">
        <v>22</v>
      </c>
      <c r="R204">
        <v>9</v>
      </c>
      <c r="S204">
        <v>8</v>
      </c>
      <c r="T204">
        <v>1</v>
      </c>
      <c r="U204">
        <v>1</v>
      </c>
      <c r="W204" t="s">
        <v>39</v>
      </c>
    </row>
    <row r="205" spans="1:26" x14ac:dyDescent="0.2">
      <c r="A205" t="s">
        <v>409</v>
      </c>
      <c r="B205" t="s">
        <v>158</v>
      </c>
      <c r="D205" t="s">
        <v>396</v>
      </c>
      <c r="F205" t="s">
        <v>410</v>
      </c>
      <c r="G205">
        <v>2015</v>
      </c>
      <c r="H205">
        <v>21026</v>
      </c>
      <c r="M205">
        <v>38</v>
      </c>
      <c r="N205">
        <v>81</v>
      </c>
      <c r="O205">
        <v>1</v>
      </c>
      <c r="P205">
        <v>14</v>
      </c>
      <c r="R205">
        <v>4</v>
      </c>
      <c r="S205">
        <v>74</v>
      </c>
      <c r="T205">
        <v>40</v>
      </c>
      <c r="U205">
        <v>17</v>
      </c>
      <c r="W205" t="s">
        <v>27</v>
      </c>
    </row>
    <row r="206" spans="1:26" hidden="1" x14ac:dyDescent="0.2">
      <c r="A206" t="s">
        <v>244</v>
      </c>
      <c r="B206" t="s">
        <v>24</v>
      </c>
      <c r="D206" t="s">
        <v>77</v>
      </c>
      <c r="F206" t="s">
        <v>245</v>
      </c>
      <c r="G206">
        <v>2019</v>
      </c>
      <c r="H206">
        <v>655</v>
      </c>
      <c r="I206" t="s">
        <v>32</v>
      </c>
      <c r="J206" t="s">
        <v>33</v>
      </c>
      <c r="K206" t="s">
        <v>33</v>
      </c>
      <c r="L206" t="s">
        <v>70</v>
      </c>
      <c r="M206">
        <v>49</v>
      </c>
      <c r="N206">
        <v>74</v>
      </c>
      <c r="O206">
        <v>3</v>
      </c>
      <c r="P206">
        <v>21</v>
      </c>
      <c r="Q206">
        <v>7</v>
      </c>
      <c r="S206">
        <v>2</v>
      </c>
      <c r="V206">
        <v>29</v>
      </c>
      <c r="W206" t="s">
        <v>27</v>
      </c>
      <c r="Z206">
        <f t="shared" ref="Z206:Z207" si="3">(O206/100)*H206</f>
        <v>19.649999999999999</v>
      </c>
    </row>
    <row r="207" spans="1:26" hidden="1" x14ac:dyDescent="0.2">
      <c r="A207" t="s">
        <v>211</v>
      </c>
      <c r="B207" t="s">
        <v>647</v>
      </c>
      <c r="D207" t="s">
        <v>43</v>
      </c>
      <c r="F207" t="s">
        <v>212</v>
      </c>
      <c r="G207">
        <v>2019</v>
      </c>
      <c r="H207">
        <v>1289</v>
      </c>
      <c r="I207" t="s">
        <v>32</v>
      </c>
      <c r="J207" t="s">
        <v>33</v>
      </c>
      <c r="K207" t="s">
        <v>32</v>
      </c>
      <c r="L207" t="s">
        <v>115</v>
      </c>
      <c r="M207">
        <v>44</v>
      </c>
      <c r="N207">
        <v>79</v>
      </c>
      <c r="O207">
        <v>5</v>
      </c>
      <c r="P207">
        <v>11</v>
      </c>
      <c r="Q207">
        <v>8</v>
      </c>
      <c r="S207">
        <v>40</v>
      </c>
      <c r="V207">
        <v>2</v>
      </c>
      <c r="W207" t="s">
        <v>39</v>
      </c>
      <c r="Z207">
        <f t="shared" si="3"/>
        <v>64.45</v>
      </c>
    </row>
    <row r="208" spans="1:26" hidden="1" x14ac:dyDescent="0.2">
      <c r="A208" t="s">
        <v>423</v>
      </c>
      <c r="B208" t="s">
        <v>51</v>
      </c>
      <c r="D208" t="s">
        <v>104</v>
      </c>
      <c r="E208" t="s">
        <v>128</v>
      </c>
      <c r="F208" t="s">
        <v>424</v>
      </c>
      <c r="G208">
        <v>2018</v>
      </c>
      <c r="H208">
        <v>125</v>
      </c>
      <c r="I208" t="s">
        <v>32</v>
      </c>
      <c r="J208" t="s">
        <v>33</v>
      </c>
      <c r="K208" t="s">
        <v>32</v>
      </c>
      <c r="L208" t="s">
        <v>70</v>
      </c>
      <c r="M208">
        <v>28</v>
      </c>
      <c r="N208">
        <v>98</v>
      </c>
      <c r="O208">
        <v>1</v>
      </c>
      <c r="P208">
        <v>2</v>
      </c>
      <c r="S208">
        <v>98</v>
      </c>
      <c r="V208">
        <v>23</v>
      </c>
      <c r="W208" t="s">
        <v>27</v>
      </c>
    </row>
    <row r="209" spans="1:26" hidden="1" x14ac:dyDescent="0.2">
      <c r="A209" t="s">
        <v>440</v>
      </c>
      <c r="B209" t="s">
        <v>51</v>
      </c>
      <c r="D209" t="s">
        <v>209</v>
      </c>
      <c r="F209" t="s">
        <v>441</v>
      </c>
      <c r="G209">
        <v>2018</v>
      </c>
      <c r="H209">
        <v>295</v>
      </c>
      <c r="I209" t="s">
        <v>32</v>
      </c>
      <c r="J209" t="s">
        <v>33</v>
      </c>
      <c r="K209" t="s">
        <v>32</v>
      </c>
      <c r="L209" t="s">
        <v>115</v>
      </c>
      <c r="M209">
        <v>58</v>
      </c>
      <c r="N209">
        <v>49</v>
      </c>
      <c r="O209">
        <v>1</v>
      </c>
      <c r="P209">
        <v>37</v>
      </c>
      <c r="S209">
        <v>18</v>
      </c>
      <c r="V209">
        <v>34</v>
      </c>
      <c r="W209" t="s">
        <v>27</v>
      </c>
    </row>
    <row r="210" spans="1:26" hidden="1" x14ac:dyDescent="0.2">
      <c r="A210" t="s">
        <v>443</v>
      </c>
      <c r="B210" t="s">
        <v>51</v>
      </c>
      <c r="D210" t="s">
        <v>150</v>
      </c>
      <c r="F210" t="s">
        <v>444</v>
      </c>
      <c r="G210">
        <v>2015</v>
      </c>
      <c r="H210">
        <v>165</v>
      </c>
      <c r="M210">
        <v>100</v>
      </c>
      <c r="N210">
        <v>90</v>
      </c>
      <c r="O210">
        <v>1</v>
      </c>
      <c r="P210">
        <v>6</v>
      </c>
      <c r="R210">
        <v>3</v>
      </c>
      <c r="S210">
        <v>46</v>
      </c>
      <c r="T210">
        <v>9</v>
      </c>
      <c r="U210">
        <v>3</v>
      </c>
      <c r="W210" t="s">
        <v>27</v>
      </c>
    </row>
    <row r="211" spans="1:26" hidden="1" x14ac:dyDescent="0.2">
      <c r="A211" t="s">
        <v>445</v>
      </c>
      <c r="B211" t="s">
        <v>51</v>
      </c>
      <c r="D211" t="s">
        <v>52</v>
      </c>
      <c r="F211" t="s">
        <v>446</v>
      </c>
      <c r="G211">
        <v>2015</v>
      </c>
      <c r="H211">
        <v>800</v>
      </c>
      <c r="M211">
        <v>39</v>
      </c>
      <c r="N211">
        <v>58</v>
      </c>
      <c r="O211">
        <v>1</v>
      </c>
      <c r="P211">
        <v>35</v>
      </c>
      <c r="R211">
        <v>7</v>
      </c>
      <c r="S211">
        <v>44</v>
      </c>
      <c r="T211">
        <v>8</v>
      </c>
      <c r="U211">
        <v>1</v>
      </c>
      <c r="W211" t="s">
        <v>27</v>
      </c>
    </row>
    <row r="212" spans="1:26" hidden="1" x14ac:dyDescent="0.2">
      <c r="A212" t="s">
        <v>459</v>
      </c>
      <c r="B212" t="s">
        <v>51</v>
      </c>
      <c r="D212" t="s">
        <v>377</v>
      </c>
      <c r="F212" t="s">
        <v>460</v>
      </c>
      <c r="G212">
        <v>2015</v>
      </c>
      <c r="H212">
        <v>230</v>
      </c>
      <c r="M212">
        <v>37</v>
      </c>
      <c r="N212">
        <v>94</v>
      </c>
      <c r="O212">
        <v>1</v>
      </c>
      <c r="P212">
        <v>0</v>
      </c>
      <c r="R212">
        <v>6</v>
      </c>
      <c r="S212">
        <v>54</v>
      </c>
      <c r="T212">
        <v>34</v>
      </c>
      <c r="U212">
        <v>23</v>
      </c>
      <c r="W212" t="s">
        <v>27</v>
      </c>
    </row>
    <row r="213" spans="1:26" hidden="1" x14ac:dyDescent="0.2">
      <c r="A213" t="s">
        <v>461</v>
      </c>
      <c r="B213" t="s">
        <v>51</v>
      </c>
      <c r="D213" t="s">
        <v>209</v>
      </c>
      <c r="F213" t="s">
        <v>462</v>
      </c>
      <c r="G213">
        <v>2015</v>
      </c>
      <c r="H213">
        <v>1093</v>
      </c>
      <c r="M213">
        <v>17</v>
      </c>
      <c r="N213">
        <v>84</v>
      </c>
      <c r="O213">
        <v>1</v>
      </c>
      <c r="P213">
        <v>8</v>
      </c>
      <c r="R213">
        <v>8</v>
      </c>
      <c r="S213">
        <v>39</v>
      </c>
      <c r="T213">
        <v>4</v>
      </c>
      <c r="U213">
        <v>1</v>
      </c>
      <c r="W213" t="s">
        <v>27</v>
      </c>
    </row>
    <row r="214" spans="1:26" hidden="1" x14ac:dyDescent="0.2">
      <c r="A214" t="s">
        <v>479</v>
      </c>
      <c r="B214" t="s">
        <v>51</v>
      </c>
      <c r="D214" t="s">
        <v>209</v>
      </c>
      <c r="F214" t="s">
        <v>480</v>
      </c>
      <c r="G214">
        <v>2015</v>
      </c>
      <c r="H214">
        <v>411</v>
      </c>
      <c r="M214">
        <v>68</v>
      </c>
      <c r="N214">
        <v>36</v>
      </c>
      <c r="O214">
        <v>1</v>
      </c>
      <c r="P214">
        <v>60</v>
      </c>
      <c r="R214">
        <v>3</v>
      </c>
      <c r="S214">
        <v>45</v>
      </c>
      <c r="T214">
        <v>13</v>
      </c>
      <c r="U214">
        <v>4</v>
      </c>
      <c r="W214" t="s">
        <v>27</v>
      </c>
    </row>
    <row r="215" spans="1:26" hidden="1" x14ac:dyDescent="0.2">
      <c r="A215" t="s">
        <v>516</v>
      </c>
      <c r="B215" t="s">
        <v>647</v>
      </c>
      <c r="D215" t="s">
        <v>43</v>
      </c>
      <c r="F215" t="s">
        <v>517</v>
      </c>
      <c r="G215">
        <v>2015</v>
      </c>
      <c r="H215">
        <v>203</v>
      </c>
      <c r="M215">
        <v>26</v>
      </c>
      <c r="N215">
        <v>60</v>
      </c>
      <c r="O215">
        <v>1</v>
      </c>
      <c r="P215">
        <v>27</v>
      </c>
      <c r="R215">
        <v>12</v>
      </c>
      <c r="S215">
        <v>11</v>
      </c>
      <c r="T215">
        <v>8</v>
      </c>
      <c r="U215">
        <v>4</v>
      </c>
      <c r="W215" t="s">
        <v>39</v>
      </c>
    </row>
    <row r="216" spans="1:26" hidden="1" x14ac:dyDescent="0.2">
      <c r="A216" t="s">
        <v>522</v>
      </c>
      <c r="B216" t="s">
        <v>647</v>
      </c>
      <c r="D216" t="s">
        <v>43</v>
      </c>
      <c r="F216" t="s">
        <v>523</v>
      </c>
      <c r="G216">
        <v>2015</v>
      </c>
      <c r="H216">
        <v>516</v>
      </c>
      <c r="M216">
        <v>40</v>
      </c>
      <c r="N216">
        <v>78</v>
      </c>
      <c r="O216">
        <v>1</v>
      </c>
      <c r="P216">
        <v>21</v>
      </c>
      <c r="R216">
        <v>1</v>
      </c>
      <c r="S216">
        <v>24</v>
      </c>
      <c r="T216">
        <v>5</v>
      </c>
      <c r="U216">
        <v>1</v>
      </c>
      <c r="W216" t="s">
        <v>39</v>
      </c>
    </row>
    <row r="217" spans="1:26" hidden="1" x14ac:dyDescent="0.2">
      <c r="A217" t="s">
        <v>643</v>
      </c>
      <c r="B217" s="2" t="s">
        <v>51</v>
      </c>
      <c r="D217" t="s">
        <v>52</v>
      </c>
      <c r="F217" t="s">
        <v>644</v>
      </c>
      <c r="G217">
        <v>2020</v>
      </c>
      <c r="M217">
        <v>40</v>
      </c>
      <c r="N217">
        <v>75</v>
      </c>
      <c r="O217">
        <v>1</v>
      </c>
      <c r="P217">
        <v>1</v>
      </c>
      <c r="S217">
        <v>35</v>
      </c>
      <c r="V217">
        <v>10</v>
      </c>
      <c r="W217" t="s">
        <v>27</v>
      </c>
    </row>
    <row r="218" spans="1:26" hidden="1" x14ac:dyDescent="0.2">
      <c r="A218" t="s">
        <v>274</v>
      </c>
      <c r="B218" t="s">
        <v>51</v>
      </c>
      <c r="D218" t="s">
        <v>104</v>
      </c>
      <c r="E218" t="s">
        <v>128</v>
      </c>
      <c r="F218" t="s">
        <v>275</v>
      </c>
      <c r="G218">
        <v>2017</v>
      </c>
      <c r="H218">
        <v>326</v>
      </c>
      <c r="M218">
        <v>41</v>
      </c>
      <c r="N218">
        <v>71</v>
      </c>
      <c r="O218">
        <v>2</v>
      </c>
      <c r="P218">
        <v>17</v>
      </c>
      <c r="S218">
        <v>37</v>
      </c>
      <c r="V218">
        <v>47</v>
      </c>
      <c r="W218" t="s">
        <v>27</v>
      </c>
    </row>
    <row r="219" spans="1:26" hidden="1" x14ac:dyDescent="0.2">
      <c r="A219" t="s">
        <v>122</v>
      </c>
      <c r="B219" t="s">
        <v>51</v>
      </c>
      <c r="D219" t="s">
        <v>72</v>
      </c>
      <c r="F219" t="s">
        <v>73</v>
      </c>
      <c r="G219">
        <v>2019</v>
      </c>
      <c r="H219">
        <v>202</v>
      </c>
      <c r="I219" t="s">
        <v>32</v>
      </c>
      <c r="J219" t="s">
        <v>33</v>
      </c>
      <c r="K219" t="s">
        <v>32</v>
      </c>
      <c r="L219" t="s">
        <v>70</v>
      </c>
      <c r="M219">
        <v>47</v>
      </c>
      <c r="N219">
        <v>73</v>
      </c>
      <c r="O219">
        <v>17</v>
      </c>
      <c r="P219">
        <v>1</v>
      </c>
      <c r="Q219">
        <v>5</v>
      </c>
      <c r="S219">
        <v>48</v>
      </c>
      <c r="V219">
        <v>81</v>
      </c>
      <c r="W219" t="s">
        <v>27</v>
      </c>
      <c r="Z219">
        <f>(O219/100)*H219</f>
        <v>34.340000000000003</v>
      </c>
    </row>
    <row r="220" spans="1:26" hidden="1" x14ac:dyDescent="0.2">
      <c r="A220" t="s">
        <v>360</v>
      </c>
      <c r="B220" t="s">
        <v>51</v>
      </c>
      <c r="D220" t="s">
        <v>52</v>
      </c>
      <c r="F220" t="s">
        <v>361</v>
      </c>
      <c r="G220">
        <v>2016</v>
      </c>
      <c r="H220">
        <v>377</v>
      </c>
      <c r="M220">
        <v>100</v>
      </c>
      <c r="N220">
        <v>80</v>
      </c>
      <c r="O220">
        <v>2</v>
      </c>
      <c r="P220">
        <v>6</v>
      </c>
      <c r="R220">
        <v>12</v>
      </c>
      <c r="S220">
        <v>42</v>
      </c>
      <c r="W220" t="s">
        <v>39</v>
      </c>
    </row>
    <row r="221" spans="1:26" hidden="1" x14ac:dyDescent="0.2">
      <c r="A221" t="s">
        <v>362</v>
      </c>
      <c r="B221" t="s">
        <v>51</v>
      </c>
      <c r="D221" t="s">
        <v>220</v>
      </c>
      <c r="F221" t="s">
        <v>363</v>
      </c>
      <c r="G221">
        <v>2016</v>
      </c>
      <c r="H221">
        <v>310</v>
      </c>
      <c r="M221">
        <v>78</v>
      </c>
      <c r="N221">
        <v>91</v>
      </c>
      <c r="O221">
        <v>2</v>
      </c>
      <c r="P221">
        <v>2</v>
      </c>
      <c r="R221">
        <v>5</v>
      </c>
      <c r="S221">
        <v>59</v>
      </c>
      <c r="W221" t="s">
        <v>39</v>
      </c>
    </row>
    <row r="222" spans="1:26" hidden="1" x14ac:dyDescent="0.2">
      <c r="A222" t="s">
        <v>364</v>
      </c>
      <c r="B222" t="s">
        <v>51</v>
      </c>
      <c r="D222" t="s">
        <v>209</v>
      </c>
      <c r="F222" t="s">
        <v>365</v>
      </c>
      <c r="G222">
        <v>2015</v>
      </c>
      <c r="H222">
        <v>253</v>
      </c>
      <c r="M222">
        <v>55</v>
      </c>
      <c r="N222">
        <v>74</v>
      </c>
      <c r="O222">
        <v>2</v>
      </c>
      <c r="P222">
        <v>18</v>
      </c>
      <c r="R222">
        <v>7</v>
      </c>
      <c r="S222">
        <v>14</v>
      </c>
      <c r="T222">
        <v>4</v>
      </c>
      <c r="U222">
        <v>1</v>
      </c>
      <c r="W222" t="s">
        <v>27</v>
      </c>
    </row>
    <row r="223" spans="1:26" hidden="1" x14ac:dyDescent="0.2">
      <c r="A223" t="s">
        <v>366</v>
      </c>
      <c r="B223" t="s">
        <v>51</v>
      </c>
      <c r="D223" t="s">
        <v>52</v>
      </c>
      <c r="F223" t="s">
        <v>367</v>
      </c>
      <c r="G223">
        <v>2015</v>
      </c>
      <c r="H223">
        <v>392</v>
      </c>
      <c r="M223">
        <v>49</v>
      </c>
      <c r="N223">
        <v>79</v>
      </c>
      <c r="O223">
        <v>2</v>
      </c>
      <c r="P223">
        <v>18</v>
      </c>
      <c r="R223">
        <v>1</v>
      </c>
      <c r="S223">
        <v>40</v>
      </c>
      <c r="T223">
        <v>10</v>
      </c>
      <c r="U223">
        <v>4</v>
      </c>
      <c r="W223" t="s">
        <v>27</v>
      </c>
    </row>
    <row r="224" spans="1:26" hidden="1" x14ac:dyDescent="0.2">
      <c r="A224" t="s">
        <v>372</v>
      </c>
      <c r="B224" t="s">
        <v>51</v>
      </c>
      <c r="D224" t="s">
        <v>72</v>
      </c>
      <c r="F224" t="s">
        <v>73</v>
      </c>
      <c r="G224">
        <v>2015</v>
      </c>
      <c r="H224">
        <v>722</v>
      </c>
      <c r="M224">
        <v>43</v>
      </c>
      <c r="N224">
        <v>85</v>
      </c>
      <c r="O224">
        <v>2</v>
      </c>
      <c r="P224">
        <v>9</v>
      </c>
      <c r="R224">
        <v>5</v>
      </c>
      <c r="S224">
        <v>58</v>
      </c>
      <c r="T224">
        <v>2</v>
      </c>
      <c r="U224">
        <v>1</v>
      </c>
      <c r="W224" t="s">
        <v>27</v>
      </c>
    </row>
    <row r="225" spans="1:23" hidden="1" x14ac:dyDescent="0.2">
      <c r="A225" t="s">
        <v>425</v>
      </c>
      <c r="B225" t="s">
        <v>92</v>
      </c>
      <c r="D225" t="s">
        <v>93</v>
      </c>
      <c r="F225" t="s">
        <v>426</v>
      </c>
      <c r="G225">
        <v>2017</v>
      </c>
      <c r="H225">
        <v>154</v>
      </c>
      <c r="M225">
        <v>42</v>
      </c>
      <c r="N225">
        <v>86</v>
      </c>
      <c r="O225">
        <v>2</v>
      </c>
      <c r="P225">
        <v>3</v>
      </c>
      <c r="S225">
        <v>2</v>
      </c>
      <c r="V225">
        <v>24</v>
      </c>
      <c r="W225" t="s">
        <v>27</v>
      </c>
    </row>
    <row r="226" spans="1:23" hidden="1" x14ac:dyDescent="0.2">
      <c r="A226" t="s">
        <v>427</v>
      </c>
      <c r="B226" t="s">
        <v>24</v>
      </c>
      <c r="D226" t="s">
        <v>25</v>
      </c>
      <c r="F226" t="s">
        <v>428</v>
      </c>
      <c r="G226">
        <v>2016</v>
      </c>
      <c r="H226">
        <v>121</v>
      </c>
      <c r="M226">
        <v>55</v>
      </c>
      <c r="N226">
        <v>86</v>
      </c>
      <c r="O226">
        <v>2</v>
      </c>
      <c r="P226">
        <v>6</v>
      </c>
      <c r="R226">
        <v>6</v>
      </c>
      <c r="S226">
        <v>0</v>
      </c>
      <c r="W226" t="s">
        <v>39</v>
      </c>
    </row>
    <row r="227" spans="1:23" hidden="1" x14ac:dyDescent="0.2">
      <c r="A227" t="s">
        <v>429</v>
      </c>
      <c r="B227" t="s">
        <v>131</v>
      </c>
      <c r="F227" t="s">
        <v>430</v>
      </c>
      <c r="G227">
        <v>2016</v>
      </c>
      <c r="H227">
        <v>1958</v>
      </c>
      <c r="M227">
        <v>32</v>
      </c>
      <c r="N227">
        <v>93</v>
      </c>
      <c r="O227">
        <v>2</v>
      </c>
      <c r="P227">
        <v>4</v>
      </c>
      <c r="R227">
        <v>1</v>
      </c>
      <c r="S227">
        <v>7</v>
      </c>
      <c r="W227" t="s">
        <v>39</v>
      </c>
    </row>
    <row r="228" spans="1:23" hidden="1" x14ac:dyDescent="0.2">
      <c r="A228" t="s">
        <v>431</v>
      </c>
      <c r="B228" t="s">
        <v>92</v>
      </c>
      <c r="D228" t="s">
        <v>93</v>
      </c>
      <c r="F228" t="s">
        <v>432</v>
      </c>
      <c r="G228">
        <v>2015</v>
      </c>
      <c r="H228">
        <v>66</v>
      </c>
      <c r="M228">
        <v>50</v>
      </c>
      <c r="N228">
        <v>83</v>
      </c>
      <c r="O228">
        <v>2</v>
      </c>
      <c r="P228">
        <v>5</v>
      </c>
      <c r="R228">
        <v>11</v>
      </c>
      <c r="S228">
        <v>0</v>
      </c>
      <c r="T228">
        <v>0</v>
      </c>
      <c r="U228">
        <v>0</v>
      </c>
      <c r="W228" t="s">
        <v>39</v>
      </c>
    </row>
    <row r="229" spans="1:23" x14ac:dyDescent="0.2">
      <c r="A229" t="s">
        <v>467</v>
      </c>
      <c r="B229" t="s">
        <v>158</v>
      </c>
      <c r="D229" t="s">
        <v>350</v>
      </c>
      <c r="F229" t="s">
        <v>468</v>
      </c>
      <c r="G229">
        <v>2015</v>
      </c>
      <c r="H229">
        <v>3752</v>
      </c>
      <c r="M229">
        <v>40</v>
      </c>
      <c r="N229">
        <v>90</v>
      </c>
      <c r="O229">
        <v>4</v>
      </c>
      <c r="P229">
        <v>3</v>
      </c>
      <c r="R229">
        <v>3</v>
      </c>
      <c r="S229">
        <v>32</v>
      </c>
      <c r="T229">
        <v>6</v>
      </c>
      <c r="U229">
        <v>1</v>
      </c>
      <c r="W229" t="s">
        <v>27</v>
      </c>
    </row>
    <row r="230" spans="1:23" hidden="1" x14ac:dyDescent="0.2">
      <c r="A230" t="s">
        <v>436</v>
      </c>
      <c r="B230" t="s">
        <v>369</v>
      </c>
      <c r="F230" t="s">
        <v>437</v>
      </c>
      <c r="G230">
        <v>2015</v>
      </c>
      <c r="H230">
        <v>2595</v>
      </c>
      <c r="M230">
        <v>60</v>
      </c>
      <c r="N230">
        <v>75</v>
      </c>
      <c r="O230">
        <v>2</v>
      </c>
      <c r="P230">
        <v>14</v>
      </c>
      <c r="R230">
        <v>9</v>
      </c>
      <c r="S230">
        <v>26</v>
      </c>
      <c r="T230">
        <v>5</v>
      </c>
      <c r="U230">
        <v>1</v>
      </c>
      <c r="W230" t="s">
        <v>39</v>
      </c>
    </row>
    <row r="231" spans="1:23" hidden="1" x14ac:dyDescent="0.2">
      <c r="A231" t="s">
        <v>219</v>
      </c>
      <c r="B231" t="s">
        <v>51</v>
      </c>
      <c r="D231" t="s">
        <v>220</v>
      </c>
      <c r="F231" t="s">
        <v>221</v>
      </c>
      <c r="G231">
        <v>2017</v>
      </c>
      <c r="H231">
        <v>182</v>
      </c>
      <c r="M231">
        <v>28</v>
      </c>
      <c r="N231">
        <v>64</v>
      </c>
      <c r="O231">
        <v>3</v>
      </c>
      <c r="P231">
        <v>20</v>
      </c>
      <c r="S231">
        <v>62</v>
      </c>
      <c r="V231">
        <v>49</v>
      </c>
      <c r="W231" t="s">
        <v>27</v>
      </c>
    </row>
    <row r="232" spans="1:23" hidden="1" x14ac:dyDescent="0.2">
      <c r="A232" t="s">
        <v>227</v>
      </c>
      <c r="B232" t="s">
        <v>51</v>
      </c>
      <c r="D232" t="s">
        <v>104</v>
      </c>
      <c r="E232" t="s">
        <v>198</v>
      </c>
      <c r="F232" t="s">
        <v>228</v>
      </c>
      <c r="G232">
        <v>2016</v>
      </c>
      <c r="H232">
        <v>240</v>
      </c>
      <c r="M232">
        <v>31</v>
      </c>
      <c r="N232">
        <v>94</v>
      </c>
      <c r="O232">
        <v>3</v>
      </c>
      <c r="P232">
        <v>1</v>
      </c>
      <c r="R232">
        <v>3</v>
      </c>
      <c r="S232">
        <v>58</v>
      </c>
      <c r="W232" t="s">
        <v>39</v>
      </c>
    </row>
    <row r="233" spans="1:23" hidden="1" x14ac:dyDescent="0.2">
      <c r="A233" t="s">
        <v>229</v>
      </c>
      <c r="B233" t="s">
        <v>51</v>
      </c>
      <c r="D233" t="s">
        <v>72</v>
      </c>
      <c r="F233" t="s">
        <v>73</v>
      </c>
      <c r="G233">
        <v>2015</v>
      </c>
      <c r="H233">
        <v>193</v>
      </c>
      <c r="M233">
        <v>48</v>
      </c>
      <c r="N233">
        <v>63</v>
      </c>
      <c r="O233">
        <v>3</v>
      </c>
      <c r="P233">
        <v>33</v>
      </c>
      <c r="R233">
        <v>1</v>
      </c>
      <c r="S233">
        <v>35</v>
      </c>
      <c r="T233">
        <v>5</v>
      </c>
      <c r="U233">
        <v>0</v>
      </c>
      <c r="W233" t="s">
        <v>27</v>
      </c>
    </row>
    <row r="234" spans="1:23" hidden="1" x14ac:dyDescent="0.2">
      <c r="A234" t="s">
        <v>438</v>
      </c>
      <c r="B234" t="s">
        <v>36</v>
      </c>
      <c r="F234" t="s">
        <v>439</v>
      </c>
      <c r="G234">
        <v>2018</v>
      </c>
      <c r="H234">
        <v>2484</v>
      </c>
      <c r="I234" t="s">
        <v>32</v>
      </c>
      <c r="J234" t="s">
        <v>33</v>
      </c>
      <c r="K234" t="s">
        <v>32</v>
      </c>
      <c r="L234" t="s">
        <v>115</v>
      </c>
      <c r="M234">
        <v>76</v>
      </c>
      <c r="N234">
        <v>76</v>
      </c>
      <c r="O234">
        <v>3</v>
      </c>
      <c r="P234">
        <v>19</v>
      </c>
      <c r="S234">
        <v>15</v>
      </c>
      <c r="V234">
        <v>3</v>
      </c>
      <c r="W234" t="s">
        <v>39</v>
      </c>
    </row>
    <row r="235" spans="1:23" hidden="1" x14ac:dyDescent="0.2">
      <c r="A235" t="s">
        <v>442</v>
      </c>
      <c r="B235" t="s">
        <v>131</v>
      </c>
      <c r="F235" t="s">
        <v>165</v>
      </c>
      <c r="G235">
        <v>2017</v>
      </c>
      <c r="H235">
        <v>2915</v>
      </c>
      <c r="M235">
        <v>31</v>
      </c>
      <c r="N235">
        <v>91</v>
      </c>
      <c r="O235">
        <v>3</v>
      </c>
      <c r="P235">
        <v>3</v>
      </c>
      <c r="S235">
        <v>6</v>
      </c>
      <c r="V235">
        <v>22</v>
      </c>
      <c r="W235" t="s">
        <v>39</v>
      </c>
    </row>
    <row r="236" spans="1:23" hidden="1" x14ac:dyDescent="0.2">
      <c r="A236" t="s">
        <v>447</v>
      </c>
      <c r="B236" t="s">
        <v>92</v>
      </c>
      <c r="D236" t="s">
        <v>272</v>
      </c>
      <c r="F236" t="s">
        <v>448</v>
      </c>
      <c r="G236">
        <v>2016</v>
      </c>
      <c r="H236">
        <v>4508</v>
      </c>
      <c r="M236">
        <v>52</v>
      </c>
      <c r="N236">
        <v>64</v>
      </c>
      <c r="O236">
        <v>3</v>
      </c>
      <c r="P236">
        <v>32</v>
      </c>
      <c r="R236">
        <v>2</v>
      </c>
      <c r="S236">
        <v>19</v>
      </c>
      <c r="W236" t="s">
        <v>39</v>
      </c>
    </row>
    <row r="237" spans="1:23" hidden="1" x14ac:dyDescent="0.2">
      <c r="A237" t="s">
        <v>449</v>
      </c>
      <c r="B237" t="s">
        <v>24</v>
      </c>
      <c r="D237" t="s">
        <v>77</v>
      </c>
      <c r="F237" t="s">
        <v>245</v>
      </c>
      <c r="G237">
        <v>2016</v>
      </c>
      <c r="H237">
        <v>1558</v>
      </c>
      <c r="M237">
        <v>49</v>
      </c>
      <c r="N237">
        <v>74</v>
      </c>
      <c r="O237">
        <v>3</v>
      </c>
      <c r="P237">
        <v>12</v>
      </c>
      <c r="R237">
        <v>11</v>
      </c>
      <c r="S237">
        <v>2</v>
      </c>
      <c r="W237" t="s">
        <v>39</v>
      </c>
    </row>
    <row r="238" spans="1:23" hidden="1" x14ac:dyDescent="0.2">
      <c r="A238" t="s">
        <v>450</v>
      </c>
      <c r="B238" t="s">
        <v>369</v>
      </c>
      <c r="C238" t="s">
        <v>451</v>
      </c>
      <c r="F238" t="s">
        <v>452</v>
      </c>
      <c r="G238">
        <v>2015</v>
      </c>
      <c r="H238">
        <v>3458</v>
      </c>
      <c r="M238">
        <v>52</v>
      </c>
      <c r="N238">
        <v>84</v>
      </c>
      <c r="O238">
        <v>3</v>
      </c>
      <c r="P238">
        <v>12</v>
      </c>
      <c r="R238">
        <v>1</v>
      </c>
      <c r="S238">
        <v>29</v>
      </c>
      <c r="T238">
        <v>1</v>
      </c>
      <c r="U238">
        <v>1</v>
      </c>
      <c r="W238" t="s">
        <v>39</v>
      </c>
    </row>
    <row r="239" spans="1:23" x14ac:dyDescent="0.2">
      <c r="A239" t="s">
        <v>463</v>
      </c>
      <c r="B239" t="s">
        <v>158</v>
      </c>
      <c r="C239" t="s">
        <v>395</v>
      </c>
      <c r="D239" t="s">
        <v>396</v>
      </c>
      <c r="F239" t="s">
        <v>464</v>
      </c>
      <c r="G239">
        <v>2015</v>
      </c>
      <c r="H239">
        <v>8292</v>
      </c>
      <c r="M239">
        <v>43</v>
      </c>
      <c r="N239">
        <v>70</v>
      </c>
      <c r="O239">
        <v>4</v>
      </c>
      <c r="P239">
        <v>21</v>
      </c>
      <c r="R239">
        <v>5</v>
      </c>
      <c r="S239">
        <v>33</v>
      </c>
      <c r="T239">
        <v>13</v>
      </c>
      <c r="U239">
        <v>6</v>
      </c>
      <c r="W239" t="s">
        <v>27</v>
      </c>
    </row>
    <row r="240" spans="1:23" hidden="1" x14ac:dyDescent="0.2">
      <c r="A240" t="s">
        <v>455</v>
      </c>
      <c r="B240" t="s">
        <v>96</v>
      </c>
      <c r="F240" t="s">
        <v>456</v>
      </c>
      <c r="G240">
        <v>2015</v>
      </c>
      <c r="H240">
        <v>1327</v>
      </c>
      <c r="M240">
        <v>59</v>
      </c>
      <c r="N240">
        <v>85</v>
      </c>
      <c r="O240">
        <v>3</v>
      </c>
      <c r="P240">
        <v>11</v>
      </c>
      <c r="R240">
        <v>1</v>
      </c>
      <c r="S240">
        <v>9</v>
      </c>
      <c r="T240">
        <v>10</v>
      </c>
      <c r="U240">
        <v>3</v>
      </c>
      <c r="W240" t="s">
        <v>39</v>
      </c>
    </row>
    <row r="241" spans="1:23" hidden="1" x14ac:dyDescent="0.2">
      <c r="A241" t="s">
        <v>146</v>
      </c>
      <c r="B241" t="s">
        <v>51</v>
      </c>
      <c r="D241" t="s">
        <v>88</v>
      </c>
      <c r="F241" t="s">
        <v>147</v>
      </c>
      <c r="G241">
        <v>2016</v>
      </c>
      <c r="H241">
        <v>596</v>
      </c>
      <c r="M241">
        <v>0</v>
      </c>
      <c r="N241">
        <v>31</v>
      </c>
      <c r="O241">
        <v>4</v>
      </c>
      <c r="P241">
        <v>1</v>
      </c>
      <c r="R241">
        <v>64</v>
      </c>
      <c r="S241">
        <v>66</v>
      </c>
      <c r="W241" t="s">
        <v>39</v>
      </c>
    </row>
    <row r="242" spans="1:23" hidden="1" x14ac:dyDescent="0.2">
      <c r="A242" t="s">
        <v>148</v>
      </c>
      <c r="B242" t="s">
        <v>51</v>
      </c>
      <c r="D242" t="s">
        <v>72</v>
      </c>
      <c r="F242" t="s">
        <v>73</v>
      </c>
      <c r="G242">
        <v>2015</v>
      </c>
      <c r="H242">
        <v>646</v>
      </c>
      <c r="M242">
        <v>40</v>
      </c>
      <c r="N242">
        <v>84</v>
      </c>
      <c r="O242">
        <v>4</v>
      </c>
      <c r="P242">
        <v>10</v>
      </c>
      <c r="R242">
        <v>2</v>
      </c>
      <c r="S242">
        <v>57</v>
      </c>
      <c r="T242">
        <v>20</v>
      </c>
      <c r="U242">
        <v>7</v>
      </c>
      <c r="W242" t="s">
        <v>27</v>
      </c>
    </row>
    <row r="243" spans="1:23" hidden="1" x14ac:dyDescent="0.2">
      <c r="A243" t="s">
        <v>407</v>
      </c>
      <c r="B243" t="s">
        <v>647</v>
      </c>
      <c r="D243" t="s">
        <v>189</v>
      </c>
      <c r="F243" t="s">
        <v>408</v>
      </c>
      <c r="G243">
        <v>2015</v>
      </c>
      <c r="H243">
        <v>226</v>
      </c>
      <c r="M243">
        <v>41</v>
      </c>
      <c r="N243">
        <v>90</v>
      </c>
      <c r="O243">
        <v>4</v>
      </c>
      <c r="P243">
        <v>5</v>
      </c>
      <c r="R243">
        <v>1</v>
      </c>
      <c r="S243">
        <v>7</v>
      </c>
      <c r="T243">
        <v>0</v>
      </c>
      <c r="U243">
        <v>0</v>
      </c>
      <c r="W243" t="s">
        <v>39</v>
      </c>
    </row>
    <row r="244" spans="1:23" hidden="1" x14ac:dyDescent="0.2">
      <c r="A244" t="s">
        <v>457</v>
      </c>
      <c r="B244" t="s">
        <v>92</v>
      </c>
      <c r="D244" t="s">
        <v>272</v>
      </c>
      <c r="F244" t="s">
        <v>458</v>
      </c>
      <c r="G244">
        <v>2016</v>
      </c>
      <c r="H244">
        <v>6068</v>
      </c>
      <c r="M244">
        <v>31</v>
      </c>
      <c r="N244">
        <v>75</v>
      </c>
      <c r="O244">
        <v>4</v>
      </c>
      <c r="P244">
        <v>13</v>
      </c>
      <c r="R244">
        <v>8</v>
      </c>
      <c r="S244">
        <v>34</v>
      </c>
      <c r="W244" t="s">
        <v>39</v>
      </c>
    </row>
    <row r="245" spans="1:23" x14ac:dyDescent="0.2">
      <c r="A245" t="s">
        <v>394</v>
      </c>
      <c r="B245" t="s">
        <v>158</v>
      </c>
      <c r="C245" t="s">
        <v>395</v>
      </c>
      <c r="D245" t="s">
        <v>396</v>
      </c>
      <c r="F245" t="s">
        <v>397</v>
      </c>
      <c r="G245">
        <v>2015</v>
      </c>
      <c r="H245">
        <v>123</v>
      </c>
      <c r="M245">
        <v>47</v>
      </c>
      <c r="N245">
        <v>85</v>
      </c>
      <c r="O245">
        <v>1</v>
      </c>
      <c r="P245">
        <v>7</v>
      </c>
      <c r="R245">
        <v>7</v>
      </c>
      <c r="S245">
        <v>90</v>
      </c>
      <c r="T245">
        <v>60</v>
      </c>
      <c r="U245">
        <v>44</v>
      </c>
      <c r="W245" t="s">
        <v>27</v>
      </c>
    </row>
    <row r="246" spans="1:23" x14ac:dyDescent="0.2">
      <c r="A246" t="s">
        <v>349</v>
      </c>
      <c r="B246" t="s">
        <v>158</v>
      </c>
      <c r="D246" t="s">
        <v>350</v>
      </c>
      <c r="F246" t="s">
        <v>351</v>
      </c>
      <c r="G246">
        <v>2015</v>
      </c>
      <c r="H246">
        <v>49</v>
      </c>
      <c r="M246">
        <v>49</v>
      </c>
      <c r="N246">
        <v>90</v>
      </c>
      <c r="O246">
        <v>0</v>
      </c>
      <c r="P246">
        <v>4</v>
      </c>
      <c r="R246">
        <v>6</v>
      </c>
      <c r="S246">
        <v>0</v>
      </c>
      <c r="T246">
        <v>0</v>
      </c>
      <c r="U246">
        <v>0</v>
      </c>
      <c r="W246" t="s">
        <v>27</v>
      </c>
    </row>
    <row r="247" spans="1:23" hidden="1" x14ac:dyDescent="0.2">
      <c r="A247" t="s">
        <v>326</v>
      </c>
      <c r="B247" t="s">
        <v>647</v>
      </c>
      <c r="D247" t="s">
        <v>43</v>
      </c>
      <c r="F247" t="s">
        <v>327</v>
      </c>
      <c r="G247">
        <v>2016</v>
      </c>
      <c r="H247">
        <v>1567</v>
      </c>
      <c r="M247">
        <v>57</v>
      </c>
      <c r="N247">
        <v>85</v>
      </c>
      <c r="O247">
        <v>5</v>
      </c>
      <c r="P247">
        <v>8</v>
      </c>
      <c r="R247">
        <v>2</v>
      </c>
      <c r="S247">
        <v>62</v>
      </c>
      <c r="W247" t="s">
        <v>39</v>
      </c>
    </row>
    <row r="248" spans="1:23" hidden="1" x14ac:dyDescent="0.2">
      <c r="A248" t="s">
        <v>336</v>
      </c>
      <c r="B248" t="s">
        <v>647</v>
      </c>
      <c r="D248" t="s">
        <v>337</v>
      </c>
      <c r="F248" t="s">
        <v>338</v>
      </c>
      <c r="G248">
        <v>2015</v>
      </c>
      <c r="H248">
        <v>135</v>
      </c>
      <c r="M248">
        <v>74</v>
      </c>
      <c r="N248">
        <v>60</v>
      </c>
      <c r="O248">
        <v>5</v>
      </c>
      <c r="P248">
        <v>10</v>
      </c>
      <c r="R248">
        <v>25</v>
      </c>
      <c r="S248">
        <v>17</v>
      </c>
      <c r="T248">
        <v>4</v>
      </c>
      <c r="U248">
        <v>3</v>
      </c>
      <c r="W248" t="s">
        <v>39</v>
      </c>
    </row>
    <row r="249" spans="1:23" x14ac:dyDescent="0.2">
      <c r="A249" t="s">
        <v>475</v>
      </c>
      <c r="B249" t="s">
        <v>158</v>
      </c>
      <c r="D249" t="s">
        <v>350</v>
      </c>
      <c r="F249" t="s">
        <v>476</v>
      </c>
      <c r="G249">
        <v>2015</v>
      </c>
      <c r="H249">
        <v>4177</v>
      </c>
      <c r="M249">
        <v>50</v>
      </c>
      <c r="N249">
        <v>84</v>
      </c>
      <c r="O249">
        <v>5</v>
      </c>
      <c r="P249">
        <v>9</v>
      </c>
      <c r="R249">
        <v>2</v>
      </c>
      <c r="S249">
        <v>28</v>
      </c>
      <c r="T249">
        <v>3</v>
      </c>
      <c r="U249">
        <v>1</v>
      </c>
      <c r="W249" t="s">
        <v>27</v>
      </c>
    </row>
    <row r="250" spans="1:23" x14ac:dyDescent="0.2">
      <c r="A250" t="s">
        <v>433</v>
      </c>
      <c r="B250" t="s">
        <v>158</v>
      </c>
      <c r="D250" t="s">
        <v>434</v>
      </c>
      <c r="F250" t="s">
        <v>435</v>
      </c>
      <c r="G250">
        <v>2015</v>
      </c>
      <c r="H250">
        <v>1156</v>
      </c>
      <c r="M250">
        <v>80</v>
      </c>
      <c r="N250">
        <v>75</v>
      </c>
      <c r="O250">
        <v>2</v>
      </c>
      <c r="P250">
        <v>21</v>
      </c>
      <c r="R250">
        <v>2</v>
      </c>
      <c r="S250">
        <v>18</v>
      </c>
      <c r="T250">
        <v>1</v>
      </c>
      <c r="U250">
        <v>1</v>
      </c>
      <c r="W250" t="s">
        <v>27</v>
      </c>
    </row>
    <row r="251" spans="1:23" hidden="1" x14ac:dyDescent="0.2">
      <c r="A251" t="s">
        <v>109</v>
      </c>
      <c r="B251" t="s">
        <v>51</v>
      </c>
      <c r="D251" t="s">
        <v>52</v>
      </c>
      <c r="F251" t="s">
        <v>110</v>
      </c>
      <c r="G251">
        <v>2016</v>
      </c>
      <c r="H251">
        <v>528</v>
      </c>
      <c r="M251">
        <v>45</v>
      </c>
      <c r="N251">
        <v>71</v>
      </c>
      <c r="O251">
        <v>6</v>
      </c>
      <c r="P251">
        <v>4</v>
      </c>
      <c r="R251">
        <v>19</v>
      </c>
      <c r="S251">
        <v>0</v>
      </c>
      <c r="W251" t="s">
        <v>39</v>
      </c>
    </row>
    <row r="252" spans="1:23" hidden="1" x14ac:dyDescent="0.2">
      <c r="A252" t="s">
        <v>307</v>
      </c>
      <c r="B252" t="s">
        <v>647</v>
      </c>
      <c r="D252" t="s">
        <v>189</v>
      </c>
      <c r="F252" t="s">
        <v>308</v>
      </c>
      <c r="G252">
        <v>2016</v>
      </c>
      <c r="H252">
        <v>1825</v>
      </c>
      <c r="M252">
        <v>38</v>
      </c>
      <c r="N252">
        <v>85</v>
      </c>
      <c r="O252">
        <v>6</v>
      </c>
      <c r="P252">
        <v>7</v>
      </c>
      <c r="R252">
        <v>2</v>
      </c>
      <c r="S252">
        <v>11</v>
      </c>
      <c r="W252" t="s">
        <v>39</v>
      </c>
    </row>
    <row r="253" spans="1:23" hidden="1" x14ac:dyDescent="0.2">
      <c r="A253" t="s">
        <v>85</v>
      </c>
      <c r="B253" t="s">
        <v>51</v>
      </c>
      <c r="D253" t="s">
        <v>52</v>
      </c>
      <c r="F253" t="s">
        <v>86</v>
      </c>
      <c r="G253">
        <v>2015</v>
      </c>
      <c r="H253">
        <v>226</v>
      </c>
      <c r="M253">
        <v>40</v>
      </c>
      <c r="N253">
        <v>82</v>
      </c>
      <c r="O253">
        <v>7</v>
      </c>
      <c r="P253">
        <v>3</v>
      </c>
      <c r="R253">
        <v>8</v>
      </c>
      <c r="W253" t="s">
        <v>27</v>
      </c>
    </row>
    <row r="254" spans="1:23" hidden="1" x14ac:dyDescent="0.2">
      <c r="A254" t="s">
        <v>481</v>
      </c>
      <c r="B254" t="s">
        <v>92</v>
      </c>
      <c r="D254" t="s">
        <v>93</v>
      </c>
      <c r="F254" t="s">
        <v>482</v>
      </c>
      <c r="G254">
        <v>2015</v>
      </c>
      <c r="H254">
        <v>4048</v>
      </c>
      <c r="M254">
        <v>44</v>
      </c>
      <c r="N254">
        <v>70</v>
      </c>
      <c r="O254">
        <v>7</v>
      </c>
      <c r="P254">
        <v>21</v>
      </c>
      <c r="R254">
        <v>2</v>
      </c>
      <c r="S254">
        <v>24</v>
      </c>
      <c r="T254">
        <v>3</v>
      </c>
      <c r="U254">
        <v>1</v>
      </c>
      <c r="W254" t="s">
        <v>39</v>
      </c>
    </row>
    <row r="255" spans="1:23" hidden="1" x14ac:dyDescent="0.2">
      <c r="A255" t="s">
        <v>81</v>
      </c>
      <c r="B255" t="s">
        <v>51</v>
      </c>
      <c r="D255" t="s">
        <v>52</v>
      </c>
      <c r="F255" t="s">
        <v>82</v>
      </c>
      <c r="G255">
        <v>2016</v>
      </c>
      <c r="H255">
        <v>133</v>
      </c>
      <c r="M255">
        <v>56</v>
      </c>
      <c r="N255">
        <v>86</v>
      </c>
      <c r="O255">
        <v>8</v>
      </c>
      <c r="P255">
        <v>3</v>
      </c>
      <c r="R255">
        <v>2</v>
      </c>
      <c r="S255">
        <v>32</v>
      </c>
      <c r="W255" t="s">
        <v>39</v>
      </c>
    </row>
    <row r="256" spans="1:23" hidden="1" x14ac:dyDescent="0.2">
      <c r="A256" t="s">
        <v>486</v>
      </c>
      <c r="B256" t="s">
        <v>169</v>
      </c>
      <c r="F256" t="s">
        <v>487</v>
      </c>
      <c r="G256">
        <v>2015</v>
      </c>
      <c r="H256">
        <v>3099</v>
      </c>
      <c r="M256">
        <v>100</v>
      </c>
      <c r="N256">
        <v>89</v>
      </c>
      <c r="O256">
        <v>8</v>
      </c>
      <c r="P256">
        <v>1</v>
      </c>
      <c r="R256">
        <v>2</v>
      </c>
      <c r="S256">
        <v>0</v>
      </c>
      <c r="T256">
        <v>0</v>
      </c>
      <c r="U256">
        <v>0</v>
      </c>
      <c r="W256" t="s">
        <v>39</v>
      </c>
    </row>
    <row r="257" spans="1:23" hidden="1" x14ac:dyDescent="0.2">
      <c r="A257" t="s">
        <v>488</v>
      </c>
      <c r="B257" t="s">
        <v>131</v>
      </c>
      <c r="F257" t="s">
        <v>489</v>
      </c>
      <c r="G257">
        <v>2015</v>
      </c>
      <c r="H257">
        <v>1022</v>
      </c>
      <c r="M257">
        <v>85</v>
      </c>
      <c r="N257">
        <v>87</v>
      </c>
      <c r="O257">
        <v>8</v>
      </c>
      <c r="P257">
        <v>2</v>
      </c>
      <c r="R257">
        <v>3</v>
      </c>
      <c r="S257">
        <v>1</v>
      </c>
      <c r="T257">
        <v>0</v>
      </c>
      <c r="U257">
        <v>0</v>
      </c>
      <c r="W257" t="s">
        <v>39</v>
      </c>
    </row>
    <row r="258" spans="1:23" hidden="1" x14ac:dyDescent="0.2">
      <c r="A258" t="s">
        <v>492</v>
      </c>
      <c r="B258" t="s">
        <v>29</v>
      </c>
      <c r="D258" t="s">
        <v>101</v>
      </c>
      <c r="F258" t="s">
        <v>493</v>
      </c>
      <c r="G258">
        <v>2018</v>
      </c>
      <c r="H258">
        <v>34</v>
      </c>
      <c r="I258" t="s">
        <v>33</v>
      </c>
      <c r="J258" t="s">
        <v>33</v>
      </c>
      <c r="K258" t="s">
        <v>33</v>
      </c>
      <c r="L258" t="s">
        <v>70</v>
      </c>
      <c r="M258">
        <v>53</v>
      </c>
      <c r="N258">
        <v>65</v>
      </c>
      <c r="O258">
        <v>9</v>
      </c>
      <c r="P258">
        <v>15</v>
      </c>
      <c r="S258">
        <v>0</v>
      </c>
      <c r="V258">
        <v>24</v>
      </c>
      <c r="W258" t="s">
        <v>39</v>
      </c>
    </row>
    <row r="259" spans="1:23" hidden="1" x14ac:dyDescent="0.2">
      <c r="A259" t="s">
        <v>494</v>
      </c>
      <c r="B259" t="s">
        <v>214</v>
      </c>
      <c r="F259" t="s">
        <v>495</v>
      </c>
      <c r="G259">
        <v>2016</v>
      </c>
      <c r="H259">
        <v>2133</v>
      </c>
      <c r="M259">
        <v>76</v>
      </c>
      <c r="N259">
        <v>85</v>
      </c>
      <c r="O259">
        <v>9</v>
      </c>
      <c r="P259">
        <v>4</v>
      </c>
      <c r="R259">
        <v>2</v>
      </c>
      <c r="S259">
        <v>37</v>
      </c>
      <c r="W259" t="s">
        <v>39</v>
      </c>
    </row>
    <row r="260" spans="1:23" hidden="1" x14ac:dyDescent="0.2">
      <c r="A260" t="s">
        <v>71</v>
      </c>
      <c r="B260" t="s">
        <v>51</v>
      </c>
      <c r="D260" t="s">
        <v>72</v>
      </c>
      <c r="F260" t="s">
        <v>73</v>
      </c>
      <c r="G260">
        <v>2015</v>
      </c>
      <c r="H260">
        <v>156</v>
      </c>
      <c r="M260">
        <v>46</v>
      </c>
      <c r="N260">
        <v>76</v>
      </c>
      <c r="O260">
        <v>10</v>
      </c>
      <c r="P260">
        <v>6</v>
      </c>
      <c r="R260">
        <v>8</v>
      </c>
      <c r="S260">
        <v>45</v>
      </c>
      <c r="T260">
        <v>10</v>
      </c>
      <c r="U260">
        <v>3</v>
      </c>
      <c r="W260" t="s">
        <v>27</v>
      </c>
    </row>
    <row r="261" spans="1:23" hidden="1" x14ac:dyDescent="0.2">
      <c r="A261" t="s">
        <v>259</v>
      </c>
      <c r="B261" t="s">
        <v>647</v>
      </c>
      <c r="D261" t="s">
        <v>43</v>
      </c>
      <c r="F261" t="s">
        <v>260</v>
      </c>
      <c r="G261">
        <v>2015</v>
      </c>
      <c r="H261">
        <v>37</v>
      </c>
      <c r="M261">
        <v>19</v>
      </c>
      <c r="N261">
        <v>68</v>
      </c>
      <c r="O261">
        <v>11</v>
      </c>
      <c r="P261">
        <v>22</v>
      </c>
      <c r="R261">
        <v>0</v>
      </c>
      <c r="S261">
        <v>14</v>
      </c>
      <c r="T261">
        <v>8</v>
      </c>
      <c r="U261">
        <v>0</v>
      </c>
      <c r="W261" t="s">
        <v>39</v>
      </c>
    </row>
    <row r="262" spans="1:23" hidden="1" x14ac:dyDescent="0.2">
      <c r="A262" t="s">
        <v>498</v>
      </c>
      <c r="B262" t="s">
        <v>92</v>
      </c>
      <c r="D262" t="s">
        <v>93</v>
      </c>
      <c r="F262" t="s">
        <v>499</v>
      </c>
      <c r="G262">
        <v>2015</v>
      </c>
      <c r="H262">
        <v>44</v>
      </c>
      <c r="M262">
        <v>43</v>
      </c>
      <c r="N262">
        <v>61</v>
      </c>
      <c r="O262">
        <v>11</v>
      </c>
      <c r="P262">
        <v>7</v>
      </c>
      <c r="R262">
        <v>20</v>
      </c>
      <c r="W262" t="s">
        <v>39</v>
      </c>
    </row>
    <row r="263" spans="1:23" hidden="1" x14ac:dyDescent="0.2">
      <c r="A263" t="s">
        <v>502</v>
      </c>
      <c r="B263" t="s">
        <v>92</v>
      </c>
      <c r="D263" t="s">
        <v>93</v>
      </c>
      <c r="F263" t="s">
        <v>503</v>
      </c>
      <c r="G263">
        <v>2015</v>
      </c>
      <c r="H263">
        <v>9</v>
      </c>
      <c r="M263">
        <v>44</v>
      </c>
      <c r="N263">
        <v>44</v>
      </c>
      <c r="O263">
        <v>11</v>
      </c>
      <c r="P263">
        <v>11</v>
      </c>
      <c r="R263">
        <v>33</v>
      </c>
      <c r="S263">
        <v>0</v>
      </c>
      <c r="T263">
        <v>0</v>
      </c>
      <c r="U263">
        <v>0</v>
      </c>
      <c r="W263" t="s">
        <v>39</v>
      </c>
    </row>
    <row r="264" spans="1:23" hidden="1" x14ac:dyDescent="0.2">
      <c r="A264" t="s">
        <v>50</v>
      </c>
      <c r="B264" t="s">
        <v>51</v>
      </c>
      <c r="D264" t="s">
        <v>52</v>
      </c>
      <c r="F264" t="s">
        <v>53</v>
      </c>
      <c r="G264">
        <v>2015</v>
      </c>
      <c r="H264">
        <v>518</v>
      </c>
      <c r="M264">
        <v>70</v>
      </c>
      <c r="N264">
        <v>76</v>
      </c>
      <c r="O264">
        <v>12</v>
      </c>
      <c r="P264">
        <v>4</v>
      </c>
      <c r="R264">
        <v>8</v>
      </c>
      <c r="S264">
        <v>22</v>
      </c>
      <c r="T264">
        <v>3</v>
      </c>
      <c r="U264">
        <v>1</v>
      </c>
      <c r="W264" t="s">
        <v>27</v>
      </c>
    </row>
    <row r="265" spans="1:23" hidden="1" x14ac:dyDescent="0.2">
      <c r="A265" t="s">
        <v>504</v>
      </c>
      <c r="B265" t="s">
        <v>96</v>
      </c>
      <c r="F265" t="s">
        <v>456</v>
      </c>
      <c r="G265">
        <v>2016</v>
      </c>
      <c r="H265">
        <v>1758</v>
      </c>
      <c r="M265">
        <v>62</v>
      </c>
      <c r="N265">
        <v>73</v>
      </c>
      <c r="O265">
        <v>12</v>
      </c>
      <c r="P265">
        <v>8</v>
      </c>
      <c r="R265">
        <v>8</v>
      </c>
      <c r="S265">
        <v>6</v>
      </c>
      <c r="W265" t="s">
        <v>39</v>
      </c>
    </row>
    <row r="266" spans="1:23" hidden="1" x14ac:dyDescent="0.2">
      <c r="A266" t="s">
        <v>505</v>
      </c>
      <c r="B266" t="s">
        <v>92</v>
      </c>
      <c r="D266" t="s">
        <v>93</v>
      </c>
      <c r="F266" t="s">
        <v>506</v>
      </c>
      <c r="G266">
        <v>2015</v>
      </c>
      <c r="H266">
        <v>1027</v>
      </c>
      <c r="M266">
        <v>4</v>
      </c>
      <c r="N266">
        <v>78</v>
      </c>
      <c r="O266">
        <v>12</v>
      </c>
      <c r="P266">
        <v>6</v>
      </c>
      <c r="R266">
        <v>5</v>
      </c>
      <c r="S266">
        <v>13</v>
      </c>
      <c r="T266">
        <v>3</v>
      </c>
      <c r="U266">
        <v>1</v>
      </c>
      <c r="W266" t="s">
        <v>39</v>
      </c>
    </row>
    <row r="267" spans="1:23" hidden="1" x14ac:dyDescent="0.2">
      <c r="A267" t="s">
        <v>509</v>
      </c>
      <c r="B267" t="s">
        <v>55</v>
      </c>
      <c r="D267" t="s">
        <v>510</v>
      </c>
      <c r="F267" t="s">
        <v>511</v>
      </c>
      <c r="G267">
        <v>2015</v>
      </c>
      <c r="H267">
        <v>1054</v>
      </c>
      <c r="M267">
        <v>69</v>
      </c>
      <c r="N267">
        <v>85</v>
      </c>
      <c r="O267">
        <v>12</v>
      </c>
      <c r="P267">
        <v>1</v>
      </c>
      <c r="R267">
        <v>2</v>
      </c>
      <c r="S267">
        <v>1</v>
      </c>
      <c r="T267">
        <v>0</v>
      </c>
      <c r="U267">
        <v>0</v>
      </c>
      <c r="W267" t="s">
        <v>27</v>
      </c>
    </row>
    <row r="268" spans="1:23" hidden="1" x14ac:dyDescent="0.2">
      <c r="A268" t="s">
        <v>512</v>
      </c>
      <c r="B268" t="s">
        <v>36</v>
      </c>
      <c r="F268" t="s">
        <v>513</v>
      </c>
      <c r="G268">
        <v>2015</v>
      </c>
      <c r="H268">
        <v>2425</v>
      </c>
      <c r="M268">
        <v>66</v>
      </c>
      <c r="N268">
        <v>86</v>
      </c>
      <c r="O268">
        <v>12</v>
      </c>
      <c r="P268">
        <v>1</v>
      </c>
      <c r="R268">
        <v>2</v>
      </c>
      <c r="S268">
        <v>10</v>
      </c>
      <c r="T268">
        <v>6</v>
      </c>
      <c r="U268">
        <v>1</v>
      </c>
      <c r="W268" t="s">
        <v>39</v>
      </c>
    </row>
    <row r="269" spans="1:23" hidden="1" x14ac:dyDescent="0.2">
      <c r="A269" t="s">
        <v>188</v>
      </c>
      <c r="B269" t="s">
        <v>647</v>
      </c>
      <c r="D269" t="s">
        <v>189</v>
      </c>
      <c r="F269" t="s">
        <v>190</v>
      </c>
      <c r="G269">
        <v>2016</v>
      </c>
      <c r="H269">
        <v>2704</v>
      </c>
      <c r="M269">
        <v>39</v>
      </c>
      <c r="N269">
        <v>75</v>
      </c>
      <c r="O269">
        <v>15</v>
      </c>
      <c r="P269">
        <v>9</v>
      </c>
      <c r="R269">
        <v>1</v>
      </c>
      <c r="S269">
        <v>11</v>
      </c>
      <c r="W269" t="s">
        <v>39</v>
      </c>
    </row>
    <row r="270" spans="1:23" hidden="1" x14ac:dyDescent="0.2">
      <c r="A270" t="s">
        <v>177</v>
      </c>
      <c r="B270" t="s">
        <v>647</v>
      </c>
      <c r="D270" t="s">
        <v>48</v>
      </c>
      <c r="F270" t="s">
        <v>178</v>
      </c>
      <c r="G270">
        <v>2015</v>
      </c>
      <c r="H270">
        <v>3171</v>
      </c>
      <c r="M270">
        <v>13</v>
      </c>
      <c r="N270">
        <v>61</v>
      </c>
      <c r="O270">
        <v>23</v>
      </c>
      <c r="P270">
        <v>9</v>
      </c>
      <c r="R270">
        <v>7</v>
      </c>
      <c r="S270">
        <v>3</v>
      </c>
      <c r="T270">
        <v>1</v>
      </c>
      <c r="U270">
        <v>1</v>
      </c>
      <c r="W270" t="s">
        <v>39</v>
      </c>
    </row>
    <row r="271" spans="1:23" hidden="1" x14ac:dyDescent="0.2">
      <c r="A271" t="s">
        <v>518</v>
      </c>
      <c r="B271" t="s">
        <v>55</v>
      </c>
      <c r="D271" t="s">
        <v>56</v>
      </c>
      <c r="F271" t="s">
        <v>57</v>
      </c>
      <c r="G271">
        <v>2015</v>
      </c>
      <c r="H271">
        <v>852</v>
      </c>
      <c r="M271">
        <v>37</v>
      </c>
      <c r="N271">
        <v>63</v>
      </c>
      <c r="O271">
        <v>24</v>
      </c>
      <c r="P271">
        <v>7</v>
      </c>
      <c r="R271">
        <v>6</v>
      </c>
      <c r="S271">
        <v>1</v>
      </c>
      <c r="T271">
        <v>0</v>
      </c>
      <c r="U271">
        <v>0</v>
      </c>
      <c r="W271" t="s">
        <v>27</v>
      </c>
    </row>
    <row r="272" spans="1:23" hidden="1" x14ac:dyDescent="0.2">
      <c r="A272" t="s">
        <v>519</v>
      </c>
      <c r="B272" t="s">
        <v>55</v>
      </c>
      <c r="D272" t="s">
        <v>520</v>
      </c>
      <c r="F272" t="s">
        <v>521</v>
      </c>
      <c r="G272">
        <v>2015</v>
      </c>
      <c r="H272">
        <v>1754</v>
      </c>
      <c r="M272">
        <v>41</v>
      </c>
      <c r="N272">
        <v>49</v>
      </c>
      <c r="O272">
        <v>25</v>
      </c>
      <c r="P272">
        <v>24</v>
      </c>
      <c r="R272">
        <v>2</v>
      </c>
      <c r="S272">
        <v>1</v>
      </c>
      <c r="T272">
        <v>0</v>
      </c>
      <c r="U272">
        <v>0</v>
      </c>
      <c r="W272" t="s">
        <v>27</v>
      </c>
    </row>
    <row r="273" spans="1:26" hidden="1" x14ac:dyDescent="0.2">
      <c r="A273" t="s">
        <v>175</v>
      </c>
      <c r="B273" t="s">
        <v>647</v>
      </c>
      <c r="D273" t="s">
        <v>43</v>
      </c>
      <c r="F273" t="s">
        <v>176</v>
      </c>
      <c r="G273">
        <v>2016</v>
      </c>
      <c r="H273">
        <v>370</v>
      </c>
      <c r="M273">
        <v>46</v>
      </c>
      <c r="N273">
        <v>69</v>
      </c>
      <c r="O273">
        <v>28</v>
      </c>
      <c r="P273">
        <v>1</v>
      </c>
      <c r="R273">
        <v>2</v>
      </c>
      <c r="S273">
        <v>9</v>
      </c>
      <c r="W273" t="s">
        <v>39</v>
      </c>
    </row>
    <row r="274" spans="1:26" hidden="1" x14ac:dyDescent="0.2">
      <c r="A274" t="s">
        <v>524</v>
      </c>
      <c r="B274" t="s">
        <v>131</v>
      </c>
      <c r="F274" t="s">
        <v>525</v>
      </c>
      <c r="G274">
        <v>2016</v>
      </c>
      <c r="H274">
        <v>1522</v>
      </c>
      <c r="M274">
        <v>56</v>
      </c>
      <c r="N274">
        <v>61</v>
      </c>
      <c r="O274">
        <v>28</v>
      </c>
      <c r="P274">
        <v>5</v>
      </c>
      <c r="R274">
        <v>6</v>
      </c>
      <c r="S274">
        <v>0</v>
      </c>
      <c r="W274" t="s">
        <v>39</v>
      </c>
    </row>
    <row r="275" spans="1:26" hidden="1" x14ac:dyDescent="0.2">
      <c r="A275" t="s">
        <v>526</v>
      </c>
      <c r="B275" t="s">
        <v>55</v>
      </c>
      <c r="D275" t="s">
        <v>56</v>
      </c>
      <c r="F275" t="s">
        <v>57</v>
      </c>
      <c r="G275">
        <v>2015</v>
      </c>
      <c r="H275">
        <v>1065</v>
      </c>
      <c r="M275">
        <v>28</v>
      </c>
      <c r="N275">
        <v>43</v>
      </c>
      <c r="O275">
        <v>34</v>
      </c>
      <c r="P275">
        <v>17</v>
      </c>
      <c r="R275">
        <v>6</v>
      </c>
      <c r="S275">
        <v>1</v>
      </c>
      <c r="T275">
        <v>0</v>
      </c>
      <c r="U275">
        <v>0</v>
      </c>
      <c r="W275" t="s">
        <v>27</v>
      </c>
    </row>
    <row r="276" spans="1:26" hidden="1" x14ac:dyDescent="0.2">
      <c r="A276" t="s">
        <v>527</v>
      </c>
      <c r="B276" t="s">
        <v>55</v>
      </c>
      <c r="D276" t="s">
        <v>56</v>
      </c>
      <c r="F276" t="s">
        <v>57</v>
      </c>
      <c r="G276">
        <v>2015</v>
      </c>
      <c r="H276">
        <v>623</v>
      </c>
      <c r="M276">
        <v>32</v>
      </c>
      <c r="N276">
        <v>47</v>
      </c>
      <c r="O276">
        <v>40</v>
      </c>
      <c r="P276">
        <v>13</v>
      </c>
      <c r="R276">
        <v>1</v>
      </c>
      <c r="S276">
        <v>0</v>
      </c>
      <c r="T276">
        <v>0</v>
      </c>
      <c r="U276">
        <v>0</v>
      </c>
      <c r="W276" t="s">
        <v>27</v>
      </c>
    </row>
    <row r="277" spans="1:26" hidden="1" x14ac:dyDescent="0.2">
      <c r="A277" t="s">
        <v>63</v>
      </c>
      <c r="B277" t="s">
        <v>55</v>
      </c>
      <c r="D277" t="s">
        <v>64</v>
      </c>
      <c r="F277" t="s">
        <v>65</v>
      </c>
      <c r="G277">
        <v>2019</v>
      </c>
      <c r="H277">
        <v>247</v>
      </c>
      <c r="I277" t="s">
        <v>66</v>
      </c>
      <c r="J277" t="s">
        <v>32</v>
      </c>
      <c r="K277" t="s">
        <v>32</v>
      </c>
      <c r="L277" t="s">
        <v>32</v>
      </c>
      <c r="M277">
        <v>100</v>
      </c>
      <c r="N277">
        <v>61</v>
      </c>
      <c r="O277">
        <v>36</v>
      </c>
      <c r="P277">
        <v>1</v>
      </c>
      <c r="Q277">
        <v>17</v>
      </c>
      <c r="S277">
        <v>0</v>
      </c>
      <c r="V277">
        <v>100</v>
      </c>
      <c r="W277" t="s">
        <v>27</v>
      </c>
      <c r="Z277">
        <f>(O277/100)*H277</f>
        <v>88.92</v>
      </c>
    </row>
    <row r="278" spans="1:26" hidden="1" x14ac:dyDescent="0.2">
      <c r="A278" t="s">
        <v>47</v>
      </c>
      <c r="B278" t="s">
        <v>647</v>
      </c>
      <c r="D278" t="s">
        <v>48</v>
      </c>
      <c r="F278" t="s">
        <v>49</v>
      </c>
      <c r="G278">
        <v>2015</v>
      </c>
      <c r="H278">
        <v>23</v>
      </c>
      <c r="M278">
        <v>48</v>
      </c>
      <c r="N278">
        <v>0</v>
      </c>
      <c r="O278">
        <v>83</v>
      </c>
      <c r="P278">
        <v>17</v>
      </c>
      <c r="R278">
        <v>0</v>
      </c>
      <c r="S278">
        <v>0</v>
      </c>
      <c r="T278">
        <v>0</v>
      </c>
      <c r="U278">
        <v>0</v>
      </c>
      <c r="W278" t="s">
        <v>39</v>
      </c>
    </row>
    <row r="279" spans="1:26" hidden="1" x14ac:dyDescent="0.2">
      <c r="A279" t="s">
        <v>532</v>
      </c>
      <c r="B279" t="s">
        <v>647</v>
      </c>
      <c r="D279" t="s">
        <v>43</v>
      </c>
      <c r="F279" t="s">
        <v>533</v>
      </c>
      <c r="G279">
        <v>2019</v>
      </c>
      <c r="H279">
        <v>466</v>
      </c>
      <c r="I279" t="s">
        <v>32</v>
      </c>
      <c r="J279" t="s">
        <v>33</v>
      </c>
      <c r="K279" t="s">
        <v>32</v>
      </c>
      <c r="L279" t="s">
        <v>534</v>
      </c>
      <c r="M279">
        <v>58</v>
      </c>
      <c r="S279">
        <v>4</v>
      </c>
      <c r="V279">
        <v>0</v>
      </c>
      <c r="W279" t="s">
        <v>39</v>
      </c>
    </row>
    <row r="280" spans="1:26" hidden="1" x14ac:dyDescent="0.2">
      <c r="A280" t="s">
        <v>535</v>
      </c>
      <c r="B280" t="s">
        <v>169</v>
      </c>
      <c r="F280" t="s">
        <v>536</v>
      </c>
      <c r="G280">
        <v>2019</v>
      </c>
      <c r="H280">
        <v>182</v>
      </c>
      <c r="I280" t="s">
        <v>66</v>
      </c>
      <c r="J280" t="s">
        <v>33</v>
      </c>
      <c r="K280" t="s">
        <v>534</v>
      </c>
      <c r="L280" t="s">
        <v>534</v>
      </c>
      <c r="M280">
        <v>100</v>
      </c>
      <c r="V280">
        <v>0</v>
      </c>
      <c r="W280" t="s">
        <v>39</v>
      </c>
    </row>
    <row r="281" spans="1:26" hidden="1" x14ac:dyDescent="0.2">
      <c r="A281" t="s">
        <v>537</v>
      </c>
      <c r="B281" t="s">
        <v>264</v>
      </c>
      <c r="F281" t="s">
        <v>538</v>
      </c>
      <c r="G281">
        <v>2019</v>
      </c>
      <c r="H281">
        <v>56</v>
      </c>
      <c r="I281" t="s">
        <v>32</v>
      </c>
      <c r="J281" t="s">
        <v>33</v>
      </c>
      <c r="K281" t="s">
        <v>32</v>
      </c>
      <c r="L281" t="s">
        <v>534</v>
      </c>
      <c r="M281">
        <v>32</v>
      </c>
      <c r="S281">
        <v>63</v>
      </c>
      <c r="V281">
        <v>100</v>
      </c>
      <c r="W281" t="s">
        <v>39</v>
      </c>
    </row>
    <row r="282" spans="1:26" hidden="1" x14ac:dyDescent="0.2">
      <c r="A282" t="s">
        <v>539</v>
      </c>
      <c r="B282" t="s">
        <v>214</v>
      </c>
      <c r="C282" t="s">
        <v>264</v>
      </c>
      <c r="F282" t="s">
        <v>540</v>
      </c>
      <c r="G282">
        <v>2019</v>
      </c>
      <c r="H282">
        <v>96</v>
      </c>
      <c r="I282" t="s">
        <v>33</v>
      </c>
      <c r="J282" t="s">
        <v>33</v>
      </c>
      <c r="K282" t="s">
        <v>33</v>
      </c>
      <c r="L282" t="s">
        <v>33</v>
      </c>
      <c r="M282">
        <v>63</v>
      </c>
      <c r="W282" t="s">
        <v>39</v>
      </c>
    </row>
    <row r="283" spans="1:26" hidden="1" x14ac:dyDescent="0.2">
      <c r="A283" t="s">
        <v>541</v>
      </c>
      <c r="B283" t="s">
        <v>24</v>
      </c>
      <c r="D283" t="s">
        <v>25</v>
      </c>
      <c r="F283" t="s">
        <v>542</v>
      </c>
      <c r="G283">
        <v>2018</v>
      </c>
      <c r="H283">
        <v>64</v>
      </c>
      <c r="I283" t="s">
        <v>32</v>
      </c>
      <c r="J283" t="s">
        <v>33</v>
      </c>
      <c r="K283" t="s">
        <v>33</v>
      </c>
      <c r="L283" t="s">
        <v>534</v>
      </c>
      <c r="M283">
        <v>53</v>
      </c>
      <c r="S283">
        <v>0</v>
      </c>
      <c r="V283">
        <v>0</v>
      </c>
      <c r="W283" t="s">
        <v>27</v>
      </c>
    </row>
    <row r="284" spans="1:26" hidden="1" x14ac:dyDescent="0.2">
      <c r="A284" t="s">
        <v>543</v>
      </c>
      <c r="B284" t="s">
        <v>647</v>
      </c>
      <c r="D284" t="s">
        <v>43</v>
      </c>
      <c r="F284" t="s">
        <v>544</v>
      </c>
      <c r="G284">
        <v>2017</v>
      </c>
      <c r="H284">
        <v>235</v>
      </c>
      <c r="M284">
        <v>46</v>
      </c>
      <c r="S284">
        <v>0</v>
      </c>
      <c r="V284">
        <v>0</v>
      </c>
      <c r="W284" t="s">
        <v>27</v>
      </c>
    </row>
    <row r="285" spans="1:26" hidden="1" x14ac:dyDescent="0.2">
      <c r="A285" t="s">
        <v>545</v>
      </c>
      <c r="B285" t="s">
        <v>51</v>
      </c>
      <c r="D285" t="s">
        <v>52</v>
      </c>
      <c r="F285" t="s">
        <v>546</v>
      </c>
      <c r="G285">
        <v>2016</v>
      </c>
      <c r="H285">
        <v>265</v>
      </c>
      <c r="M285">
        <v>52</v>
      </c>
      <c r="R285">
        <v>100</v>
      </c>
      <c r="W285" t="s">
        <v>39</v>
      </c>
    </row>
    <row r="286" spans="1:26" hidden="1" x14ac:dyDescent="0.2">
      <c r="A286" t="s">
        <v>547</v>
      </c>
      <c r="B286" t="s">
        <v>51</v>
      </c>
      <c r="D286" t="s">
        <v>377</v>
      </c>
      <c r="F286" t="s">
        <v>548</v>
      </c>
      <c r="G286">
        <v>2015</v>
      </c>
      <c r="H286">
        <v>495</v>
      </c>
      <c r="M286">
        <v>42</v>
      </c>
      <c r="N286">
        <v>93</v>
      </c>
      <c r="R286">
        <v>7</v>
      </c>
      <c r="S286">
        <v>27</v>
      </c>
      <c r="T286">
        <v>9</v>
      </c>
      <c r="U286">
        <v>3</v>
      </c>
      <c r="W286" t="s">
        <v>27</v>
      </c>
    </row>
    <row r="287" spans="1:26" hidden="1" x14ac:dyDescent="0.2">
      <c r="A287" t="s">
        <v>549</v>
      </c>
      <c r="B287" t="s">
        <v>647</v>
      </c>
      <c r="D287" t="s">
        <v>43</v>
      </c>
      <c r="F287" t="s">
        <v>550</v>
      </c>
      <c r="G287">
        <v>2020</v>
      </c>
      <c r="M287">
        <v>26</v>
      </c>
      <c r="S287">
        <v>3</v>
      </c>
      <c r="V287">
        <v>0</v>
      </c>
      <c r="W287" t="s">
        <v>27</v>
      </c>
    </row>
    <row r="288" spans="1:26" hidden="1" x14ac:dyDescent="0.2">
      <c r="A288" t="s">
        <v>581</v>
      </c>
      <c r="B288" s="2" t="s">
        <v>647</v>
      </c>
      <c r="D288" t="s">
        <v>43</v>
      </c>
      <c r="F288" t="s">
        <v>568</v>
      </c>
      <c r="G288">
        <v>2020</v>
      </c>
      <c r="M288">
        <v>55</v>
      </c>
      <c r="V288">
        <v>0</v>
      </c>
      <c r="W288" t="s">
        <v>27</v>
      </c>
    </row>
    <row r="289" spans="1:27" hidden="1" x14ac:dyDescent="0.2">
      <c r="A289" t="s">
        <v>645</v>
      </c>
      <c r="B289" s="2" t="s">
        <v>92</v>
      </c>
      <c r="D289" t="s">
        <v>93</v>
      </c>
      <c r="F289" t="s">
        <v>646</v>
      </c>
      <c r="G289">
        <v>2020</v>
      </c>
      <c r="M289">
        <v>48</v>
      </c>
      <c r="S289">
        <v>0</v>
      </c>
      <c r="V289">
        <v>19</v>
      </c>
      <c r="W289" t="s">
        <v>39</v>
      </c>
    </row>
    <row r="292" spans="1:27" x14ac:dyDescent="0.2">
      <c r="Z292" s="5">
        <f>SUM(Z8:Z277)</f>
        <v>4174.93</v>
      </c>
      <c r="AA292">
        <f>Z292/Z293</f>
        <v>9.2245299277491782E-2</v>
      </c>
    </row>
    <row r="293" spans="1:27" x14ac:dyDescent="0.2">
      <c r="Z293">
        <v>45259</v>
      </c>
    </row>
  </sheetData>
  <autoFilter ref="A1:W289" xr:uid="{68FD4857-663E-6E4A-9157-D170B6554CAB}">
    <filterColumn colId="1">
      <filters>
        <filter val="Cardiovascular Diseases"/>
      </filters>
    </filterColumn>
    <sortState xmlns:xlrd2="http://schemas.microsoft.com/office/spreadsheetml/2017/richdata2" ref="A173:W250">
      <sortCondition ref="M1:M289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FDA_Drug_Trials_Snapshots_2015-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2021-03-02T06:12:19Z</dcterms:created>
  <dcterms:modified xsi:type="dcterms:W3CDTF">2021-04-06T05:09:01Z</dcterms:modified>
</cp:coreProperties>
</file>