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7e37639f8ad297/! DM en Econ y Fin 2023/^NExperimentos Colaborativos/"/>
    </mc:Choice>
  </mc:AlternateContent>
  <xr:revisionPtr revIDLastSave="331" documentId="8_{200CF67C-FB3F-4D48-BD6A-5048DC1C02F9}" xr6:coauthVersionLast="47" xr6:coauthVersionMax="47" xr10:uidLastSave="{38F131DD-F4C7-4D58-8C05-5C74D4CF52B3}"/>
  <bookViews>
    <workbookView xWindow="-120" yWindow="-120" windowWidth="29040" windowHeight="15720" tabRatio="863" activeTab="4" xr2:uid="{0C7CAD74-A234-4FC0-946C-E86F26DD3328}"/>
  </bookViews>
  <sheets>
    <sheet name="Resumen" sheetId="9" r:id="rId1"/>
    <sheet name="Consolidacion" sheetId="8" r:id="rId2"/>
    <sheet name="10.0.ResumenGan_Baseline" sheetId="2" r:id="rId3"/>
    <sheet name="10.1.ResumenGan_rankcerofijo" sheetId="3" r:id="rId4"/>
    <sheet name="10.2.ResumenGan_rankdirecto" sheetId="7" r:id="rId5"/>
    <sheet name="10.3.ResumenGan_scale" sheetId="4" r:id="rId6"/>
  </sheets>
  <definedNames>
    <definedName name="_xlnm._FilterDatabase" localSheetId="1" hidden="1">Consolidacion!$E$6:$E$56</definedName>
    <definedName name="ExternalData_1" localSheetId="2" hidden="1">'10.0.ResumenGan_Baseline'!$A$1:$D$51</definedName>
    <definedName name="ExternalData_1" localSheetId="1" hidden="1">Consolidacion!$A$6:$D$56</definedName>
    <definedName name="ExternalData_2" localSheetId="3" hidden="1">'10.1.ResumenGan_rankcerofijo'!$A$1:$D$51</definedName>
    <definedName name="ExternalData_2" localSheetId="4" hidden="1">'10.2.ResumenGan_rankdirecto'!$A$1:$D$51</definedName>
    <definedName name="ExternalData_2" localSheetId="5" hidden="1">'10.3.ResumenGan_scale'!$A$1:$D$51</definedName>
    <definedName name="ExternalData_2" localSheetId="1" hidden="1">Consolidacion!$F$6:$I$56</definedName>
    <definedName name="ExternalData_3" localSheetId="1" hidden="1">Consolidacion!$K$6:$N$56</definedName>
    <definedName name="ExternalData_4" localSheetId="1" hidden="1">Consolidacion!$P$6:$S$56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4" l="1"/>
  <c r="H26" i="9" l="1"/>
  <c r="H22" i="9"/>
  <c r="H18" i="9"/>
  <c r="H14" i="9"/>
  <c r="H10" i="9"/>
  <c r="H5" i="9"/>
  <c r="H25" i="9"/>
  <c r="H24" i="9"/>
  <c r="H23" i="9"/>
  <c r="H21" i="9"/>
  <c r="H20" i="9"/>
  <c r="H19" i="9"/>
  <c r="H17" i="9"/>
  <c r="H16" i="9"/>
  <c r="H15" i="9"/>
  <c r="H13" i="9"/>
  <c r="H12" i="9"/>
  <c r="H11" i="9"/>
  <c r="H9" i="9"/>
  <c r="H8" i="9"/>
  <c r="H7" i="9"/>
  <c r="H3" i="9"/>
  <c r="H4" i="9"/>
  <c r="H2" i="9"/>
  <c r="T50" i="8"/>
  <c r="T49" i="8"/>
  <c r="T48" i="8"/>
  <c r="T47" i="8"/>
  <c r="T40" i="8"/>
  <c r="T39" i="8"/>
  <c r="T38" i="8"/>
  <c r="T37" i="8"/>
  <c r="T30" i="8"/>
  <c r="T29" i="8"/>
  <c r="T28" i="8"/>
  <c r="T27" i="8"/>
  <c r="T20" i="8"/>
  <c r="T19" i="8"/>
  <c r="T18" i="8"/>
  <c r="T17" i="8"/>
  <c r="T10" i="8"/>
  <c r="T9" i="8"/>
  <c r="T8" i="8"/>
  <c r="T7" i="8"/>
  <c r="O50" i="8"/>
  <c r="O49" i="8"/>
  <c r="O48" i="8"/>
  <c r="O47" i="8"/>
  <c r="O40" i="8"/>
  <c r="O39" i="8"/>
  <c r="O38" i="8"/>
  <c r="O37" i="8"/>
  <c r="O30" i="8"/>
  <c r="O29" i="8"/>
  <c r="O28" i="8"/>
  <c r="O27" i="8"/>
  <c r="O20" i="8"/>
  <c r="O19" i="8"/>
  <c r="O18" i="8"/>
  <c r="O17" i="8"/>
  <c r="O10" i="8"/>
  <c r="O9" i="8"/>
  <c r="O8" i="8"/>
  <c r="O7" i="8"/>
  <c r="J50" i="8"/>
  <c r="J49" i="8"/>
  <c r="J48" i="8"/>
  <c r="J47" i="8"/>
  <c r="J40" i="8"/>
  <c r="J39" i="8"/>
  <c r="J38" i="8"/>
  <c r="J37" i="8"/>
  <c r="J30" i="8"/>
  <c r="J29" i="8"/>
  <c r="J28" i="8"/>
  <c r="J27" i="8"/>
  <c r="J20" i="8"/>
  <c r="J19" i="8"/>
  <c r="J18" i="8"/>
  <c r="J17" i="8"/>
  <c r="J10" i="8"/>
  <c r="J9" i="8"/>
  <c r="J8" i="8"/>
  <c r="J7" i="8"/>
  <c r="E50" i="8"/>
  <c r="E49" i="8"/>
  <c r="E48" i="8"/>
  <c r="E47" i="8"/>
  <c r="E40" i="8"/>
  <c r="E39" i="8"/>
  <c r="E38" i="8"/>
  <c r="E37" i="8"/>
  <c r="E30" i="8"/>
  <c r="E29" i="8"/>
  <c r="E28" i="8"/>
  <c r="E27" i="8"/>
  <c r="E20" i="8"/>
  <c r="E19" i="8"/>
  <c r="E18" i="8"/>
  <c r="E17" i="8"/>
  <c r="E10" i="8"/>
  <c r="E9" i="8"/>
  <c r="E8" i="8"/>
  <c r="E7" i="8"/>
  <c r="R4" i="8"/>
  <c r="R3" i="8"/>
  <c r="R2" i="8"/>
  <c r="R1" i="8"/>
  <c r="M4" i="8"/>
  <c r="M3" i="8"/>
  <c r="M2" i="8"/>
  <c r="M1" i="8"/>
  <c r="H4" i="8"/>
  <c r="H3" i="8"/>
  <c r="H2" i="8"/>
  <c r="H1" i="8"/>
  <c r="C4" i="8"/>
  <c r="C3" i="8"/>
  <c r="C2" i="8"/>
  <c r="C1" i="8"/>
  <c r="F3" i="7"/>
  <c r="F2" i="7"/>
  <c r="F3" i="4"/>
  <c r="F3" i="3"/>
  <c r="F2" i="3"/>
  <c r="F3" i="2"/>
  <c r="F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54958-5C8C-4850-8614-F62EE84CF0A2}" keepAlive="1" name="Query - 10 0 Resumen_Ganancia_por_modelo" description="Connection to the '10 0 Resumen_Ganancia_por_modelo' query in the workbook." type="5" refreshedVersion="8" background="1" saveData="1">
    <dbPr connection="Provider=Microsoft.Mashup.OleDb.1;Data Source=$Workbook$;Location=&quot;10 0 Resumen_Ganancia_por_modelo&quot;;Extended Properties=&quot;&quot;" command="SELECT * FROM [10 0 Resumen_Ganancia_por_modelo]"/>
  </connection>
  <connection id="2" xr16:uid="{B6BBB7D5-77AB-44F3-87DA-3DB48C9F03ED}" keepAlive="1" name="Query - 10 0 Resumen_Ganancia_por_modelo (2)" description="Connection to the '10 0 Resumen_Ganancia_por_modelo (2)' query in the workbook." type="5" refreshedVersion="8" background="1" saveData="1">
    <dbPr connection="Provider=Microsoft.Mashup.OleDb.1;Data Source=$Workbook$;Location=&quot;10 0 Resumen_Ganancia_por_modelo (2)&quot;;Extended Properties=&quot;&quot;" command="SELECT * FROM [10 0 Resumen_Ganancia_por_modelo (2)]"/>
  </connection>
  <connection id="3" xr16:uid="{FAD743C0-8772-47C2-AE5C-9AD95921E45C}" keepAlive="1" name="Query - 10 1 Resumen_Ganancia_por_modelo" description="Connection to the '10 1 Resumen_Ganancia_por_modelo' query in the workbook." type="5" refreshedVersion="8" background="1" saveData="1">
    <dbPr connection="Provider=Microsoft.Mashup.OleDb.1;Data Source=$Workbook$;Location=&quot;10 1 Resumen_Ganancia_por_modelo&quot;;Extended Properties=&quot;&quot;" command="SELECT * FROM [10 1 Resumen_Ganancia_por_modelo]"/>
  </connection>
  <connection id="4" xr16:uid="{4FB32075-1783-4143-BB32-3C4A9278BF0B}" keepAlive="1" name="Query - 10 1 Resumen_Ganancia_por_modelo (2)" description="Connection to the '10 1 Resumen_Ganancia_por_modelo (2)' query in the workbook." type="5" refreshedVersion="8" background="1" saveData="1">
    <dbPr connection="Provider=Microsoft.Mashup.OleDb.1;Data Source=$Workbook$;Location=&quot;10 1 Resumen_Ganancia_por_modelo (2)&quot;;Extended Properties=&quot;&quot;" command="SELECT * FROM [10 1 Resumen_Ganancia_por_modelo (2)]"/>
  </connection>
  <connection id="5" xr16:uid="{EDFE55FB-FE35-434E-A63A-C7724C07878D}" keepAlive="1" name="Query - 10 2 Resumen_Ganancia_por_modelo" description="Connection to the '10 2 Resumen_Ganancia_por_modelo' query in the workbook." type="5" refreshedVersion="8" background="1" saveData="1">
    <dbPr connection="Provider=Microsoft.Mashup.OleDb.1;Data Source=$Workbook$;Location=&quot;10 2 Resumen_Ganancia_por_modelo&quot;;Extended Properties=&quot;&quot;" command="SELECT * FROM [10 2 Resumen_Ganancia_por_modelo]"/>
  </connection>
  <connection id="6" xr16:uid="{EE5B8D8D-744B-4301-BD04-16005B690961}" keepAlive="1" name="Query - 10 2 Resumen_Ganancia_por_modelo (2)" description="Connection to the '10 2 Resumen_Ganancia_por_modelo (2)' query in the workbook." type="5" refreshedVersion="8" background="1" saveData="1">
    <dbPr connection="Provider=Microsoft.Mashup.OleDb.1;Data Source=$Workbook$;Location=&quot;10 2 Resumen_Ganancia_por_modelo (2)&quot;;Extended Properties=&quot;&quot;" command="SELECT * FROM [10 2 Resumen_Ganancia_por_modelo (2)]"/>
  </connection>
  <connection id="7" xr16:uid="{7A48F631-432B-4CC7-87B7-1C9C23300DB2}" keepAlive="1" name="Query - 10 3 Resumen_Ganancia_por_modelo" description="Connection to the '10 3 Resumen_Ganancia_por_modelo' query in the workbook." type="5" refreshedVersion="8" background="1" saveData="1">
    <dbPr connection="Provider=Microsoft.Mashup.OleDb.1;Data Source=$Workbook$;Location=&quot;10 3 Resumen_Ganancia_por_modelo&quot;;Extended Properties=&quot;&quot;" command="SELECT * FROM [10 3 Resumen_Ganancia_por_modelo]"/>
  </connection>
  <connection id="8" xr16:uid="{9353C1F0-8A0F-49E4-BFE7-C84DC4719694}" keepAlive="1" name="Query - 10 3 Resumen_Ganancia_por_modelo (2)" description="Connection to the '10 3 Resumen_Ganancia_por_modelo (2)' query in the workbook." type="5" refreshedVersion="8" background="1" saveData="1">
    <dbPr connection="Provider=Microsoft.Mashup.OleDb.1;Data Source=$Workbook$;Location=&quot;10 3 Resumen_Ganancia_por_modelo (2)&quot;;Extended Properties=&quot;&quot;" command="SELECT * FROM [10 3 Resumen_Ganancia_por_modelo (2)]"/>
  </connection>
</connections>
</file>

<file path=xl/sharedStrings.xml><?xml version="1.0" encoding="utf-8"?>
<sst xmlns="http://schemas.openxmlformats.org/spreadsheetml/2006/main" count="86" uniqueCount="18">
  <si>
    <t>hyperparam</t>
  </si>
  <si>
    <t>seed</t>
  </si>
  <si>
    <t>ganancia</t>
  </si>
  <si>
    <t>pos_optima</t>
  </si>
  <si>
    <t>min</t>
  </si>
  <si>
    <t>max</t>
  </si>
  <si>
    <t>avg</t>
  </si>
  <si>
    <t>desvio</t>
  </si>
  <si>
    <t>BaseLine</t>
  </si>
  <si>
    <t>RankCeroFijo</t>
  </si>
  <si>
    <t>Total</t>
  </si>
  <si>
    <t>HP1</t>
  </si>
  <si>
    <t>HP2</t>
  </si>
  <si>
    <t>HP3</t>
  </si>
  <si>
    <t>HP4</t>
  </si>
  <si>
    <t>HP5</t>
  </si>
  <si>
    <t>RankSimple</t>
  </si>
  <si>
    <t>Estandarizacion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</si>
</sst>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2C0A]\ #,##0"/>
  </numFmts>
  <fonts count="1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92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54ECA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2" fillId="0" borderId="0" xfId="0" applyNumberFormat="1" applyFont="1"/>
    <xf numFmtId="0" fontId="8" fillId="0" borderId="0" xfId="0" applyFont="1"/>
    <xf numFmtId="0" fontId="7" fillId="4" borderId="0" xfId="0" applyFont="1" applyFill="1"/>
    <xf numFmtId="0" fontId="7" fillId="5" borderId="0" xfId="0" applyFont="1" applyFill="1"/>
    <xf numFmtId="0" fontId="8" fillId="5" borderId="0" xfId="0" applyFont="1" applyFill="1"/>
    <xf numFmtId="0" fontId="9" fillId="6" borderId="0" xfId="0" applyFont="1" applyFill="1"/>
    <xf numFmtId="0" fontId="10" fillId="6" borderId="0" xfId="0" applyFont="1" applyFill="1"/>
    <xf numFmtId="0" fontId="9" fillId="3" borderId="0" xfId="0" applyFont="1" applyFill="1"/>
    <xf numFmtId="0" fontId="10" fillId="3" borderId="0" xfId="0" applyFont="1" applyFill="1"/>
    <xf numFmtId="0" fontId="1" fillId="4" borderId="0" xfId="0" applyFont="1" applyFill="1" applyAlignment="1">
      <alignment horizontal="left"/>
    </xf>
    <xf numFmtId="164" fontId="1" fillId="4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1" fillId="5" borderId="0" xfId="0" applyFont="1" applyFill="1" applyAlignment="1">
      <alignment horizontal="left"/>
    </xf>
    <xf numFmtId="164" fontId="1" fillId="5" borderId="0" xfId="0" applyNumberFormat="1" applyFont="1" applyFill="1" applyAlignment="1">
      <alignment horizontal="left"/>
    </xf>
    <xf numFmtId="0" fontId="0" fillId="6" borderId="0" xfId="0" applyFill="1" applyAlignment="1">
      <alignment horizontal="left"/>
    </xf>
    <xf numFmtId="164" fontId="0" fillId="6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64" fontId="0" fillId="3" borderId="0" xfId="0" applyNumberFormat="1" applyFill="1" applyAlignment="1">
      <alignment horizontal="left"/>
    </xf>
    <xf numFmtId="0" fontId="3" fillId="0" borderId="0" xfId="0" applyFont="1" applyAlignment="1">
      <alignment horizontal="right"/>
    </xf>
    <xf numFmtId="0" fontId="6" fillId="4" borderId="4" xfId="0" applyFont="1" applyFill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11" fillId="6" borderId="8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2" fillId="0" borderId="15" xfId="0" applyNumberFormat="1" applyFont="1" applyBorder="1" applyAlignment="1">
      <alignment horizontal="center"/>
    </xf>
    <xf numFmtId="164" fontId="5" fillId="0" borderId="13" xfId="0" applyNumberFormat="1" applyFont="1" applyBorder="1" applyAlignment="1">
      <alignment horizontal="center"/>
    </xf>
    <xf numFmtId="0" fontId="3" fillId="7" borderId="4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numFmt numFmtId="164" formatCode="[$$-2C0A]\ 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$-2C0A]\ 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$-2C0A]\ 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$-2C0A]\ 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$-2C0A]\ 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009242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$-2C0A]\ 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954ECA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$-2C0A]\ 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$-2C0A]\ 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FC000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9242"/>
      <color rgb="FF954ECA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4511112-5793-4CDE-92E7-11B6B99DB604}" autoFormatId="16" applyNumberFormats="0" applyBorderFormats="0" applyFontFormats="0" applyPatternFormats="0" applyAlignmentFormats="0" applyWidthHeightFormats="0">
  <queryTableRefresh nextId="5">
    <queryTableFields count="4">
      <queryTableField id="1" name="hyperparam" tableColumnId="1"/>
      <queryTableField id="2" name="seed" tableColumnId="2"/>
      <queryTableField id="3" name="ganancia" tableColumnId="3"/>
      <queryTableField id="4" name="pos_optima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43BD69C6-D96B-4C45-8E2F-0CE34C52C5D7}" autoFormatId="16" applyNumberFormats="0" applyBorderFormats="0" applyFontFormats="0" applyPatternFormats="0" applyAlignmentFormats="0" applyWidthHeightFormats="0">
  <queryTableRefresh nextId="5">
    <queryTableFields count="4">
      <queryTableField id="1" name="hyperparam" tableColumnId="1"/>
      <queryTableField id="2" name="seed" tableColumnId="2"/>
      <queryTableField id="3" name="ganancia" tableColumnId="3"/>
      <queryTableField id="4" name="pos_optima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1DEAD41B-013F-49F3-BC2E-93460278E128}" autoFormatId="16" applyNumberFormats="0" applyBorderFormats="0" applyFontFormats="0" applyPatternFormats="0" applyAlignmentFormats="0" applyWidthHeightFormats="0">
  <queryTableRefresh nextId="5">
    <queryTableFields count="4">
      <queryTableField id="1" name="hyperparam" tableColumnId="1"/>
      <queryTableField id="2" name="seed" tableColumnId="2"/>
      <queryTableField id="3" name="ganancia" tableColumnId="3"/>
      <queryTableField id="4" name="pos_optima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8" xr16:uid="{377DCE02-C1D2-4F41-8439-E514A7EDD7B5}" autoFormatId="16" applyNumberFormats="0" applyBorderFormats="0" applyFontFormats="0" applyPatternFormats="0" applyAlignmentFormats="0" applyWidthHeightFormats="0">
  <queryTableRefresh nextId="5">
    <queryTableFields count="4">
      <queryTableField id="1" name="hyperparam" tableColumnId="1"/>
      <queryTableField id="2" name="seed" tableColumnId="2"/>
      <queryTableField id="3" name="ganancia" tableColumnId="3"/>
      <queryTableField id="4" name="pos_optima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23535B-F02B-4D58-BF68-A68D3948F943}" autoFormatId="16" applyNumberFormats="0" applyBorderFormats="0" applyFontFormats="0" applyPatternFormats="0" applyAlignmentFormats="0" applyWidthHeightFormats="0">
  <queryTableRefresh nextId="5">
    <queryTableFields count="4">
      <queryTableField id="1" name="hyperparam" tableColumnId="1"/>
      <queryTableField id="2" name="seed" tableColumnId="2"/>
      <queryTableField id="3" name="ganancia" tableColumnId="3"/>
      <queryTableField id="4" name="pos_optima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46CD7B2-79BD-473A-9B75-7079EA96CAC7}" autoFormatId="16" applyNumberFormats="0" applyBorderFormats="0" applyFontFormats="0" applyPatternFormats="0" applyAlignmentFormats="0" applyWidthHeightFormats="0">
  <queryTableRefresh nextId="5">
    <queryTableFields count="4">
      <queryTableField id="1" name="hyperparam" tableColumnId="1"/>
      <queryTableField id="2" name="seed" tableColumnId="2"/>
      <queryTableField id="3" name="ganancia" tableColumnId="3"/>
      <queryTableField id="4" name="pos_optima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7A04C161-A14A-49E1-978A-29C41E607D19}" autoFormatId="16" applyNumberFormats="0" applyBorderFormats="0" applyFontFormats="0" applyPatternFormats="0" applyAlignmentFormats="0" applyWidthHeightFormats="0">
  <queryTableRefresh nextId="5">
    <queryTableFields count="4">
      <queryTableField id="1" name="hyperparam" tableColumnId="1"/>
      <queryTableField id="2" name="seed" tableColumnId="2"/>
      <queryTableField id="3" name="ganancia" tableColumnId="3"/>
      <queryTableField id="4" name="pos_optima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2C88EB18-9A7E-472E-B332-2D3907F60FAD}" autoFormatId="16" applyNumberFormats="0" applyBorderFormats="0" applyFontFormats="0" applyPatternFormats="0" applyAlignmentFormats="0" applyWidthHeightFormats="0">
  <queryTableRefresh nextId="5">
    <queryTableFields count="4">
      <queryTableField id="1" name="hyperparam" tableColumnId="1"/>
      <queryTableField id="2" name="seed" tableColumnId="2"/>
      <queryTableField id="3" name="ganancia" tableColumnId="3"/>
      <queryTableField id="4" name="pos_optima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A3F4CF8-0258-4E7D-AAB1-B3CAD5B6537F}" name="_10_0_Resumen_Ganancia_por_modelo5" displayName="_10_0_Resumen_Ganancia_por_modelo5" ref="A6:D56" tableType="queryTable" totalsRowShown="0" headerRowDxfId="47" dataDxfId="46">
  <autoFilter ref="A6:D56" xr:uid="{AA3F4CF8-0258-4E7D-AAB1-B3CAD5B6537F}"/>
  <tableColumns count="4">
    <tableColumn id="1" xr3:uid="{650188B4-2D7E-4E9E-BB2C-52533781D23F}" uniqueName="1" name="hyperparam" queryTableFieldId="1" dataDxfId="45"/>
    <tableColumn id="2" xr3:uid="{7701AB87-83B2-41AC-B133-990FF4DC7DDD}" uniqueName="2" name="seed" queryTableFieldId="2" dataDxfId="44"/>
    <tableColumn id="3" xr3:uid="{57B9527C-0FAC-490C-99AA-36BFC5D6F24C}" uniqueName="3" name="ganancia" queryTableFieldId="3" dataDxfId="43"/>
    <tableColumn id="4" xr3:uid="{FDA5185B-6B3E-4A19-9C82-29BF01636600}" uniqueName="4" name="pos_optima" queryTableFieldId="4" dataDxfId="4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863EEF-93D7-4F53-8417-23892BCF321F}" name="_10_1_Resumen_Ganancia_por_modelo7" displayName="_10_1_Resumen_Ganancia_por_modelo7" ref="F6:I56" tableType="queryTable" totalsRowShown="0" headerRowDxfId="41" dataDxfId="40">
  <autoFilter ref="F6:I56" xr:uid="{AC863EEF-93D7-4F53-8417-23892BCF321F}"/>
  <tableColumns count="4">
    <tableColumn id="1" xr3:uid="{0B26E543-5842-4BEE-9670-D7D501D0A8D2}" uniqueName="1" name="hyperparam" queryTableFieldId="1" dataDxfId="39"/>
    <tableColumn id="2" xr3:uid="{C9F0B998-6894-4270-A8A7-9FF055C5667A}" uniqueName="2" name="seed" queryTableFieldId="2" dataDxfId="38"/>
    <tableColumn id="3" xr3:uid="{6902EB03-739D-4642-9075-9BC6839677D0}" uniqueName="3" name="ganancia" queryTableFieldId="3" dataDxfId="37"/>
    <tableColumn id="4" xr3:uid="{3CFC5C58-E73B-4BD7-B712-2B97B981339F}" uniqueName="4" name="pos_optima" queryTableFieldId="4" dataDxfId="36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997202-7BD9-41BB-815E-39C4CD01E25B}" name="_10_2_Resumen_Ganancia_por_modelo8" displayName="_10_2_Resumen_Ganancia_por_modelo8" ref="K6:N56" tableType="queryTable" totalsRowShown="0" headerRowDxfId="35" dataDxfId="34">
  <autoFilter ref="K6:N56" xr:uid="{9C997202-7BD9-41BB-815E-39C4CD01E25B}"/>
  <tableColumns count="4">
    <tableColumn id="1" xr3:uid="{2F1E1D9A-DEAE-4259-B3FD-A12FFE40D29F}" uniqueName="1" name="hyperparam" queryTableFieldId="1" dataDxfId="33"/>
    <tableColumn id="2" xr3:uid="{D53000BB-0751-4A16-A03F-984D23E91E0D}" uniqueName="2" name="seed" queryTableFieldId="2" dataDxfId="32"/>
    <tableColumn id="3" xr3:uid="{FDBCFC96-1B03-4AE4-8778-E8446A42B4D4}" uniqueName="3" name="ganancia" queryTableFieldId="3" dataDxfId="31"/>
    <tableColumn id="4" xr3:uid="{C00435A5-6841-4C09-A1E5-85AFAAE70EDA}" uniqueName="4" name="pos_optima" queryTableFieldId="4" dataDxfId="3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1E3107-AC31-4791-B25C-1087F4546491}" name="_10_3_Resumen_Ganancia_por_modelo9" displayName="_10_3_Resumen_Ganancia_por_modelo9" ref="P6:S56" tableType="queryTable" totalsRowShown="0" headerRowDxfId="29" dataDxfId="28">
  <autoFilter ref="P6:S56" xr:uid="{401E3107-AC31-4791-B25C-1087F4546491}"/>
  <tableColumns count="4">
    <tableColumn id="1" xr3:uid="{7B2C5C53-15F8-4F29-9F89-D7F98376ABF1}" uniqueName="1" name="hyperparam" queryTableFieldId="1" dataDxfId="27"/>
    <tableColumn id="2" xr3:uid="{6925FA15-AB2C-47E6-8A0D-E35E16B83DBB}" uniqueName="2" name="seed" queryTableFieldId="2" dataDxfId="26"/>
    <tableColumn id="3" xr3:uid="{95EEF03C-4133-4DA2-9EBA-8756B44422BC}" uniqueName="3" name="ganancia" queryTableFieldId="3" dataDxfId="25"/>
    <tableColumn id="4" xr3:uid="{983414C0-710E-455B-B08D-19A9B7FC07B7}" uniqueName="4" name="pos_optima" queryTableFieldId="4" dataDxfId="24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58648-4B71-44A8-A367-178C400F2CDC}" name="_10_0_Resumen_Ganancia_por_modelo" displayName="_10_0_Resumen_Ganancia_por_modelo" ref="A1:D51" tableType="queryTable" totalsRowShown="0" headerRowDxfId="23" dataDxfId="22">
  <autoFilter ref="A1:D51" xr:uid="{42F58648-4B71-44A8-A367-178C400F2CDC}"/>
  <tableColumns count="4">
    <tableColumn id="1" xr3:uid="{B680C038-2678-441A-9B46-638DE4507D5D}" uniqueName="1" name="hyperparam" queryTableFieldId="1" dataDxfId="21"/>
    <tableColumn id="2" xr3:uid="{7C9D5A2F-20FE-4218-9313-8FDEA79D4F1A}" uniqueName="2" name="seed" queryTableFieldId="2" dataDxfId="20"/>
    <tableColumn id="3" xr3:uid="{0F4E141A-F097-4CEB-BCD2-B7ED0EB78E6C}" uniqueName="3" name="ganancia" queryTableFieldId="3" dataDxfId="19"/>
    <tableColumn id="4" xr3:uid="{D637F86B-14A9-4FA0-A33F-E15660CB691C}" uniqueName="4" name="pos_optima" queryTableFieldId="4" dataDxfId="18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EC9A4D-BC62-492D-8A48-AA62B314A412}" name="_10_1_Resumen_Ganancia_por_modelo" displayName="_10_1_Resumen_Ganancia_por_modelo" ref="A1:D51" tableType="queryTable" totalsRowShown="0" headerRowDxfId="17" dataDxfId="16">
  <autoFilter ref="A1:D51" xr:uid="{D4EC9A4D-BC62-492D-8A48-AA62B314A412}"/>
  <tableColumns count="4">
    <tableColumn id="1" xr3:uid="{1F6A42B2-3C42-4B49-9214-7940DD694E2F}" uniqueName="1" name="hyperparam" queryTableFieldId="1" dataDxfId="15"/>
    <tableColumn id="2" xr3:uid="{5140C762-EAAA-45FC-A285-FAE6EE28539A}" uniqueName="2" name="seed" queryTableFieldId="2" dataDxfId="14"/>
    <tableColumn id="3" xr3:uid="{74E3D495-00A4-498C-989C-89BFAA6A5722}" uniqueName="3" name="ganancia" queryTableFieldId="3" dataDxfId="13"/>
    <tableColumn id="4" xr3:uid="{542F9D46-1FED-4DCD-A04A-C60D7DC9E1CF}" uniqueName="4" name="pos_optima" queryTableFieldId="4" dataDxfId="12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FD8C13E-FCB1-4BE2-8D94-F79B31E64B28}" name="_10_2_Resumen_Ganancia_por_modelo" displayName="_10_2_Resumen_Ganancia_por_modelo" ref="A1:D51" tableType="queryTable" totalsRowShown="0" headerRowDxfId="11" dataDxfId="10">
  <tableColumns count="4">
    <tableColumn id="1" xr3:uid="{F8358673-59CE-4E56-B4EE-50A274B6CAA2}" uniqueName="1" name="hyperparam" queryTableFieldId="1" dataDxfId="9"/>
    <tableColumn id="2" xr3:uid="{BBA81EB9-EDE3-4865-8008-8B5E62989694}" uniqueName="2" name="seed" queryTableFieldId="2" dataDxfId="8"/>
    <tableColumn id="3" xr3:uid="{27C92CEB-77C0-4E7F-8551-D95FCF2DCD21}" uniqueName="3" name="ganancia" queryTableFieldId="3" dataDxfId="7"/>
    <tableColumn id="4" xr3:uid="{E2069A22-6846-449D-8CAC-2E56A56561A3}" uniqueName="4" name="pos_optima" queryTableFieldId="4" dataDxfId="6"/>
  </tableColumns>
  <tableStyleInfo name="TableStyleMedium4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B0F810-8C7F-41BB-8FC1-E2834590EE6C}" name="_10_3_Resumen_Ganancia_por_modelo" displayName="_10_3_Resumen_Ganancia_por_modelo" ref="A1:D51" tableType="queryTable" totalsRowShown="0" headerRowDxfId="5" dataDxfId="4">
  <autoFilter ref="A1:D51" xr:uid="{D0B0F810-8C7F-41BB-8FC1-E2834590EE6C}"/>
  <tableColumns count="4">
    <tableColumn id="1" xr3:uid="{B60EFBF6-FFD2-4C7D-98A2-B485203C5006}" uniqueName="1" name="hyperparam" queryTableFieldId="1" dataDxfId="3"/>
    <tableColumn id="2" xr3:uid="{D8E29B32-F55E-4D14-BFB5-5D75AF62DC34}" uniqueName="2" name="seed" queryTableFieldId="2" dataDxfId="2"/>
    <tableColumn id="3" xr3:uid="{B97DA781-48F4-46B6-9E07-9D1AA00AC3B2}" uniqueName="3" name="ganancia" queryTableFieldId="3" dataDxfId="1"/>
    <tableColumn id="4" xr3:uid="{4E975540-3032-4D07-A1E1-CBA71072995F}" uniqueName="4" name="pos_optima" queryTableFieldId="4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96F5C-DE19-4E9C-8DAF-2585A04C0807}">
  <dimension ref="B1:H26"/>
  <sheetViews>
    <sheetView showGridLines="0" workbookViewId="0">
      <selection activeCell="H1" sqref="H1"/>
    </sheetView>
  </sheetViews>
  <sheetFormatPr defaultRowHeight="15" x14ac:dyDescent="0.25"/>
  <cols>
    <col min="1" max="1" width="2.7109375" customWidth="1"/>
    <col min="3" max="3" width="12.5703125" bestFit="1" customWidth="1"/>
    <col min="4" max="7" width="15.7109375" style="2" customWidth="1"/>
    <col min="8" max="8" width="12.5703125" bestFit="1" customWidth="1"/>
  </cols>
  <sheetData>
    <row r="1" spans="2:8" ht="16.5" thickBot="1" x14ac:dyDescent="0.3">
      <c r="D1" s="28" t="s">
        <v>8</v>
      </c>
      <c r="E1" s="35" t="s">
        <v>9</v>
      </c>
      <c r="F1" s="36" t="s">
        <v>16</v>
      </c>
      <c r="G1" s="37" t="s">
        <v>17</v>
      </c>
    </row>
    <row r="2" spans="2:8" x14ac:dyDescent="0.25">
      <c r="B2" s="55" t="s">
        <v>10</v>
      </c>
      <c r="C2" s="6" t="s">
        <v>4</v>
      </c>
      <c r="D2" s="29">
        <v>141991223.77622399</v>
      </c>
      <c r="E2" s="38">
        <v>140072993.006993</v>
      </c>
      <c r="F2" s="39">
        <v>134342923.07692301</v>
      </c>
      <c r="G2" s="40">
        <v>140450762.237762</v>
      </c>
      <c r="H2" s="1">
        <f>MAX(D2:G2)</f>
        <v>141991223.77622399</v>
      </c>
    </row>
    <row r="3" spans="2:8" x14ac:dyDescent="0.25">
      <c r="B3" s="56"/>
      <c r="C3" s="7" t="s">
        <v>5</v>
      </c>
      <c r="D3" s="30">
        <v>151810832.16783199</v>
      </c>
      <c r="E3" s="41">
        <v>149011881.11888099</v>
      </c>
      <c r="F3" s="42">
        <v>147569818.18181801</v>
      </c>
      <c r="G3" s="43">
        <v>153397006.993007</v>
      </c>
      <c r="H3" s="1">
        <f t="shared" ref="H3:H4" si="0">MAX(D3:G3)</f>
        <v>153397006.993007</v>
      </c>
    </row>
    <row r="4" spans="2:8" x14ac:dyDescent="0.25">
      <c r="B4" s="56"/>
      <c r="C4" s="7" t="s">
        <v>6</v>
      </c>
      <c r="D4" s="30">
        <v>146608147.41258743</v>
      </c>
      <c r="E4" s="41">
        <v>145617270.06993008</v>
      </c>
      <c r="F4" s="42">
        <v>142554701.25874126</v>
      </c>
      <c r="G4" s="51">
        <v>147311046.7132867</v>
      </c>
      <c r="H4" s="1">
        <f t="shared" si="0"/>
        <v>147311046.7132867</v>
      </c>
    </row>
    <row r="5" spans="2:8" ht="15.75" thickBot="1" x14ac:dyDescent="0.3">
      <c r="B5" s="57"/>
      <c r="C5" s="8" t="s">
        <v>7</v>
      </c>
      <c r="D5" s="31">
        <v>2385784.7475535492</v>
      </c>
      <c r="E5" s="44">
        <v>1950587.9141652328</v>
      </c>
      <c r="F5" s="45">
        <v>3602313.0858993335</v>
      </c>
      <c r="G5" s="46">
        <v>2877953.9634840102</v>
      </c>
      <c r="H5" s="1">
        <f>MIN(D5:G5)</f>
        <v>1950587.9141652328</v>
      </c>
    </row>
    <row r="6" spans="2:8" ht="15.75" thickBot="1" x14ac:dyDescent="0.3">
      <c r="D6"/>
      <c r="E6"/>
      <c r="F6"/>
      <c r="G6"/>
    </row>
    <row r="7" spans="2:8" x14ac:dyDescent="0.25">
      <c r="B7" s="52" t="s">
        <v>11</v>
      </c>
      <c r="C7" s="6" t="s">
        <v>4</v>
      </c>
      <c r="D7" s="29">
        <v>145536006.993007</v>
      </c>
      <c r="E7" s="38">
        <v>144477181.81818199</v>
      </c>
      <c r="F7" s="39">
        <v>136418524.47552499</v>
      </c>
      <c r="G7" s="40">
        <v>140450762.237762</v>
      </c>
      <c r="H7" s="1">
        <f>MAX(D7:G7)</f>
        <v>145536006.993007</v>
      </c>
    </row>
    <row r="8" spans="2:8" x14ac:dyDescent="0.25">
      <c r="B8" s="53"/>
      <c r="C8" s="7" t="s">
        <v>5</v>
      </c>
      <c r="D8" s="30">
        <v>151810832.16783199</v>
      </c>
      <c r="E8" s="41">
        <v>148633615.384615</v>
      </c>
      <c r="F8" s="42">
        <v>141921125.87412599</v>
      </c>
      <c r="G8" s="43">
        <v>152836461.53846201</v>
      </c>
      <c r="H8" s="1">
        <f t="shared" ref="H8:H9" si="1">MAX(D8:G8)</f>
        <v>152836461.53846201</v>
      </c>
    </row>
    <row r="9" spans="2:8" x14ac:dyDescent="0.25">
      <c r="B9" s="53"/>
      <c r="C9" s="7" t="s">
        <v>6</v>
      </c>
      <c r="D9" s="32">
        <v>148136054.54545456</v>
      </c>
      <c r="E9" s="41">
        <v>145928253.84615389</v>
      </c>
      <c r="F9" s="42">
        <v>139289176.92307711</v>
      </c>
      <c r="G9" s="47">
        <v>145821462.23776209</v>
      </c>
      <c r="H9" s="1">
        <f t="shared" si="1"/>
        <v>148136054.54545456</v>
      </c>
    </row>
    <row r="10" spans="2:8" ht="15.75" thickBot="1" x14ac:dyDescent="0.3">
      <c r="B10" s="54"/>
      <c r="C10" s="8" t="s">
        <v>7</v>
      </c>
      <c r="D10" s="31">
        <v>1939754.9170790224</v>
      </c>
      <c r="E10" s="44">
        <v>1278877.9772055731</v>
      </c>
      <c r="F10" s="45">
        <v>1521432.6408487435</v>
      </c>
      <c r="G10" s="46">
        <v>3645780.9056651704</v>
      </c>
      <c r="H10" s="9">
        <f>MIN(D10:G10)</f>
        <v>1278877.9772055731</v>
      </c>
    </row>
    <row r="11" spans="2:8" x14ac:dyDescent="0.25">
      <c r="B11" s="52" t="s">
        <v>12</v>
      </c>
      <c r="C11" s="6" t="s">
        <v>4</v>
      </c>
      <c r="D11" s="33">
        <v>142431713.286713</v>
      </c>
      <c r="E11" s="38">
        <v>144003244.755245</v>
      </c>
      <c r="F11" s="39">
        <v>142958433.566434</v>
      </c>
      <c r="G11" s="48">
        <v>144561916.08391601</v>
      </c>
      <c r="H11" s="1">
        <f>MAX(D11:G11)</f>
        <v>144561916.08391601</v>
      </c>
    </row>
    <row r="12" spans="2:8" x14ac:dyDescent="0.25">
      <c r="B12" s="53"/>
      <c r="C12" s="7" t="s">
        <v>5</v>
      </c>
      <c r="D12" s="32">
        <v>151347622.37762201</v>
      </c>
      <c r="E12" s="41">
        <v>148893286.713287</v>
      </c>
      <c r="F12" s="42">
        <v>146135818.18181801</v>
      </c>
      <c r="G12" s="47">
        <v>149557979.02097899</v>
      </c>
      <c r="H12" s="1">
        <f t="shared" ref="H12:H13" si="2">MAX(D12:G12)</f>
        <v>151347622.37762201</v>
      </c>
    </row>
    <row r="13" spans="2:8" x14ac:dyDescent="0.25">
      <c r="B13" s="53"/>
      <c r="C13" s="7" t="s">
        <v>6</v>
      </c>
      <c r="D13" s="30">
        <v>146131372.72727257</v>
      </c>
      <c r="E13" s="41">
        <v>146610827.27272743</v>
      </c>
      <c r="F13" s="42">
        <v>144953789.51048946</v>
      </c>
      <c r="G13" s="43">
        <v>147498183.21678323</v>
      </c>
      <c r="H13" s="1">
        <f t="shared" si="2"/>
        <v>147498183.21678323</v>
      </c>
    </row>
    <row r="14" spans="2:8" ht="15.75" thickBot="1" x14ac:dyDescent="0.3">
      <c r="B14" s="54"/>
      <c r="C14" s="8" t="s">
        <v>7</v>
      </c>
      <c r="D14" s="31">
        <v>2478613.7196063432</v>
      </c>
      <c r="E14" s="49">
        <v>1357879.7908658283</v>
      </c>
      <c r="F14" s="50">
        <v>968378.05030352389</v>
      </c>
      <c r="G14" s="46">
        <v>1427810.8932627335</v>
      </c>
      <c r="H14" s="1">
        <f>MIN(D14:G14)</f>
        <v>968378.05030352389</v>
      </c>
    </row>
    <row r="15" spans="2:8" x14ac:dyDescent="0.25">
      <c r="B15" s="52" t="s">
        <v>13</v>
      </c>
      <c r="C15" s="6" t="s">
        <v>4</v>
      </c>
      <c r="D15" s="29">
        <v>143179552.447552</v>
      </c>
      <c r="E15" s="38">
        <v>141154664.335664</v>
      </c>
      <c r="F15" s="39">
        <v>134342923.07692301</v>
      </c>
      <c r="G15" s="40">
        <v>140692258.74125901</v>
      </c>
      <c r="H15" s="1">
        <f>MAX(D15:G15)</f>
        <v>143179552.447552</v>
      </c>
    </row>
    <row r="16" spans="2:8" x14ac:dyDescent="0.25">
      <c r="B16" s="53"/>
      <c r="C16" s="7" t="s">
        <v>5</v>
      </c>
      <c r="D16" s="32">
        <v>149296048.951049</v>
      </c>
      <c r="E16" s="41">
        <v>148132944.055944</v>
      </c>
      <c r="F16" s="42">
        <v>144033167.83216801</v>
      </c>
      <c r="G16" s="47">
        <v>147956307.69230801</v>
      </c>
      <c r="H16" s="1">
        <f t="shared" ref="H16:H17" si="3">MAX(D16:G16)</f>
        <v>149296048.951049</v>
      </c>
    </row>
    <row r="17" spans="2:8" x14ac:dyDescent="0.25">
      <c r="B17" s="53"/>
      <c r="C17" s="7" t="s">
        <v>6</v>
      </c>
      <c r="D17" s="32">
        <v>145929285.3146854</v>
      </c>
      <c r="E17" s="41">
        <v>144855828.6713286</v>
      </c>
      <c r="F17" s="42">
        <v>138281580.41958031</v>
      </c>
      <c r="G17" s="47">
        <v>144992885.3146854</v>
      </c>
      <c r="H17" s="1">
        <f t="shared" si="3"/>
        <v>145929285.3146854</v>
      </c>
    </row>
    <row r="18" spans="2:8" ht="15.75" thickBot="1" x14ac:dyDescent="0.3">
      <c r="B18" s="54"/>
      <c r="C18" s="8" t="s">
        <v>7</v>
      </c>
      <c r="D18" s="34">
        <v>2054861.5358713444</v>
      </c>
      <c r="E18" s="49">
        <v>2456019.0750511521</v>
      </c>
      <c r="F18" s="45">
        <v>2753627.2202020795</v>
      </c>
      <c r="G18" s="46">
        <v>2244068.799360835</v>
      </c>
      <c r="H18" s="1">
        <f>MIN(D18:G18)</f>
        <v>2054861.5358713444</v>
      </c>
    </row>
    <row r="19" spans="2:8" x14ac:dyDescent="0.25">
      <c r="B19" s="52" t="s">
        <v>14</v>
      </c>
      <c r="C19" s="6" t="s">
        <v>4</v>
      </c>
      <c r="D19" s="33">
        <v>142361167.83216801</v>
      </c>
      <c r="E19" s="38">
        <v>142956811.188811</v>
      </c>
      <c r="F19" s="39">
        <v>141133510.48951</v>
      </c>
      <c r="G19" s="48">
        <v>147743069.93007001</v>
      </c>
      <c r="H19" s="1">
        <f>MAX(D19:G19)</f>
        <v>147743069.93007001</v>
      </c>
    </row>
    <row r="20" spans="2:8" x14ac:dyDescent="0.25">
      <c r="B20" s="53"/>
      <c r="C20" s="7" t="s">
        <v>5</v>
      </c>
      <c r="D20" s="30">
        <v>150575664.335664</v>
      </c>
      <c r="E20" s="41">
        <v>149011881.11888099</v>
      </c>
      <c r="F20" s="42">
        <v>145416139.86014</v>
      </c>
      <c r="G20" s="43">
        <v>153397006.993007</v>
      </c>
      <c r="H20" s="1">
        <f t="shared" ref="H20:H21" si="4">MAX(D20:G20)</f>
        <v>153397006.993007</v>
      </c>
    </row>
    <row r="21" spans="2:8" x14ac:dyDescent="0.25">
      <c r="B21" s="53"/>
      <c r="C21" s="7" t="s">
        <v>6</v>
      </c>
      <c r="D21" s="30">
        <v>146505808.39160842</v>
      </c>
      <c r="E21" s="41">
        <v>145924683.9160839</v>
      </c>
      <c r="F21" s="42">
        <v>143928947.5524475</v>
      </c>
      <c r="G21" s="43">
        <v>149609448.951049</v>
      </c>
      <c r="H21" s="1">
        <f t="shared" si="4"/>
        <v>149609448.951049</v>
      </c>
    </row>
    <row r="22" spans="2:8" ht="15.75" thickBot="1" x14ac:dyDescent="0.3">
      <c r="B22" s="54"/>
      <c r="C22" s="8" t="s">
        <v>7</v>
      </c>
      <c r="D22" s="31">
        <v>2405789.5211104886</v>
      </c>
      <c r="E22" s="49">
        <v>1783943.4603190105</v>
      </c>
      <c r="F22" s="50">
        <v>1376306.2646099906</v>
      </c>
      <c r="G22" s="46">
        <v>1629393.7301696399</v>
      </c>
      <c r="H22" s="1">
        <f>MIN(D22:G22)</f>
        <v>1376306.2646099906</v>
      </c>
    </row>
    <row r="23" spans="2:8" x14ac:dyDescent="0.25">
      <c r="B23" s="52" t="s">
        <v>15</v>
      </c>
      <c r="C23" s="6" t="s">
        <v>4</v>
      </c>
      <c r="D23" s="33">
        <v>141991223.77622399</v>
      </c>
      <c r="E23" s="38">
        <v>140072993.006993</v>
      </c>
      <c r="F23" s="39">
        <v>143435559.440559</v>
      </c>
      <c r="G23" s="48">
        <v>145532000</v>
      </c>
      <c r="H23" s="1">
        <f>MAX(D23:G23)</f>
        <v>145532000</v>
      </c>
    </row>
    <row r="24" spans="2:8" x14ac:dyDescent="0.25">
      <c r="B24" s="53"/>
      <c r="C24" s="7" t="s">
        <v>5</v>
      </c>
      <c r="D24" s="30">
        <v>150070790.20978999</v>
      </c>
      <c r="E24" s="41">
        <v>148112888.11188799</v>
      </c>
      <c r="F24" s="42">
        <v>147569818.18181801</v>
      </c>
      <c r="G24" s="43">
        <v>151766412.58741301</v>
      </c>
      <c r="H24" s="1">
        <f t="shared" ref="H24:H25" si="5">MAX(D24:G24)</f>
        <v>151766412.58741301</v>
      </c>
    </row>
    <row r="25" spans="2:8" x14ac:dyDescent="0.25">
      <c r="B25" s="53"/>
      <c r="C25" s="7" t="s">
        <v>6</v>
      </c>
      <c r="D25" s="30">
        <v>146338216.08391607</v>
      </c>
      <c r="E25" s="41">
        <v>144766756.64335659</v>
      </c>
      <c r="F25" s="42">
        <v>146320011.8881118</v>
      </c>
      <c r="G25" s="43">
        <v>148633253.84615389</v>
      </c>
      <c r="H25" s="1">
        <f t="shared" si="5"/>
        <v>148633253.84615389</v>
      </c>
    </row>
    <row r="26" spans="2:8" ht="15.75" thickBot="1" x14ac:dyDescent="0.3">
      <c r="B26" s="54"/>
      <c r="C26" s="8" t="s">
        <v>7</v>
      </c>
      <c r="D26" s="31">
        <v>2331820.2749889535</v>
      </c>
      <c r="E26" s="49">
        <v>1961779.6745267182</v>
      </c>
      <c r="F26" s="50">
        <v>1187076.3957878451</v>
      </c>
      <c r="G26" s="46">
        <v>1932181.465874173</v>
      </c>
      <c r="H26" s="1">
        <f>MIN(D26:G26)</f>
        <v>1187076.3957878451</v>
      </c>
    </row>
  </sheetData>
  <mergeCells count="6">
    <mergeCell ref="B23:B26"/>
    <mergeCell ref="B2:B5"/>
    <mergeCell ref="B7:B10"/>
    <mergeCell ref="B11:B14"/>
    <mergeCell ref="B15:B18"/>
    <mergeCell ref="B19:B22"/>
  </mergeCells>
  <phoneticPr fontId="4" type="noConversion"/>
  <conditionalFormatting sqref="D4:G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F1F1E-64D1-4A76-A7CF-25AD7C4C5BA8}">
  <dimension ref="A1:AB56"/>
  <sheetViews>
    <sheetView showGridLines="0" topLeftCell="A6" zoomScale="80" zoomScaleNormal="80" workbookViewId="0">
      <selection activeCell="H7" sqref="H7"/>
    </sheetView>
  </sheetViews>
  <sheetFormatPr defaultRowHeight="15" x14ac:dyDescent="0.25"/>
  <cols>
    <col min="1" max="1" width="10.85546875" customWidth="1"/>
    <col min="2" max="2" width="9.28515625" bestFit="1" customWidth="1"/>
    <col min="3" max="3" width="13.7109375" bestFit="1" customWidth="1"/>
    <col min="4" max="4" width="11.28515625" customWidth="1"/>
    <col min="5" max="5" width="15.5703125" customWidth="1"/>
    <col min="6" max="6" width="10.7109375" customWidth="1"/>
    <col min="7" max="7" width="9.28515625" bestFit="1" customWidth="1"/>
    <col min="8" max="8" width="13.7109375" bestFit="1" customWidth="1"/>
    <col min="9" max="9" width="11.28515625" customWidth="1"/>
    <col min="10" max="10" width="13.7109375" bestFit="1" customWidth="1"/>
    <col min="11" max="11" width="12" customWidth="1"/>
    <col min="12" max="12" width="9.28515625" bestFit="1" customWidth="1"/>
    <col min="13" max="13" width="13.7109375" bestFit="1" customWidth="1"/>
    <col min="14" max="14" width="11.140625" customWidth="1"/>
    <col min="15" max="15" width="13.7109375" bestFit="1" customWidth="1"/>
    <col min="16" max="16" width="11.140625" customWidth="1"/>
    <col min="18" max="18" width="13.7109375" bestFit="1" customWidth="1"/>
    <col min="20" max="20" width="13.7109375" bestFit="1" customWidth="1"/>
  </cols>
  <sheetData>
    <row r="1" spans="1:28" x14ac:dyDescent="0.25">
      <c r="B1" s="27" t="s">
        <v>4</v>
      </c>
      <c r="C1" s="1">
        <f>MIN(C$7:C$57)</f>
        <v>141991223.77622399</v>
      </c>
      <c r="G1" s="27" t="s">
        <v>4</v>
      </c>
      <c r="H1" s="1">
        <f>MIN(H$7:H$57)</f>
        <v>140072993.006993</v>
      </c>
      <c r="L1" s="27" t="s">
        <v>4</v>
      </c>
      <c r="M1" s="1">
        <f>MIN(M$7:M$57)</f>
        <v>134342923.07692301</v>
      </c>
      <c r="Q1" s="27" t="s">
        <v>4</v>
      </c>
      <c r="R1" s="1">
        <f>MIN(R$7:R$57)</f>
        <v>140450762.237762</v>
      </c>
    </row>
    <row r="2" spans="1:28" x14ac:dyDescent="0.25">
      <c r="B2" s="27" t="s">
        <v>5</v>
      </c>
      <c r="C2" s="1">
        <f>MAX(C$7:C$57)</f>
        <v>151810832.16783199</v>
      </c>
      <c r="G2" s="27" t="s">
        <v>5</v>
      </c>
      <c r="H2" s="1">
        <f>MAX(H$7:H$57)</f>
        <v>149011881.11888099</v>
      </c>
      <c r="L2" s="27" t="s">
        <v>5</v>
      </c>
      <c r="M2" s="1">
        <f>MAX(M$7:M$57)</f>
        <v>147569818.18181801</v>
      </c>
      <c r="Q2" s="27" t="s">
        <v>5</v>
      </c>
      <c r="R2" s="1">
        <f>MAX(R$7:R$57)</f>
        <v>153397006.993007</v>
      </c>
    </row>
    <row r="3" spans="1:28" x14ac:dyDescent="0.25">
      <c r="B3" s="27" t="s">
        <v>6</v>
      </c>
      <c r="C3" s="1">
        <f>AVERAGE(C$7:C$57)</f>
        <v>146608147.41258743</v>
      </c>
      <c r="G3" s="27" t="s">
        <v>6</v>
      </c>
      <c r="H3" s="1">
        <f>AVERAGE(H$7:H$57)</f>
        <v>145617270.06993008</v>
      </c>
      <c r="L3" s="27" t="s">
        <v>6</v>
      </c>
      <c r="M3" s="1">
        <f>AVERAGE(M$7:M$57)</f>
        <v>142554701.25874126</v>
      </c>
      <c r="Q3" s="27" t="s">
        <v>6</v>
      </c>
      <c r="R3" s="1">
        <f>AVERAGE(R$7:R$57)</f>
        <v>147311046.7132867</v>
      </c>
    </row>
    <row r="4" spans="1:28" x14ac:dyDescent="0.25">
      <c r="B4" s="27" t="s">
        <v>7</v>
      </c>
      <c r="C4" s="1">
        <f>_xlfn.STDEV.P(C$7:C$57)</f>
        <v>2385784.7475535492</v>
      </c>
      <c r="G4" s="27" t="s">
        <v>7</v>
      </c>
      <c r="H4" s="1">
        <f>_xlfn.STDEV.P(H$7:H$57)</f>
        <v>1950587.9141652328</v>
      </c>
      <c r="L4" s="27" t="s">
        <v>7</v>
      </c>
      <c r="M4" s="1">
        <f>_xlfn.STDEV.P(M$7:M$57)</f>
        <v>3602313.0858993335</v>
      </c>
      <c r="Q4" s="27" t="s">
        <v>7</v>
      </c>
      <c r="R4" s="1">
        <f>_xlfn.STDEV.P(R$7:R$57)</f>
        <v>2877953.9634840102</v>
      </c>
    </row>
    <row r="5" spans="1:28" s="10" customFormat="1" ht="18.75" x14ac:dyDescent="0.3">
      <c r="A5" s="11" t="s">
        <v>8</v>
      </c>
      <c r="F5" s="12" t="s">
        <v>9</v>
      </c>
      <c r="G5" s="13"/>
      <c r="K5" s="14" t="s">
        <v>16</v>
      </c>
      <c r="L5" s="15"/>
      <c r="P5" s="16" t="s">
        <v>17</v>
      </c>
      <c r="Q5" s="17"/>
      <c r="V5"/>
      <c r="W5"/>
      <c r="X5"/>
      <c r="Y5"/>
      <c r="Z5"/>
      <c r="AA5"/>
      <c r="AB5"/>
    </row>
    <row r="6" spans="1:28" s="20" customFormat="1" x14ac:dyDescent="0.25">
      <c r="A6" s="18" t="s">
        <v>0</v>
      </c>
      <c r="B6" s="18" t="s">
        <v>1</v>
      </c>
      <c r="C6" s="19" t="s">
        <v>2</v>
      </c>
      <c r="D6" s="18" t="s">
        <v>3</v>
      </c>
      <c r="F6" s="21" t="s">
        <v>0</v>
      </c>
      <c r="G6" s="21" t="s">
        <v>1</v>
      </c>
      <c r="H6" s="22" t="s">
        <v>2</v>
      </c>
      <c r="I6" s="21" t="s">
        <v>3</v>
      </c>
      <c r="K6" s="23" t="s">
        <v>0</v>
      </c>
      <c r="L6" s="23" t="s">
        <v>1</v>
      </c>
      <c r="M6" s="24" t="s">
        <v>2</v>
      </c>
      <c r="N6" s="23" t="s">
        <v>3</v>
      </c>
      <c r="P6" s="25" t="s">
        <v>0</v>
      </c>
      <c r="Q6" s="25" t="s">
        <v>1</v>
      </c>
      <c r="R6" s="26" t="s">
        <v>2</v>
      </c>
      <c r="S6" s="25" t="s">
        <v>3</v>
      </c>
    </row>
    <row r="7" spans="1:28" x14ac:dyDescent="0.25">
      <c r="A7" s="2">
        <v>1</v>
      </c>
      <c r="B7" s="2">
        <v>997751</v>
      </c>
      <c r="C7" s="4">
        <v>147453118.88111901</v>
      </c>
      <c r="D7" s="5">
        <v>11724</v>
      </c>
      <c r="E7" s="1">
        <f>MIN(C7:C16)</f>
        <v>145536006.993007</v>
      </c>
      <c r="F7" s="2">
        <v>1</v>
      </c>
      <c r="G7" s="2">
        <v>997751</v>
      </c>
      <c r="H7" s="4">
        <v>144477181.81818199</v>
      </c>
      <c r="I7" s="5">
        <v>12523</v>
      </c>
      <c r="J7" s="1">
        <f>MIN(H7:H16)</f>
        <v>144477181.81818199</v>
      </c>
      <c r="K7" s="2">
        <v>1</v>
      </c>
      <c r="L7" s="2">
        <v>997751</v>
      </c>
      <c r="M7" s="4">
        <v>141921125.87412599</v>
      </c>
      <c r="N7" s="5">
        <v>14359</v>
      </c>
      <c r="O7" s="1">
        <f>MIN(M7:M16)</f>
        <v>136418524.47552499</v>
      </c>
      <c r="P7" s="2">
        <v>1</v>
      </c>
      <c r="Q7" s="2">
        <v>997751</v>
      </c>
      <c r="R7" s="4">
        <v>145754601.398601</v>
      </c>
      <c r="S7" s="5">
        <v>12332</v>
      </c>
      <c r="T7" s="1">
        <f>MIN(R7:R16)</f>
        <v>140450762.237762</v>
      </c>
    </row>
    <row r="8" spans="1:28" x14ac:dyDescent="0.25">
      <c r="A8" s="2">
        <v>1</v>
      </c>
      <c r="B8" s="2">
        <v>850181</v>
      </c>
      <c r="C8" s="4">
        <v>151269440.559441</v>
      </c>
      <c r="D8" s="5">
        <v>10990</v>
      </c>
      <c r="E8" s="1">
        <f>MAX(C7:C16)</f>
        <v>151810832.16783199</v>
      </c>
      <c r="F8" s="2">
        <v>1</v>
      </c>
      <c r="G8" s="2">
        <v>850181</v>
      </c>
      <c r="H8" s="4">
        <v>146836328.67132899</v>
      </c>
      <c r="I8" s="5">
        <v>14205</v>
      </c>
      <c r="J8" s="1">
        <f>MAX(H7:H16)</f>
        <v>148633615.384615</v>
      </c>
      <c r="K8" s="2">
        <v>1</v>
      </c>
      <c r="L8" s="2">
        <v>850181</v>
      </c>
      <c r="M8" s="4">
        <v>137593013.98601401</v>
      </c>
      <c r="N8" s="5">
        <v>18039</v>
      </c>
      <c r="O8" s="1">
        <f>MAX(M7:M16)</f>
        <v>141921125.87412599</v>
      </c>
      <c r="P8" s="2">
        <v>1</v>
      </c>
      <c r="Q8" s="2">
        <v>850181</v>
      </c>
      <c r="R8" s="4">
        <v>141889384.615385</v>
      </c>
      <c r="S8" s="5">
        <v>14658</v>
      </c>
      <c r="T8" s="1">
        <f>MAX(R7:R16)</f>
        <v>152836461.53846201</v>
      </c>
    </row>
    <row r="9" spans="1:28" x14ac:dyDescent="0.25">
      <c r="A9" s="2">
        <v>1</v>
      </c>
      <c r="B9" s="2">
        <v>431797</v>
      </c>
      <c r="C9" s="4">
        <v>148189734.26573399</v>
      </c>
      <c r="D9" s="5">
        <v>11908</v>
      </c>
      <c r="E9" s="1">
        <f>AVERAGE(C7:C16)</f>
        <v>148136054.54545456</v>
      </c>
      <c r="F9" s="2">
        <v>1</v>
      </c>
      <c r="G9" s="2">
        <v>431797</v>
      </c>
      <c r="H9" s="4">
        <v>144652517.482517</v>
      </c>
      <c r="I9" s="5">
        <v>11530</v>
      </c>
      <c r="J9" s="1">
        <f>AVERAGE(H7:H16)</f>
        <v>145928253.84615389</v>
      </c>
      <c r="K9" s="2">
        <v>1</v>
      </c>
      <c r="L9" s="2">
        <v>431797</v>
      </c>
      <c r="M9" s="4">
        <v>139463671.32867101</v>
      </c>
      <c r="N9" s="5">
        <v>12455</v>
      </c>
      <c r="O9" s="1">
        <f>AVERAGE(M7:M16)</f>
        <v>139289176.92307711</v>
      </c>
      <c r="P9" s="2">
        <v>1</v>
      </c>
      <c r="Q9" s="2">
        <v>431797</v>
      </c>
      <c r="R9" s="4">
        <v>148371692.30769199</v>
      </c>
      <c r="S9" s="5">
        <v>13248</v>
      </c>
      <c r="T9" s="1">
        <f>AVERAGE(R7:R16)</f>
        <v>145821462.23776209</v>
      </c>
    </row>
    <row r="10" spans="1:28" x14ac:dyDescent="0.25">
      <c r="A10" s="2">
        <v>1</v>
      </c>
      <c r="B10" s="2">
        <v>265883</v>
      </c>
      <c r="C10" s="4">
        <v>151810832.16783199</v>
      </c>
      <c r="D10" s="5">
        <v>12651</v>
      </c>
      <c r="E10" s="1">
        <f>_xlfn.STDEV.P(C7:C16)</f>
        <v>1939754.9170790224</v>
      </c>
      <c r="F10" s="2">
        <v>1</v>
      </c>
      <c r="G10" s="2">
        <v>265883</v>
      </c>
      <c r="H10" s="4">
        <v>144629713.286713</v>
      </c>
      <c r="I10" s="5">
        <v>14631</v>
      </c>
      <c r="J10" s="1">
        <f>_xlfn.STDEV.P(H7:H16)</f>
        <v>1278877.9772055731</v>
      </c>
      <c r="K10" s="2">
        <v>1</v>
      </c>
      <c r="L10" s="2">
        <v>265883</v>
      </c>
      <c r="M10" s="4">
        <v>136418524.47552499</v>
      </c>
      <c r="N10" s="5">
        <v>13311</v>
      </c>
      <c r="O10" s="1">
        <f>_xlfn.STDEV.P(M7:M16)</f>
        <v>1521432.6408487435</v>
      </c>
      <c r="P10" s="2">
        <v>1</v>
      </c>
      <c r="Q10" s="2">
        <v>265883</v>
      </c>
      <c r="R10" s="4">
        <v>146179566.433566</v>
      </c>
      <c r="S10" s="5">
        <v>13362</v>
      </c>
      <c r="T10" s="1">
        <f>_xlfn.STDEV.P(R7:R16)</f>
        <v>3645780.9056651704</v>
      </c>
    </row>
    <row r="11" spans="1:28" x14ac:dyDescent="0.25">
      <c r="A11" s="2">
        <v>1</v>
      </c>
      <c r="B11" s="2">
        <v>968963</v>
      </c>
      <c r="C11" s="4">
        <v>146365265.73426601</v>
      </c>
      <c r="D11" s="5">
        <v>12927</v>
      </c>
      <c r="F11" s="2">
        <v>1</v>
      </c>
      <c r="G11" s="2">
        <v>968963</v>
      </c>
      <c r="H11" s="4">
        <v>146077538.46153799</v>
      </c>
      <c r="I11" s="5">
        <v>14512</v>
      </c>
      <c r="K11" s="2">
        <v>1</v>
      </c>
      <c r="L11" s="2">
        <v>968963</v>
      </c>
      <c r="M11" s="4">
        <v>140853286.713287</v>
      </c>
      <c r="N11" s="5">
        <v>13820</v>
      </c>
      <c r="P11" s="2">
        <v>1</v>
      </c>
      <c r="Q11" s="2">
        <v>968963</v>
      </c>
      <c r="R11" s="4">
        <v>140450762.237762</v>
      </c>
      <c r="S11" s="5">
        <v>13821</v>
      </c>
    </row>
    <row r="12" spans="1:28" x14ac:dyDescent="0.25">
      <c r="A12" s="2">
        <v>1</v>
      </c>
      <c r="B12" s="2">
        <v>661481</v>
      </c>
      <c r="C12" s="4">
        <v>146833209.79021001</v>
      </c>
      <c r="D12" s="5">
        <v>13931</v>
      </c>
      <c r="F12" s="2">
        <v>1</v>
      </c>
      <c r="G12" s="2">
        <v>661481</v>
      </c>
      <c r="H12" s="4">
        <v>145054426.57342699</v>
      </c>
      <c r="I12" s="5">
        <v>13137</v>
      </c>
      <c r="K12" s="2">
        <v>1</v>
      </c>
      <c r="L12" s="2">
        <v>661481</v>
      </c>
      <c r="M12" s="4">
        <v>139430482.517483</v>
      </c>
      <c r="N12" s="5">
        <v>14561</v>
      </c>
      <c r="P12" s="2">
        <v>1</v>
      </c>
      <c r="Q12" s="2">
        <v>661481</v>
      </c>
      <c r="R12" s="4">
        <v>152836461.53846201</v>
      </c>
      <c r="S12" s="5">
        <v>11866</v>
      </c>
    </row>
    <row r="13" spans="1:28" x14ac:dyDescent="0.25">
      <c r="A13" s="2">
        <v>1</v>
      </c>
      <c r="B13" s="2">
        <v>971899</v>
      </c>
      <c r="C13" s="4">
        <v>145536006.993007</v>
      </c>
      <c r="D13" s="5">
        <v>13871</v>
      </c>
      <c r="F13" s="2">
        <v>1</v>
      </c>
      <c r="G13" s="2">
        <v>971899</v>
      </c>
      <c r="H13" s="4">
        <v>147207335.664336</v>
      </c>
      <c r="I13" s="5">
        <v>13871</v>
      </c>
      <c r="K13" s="2">
        <v>1</v>
      </c>
      <c r="L13" s="2">
        <v>971899</v>
      </c>
      <c r="M13" s="4">
        <v>138212188.811189</v>
      </c>
      <c r="N13" s="5">
        <v>14937</v>
      </c>
      <c r="P13" s="2">
        <v>1</v>
      </c>
      <c r="Q13" s="2">
        <v>971899</v>
      </c>
      <c r="R13" s="4">
        <v>148663678.32167801</v>
      </c>
      <c r="S13" s="5">
        <v>13134</v>
      </c>
    </row>
    <row r="14" spans="1:28" x14ac:dyDescent="0.25">
      <c r="A14" s="2">
        <v>1</v>
      </c>
      <c r="B14" s="2">
        <v>669077</v>
      </c>
      <c r="C14" s="4">
        <v>147897097.902098</v>
      </c>
      <c r="D14" s="5">
        <v>11755</v>
      </c>
      <c r="F14" s="2">
        <v>1</v>
      </c>
      <c r="G14" s="2">
        <v>669077</v>
      </c>
      <c r="H14" s="4">
        <v>145432496.503497</v>
      </c>
      <c r="I14" s="5">
        <v>15993</v>
      </c>
      <c r="K14" s="2">
        <v>1</v>
      </c>
      <c r="L14" s="2">
        <v>669077</v>
      </c>
      <c r="M14" s="4">
        <v>139618440.559441</v>
      </c>
      <c r="N14" s="5">
        <v>16043</v>
      </c>
      <c r="P14" s="2">
        <v>1</v>
      </c>
      <c r="Q14" s="2">
        <v>669077</v>
      </c>
      <c r="R14" s="4">
        <v>148199762.237762</v>
      </c>
      <c r="S14" s="5">
        <v>13514</v>
      </c>
    </row>
    <row r="15" spans="1:28" x14ac:dyDescent="0.25">
      <c r="A15" s="2">
        <v>1</v>
      </c>
      <c r="B15" s="2">
        <v>979031</v>
      </c>
      <c r="C15" s="4">
        <v>146966286.713287</v>
      </c>
      <c r="D15" s="5">
        <v>12621</v>
      </c>
      <c r="F15" s="2">
        <v>1</v>
      </c>
      <c r="G15" s="2">
        <v>979031</v>
      </c>
      <c r="H15" s="4">
        <v>146281384.615385</v>
      </c>
      <c r="I15" s="5">
        <v>13042</v>
      </c>
      <c r="K15" s="2">
        <v>1</v>
      </c>
      <c r="L15" s="2">
        <v>979031</v>
      </c>
      <c r="M15" s="4">
        <v>138977958.041958</v>
      </c>
      <c r="N15" s="5">
        <v>13472</v>
      </c>
      <c r="P15" s="2">
        <v>1</v>
      </c>
      <c r="Q15" s="2">
        <v>979031</v>
      </c>
      <c r="R15" s="4">
        <v>141848153.846154</v>
      </c>
      <c r="S15" s="5">
        <v>13874</v>
      </c>
    </row>
    <row r="16" spans="1:28" x14ac:dyDescent="0.25">
      <c r="A16" s="2">
        <v>1</v>
      </c>
      <c r="B16" s="2">
        <v>376283</v>
      </c>
      <c r="C16" s="4">
        <v>149039552.447552</v>
      </c>
      <c r="D16" s="5">
        <v>10864</v>
      </c>
      <c r="F16" s="2">
        <v>1</v>
      </c>
      <c r="G16" s="2">
        <v>376283</v>
      </c>
      <c r="H16" s="4">
        <v>148633615.384615</v>
      </c>
      <c r="I16" s="5">
        <v>13313</v>
      </c>
      <c r="K16" s="2">
        <v>1</v>
      </c>
      <c r="L16" s="2">
        <v>376283</v>
      </c>
      <c r="M16" s="4">
        <v>140403076.92307699</v>
      </c>
      <c r="N16" s="5">
        <v>13720</v>
      </c>
      <c r="P16" s="2">
        <v>1</v>
      </c>
      <c r="Q16" s="2">
        <v>376283</v>
      </c>
      <c r="R16" s="4">
        <v>144020559.440559</v>
      </c>
      <c r="S16" s="5">
        <v>14380</v>
      </c>
    </row>
    <row r="17" spans="1:20" x14ac:dyDescent="0.25">
      <c r="A17" s="2">
        <v>2</v>
      </c>
      <c r="B17" s="2">
        <v>997751</v>
      </c>
      <c r="C17" s="3">
        <v>145065055.944056</v>
      </c>
      <c r="D17" s="2">
        <v>13177</v>
      </c>
      <c r="E17" s="1">
        <f>MIN(C17:C26)</f>
        <v>142431713.286713</v>
      </c>
      <c r="F17" s="2">
        <v>2</v>
      </c>
      <c r="G17" s="2">
        <v>997751</v>
      </c>
      <c r="H17" s="3">
        <v>148225916.08391601</v>
      </c>
      <c r="I17" s="2">
        <v>12374</v>
      </c>
      <c r="J17" s="1">
        <f>MIN(H17:H26)</f>
        <v>144003244.755245</v>
      </c>
      <c r="K17" s="2">
        <v>2</v>
      </c>
      <c r="L17" s="2">
        <v>997751</v>
      </c>
      <c r="M17" s="3">
        <v>145121622.37762201</v>
      </c>
      <c r="N17" s="2">
        <v>12568</v>
      </c>
      <c r="O17" s="1">
        <f>MIN(M17:M26)</f>
        <v>142958433.566434</v>
      </c>
      <c r="P17" s="2">
        <v>2</v>
      </c>
      <c r="Q17" s="2">
        <v>997751</v>
      </c>
      <c r="R17" s="3">
        <v>146759426.57342699</v>
      </c>
      <c r="S17" s="2">
        <v>12762</v>
      </c>
      <c r="T17" s="1">
        <f>MIN(R17:R26)</f>
        <v>144561916.08391601</v>
      </c>
    </row>
    <row r="18" spans="1:20" x14ac:dyDescent="0.25">
      <c r="A18" s="2">
        <v>2</v>
      </c>
      <c r="B18" s="2">
        <v>850181</v>
      </c>
      <c r="C18" s="3">
        <v>146761545.45454499</v>
      </c>
      <c r="D18" s="2">
        <v>13059</v>
      </c>
      <c r="E18" s="1">
        <f>MAX(C17:C26)</f>
        <v>151347622.37762201</v>
      </c>
      <c r="F18" s="2">
        <v>2</v>
      </c>
      <c r="G18" s="2">
        <v>850181</v>
      </c>
      <c r="H18" s="3">
        <v>144003244.755245</v>
      </c>
      <c r="I18" s="2">
        <v>11016</v>
      </c>
      <c r="J18" s="1">
        <f>MAX(H17:H26)</f>
        <v>148893286.713287</v>
      </c>
      <c r="K18" s="2">
        <v>2</v>
      </c>
      <c r="L18" s="2">
        <v>850181</v>
      </c>
      <c r="M18" s="3">
        <v>146135818.18181801</v>
      </c>
      <c r="N18" s="2">
        <v>14138</v>
      </c>
      <c r="O18" s="1">
        <f>MAX(M17:M26)</f>
        <v>146135818.18181801</v>
      </c>
      <c r="P18" s="2">
        <v>2</v>
      </c>
      <c r="Q18" s="2">
        <v>850181</v>
      </c>
      <c r="R18" s="3">
        <v>148745944.055944</v>
      </c>
      <c r="S18" s="2">
        <v>12370</v>
      </c>
      <c r="T18" s="1">
        <f>MAX(R17:R26)</f>
        <v>149557979.02097899</v>
      </c>
    </row>
    <row r="19" spans="1:20" x14ac:dyDescent="0.25">
      <c r="A19" s="2">
        <v>2</v>
      </c>
      <c r="B19" s="2">
        <v>431797</v>
      </c>
      <c r="C19" s="3">
        <v>142431713.286713</v>
      </c>
      <c r="D19" s="2">
        <v>12785</v>
      </c>
      <c r="E19" s="1">
        <f>AVERAGE(C17:C26)</f>
        <v>146131372.72727257</v>
      </c>
      <c r="F19" s="2">
        <v>2</v>
      </c>
      <c r="G19" s="2">
        <v>431797</v>
      </c>
      <c r="H19" s="3">
        <v>146530468.53146899</v>
      </c>
      <c r="I19" s="2">
        <v>12863</v>
      </c>
      <c r="J19" s="1">
        <f>AVERAGE(H17:H26)</f>
        <v>146610827.27272743</v>
      </c>
      <c r="K19" s="2">
        <v>2</v>
      </c>
      <c r="L19" s="2">
        <v>431797</v>
      </c>
      <c r="M19" s="3">
        <v>144191601.398601</v>
      </c>
      <c r="N19" s="2">
        <v>14641</v>
      </c>
      <c r="O19" s="1">
        <f>AVERAGE(M17:M26)</f>
        <v>144953789.51048946</v>
      </c>
      <c r="P19" s="2">
        <v>2</v>
      </c>
      <c r="Q19" s="2">
        <v>431797</v>
      </c>
      <c r="R19" s="3">
        <v>147987097.902098</v>
      </c>
      <c r="S19" s="2">
        <v>12645</v>
      </c>
      <c r="T19" s="1">
        <f>AVERAGE(R17:R26)</f>
        <v>147498183.21678323</v>
      </c>
    </row>
    <row r="20" spans="1:20" x14ac:dyDescent="0.25">
      <c r="A20" s="2">
        <v>2</v>
      </c>
      <c r="B20" s="2">
        <v>265883</v>
      </c>
      <c r="C20" s="3">
        <v>147498566.433566</v>
      </c>
      <c r="D20" s="2">
        <v>12825</v>
      </c>
      <c r="E20" s="1">
        <f>_xlfn.STDEV.P(C17:C26)</f>
        <v>2478613.7196063432</v>
      </c>
      <c r="F20" s="2">
        <v>2</v>
      </c>
      <c r="G20" s="2">
        <v>265883</v>
      </c>
      <c r="H20" s="3">
        <v>147496965.03496501</v>
      </c>
      <c r="I20" s="2">
        <v>14134</v>
      </c>
      <c r="J20" s="1">
        <f>_xlfn.STDEV.P(H17:H26)</f>
        <v>1357879.7908658283</v>
      </c>
      <c r="K20" s="2">
        <v>2</v>
      </c>
      <c r="L20" s="2">
        <v>265883</v>
      </c>
      <c r="M20" s="3">
        <v>145226993.006993</v>
      </c>
      <c r="N20" s="2">
        <v>15300</v>
      </c>
      <c r="O20" s="1">
        <f>_xlfn.STDEV.P(M17:M26)</f>
        <v>968378.05030352389</v>
      </c>
      <c r="P20" s="2">
        <v>2</v>
      </c>
      <c r="Q20" s="2">
        <v>265883</v>
      </c>
      <c r="R20" s="3">
        <v>148724678.32167801</v>
      </c>
      <c r="S20" s="2">
        <v>14611</v>
      </c>
      <c r="T20" s="1">
        <f>_xlfn.STDEV.P(R17:R26)</f>
        <v>1427810.8932627335</v>
      </c>
    </row>
    <row r="21" spans="1:20" x14ac:dyDescent="0.25">
      <c r="A21" s="2">
        <v>2</v>
      </c>
      <c r="B21" s="2">
        <v>968963</v>
      </c>
      <c r="C21" s="3">
        <v>146115909.090909</v>
      </c>
      <c r="D21" s="2">
        <v>14145</v>
      </c>
      <c r="F21" s="2">
        <v>2</v>
      </c>
      <c r="G21" s="2">
        <v>968963</v>
      </c>
      <c r="H21" s="3">
        <v>146550258.74125901</v>
      </c>
      <c r="I21" s="2">
        <v>14993</v>
      </c>
      <c r="K21" s="2">
        <v>2</v>
      </c>
      <c r="L21" s="2">
        <v>968963</v>
      </c>
      <c r="M21" s="3">
        <v>146010083.91608399</v>
      </c>
      <c r="N21" s="2">
        <v>13318</v>
      </c>
      <c r="P21" s="2">
        <v>2</v>
      </c>
      <c r="Q21" s="2">
        <v>968963</v>
      </c>
      <c r="R21" s="3">
        <v>147928167.83216801</v>
      </c>
      <c r="S21" s="2">
        <v>13912</v>
      </c>
    </row>
    <row r="22" spans="1:20" x14ac:dyDescent="0.25">
      <c r="A22" s="2">
        <v>2</v>
      </c>
      <c r="B22" s="2">
        <v>661481</v>
      </c>
      <c r="C22" s="3">
        <v>144538755.244755</v>
      </c>
      <c r="D22" s="2">
        <v>11998</v>
      </c>
      <c r="F22" s="2">
        <v>2</v>
      </c>
      <c r="G22" s="2">
        <v>661481</v>
      </c>
      <c r="H22" s="3">
        <v>146313461.53846201</v>
      </c>
      <c r="I22" s="2">
        <v>12375</v>
      </c>
      <c r="K22" s="2">
        <v>2</v>
      </c>
      <c r="L22" s="2">
        <v>661481</v>
      </c>
      <c r="M22" s="3">
        <v>145918825.17482501</v>
      </c>
      <c r="N22" s="2">
        <v>13168</v>
      </c>
      <c r="P22" s="2">
        <v>2</v>
      </c>
      <c r="Q22" s="2">
        <v>661481</v>
      </c>
      <c r="R22" s="3">
        <v>144561916.08391601</v>
      </c>
      <c r="S22" s="2">
        <v>13686</v>
      </c>
    </row>
    <row r="23" spans="1:20" x14ac:dyDescent="0.25">
      <c r="A23" s="2">
        <v>2</v>
      </c>
      <c r="B23" s="2">
        <v>971899</v>
      </c>
      <c r="C23" s="3">
        <v>142949279.72027999</v>
      </c>
      <c r="D23" s="2">
        <v>14173</v>
      </c>
      <c r="F23" s="2">
        <v>2</v>
      </c>
      <c r="G23" s="2">
        <v>971899</v>
      </c>
      <c r="H23" s="3">
        <v>145631538.46153799</v>
      </c>
      <c r="I23" s="2">
        <v>12330</v>
      </c>
      <c r="K23" s="2">
        <v>2</v>
      </c>
      <c r="L23" s="2">
        <v>971899</v>
      </c>
      <c r="M23" s="3">
        <v>145151797.202797</v>
      </c>
      <c r="N23" s="2">
        <v>13413</v>
      </c>
      <c r="P23" s="2">
        <v>2</v>
      </c>
      <c r="Q23" s="2">
        <v>971899</v>
      </c>
      <c r="R23" s="3">
        <v>149557979.02097899</v>
      </c>
      <c r="S23" s="2">
        <v>12249</v>
      </c>
    </row>
    <row r="24" spans="1:20" x14ac:dyDescent="0.25">
      <c r="A24" s="2">
        <v>2</v>
      </c>
      <c r="B24" s="2">
        <v>669077</v>
      </c>
      <c r="C24" s="3">
        <v>148232433.566434</v>
      </c>
      <c r="D24" s="2">
        <v>12722</v>
      </c>
      <c r="F24" s="2">
        <v>2</v>
      </c>
      <c r="G24" s="2">
        <v>669077</v>
      </c>
      <c r="H24" s="3">
        <v>145312251.748252</v>
      </c>
      <c r="I24" s="2">
        <v>14788</v>
      </c>
      <c r="K24" s="2">
        <v>2</v>
      </c>
      <c r="L24" s="2">
        <v>669077</v>
      </c>
      <c r="M24" s="3">
        <v>144977251.748252</v>
      </c>
      <c r="N24" s="2">
        <v>14413</v>
      </c>
      <c r="P24" s="2">
        <v>2</v>
      </c>
      <c r="Q24" s="2">
        <v>669077</v>
      </c>
      <c r="R24" s="3">
        <v>146411573.42657301</v>
      </c>
      <c r="S24" s="2">
        <v>15105</v>
      </c>
    </row>
    <row r="25" spans="1:20" x14ac:dyDescent="0.25">
      <c r="A25" s="2">
        <v>2</v>
      </c>
      <c r="B25" s="2">
        <v>979031</v>
      </c>
      <c r="C25" s="3">
        <v>151347622.37762201</v>
      </c>
      <c r="D25" s="2">
        <v>11930</v>
      </c>
      <c r="F25" s="2">
        <v>2</v>
      </c>
      <c r="G25" s="2">
        <v>979031</v>
      </c>
      <c r="H25" s="3">
        <v>148893286.713287</v>
      </c>
      <c r="I25" s="2">
        <v>11940</v>
      </c>
      <c r="K25" s="2">
        <v>2</v>
      </c>
      <c r="L25" s="2">
        <v>979031</v>
      </c>
      <c r="M25" s="3">
        <v>142958433.566434</v>
      </c>
      <c r="N25" s="2">
        <v>11864</v>
      </c>
      <c r="P25" s="2">
        <v>2</v>
      </c>
      <c r="Q25" s="2">
        <v>979031</v>
      </c>
      <c r="R25" s="3">
        <v>146134818.18181801</v>
      </c>
      <c r="S25" s="2">
        <v>13241</v>
      </c>
    </row>
    <row r="26" spans="1:20" x14ac:dyDescent="0.25">
      <c r="A26" s="2">
        <v>2</v>
      </c>
      <c r="B26" s="2">
        <v>376283</v>
      </c>
      <c r="C26" s="3">
        <v>146372846.153846</v>
      </c>
      <c r="D26" s="2">
        <v>12083</v>
      </c>
      <c r="F26" s="2">
        <v>2</v>
      </c>
      <c r="G26" s="2">
        <v>376283</v>
      </c>
      <c r="H26" s="3">
        <v>147150881.11888099</v>
      </c>
      <c r="I26" s="2">
        <v>12304</v>
      </c>
      <c r="K26" s="2">
        <v>2</v>
      </c>
      <c r="L26" s="2">
        <v>376283</v>
      </c>
      <c r="M26" s="3">
        <v>143845468.53146899</v>
      </c>
      <c r="N26" s="2">
        <v>13258</v>
      </c>
      <c r="P26" s="2">
        <v>2</v>
      </c>
      <c r="Q26" s="2">
        <v>376283</v>
      </c>
      <c r="R26" s="3">
        <v>148170230.76923099</v>
      </c>
      <c r="S26" s="2">
        <v>13657</v>
      </c>
    </row>
    <row r="27" spans="1:20" x14ac:dyDescent="0.25">
      <c r="A27" s="2">
        <v>3</v>
      </c>
      <c r="B27" s="2">
        <v>997751</v>
      </c>
      <c r="C27" s="3">
        <v>146385811.188811</v>
      </c>
      <c r="D27" s="2">
        <v>11149</v>
      </c>
      <c r="E27" s="1">
        <f>MIN(C27:C36)</f>
        <v>143179552.447552</v>
      </c>
      <c r="F27" s="2">
        <v>3</v>
      </c>
      <c r="G27" s="2">
        <v>997751</v>
      </c>
      <c r="H27" s="3">
        <v>146838153.846154</v>
      </c>
      <c r="I27" s="2">
        <v>11624</v>
      </c>
      <c r="J27" s="1">
        <f>MIN(H27:H36)</f>
        <v>141154664.335664</v>
      </c>
      <c r="K27" s="2">
        <v>3</v>
      </c>
      <c r="L27" s="2">
        <v>997751</v>
      </c>
      <c r="M27" s="3">
        <v>136628573.42657301</v>
      </c>
      <c r="N27" s="2">
        <v>16874</v>
      </c>
      <c r="O27" s="1">
        <f>MIN(M27:M36)</f>
        <v>134342923.07692301</v>
      </c>
      <c r="P27" s="2">
        <v>3</v>
      </c>
      <c r="Q27" s="2">
        <v>997751</v>
      </c>
      <c r="R27" s="3">
        <v>145991573.42657301</v>
      </c>
      <c r="S27" s="2">
        <v>13845</v>
      </c>
      <c r="T27" s="1">
        <f>MIN(R27:R36)</f>
        <v>140692258.74125901</v>
      </c>
    </row>
    <row r="28" spans="1:20" x14ac:dyDescent="0.25">
      <c r="A28" s="2">
        <v>3</v>
      </c>
      <c r="B28" s="2">
        <v>850181</v>
      </c>
      <c r="C28" s="3">
        <v>147943951.048951</v>
      </c>
      <c r="D28" s="2">
        <v>12375</v>
      </c>
      <c r="E28" s="1">
        <f>MAX(C27:C36)</f>
        <v>149296048.951049</v>
      </c>
      <c r="F28" s="2">
        <v>3</v>
      </c>
      <c r="G28" s="2">
        <v>850181</v>
      </c>
      <c r="H28" s="3">
        <v>143178552.447552</v>
      </c>
      <c r="I28" s="2">
        <v>11707</v>
      </c>
      <c r="J28" s="1">
        <f>MAX(H27:H36)</f>
        <v>148132944.055944</v>
      </c>
      <c r="K28" s="2">
        <v>3</v>
      </c>
      <c r="L28" s="2">
        <v>850181</v>
      </c>
      <c r="M28" s="3">
        <v>134342923.07692301</v>
      </c>
      <c r="N28" s="2">
        <v>14082</v>
      </c>
      <c r="O28" s="1">
        <f>MAX(M27:M36)</f>
        <v>144033167.83216801</v>
      </c>
      <c r="P28" s="2">
        <v>3</v>
      </c>
      <c r="Q28" s="2">
        <v>850181</v>
      </c>
      <c r="R28" s="3">
        <v>144597993.006993</v>
      </c>
      <c r="S28" s="2">
        <v>11567</v>
      </c>
      <c r="T28" s="1">
        <f>MAX(R27:R36)</f>
        <v>147956307.69230801</v>
      </c>
    </row>
    <row r="29" spans="1:20" x14ac:dyDescent="0.25">
      <c r="A29" s="2">
        <v>3</v>
      </c>
      <c r="B29" s="2">
        <v>431797</v>
      </c>
      <c r="C29" s="3">
        <v>145012048.951049</v>
      </c>
      <c r="D29" s="2">
        <v>13517</v>
      </c>
      <c r="E29" s="1">
        <f>AVERAGE(C27:C36)</f>
        <v>145929285.3146854</v>
      </c>
      <c r="F29" s="2">
        <v>3</v>
      </c>
      <c r="G29" s="2">
        <v>431797</v>
      </c>
      <c r="H29" s="3">
        <v>143272125.87412599</v>
      </c>
      <c r="I29" s="2">
        <v>13886</v>
      </c>
      <c r="J29" s="1">
        <f>AVERAGE(H27:H36)</f>
        <v>144855828.6713286</v>
      </c>
      <c r="K29" s="2">
        <v>3</v>
      </c>
      <c r="L29" s="2">
        <v>431797</v>
      </c>
      <c r="M29" s="3">
        <v>141229909.090909</v>
      </c>
      <c r="N29" s="2">
        <v>14123</v>
      </c>
      <c r="O29" s="1">
        <f>AVERAGE(M27:M36)</f>
        <v>138281580.41958031</v>
      </c>
      <c r="P29" s="2">
        <v>3</v>
      </c>
      <c r="Q29" s="2">
        <v>431797</v>
      </c>
      <c r="R29" s="3">
        <v>146507405.59440601</v>
      </c>
      <c r="S29" s="2">
        <v>11201</v>
      </c>
      <c r="T29" s="1">
        <f>AVERAGE(R27:R36)</f>
        <v>144992885.3146854</v>
      </c>
    </row>
    <row r="30" spans="1:20" x14ac:dyDescent="0.25">
      <c r="A30" s="2">
        <v>3</v>
      </c>
      <c r="B30" s="2">
        <v>265883</v>
      </c>
      <c r="C30" s="3">
        <v>143179552.447552</v>
      </c>
      <c r="D30" s="2">
        <v>12964</v>
      </c>
      <c r="E30" s="1">
        <f>_xlfn.STDEV.P(C27:C36)</f>
        <v>2054861.5358713444</v>
      </c>
      <c r="F30" s="2">
        <v>3</v>
      </c>
      <c r="G30" s="2">
        <v>265883</v>
      </c>
      <c r="H30" s="3">
        <v>146594573.42657301</v>
      </c>
      <c r="I30" s="2">
        <v>11576</v>
      </c>
      <c r="J30" s="1">
        <f>_xlfn.STDEV.P(H27:H36)</f>
        <v>2456019.0750511521</v>
      </c>
      <c r="K30" s="2">
        <v>3</v>
      </c>
      <c r="L30" s="2">
        <v>265883</v>
      </c>
      <c r="M30" s="3">
        <v>137104279.72027999</v>
      </c>
      <c r="N30" s="2">
        <v>15048</v>
      </c>
      <c r="O30" s="1">
        <f>_xlfn.STDEV.P(M27:M36)</f>
        <v>2753627.2202020795</v>
      </c>
      <c r="P30" s="2">
        <v>3</v>
      </c>
      <c r="Q30" s="2">
        <v>265883</v>
      </c>
      <c r="R30" s="3">
        <v>147956307.69230801</v>
      </c>
      <c r="S30" s="2">
        <v>14008</v>
      </c>
      <c r="T30" s="1">
        <f>_xlfn.STDEV.P(R27:R36)</f>
        <v>2244068.799360835</v>
      </c>
    </row>
    <row r="31" spans="1:20" x14ac:dyDescent="0.25">
      <c r="A31" s="2">
        <v>3</v>
      </c>
      <c r="B31" s="2">
        <v>968963</v>
      </c>
      <c r="C31" s="3">
        <v>144030440.559441</v>
      </c>
      <c r="D31" s="2">
        <v>12927</v>
      </c>
      <c r="F31" s="2">
        <v>3</v>
      </c>
      <c r="G31" s="2">
        <v>968963</v>
      </c>
      <c r="H31" s="3">
        <v>147893265.73426601</v>
      </c>
      <c r="I31" s="2">
        <v>11663</v>
      </c>
      <c r="K31" s="2">
        <v>3</v>
      </c>
      <c r="L31" s="2">
        <v>968963</v>
      </c>
      <c r="M31" s="3">
        <v>136609538.46153799</v>
      </c>
      <c r="N31" s="2">
        <v>13556</v>
      </c>
      <c r="P31" s="2">
        <v>3</v>
      </c>
      <c r="Q31" s="2">
        <v>968963</v>
      </c>
      <c r="R31" s="3">
        <v>146261895.104895</v>
      </c>
      <c r="S31" s="2">
        <v>12229</v>
      </c>
    </row>
    <row r="32" spans="1:20" x14ac:dyDescent="0.25">
      <c r="A32" s="2">
        <v>3</v>
      </c>
      <c r="B32" s="2">
        <v>661481</v>
      </c>
      <c r="C32" s="3">
        <v>149296048.951049</v>
      </c>
      <c r="D32" s="2">
        <v>12825</v>
      </c>
      <c r="F32" s="2">
        <v>3</v>
      </c>
      <c r="G32" s="2">
        <v>661481</v>
      </c>
      <c r="H32" s="3">
        <v>141897902.097902</v>
      </c>
      <c r="I32" s="2">
        <v>12200</v>
      </c>
      <c r="K32" s="2">
        <v>3</v>
      </c>
      <c r="L32" s="2">
        <v>661481</v>
      </c>
      <c r="M32" s="3">
        <v>144033167.83216801</v>
      </c>
      <c r="N32" s="2">
        <v>12417</v>
      </c>
      <c r="P32" s="2">
        <v>3</v>
      </c>
      <c r="Q32" s="2">
        <v>661481</v>
      </c>
      <c r="R32" s="3">
        <v>146904000</v>
      </c>
      <c r="S32" s="2">
        <v>12248</v>
      </c>
    </row>
    <row r="33" spans="1:20" x14ac:dyDescent="0.25">
      <c r="A33" s="2">
        <v>3</v>
      </c>
      <c r="B33" s="2">
        <v>971899</v>
      </c>
      <c r="C33" s="3">
        <v>146136440.559441</v>
      </c>
      <c r="D33" s="2">
        <v>12969</v>
      </c>
      <c r="F33" s="2">
        <v>3</v>
      </c>
      <c r="G33" s="2">
        <v>971899</v>
      </c>
      <c r="H33" s="3">
        <v>143120860.13986</v>
      </c>
      <c r="I33" s="2">
        <v>13277</v>
      </c>
      <c r="K33" s="2">
        <v>3</v>
      </c>
      <c r="L33" s="2">
        <v>971899</v>
      </c>
      <c r="M33" s="3">
        <v>135984566.433566</v>
      </c>
      <c r="N33" s="2">
        <v>13447</v>
      </c>
      <c r="P33" s="2">
        <v>3</v>
      </c>
      <c r="Q33" s="2">
        <v>971899</v>
      </c>
      <c r="R33" s="3">
        <v>144103328.67132899</v>
      </c>
      <c r="S33" s="2">
        <v>12264</v>
      </c>
    </row>
    <row r="34" spans="1:20" x14ac:dyDescent="0.25">
      <c r="A34" s="2">
        <v>3</v>
      </c>
      <c r="B34" s="2">
        <v>669077</v>
      </c>
      <c r="C34" s="3">
        <v>144771118.88111901</v>
      </c>
      <c r="D34" s="2">
        <v>13130</v>
      </c>
      <c r="F34" s="2">
        <v>3</v>
      </c>
      <c r="G34" s="2">
        <v>669077</v>
      </c>
      <c r="H34" s="3">
        <v>141154664.335664</v>
      </c>
      <c r="I34" s="2">
        <v>14763</v>
      </c>
      <c r="K34" s="2">
        <v>3</v>
      </c>
      <c r="L34" s="2">
        <v>669077</v>
      </c>
      <c r="M34" s="3">
        <v>137204615.384615</v>
      </c>
      <c r="N34" s="2">
        <v>14500</v>
      </c>
      <c r="P34" s="2">
        <v>3</v>
      </c>
      <c r="Q34" s="2">
        <v>669077</v>
      </c>
      <c r="R34" s="3">
        <v>145562090.909091</v>
      </c>
      <c r="S34" s="2">
        <v>13301</v>
      </c>
    </row>
    <row r="35" spans="1:20" x14ac:dyDescent="0.25">
      <c r="A35" s="2">
        <v>3</v>
      </c>
      <c r="B35" s="2">
        <v>979031</v>
      </c>
      <c r="C35" s="3">
        <v>143719258.74125901</v>
      </c>
      <c r="D35" s="2">
        <v>13666</v>
      </c>
      <c r="F35" s="2">
        <v>3</v>
      </c>
      <c r="G35" s="2">
        <v>979031</v>
      </c>
      <c r="H35" s="3">
        <v>148132944.055944</v>
      </c>
      <c r="I35" s="2">
        <v>13269</v>
      </c>
      <c r="K35" s="2">
        <v>3</v>
      </c>
      <c r="L35" s="2">
        <v>979031</v>
      </c>
      <c r="M35" s="3">
        <v>139429202.797203</v>
      </c>
      <c r="N35" s="2">
        <v>12064</v>
      </c>
      <c r="P35" s="2">
        <v>3</v>
      </c>
      <c r="Q35" s="2">
        <v>979031</v>
      </c>
      <c r="R35" s="3">
        <v>141352000</v>
      </c>
      <c r="S35" s="2">
        <v>15424</v>
      </c>
    </row>
    <row r="36" spans="1:20" x14ac:dyDescent="0.25">
      <c r="A36" s="2">
        <v>3</v>
      </c>
      <c r="B36" s="2">
        <v>376283</v>
      </c>
      <c r="C36" s="3">
        <v>148818181.81818199</v>
      </c>
      <c r="D36" s="2">
        <v>11080</v>
      </c>
      <c r="F36" s="2">
        <v>3</v>
      </c>
      <c r="G36" s="2">
        <v>376283</v>
      </c>
      <c r="H36" s="3">
        <v>146475244.755245</v>
      </c>
      <c r="I36" s="2">
        <v>12040</v>
      </c>
      <c r="K36" s="2">
        <v>3</v>
      </c>
      <c r="L36" s="2">
        <v>376283</v>
      </c>
      <c r="M36" s="3">
        <v>140249027.97202799</v>
      </c>
      <c r="N36" s="2">
        <v>15589</v>
      </c>
      <c r="P36" s="2">
        <v>3</v>
      </c>
      <c r="Q36" s="2">
        <v>376283</v>
      </c>
      <c r="R36" s="3">
        <v>140692258.74125901</v>
      </c>
      <c r="S36" s="2">
        <v>13687</v>
      </c>
    </row>
    <row r="37" spans="1:20" x14ac:dyDescent="0.25">
      <c r="A37" s="2">
        <v>4</v>
      </c>
      <c r="B37" s="2">
        <v>997751</v>
      </c>
      <c r="C37" s="3">
        <v>144873937.06293699</v>
      </c>
      <c r="D37" s="2">
        <v>12787</v>
      </c>
      <c r="E37" s="1">
        <f>MIN(C37:C46)</f>
        <v>142361167.83216801</v>
      </c>
      <c r="F37" s="2">
        <v>4</v>
      </c>
      <c r="G37" s="2">
        <v>997751</v>
      </c>
      <c r="H37" s="3">
        <v>144964902.097902</v>
      </c>
      <c r="I37" s="2">
        <v>14539</v>
      </c>
      <c r="J37" s="1">
        <f>MIN(H37:H46)</f>
        <v>142956811.188811</v>
      </c>
      <c r="K37" s="2">
        <v>4</v>
      </c>
      <c r="L37" s="2">
        <v>997751</v>
      </c>
      <c r="M37" s="3">
        <v>144850391.608392</v>
      </c>
      <c r="N37" s="2">
        <v>15434</v>
      </c>
      <c r="O37" s="1">
        <f>MIN(M37:M46)</f>
        <v>141133510.48951</v>
      </c>
      <c r="P37" s="2">
        <v>4</v>
      </c>
      <c r="Q37" s="2">
        <v>997751</v>
      </c>
      <c r="R37" s="3">
        <v>148705237.762238</v>
      </c>
      <c r="S37" s="2">
        <v>13711</v>
      </c>
      <c r="T37" s="1">
        <f>MIN(R37:R46)</f>
        <v>147743069.93007001</v>
      </c>
    </row>
    <row r="38" spans="1:20" x14ac:dyDescent="0.25">
      <c r="A38" s="2">
        <v>4</v>
      </c>
      <c r="B38" s="2">
        <v>850181</v>
      </c>
      <c r="C38" s="3">
        <v>146910461.53846201</v>
      </c>
      <c r="D38" s="2">
        <v>14204</v>
      </c>
      <c r="E38" s="1">
        <f>MAX(C37:C46)</f>
        <v>150575664.335664</v>
      </c>
      <c r="F38" s="2">
        <v>4</v>
      </c>
      <c r="G38" s="2">
        <v>850181</v>
      </c>
      <c r="H38" s="3">
        <v>145074300.699301</v>
      </c>
      <c r="I38" s="2">
        <v>12255</v>
      </c>
      <c r="J38" s="1">
        <f>MAX(H37:H46)</f>
        <v>149011881.11888099</v>
      </c>
      <c r="K38" s="2">
        <v>4</v>
      </c>
      <c r="L38" s="2">
        <v>850181</v>
      </c>
      <c r="M38" s="3">
        <v>141133510.48951</v>
      </c>
      <c r="N38" s="2">
        <v>14628</v>
      </c>
      <c r="O38" s="1">
        <f>MAX(M37:M46)</f>
        <v>145416139.86014</v>
      </c>
      <c r="P38" s="2">
        <v>4</v>
      </c>
      <c r="Q38" s="2">
        <v>850181</v>
      </c>
      <c r="R38" s="3">
        <v>147924020.97902101</v>
      </c>
      <c r="S38" s="2">
        <v>13745</v>
      </c>
      <c r="T38" s="1">
        <f>MAX(R37:R46)</f>
        <v>153397006.993007</v>
      </c>
    </row>
    <row r="39" spans="1:20" x14ac:dyDescent="0.25">
      <c r="A39" s="2">
        <v>4</v>
      </c>
      <c r="B39" s="2">
        <v>431797</v>
      </c>
      <c r="C39" s="3">
        <v>150575664.335664</v>
      </c>
      <c r="D39" s="2">
        <v>12680</v>
      </c>
      <c r="E39" s="1">
        <f>AVERAGE(C37:C46)</f>
        <v>146505808.39160842</v>
      </c>
      <c r="F39" s="2">
        <v>4</v>
      </c>
      <c r="G39" s="2">
        <v>431797</v>
      </c>
      <c r="H39" s="3">
        <v>145439699.300699</v>
      </c>
      <c r="I39" s="2">
        <v>13523</v>
      </c>
      <c r="J39" s="1">
        <f>AVERAGE(H37:H46)</f>
        <v>145924683.9160839</v>
      </c>
      <c r="K39" s="2">
        <v>4</v>
      </c>
      <c r="L39" s="2">
        <v>431797</v>
      </c>
      <c r="M39" s="3">
        <v>143482657.342657</v>
      </c>
      <c r="N39" s="2">
        <v>12980</v>
      </c>
      <c r="O39" s="1">
        <f>AVERAGE(M37:M46)</f>
        <v>143928947.5524475</v>
      </c>
      <c r="P39" s="2">
        <v>4</v>
      </c>
      <c r="Q39" s="2">
        <v>431797</v>
      </c>
      <c r="R39" s="3">
        <v>149499419.58041999</v>
      </c>
      <c r="S39" s="2">
        <v>13543</v>
      </c>
      <c r="T39" s="1">
        <f>AVERAGE(R37:R46)</f>
        <v>149609448.951049</v>
      </c>
    </row>
    <row r="40" spans="1:20" x14ac:dyDescent="0.25">
      <c r="A40" s="2">
        <v>4</v>
      </c>
      <c r="B40" s="2">
        <v>265883</v>
      </c>
      <c r="C40" s="3">
        <v>147812825.17482501</v>
      </c>
      <c r="D40" s="2">
        <v>12686</v>
      </c>
      <c r="E40" s="1">
        <f>_xlfn.STDEV.P(C37:C46)</f>
        <v>2405789.5211104886</v>
      </c>
      <c r="F40" s="2">
        <v>4</v>
      </c>
      <c r="G40" s="2">
        <v>265883</v>
      </c>
      <c r="H40" s="3">
        <v>144307468.53146899</v>
      </c>
      <c r="I40" s="2">
        <v>14752</v>
      </c>
      <c r="J40" s="1">
        <f>_xlfn.STDEV.P(H37:H46)</f>
        <v>1783943.4603190105</v>
      </c>
      <c r="K40" s="2">
        <v>4</v>
      </c>
      <c r="L40" s="2">
        <v>265883</v>
      </c>
      <c r="M40" s="3">
        <v>143432853.146853</v>
      </c>
      <c r="N40" s="2">
        <v>14502</v>
      </c>
      <c r="O40" s="1">
        <f>_xlfn.STDEV.P(M37:M46)</f>
        <v>1376306.2646099906</v>
      </c>
      <c r="P40" s="2">
        <v>4</v>
      </c>
      <c r="Q40" s="2">
        <v>265883</v>
      </c>
      <c r="R40" s="3">
        <v>149157517.48251799</v>
      </c>
      <c r="S40" s="2">
        <v>12155</v>
      </c>
      <c r="T40" s="1">
        <f>_xlfn.STDEV.P(R37:R46)</f>
        <v>1629393.7301696399</v>
      </c>
    </row>
    <row r="41" spans="1:20" x14ac:dyDescent="0.25">
      <c r="A41" s="2">
        <v>4</v>
      </c>
      <c r="B41" s="2">
        <v>968963</v>
      </c>
      <c r="C41" s="3">
        <v>149474762.237762</v>
      </c>
      <c r="D41" s="2">
        <v>13749</v>
      </c>
      <c r="F41" s="2">
        <v>4</v>
      </c>
      <c r="G41" s="2">
        <v>968963</v>
      </c>
      <c r="H41" s="3">
        <v>146753048.951049</v>
      </c>
      <c r="I41" s="2">
        <v>12594</v>
      </c>
      <c r="K41" s="2">
        <v>4</v>
      </c>
      <c r="L41" s="2">
        <v>968963</v>
      </c>
      <c r="M41" s="3">
        <v>144459454.54545501</v>
      </c>
      <c r="N41" s="2">
        <v>12498</v>
      </c>
      <c r="P41" s="2">
        <v>4</v>
      </c>
      <c r="Q41" s="2">
        <v>968963</v>
      </c>
      <c r="R41" s="3">
        <v>149898055.944056</v>
      </c>
      <c r="S41" s="2">
        <v>12978</v>
      </c>
    </row>
    <row r="42" spans="1:20" x14ac:dyDescent="0.25">
      <c r="A42" s="2">
        <v>4</v>
      </c>
      <c r="B42" s="2">
        <v>661481</v>
      </c>
      <c r="C42" s="3">
        <v>145863629.37062901</v>
      </c>
      <c r="D42" s="2">
        <v>14061</v>
      </c>
      <c r="F42" s="2">
        <v>4</v>
      </c>
      <c r="G42" s="2">
        <v>661481</v>
      </c>
      <c r="H42" s="3">
        <v>148505615.384615</v>
      </c>
      <c r="I42" s="2">
        <v>13697</v>
      </c>
      <c r="K42" s="2">
        <v>4</v>
      </c>
      <c r="L42" s="2">
        <v>661481</v>
      </c>
      <c r="M42" s="3">
        <v>141867636.36363599</v>
      </c>
      <c r="N42" s="2">
        <v>15688</v>
      </c>
      <c r="P42" s="2">
        <v>4</v>
      </c>
      <c r="Q42" s="2">
        <v>661481</v>
      </c>
      <c r="R42" s="3">
        <v>151578755.244755</v>
      </c>
      <c r="S42" s="2">
        <v>12598</v>
      </c>
    </row>
    <row r="43" spans="1:20" x14ac:dyDescent="0.25">
      <c r="A43" s="2">
        <v>4</v>
      </c>
      <c r="B43" s="2">
        <v>971899</v>
      </c>
      <c r="C43" s="3">
        <v>148116293.706294</v>
      </c>
      <c r="D43" s="2">
        <v>11170</v>
      </c>
      <c r="F43" s="2">
        <v>4</v>
      </c>
      <c r="G43" s="2">
        <v>971899</v>
      </c>
      <c r="H43" s="3">
        <v>142956811.188811</v>
      </c>
      <c r="I43" s="2">
        <v>12176</v>
      </c>
      <c r="K43" s="2">
        <v>4</v>
      </c>
      <c r="L43" s="2">
        <v>971899</v>
      </c>
      <c r="M43" s="3">
        <v>144423944.055944</v>
      </c>
      <c r="N43" s="2">
        <v>14176</v>
      </c>
      <c r="P43" s="2">
        <v>4</v>
      </c>
      <c r="Q43" s="2">
        <v>971899</v>
      </c>
      <c r="R43" s="3">
        <v>153397006.993007</v>
      </c>
      <c r="S43" s="2">
        <v>13228</v>
      </c>
    </row>
    <row r="44" spans="1:20" x14ac:dyDescent="0.25">
      <c r="A44" s="2">
        <v>4</v>
      </c>
      <c r="B44" s="2">
        <v>669077</v>
      </c>
      <c r="C44" s="3">
        <v>144464272.72727299</v>
      </c>
      <c r="D44" s="2">
        <v>13409</v>
      </c>
      <c r="F44" s="2">
        <v>4</v>
      </c>
      <c r="G44" s="2">
        <v>669077</v>
      </c>
      <c r="H44" s="3">
        <v>145230685.31468499</v>
      </c>
      <c r="I44" s="2">
        <v>14452</v>
      </c>
      <c r="K44" s="2">
        <v>4</v>
      </c>
      <c r="L44" s="2">
        <v>669077</v>
      </c>
      <c r="M44" s="3">
        <v>145416139.86014</v>
      </c>
      <c r="N44" s="2">
        <v>12772</v>
      </c>
      <c r="P44" s="2">
        <v>4</v>
      </c>
      <c r="Q44" s="2">
        <v>669077</v>
      </c>
      <c r="R44" s="3">
        <v>147743069.93007001</v>
      </c>
      <c r="S44" s="2">
        <v>13741</v>
      </c>
    </row>
    <row r="45" spans="1:20" x14ac:dyDescent="0.25">
      <c r="A45" s="2">
        <v>4</v>
      </c>
      <c r="B45" s="2">
        <v>979031</v>
      </c>
      <c r="C45" s="3">
        <v>142361167.83216801</v>
      </c>
      <c r="D45" s="2">
        <v>13913</v>
      </c>
      <c r="F45" s="2">
        <v>4</v>
      </c>
      <c r="G45" s="2">
        <v>979031</v>
      </c>
      <c r="H45" s="3">
        <v>147002426.57342699</v>
      </c>
      <c r="I45" s="2">
        <v>11413</v>
      </c>
      <c r="K45" s="2">
        <v>4</v>
      </c>
      <c r="L45" s="2">
        <v>979031</v>
      </c>
      <c r="M45" s="3">
        <v>144954000</v>
      </c>
      <c r="N45" s="2">
        <v>13418</v>
      </c>
      <c r="P45" s="2">
        <v>4</v>
      </c>
      <c r="Q45" s="2">
        <v>979031</v>
      </c>
      <c r="R45" s="3">
        <v>148673608.391608</v>
      </c>
      <c r="S45" s="2">
        <v>12674</v>
      </c>
    </row>
    <row r="46" spans="1:20" x14ac:dyDescent="0.25">
      <c r="A46" s="2">
        <v>4</v>
      </c>
      <c r="B46" s="2">
        <v>376283</v>
      </c>
      <c r="C46" s="3">
        <v>144605069.93007001</v>
      </c>
      <c r="D46" s="2">
        <v>12075</v>
      </c>
      <c r="F46" s="2">
        <v>4</v>
      </c>
      <c r="G46" s="2">
        <v>376283</v>
      </c>
      <c r="H46" s="3">
        <v>149011881.11888099</v>
      </c>
      <c r="I46" s="2">
        <v>12061</v>
      </c>
      <c r="K46" s="2">
        <v>4</v>
      </c>
      <c r="L46" s="2">
        <v>376283</v>
      </c>
      <c r="M46" s="3">
        <v>145268888.11188799</v>
      </c>
      <c r="N46" s="2">
        <v>14669</v>
      </c>
      <c r="P46" s="2">
        <v>4</v>
      </c>
      <c r="Q46" s="2">
        <v>376283</v>
      </c>
      <c r="R46" s="3">
        <v>149517797.202797</v>
      </c>
      <c r="S46" s="2">
        <v>14035</v>
      </c>
    </row>
    <row r="47" spans="1:20" x14ac:dyDescent="0.25">
      <c r="A47" s="2">
        <v>5</v>
      </c>
      <c r="B47" s="2">
        <v>997751</v>
      </c>
      <c r="C47" s="3">
        <v>146852482.517483</v>
      </c>
      <c r="D47" s="2">
        <v>13455</v>
      </c>
      <c r="E47" s="1">
        <f>MIN(C47:C56)</f>
        <v>141991223.77622399</v>
      </c>
      <c r="F47" s="2">
        <v>5</v>
      </c>
      <c r="G47" s="2">
        <v>997751</v>
      </c>
      <c r="H47" s="3">
        <v>145309118.88111901</v>
      </c>
      <c r="I47" s="2">
        <v>13356</v>
      </c>
      <c r="J47" s="1">
        <f>MIN(H47:H56)</f>
        <v>140072993.006993</v>
      </c>
      <c r="K47" s="2">
        <v>5</v>
      </c>
      <c r="L47" s="2">
        <v>997751</v>
      </c>
      <c r="M47" s="3">
        <v>147224734.26573399</v>
      </c>
      <c r="N47" s="2">
        <v>12943</v>
      </c>
      <c r="O47" s="1">
        <f>MIN(M47:M56)</f>
        <v>143435559.440559</v>
      </c>
      <c r="P47" s="2">
        <v>5</v>
      </c>
      <c r="Q47" s="2">
        <v>997751</v>
      </c>
      <c r="R47" s="3">
        <v>147389377.62237799</v>
      </c>
      <c r="S47" s="2">
        <v>12999</v>
      </c>
      <c r="T47" s="1">
        <f>MIN(R47:R56)</f>
        <v>145532000</v>
      </c>
    </row>
    <row r="48" spans="1:20" x14ac:dyDescent="0.25">
      <c r="A48" s="2">
        <v>5</v>
      </c>
      <c r="B48" s="2">
        <v>850181</v>
      </c>
      <c r="C48" s="3">
        <v>146247272.72727299</v>
      </c>
      <c r="D48" s="2">
        <v>11280</v>
      </c>
      <c r="E48" s="1">
        <f>MAX(C47:C56)</f>
        <v>150070790.20978999</v>
      </c>
      <c r="F48" s="2">
        <v>5</v>
      </c>
      <c r="G48" s="2">
        <v>850181</v>
      </c>
      <c r="H48" s="3">
        <v>140072993.006993</v>
      </c>
      <c r="I48" s="2">
        <v>13122</v>
      </c>
      <c r="J48" s="1">
        <f>MAX(H47:H56)</f>
        <v>148112888.11188799</v>
      </c>
      <c r="K48" s="2">
        <v>5</v>
      </c>
      <c r="L48" s="2">
        <v>850181</v>
      </c>
      <c r="M48" s="3">
        <v>146341062.93706301</v>
      </c>
      <c r="N48" s="2">
        <v>12348</v>
      </c>
      <c r="O48" s="1">
        <f>MAX(M47:M56)</f>
        <v>147569818.18181801</v>
      </c>
      <c r="P48" s="2">
        <v>5</v>
      </c>
      <c r="Q48" s="2">
        <v>850181</v>
      </c>
      <c r="R48" s="3">
        <v>149008811.188811</v>
      </c>
      <c r="S48" s="2">
        <v>14020</v>
      </c>
      <c r="T48" s="1">
        <f>MAX(R47:R56)</f>
        <v>151766412.58741301</v>
      </c>
    </row>
    <row r="49" spans="1:20" x14ac:dyDescent="0.25">
      <c r="A49" s="2">
        <v>5</v>
      </c>
      <c r="B49" s="2">
        <v>431797</v>
      </c>
      <c r="C49" s="3">
        <v>147842958.041958</v>
      </c>
      <c r="D49" s="2">
        <v>11617</v>
      </c>
      <c r="E49" s="1">
        <f>AVERAGE(C47:C56)</f>
        <v>146338216.08391607</v>
      </c>
      <c r="F49" s="2">
        <v>5</v>
      </c>
      <c r="G49" s="2">
        <v>431797</v>
      </c>
      <c r="H49" s="3">
        <v>145036587.41258699</v>
      </c>
      <c r="I49" s="2">
        <v>10848</v>
      </c>
      <c r="J49" s="1">
        <f>AVERAGE(H47:H56)</f>
        <v>144766756.64335659</v>
      </c>
      <c r="K49" s="2">
        <v>5</v>
      </c>
      <c r="L49" s="2">
        <v>431797</v>
      </c>
      <c r="M49" s="3">
        <v>146725265.73426601</v>
      </c>
      <c r="N49" s="2">
        <v>13607</v>
      </c>
      <c r="O49" s="1">
        <f>AVERAGE(M47:M56)</f>
        <v>146320011.8881118</v>
      </c>
      <c r="P49" s="2">
        <v>5</v>
      </c>
      <c r="Q49" s="2">
        <v>431797</v>
      </c>
      <c r="R49" s="3">
        <v>151766412.58741301</v>
      </c>
      <c r="S49" s="2">
        <v>13323</v>
      </c>
      <c r="T49" s="1">
        <f>AVERAGE(R47:R56)</f>
        <v>148633253.84615389</v>
      </c>
    </row>
    <row r="50" spans="1:20" x14ac:dyDescent="0.25">
      <c r="A50" s="2">
        <v>5</v>
      </c>
      <c r="B50" s="2">
        <v>265883</v>
      </c>
      <c r="C50" s="3">
        <v>142657293.706294</v>
      </c>
      <c r="D50" s="2">
        <v>15127</v>
      </c>
      <c r="E50" s="1">
        <f>_xlfn.STDEV.P(C47:C56)</f>
        <v>2331820.2749889535</v>
      </c>
      <c r="F50" s="2">
        <v>5</v>
      </c>
      <c r="G50" s="2">
        <v>265883</v>
      </c>
      <c r="H50" s="3">
        <v>143792167.83216801</v>
      </c>
      <c r="I50" s="2">
        <v>13600</v>
      </c>
      <c r="J50" s="1">
        <f>_xlfn.STDEV.P(H47:H56)</f>
        <v>1961779.6745267182</v>
      </c>
      <c r="K50" s="2">
        <v>5</v>
      </c>
      <c r="L50" s="2">
        <v>265883</v>
      </c>
      <c r="M50" s="3">
        <v>147119531.46853101</v>
      </c>
      <c r="N50" s="2">
        <v>13627</v>
      </c>
      <c r="O50" s="1">
        <f>_xlfn.STDEV.P(M47:M56)</f>
        <v>1187076.3957878451</v>
      </c>
      <c r="P50" s="2">
        <v>5</v>
      </c>
      <c r="Q50" s="2">
        <v>265883</v>
      </c>
      <c r="R50" s="3">
        <v>146671517.482517</v>
      </c>
      <c r="S50" s="2">
        <v>14133</v>
      </c>
      <c r="T50" s="1">
        <f>_xlfn.STDEV.P(R47:R56)</f>
        <v>1932181.465874173</v>
      </c>
    </row>
    <row r="51" spans="1:20" x14ac:dyDescent="0.25">
      <c r="A51" s="2">
        <v>5</v>
      </c>
      <c r="B51" s="2">
        <v>968963</v>
      </c>
      <c r="C51" s="3">
        <v>150070790.20978999</v>
      </c>
      <c r="D51" s="2">
        <v>12117</v>
      </c>
      <c r="F51" s="2">
        <v>5</v>
      </c>
      <c r="G51" s="2">
        <v>968963</v>
      </c>
      <c r="H51" s="3">
        <v>144066769.23076901</v>
      </c>
      <c r="I51" s="2">
        <v>11532</v>
      </c>
      <c r="K51" s="2">
        <v>5</v>
      </c>
      <c r="L51" s="2">
        <v>968963</v>
      </c>
      <c r="M51" s="3">
        <v>143435559.440559</v>
      </c>
      <c r="N51" s="2">
        <v>14075</v>
      </c>
      <c r="P51" s="2">
        <v>5</v>
      </c>
      <c r="Q51" s="2">
        <v>968963</v>
      </c>
      <c r="R51" s="3">
        <v>149319356.64335701</v>
      </c>
      <c r="S51" s="2">
        <v>12812</v>
      </c>
    </row>
    <row r="52" spans="1:20" x14ac:dyDescent="0.25">
      <c r="A52" s="2">
        <v>5</v>
      </c>
      <c r="B52" s="2">
        <v>661481</v>
      </c>
      <c r="C52" s="3">
        <v>141991223.77622399</v>
      </c>
      <c r="D52" s="2">
        <v>14935</v>
      </c>
      <c r="F52" s="2">
        <v>5</v>
      </c>
      <c r="G52" s="2">
        <v>661481</v>
      </c>
      <c r="H52" s="3">
        <v>145152636.36363599</v>
      </c>
      <c r="I52" s="2">
        <v>14133</v>
      </c>
      <c r="K52" s="2">
        <v>5</v>
      </c>
      <c r="L52" s="2">
        <v>661481</v>
      </c>
      <c r="M52" s="3">
        <v>147283041.958042</v>
      </c>
      <c r="N52" s="2">
        <v>13245</v>
      </c>
      <c r="P52" s="2">
        <v>5</v>
      </c>
      <c r="Q52" s="2">
        <v>661481</v>
      </c>
      <c r="R52" s="3">
        <v>149187734.26573399</v>
      </c>
      <c r="S52" s="2">
        <v>13234</v>
      </c>
    </row>
    <row r="53" spans="1:20" x14ac:dyDescent="0.25">
      <c r="A53" s="2">
        <v>5</v>
      </c>
      <c r="B53" s="2">
        <v>971899</v>
      </c>
      <c r="C53" s="3">
        <v>145250671.32867101</v>
      </c>
      <c r="D53" s="2">
        <v>12634</v>
      </c>
      <c r="F53" s="2">
        <v>5</v>
      </c>
      <c r="G53" s="2">
        <v>971899</v>
      </c>
      <c r="H53" s="3">
        <v>145533244.755245</v>
      </c>
      <c r="I53" s="2">
        <v>14146</v>
      </c>
      <c r="K53" s="2">
        <v>5</v>
      </c>
      <c r="L53" s="2">
        <v>971899</v>
      </c>
      <c r="M53" s="3">
        <v>146551510.48951</v>
      </c>
      <c r="N53" s="2">
        <v>14134</v>
      </c>
      <c r="P53" s="2">
        <v>5</v>
      </c>
      <c r="Q53" s="2">
        <v>971899</v>
      </c>
      <c r="R53" s="3">
        <v>146764349.65035</v>
      </c>
      <c r="S53" s="2">
        <v>12378</v>
      </c>
    </row>
    <row r="54" spans="1:20" x14ac:dyDescent="0.25">
      <c r="A54" s="2">
        <v>5</v>
      </c>
      <c r="B54" s="2">
        <v>669077</v>
      </c>
      <c r="C54" s="3">
        <v>147696195.804196</v>
      </c>
      <c r="D54" s="2">
        <v>13204</v>
      </c>
      <c r="F54" s="2">
        <v>5</v>
      </c>
      <c r="G54" s="2">
        <v>669077</v>
      </c>
      <c r="H54" s="3">
        <v>148112888.11188799</v>
      </c>
      <c r="I54" s="2">
        <v>13937</v>
      </c>
      <c r="K54" s="2">
        <v>5</v>
      </c>
      <c r="L54" s="2">
        <v>669077</v>
      </c>
      <c r="M54" s="3">
        <v>145772454.54545501</v>
      </c>
      <c r="N54" s="2">
        <v>11699</v>
      </c>
      <c r="P54" s="2">
        <v>5</v>
      </c>
      <c r="Q54" s="2">
        <v>669077</v>
      </c>
      <c r="R54" s="3">
        <v>151400237.762238</v>
      </c>
      <c r="S54" s="2">
        <v>12646</v>
      </c>
    </row>
    <row r="55" spans="1:20" x14ac:dyDescent="0.25">
      <c r="A55" s="2">
        <v>5</v>
      </c>
      <c r="B55" s="2">
        <v>979031</v>
      </c>
      <c r="C55" s="3">
        <v>147728685.31468499</v>
      </c>
      <c r="D55" s="2">
        <v>14598</v>
      </c>
      <c r="F55" s="2">
        <v>5</v>
      </c>
      <c r="G55" s="2">
        <v>979031</v>
      </c>
      <c r="H55" s="3">
        <v>146333678.32167801</v>
      </c>
      <c r="I55" s="2">
        <v>12844</v>
      </c>
      <c r="K55" s="2">
        <v>5</v>
      </c>
      <c r="L55" s="2">
        <v>979031</v>
      </c>
      <c r="M55" s="3">
        <v>145177139.86014</v>
      </c>
      <c r="N55" s="2">
        <v>12389</v>
      </c>
      <c r="P55" s="2">
        <v>5</v>
      </c>
      <c r="Q55" s="2">
        <v>979031</v>
      </c>
      <c r="R55" s="3">
        <v>149292741.25874099</v>
      </c>
      <c r="S55" s="2">
        <v>12698</v>
      </c>
    </row>
    <row r="56" spans="1:20" x14ac:dyDescent="0.25">
      <c r="A56" s="2">
        <v>5</v>
      </c>
      <c r="B56" s="2">
        <v>376283</v>
      </c>
      <c r="C56" s="3">
        <v>147044587.41258699</v>
      </c>
      <c r="D56" s="2">
        <v>12424</v>
      </c>
      <c r="F56" s="2">
        <v>5</v>
      </c>
      <c r="G56" s="2">
        <v>376283</v>
      </c>
      <c r="H56" s="3">
        <v>144257482.517483</v>
      </c>
      <c r="I56" s="2">
        <v>13060</v>
      </c>
      <c r="K56" s="2">
        <v>5</v>
      </c>
      <c r="L56" s="2">
        <v>376283</v>
      </c>
      <c r="M56" s="3">
        <v>147569818.18181801</v>
      </c>
      <c r="N56" s="2">
        <v>12116</v>
      </c>
      <c r="P56" s="2">
        <v>5</v>
      </c>
      <c r="Q56" s="2">
        <v>376283</v>
      </c>
      <c r="R56" s="3">
        <v>145532000</v>
      </c>
      <c r="S56" s="2">
        <v>14244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B444C-080E-4F4F-863D-0AC88B2FD8B0}">
  <dimension ref="A1:F51"/>
  <sheetViews>
    <sheetView showGridLines="0" workbookViewId="0">
      <selection activeCell="H7" sqref="H7"/>
    </sheetView>
  </sheetViews>
  <sheetFormatPr defaultRowHeight="15" x14ac:dyDescent="0.25"/>
  <cols>
    <col min="1" max="1" width="13.5703125" style="2" bestFit="1" customWidth="1"/>
    <col min="2" max="2" width="7.140625" style="2" bestFit="1" customWidth="1"/>
    <col min="3" max="3" width="12.5703125" style="3" bestFit="1" customWidth="1"/>
    <col min="4" max="4" width="13.28515625" style="2" bestFit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6" x14ac:dyDescent="0.25">
      <c r="A2" s="2">
        <v>1</v>
      </c>
      <c r="B2" s="2">
        <v>997751</v>
      </c>
      <c r="C2" s="4">
        <v>147453118.88111901</v>
      </c>
      <c r="D2" s="5">
        <v>11724</v>
      </c>
      <c r="F2">
        <f>MIN(D2:D51)</f>
        <v>10864</v>
      </c>
    </row>
    <row r="3" spans="1:6" x14ac:dyDescent="0.25">
      <c r="A3" s="2">
        <v>1</v>
      </c>
      <c r="B3" s="2">
        <v>850181</v>
      </c>
      <c r="C3" s="4">
        <v>151269440.559441</v>
      </c>
      <c r="D3" s="5">
        <v>10990</v>
      </c>
      <c r="F3">
        <f>MAX(D2:D51)</f>
        <v>15127</v>
      </c>
    </row>
    <row r="4" spans="1:6" x14ac:dyDescent="0.25">
      <c r="A4" s="2">
        <v>1</v>
      </c>
      <c r="B4" s="2">
        <v>431797</v>
      </c>
      <c r="C4" s="4">
        <v>148189734.26573399</v>
      </c>
      <c r="D4" s="5">
        <v>11908</v>
      </c>
    </row>
    <row r="5" spans="1:6" x14ac:dyDescent="0.25">
      <c r="A5" s="2">
        <v>1</v>
      </c>
      <c r="B5" s="2">
        <v>265883</v>
      </c>
      <c r="C5" s="4">
        <v>151810832.16783199</v>
      </c>
      <c r="D5" s="5">
        <v>12651</v>
      </c>
    </row>
    <row r="6" spans="1:6" x14ac:dyDescent="0.25">
      <c r="A6" s="2">
        <v>1</v>
      </c>
      <c r="B6" s="2">
        <v>968963</v>
      </c>
      <c r="C6" s="4">
        <v>146365265.73426601</v>
      </c>
      <c r="D6" s="5">
        <v>12927</v>
      </c>
    </row>
    <row r="7" spans="1:6" x14ac:dyDescent="0.25">
      <c r="A7" s="2">
        <v>1</v>
      </c>
      <c r="B7" s="2">
        <v>661481</v>
      </c>
      <c r="C7" s="4">
        <v>146833209.79021001</v>
      </c>
      <c r="D7" s="5">
        <v>13931</v>
      </c>
    </row>
    <row r="8" spans="1:6" x14ac:dyDescent="0.25">
      <c r="A8" s="2">
        <v>1</v>
      </c>
      <c r="B8" s="2">
        <v>971899</v>
      </c>
      <c r="C8" s="4">
        <v>145536006.993007</v>
      </c>
      <c r="D8" s="5">
        <v>13871</v>
      </c>
    </row>
    <row r="9" spans="1:6" x14ac:dyDescent="0.25">
      <c r="A9" s="2">
        <v>1</v>
      </c>
      <c r="B9" s="2">
        <v>669077</v>
      </c>
      <c r="C9" s="4">
        <v>147897097.902098</v>
      </c>
      <c r="D9" s="5">
        <v>11755</v>
      </c>
    </row>
    <row r="10" spans="1:6" x14ac:dyDescent="0.25">
      <c r="A10" s="2">
        <v>1</v>
      </c>
      <c r="B10" s="2">
        <v>979031</v>
      </c>
      <c r="C10" s="4">
        <v>146966286.713287</v>
      </c>
      <c r="D10" s="5">
        <v>12621</v>
      </c>
    </row>
    <row r="11" spans="1:6" x14ac:dyDescent="0.25">
      <c r="A11" s="2">
        <v>1</v>
      </c>
      <c r="B11" s="2">
        <v>376283</v>
      </c>
      <c r="C11" s="4">
        <v>149039552.447552</v>
      </c>
      <c r="D11" s="5">
        <v>10864</v>
      </c>
    </row>
    <row r="12" spans="1:6" x14ac:dyDescent="0.25">
      <c r="A12" s="2">
        <v>2</v>
      </c>
      <c r="B12" s="2">
        <v>997751</v>
      </c>
      <c r="C12" s="3">
        <v>145065055.944056</v>
      </c>
      <c r="D12" s="2">
        <v>13177</v>
      </c>
    </row>
    <row r="13" spans="1:6" x14ac:dyDescent="0.25">
      <c r="A13" s="2">
        <v>2</v>
      </c>
      <c r="B13" s="2">
        <v>850181</v>
      </c>
      <c r="C13" s="3">
        <v>146761545.45454499</v>
      </c>
      <c r="D13" s="2">
        <v>13059</v>
      </c>
    </row>
    <row r="14" spans="1:6" x14ac:dyDescent="0.25">
      <c r="A14" s="2">
        <v>2</v>
      </c>
      <c r="B14" s="2">
        <v>431797</v>
      </c>
      <c r="C14" s="3">
        <v>142431713.286713</v>
      </c>
      <c r="D14" s="2">
        <v>12785</v>
      </c>
    </row>
    <row r="15" spans="1:6" x14ac:dyDescent="0.25">
      <c r="A15" s="2">
        <v>2</v>
      </c>
      <c r="B15" s="2">
        <v>265883</v>
      </c>
      <c r="C15" s="3">
        <v>147498566.433566</v>
      </c>
      <c r="D15" s="2">
        <v>12825</v>
      </c>
    </row>
    <row r="16" spans="1:6" x14ac:dyDescent="0.25">
      <c r="A16" s="2">
        <v>2</v>
      </c>
      <c r="B16" s="2">
        <v>968963</v>
      </c>
      <c r="C16" s="3">
        <v>146115909.090909</v>
      </c>
      <c r="D16" s="2">
        <v>14145</v>
      </c>
    </row>
    <row r="17" spans="1:4" x14ac:dyDescent="0.25">
      <c r="A17" s="2">
        <v>2</v>
      </c>
      <c r="B17" s="2">
        <v>661481</v>
      </c>
      <c r="C17" s="3">
        <v>144538755.244755</v>
      </c>
      <c r="D17" s="2">
        <v>11998</v>
      </c>
    </row>
    <row r="18" spans="1:4" x14ac:dyDescent="0.25">
      <c r="A18" s="2">
        <v>2</v>
      </c>
      <c r="B18" s="2">
        <v>971899</v>
      </c>
      <c r="C18" s="3">
        <v>142949279.72027999</v>
      </c>
      <c r="D18" s="2">
        <v>14173</v>
      </c>
    </row>
    <row r="19" spans="1:4" x14ac:dyDescent="0.25">
      <c r="A19" s="2">
        <v>2</v>
      </c>
      <c r="B19" s="2">
        <v>669077</v>
      </c>
      <c r="C19" s="3">
        <v>148232433.566434</v>
      </c>
      <c r="D19" s="2">
        <v>12722</v>
      </c>
    </row>
    <row r="20" spans="1:4" x14ac:dyDescent="0.25">
      <c r="A20" s="2">
        <v>2</v>
      </c>
      <c r="B20" s="2">
        <v>979031</v>
      </c>
      <c r="C20" s="3">
        <v>151347622.37762201</v>
      </c>
      <c r="D20" s="2">
        <v>11930</v>
      </c>
    </row>
    <row r="21" spans="1:4" x14ac:dyDescent="0.25">
      <c r="A21" s="2">
        <v>2</v>
      </c>
      <c r="B21" s="2">
        <v>376283</v>
      </c>
      <c r="C21" s="3">
        <v>146372846.153846</v>
      </c>
      <c r="D21" s="2">
        <v>12083</v>
      </c>
    </row>
    <row r="22" spans="1:4" x14ac:dyDescent="0.25">
      <c r="A22" s="2">
        <v>3</v>
      </c>
      <c r="B22" s="2">
        <v>997751</v>
      </c>
      <c r="C22" s="3">
        <v>146385811.188811</v>
      </c>
      <c r="D22" s="2">
        <v>11149</v>
      </c>
    </row>
    <row r="23" spans="1:4" x14ac:dyDescent="0.25">
      <c r="A23" s="2">
        <v>3</v>
      </c>
      <c r="B23" s="2">
        <v>850181</v>
      </c>
      <c r="C23" s="3">
        <v>147943951.048951</v>
      </c>
      <c r="D23" s="2">
        <v>12375</v>
      </c>
    </row>
    <row r="24" spans="1:4" x14ac:dyDescent="0.25">
      <c r="A24" s="2">
        <v>3</v>
      </c>
      <c r="B24" s="2">
        <v>431797</v>
      </c>
      <c r="C24" s="3">
        <v>145012048.951049</v>
      </c>
      <c r="D24" s="2">
        <v>13517</v>
      </c>
    </row>
    <row r="25" spans="1:4" x14ac:dyDescent="0.25">
      <c r="A25" s="2">
        <v>3</v>
      </c>
      <c r="B25" s="2">
        <v>265883</v>
      </c>
      <c r="C25" s="3">
        <v>143179552.447552</v>
      </c>
      <c r="D25" s="2">
        <v>12964</v>
      </c>
    </row>
    <row r="26" spans="1:4" x14ac:dyDescent="0.25">
      <c r="A26" s="2">
        <v>3</v>
      </c>
      <c r="B26" s="2">
        <v>968963</v>
      </c>
      <c r="C26" s="3">
        <v>144030440.559441</v>
      </c>
      <c r="D26" s="2">
        <v>12927</v>
      </c>
    </row>
    <row r="27" spans="1:4" x14ac:dyDescent="0.25">
      <c r="A27" s="2">
        <v>3</v>
      </c>
      <c r="B27" s="2">
        <v>661481</v>
      </c>
      <c r="C27" s="3">
        <v>149296048.951049</v>
      </c>
      <c r="D27" s="2">
        <v>12825</v>
      </c>
    </row>
    <row r="28" spans="1:4" x14ac:dyDescent="0.25">
      <c r="A28" s="2">
        <v>3</v>
      </c>
      <c r="B28" s="2">
        <v>971899</v>
      </c>
      <c r="C28" s="3">
        <v>146136440.559441</v>
      </c>
      <c r="D28" s="2">
        <v>12969</v>
      </c>
    </row>
    <row r="29" spans="1:4" x14ac:dyDescent="0.25">
      <c r="A29" s="2">
        <v>3</v>
      </c>
      <c r="B29" s="2">
        <v>669077</v>
      </c>
      <c r="C29" s="3">
        <v>144771118.88111901</v>
      </c>
      <c r="D29" s="2">
        <v>13130</v>
      </c>
    </row>
    <row r="30" spans="1:4" x14ac:dyDescent="0.25">
      <c r="A30" s="2">
        <v>3</v>
      </c>
      <c r="B30" s="2">
        <v>979031</v>
      </c>
      <c r="C30" s="3">
        <v>143719258.74125901</v>
      </c>
      <c r="D30" s="2">
        <v>13666</v>
      </c>
    </row>
    <row r="31" spans="1:4" x14ac:dyDescent="0.25">
      <c r="A31" s="2">
        <v>3</v>
      </c>
      <c r="B31" s="2">
        <v>376283</v>
      </c>
      <c r="C31" s="3">
        <v>148818181.81818199</v>
      </c>
      <c r="D31" s="2">
        <v>11080</v>
      </c>
    </row>
    <row r="32" spans="1:4" x14ac:dyDescent="0.25">
      <c r="A32" s="2">
        <v>4</v>
      </c>
      <c r="B32" s="2">
        <v>997751</v>
      </c>
      <c r="C32" s="3">
        <v>144873937.06293699</v>
      </c>
      <c r="D32" s="2">
        <v>12787</v>
      </c>
    </row>
    <row r="33" spans="1:4" x14ac:dyDescent="0.25">
      <c r="A33" s="2">
        <v>4</v>
      </c>
      <c r="B33" s="2">
        <v>850181</v>
      </c>
      <c r="C33" s="3">
        <v>146910461.53846201</v>
      </c>
      <c r="D33" s="2">
        <v>14204</v>
      </c>
    </row>
    <row r="34" spans="1:4" x14ac:dyDescent="0.25">
      <c r="A34" s="2">
        <v>4</v>
      </c>
      <c r="B34" s="2">
        <v>431797</v>
      </c>
      <c r="C34" s="3">
        <v>150575664.335664</v>
      </c>
      <c r="D34" s="2">
        <v>12680</v>
      </c>
    </row>
    <row r="35" spans="1:4" x14ac:dyDescent="0.25">
      <c r="A35" s="2">
        <v>4</v>
      </c>
      <c r="B35" s="2">
        <v>265883</v>
      </c>
      <c r="C35" s="3">
        <v>147812825.17482501</v>
      </c>
      <c r="D35" s="2">
        <v>12686</v>
      </c>
    </row>
    <row r="36" spans="1:4" x14ac:dyDescent="0.25">
      <c r="A36" s="2">
        <v>4</v>
      </c>
      <c r="B36" s="2">
        <v>968963</v>
      </c>
      <c r="C36" s="3">
        <v>149474762.237762</v>
      </c>
      <c r="D36" s="2">
        <v>13749</v>
      </c>
    </row>
    <row r="37" spans="1:4" x14ac:dyDescent="0.25">
      <c r="A37" s="2">
        <v>4</v>
      </c>
      <c r="B37" s="2">
        <v>661481</v>
      </c>
      <c r="C37" s="3">
        <v>145863629.37062901</v>
      </c>
      <c r="D37" s="2">
        <v>14061</v>
      </c>
    </row>
    <row r="38" spans="1:4" x14ac:dyDescent="0.25">
      <c r="A38" s="2">
        <v>4</v>
      </c>
      <c r="B38" s="2">
        <v>971899</v>
      </c>
      <c r="C38" s="3">
        <v>148116293.706294</v>
      </c>
      <c r="D38" s="2">
        <v>11170</v>
      </c>
    </row>
    <row r="39" spans="1:4" x14ac:dyDescent="0.25">
      <c r="A39" s="2">
        <v>4</v>
      </c>
      <c r="B39" s="2">
        <v>669077</v>
      </c>
      <c r="C39" s="3">
        <v>144464272.72727299</v>
      </c>
      <c r="D39" s="2">
        <v>13409</v>
      </c>
    </row>
    <row r="40" spans="1:4" x14ac:dyDescent="0.25">
      <c r="A40" s="2">
        <v>4</v>
      </c>
      <c r="B40" s="2">
        <v>979031</v>
      </c>
      <c r="C40" s="3">
        <v>142361167.83216801</v>
      </c>
      <c r="D40" s="2">
        <v>13913</v>
      </c>
    </row>
    <row r="41" spans="1:4" x14ac:dyDescent="0.25">
      <c r="A41" s="2">
        <v>4</v>
      </c>
      <c r="B41" s="2">
        <v>376283</v>
      </c>
      <c r="C41" s="3">
        <v>144605069.93007001</v>
      </c>
      <c r="D41" s="2">
        <v>12075</v>
      </c>
    </row>
    <row r="42" spans="1:4" x14ac:dyDescent="0.25">
      <c r="A42" s="2">
        <v>5</v>
      </c>
      <c r="B42" s="2">
        <v>997751</v>
      </c>
      <c r="C42" s="3">
        <v>146852482.517483</v>
      </c>
      <c r="D42" s="2">
        <v>13455</v>
      </c>
    </row>
    <row r="43" spans="1:4" x14ac:dyDescent="0.25">
      <c r="A43" s="2">
        <v>5</v>
      </c>
      <c r="B43" s="2">
        <v>850181</v>
      </c>
      <c r="C43" s="3">
        <v>146247272.72727299</v>
      </c>
      <c r="D43" s="2">
        <v>11280</v>
      </c>
    </row>
    <row r="44" spans="1:4" x14ac:dyDescent="0.25">
      <c r="A44" s="2">
        <v>5</v>
      </c>
      <c r="B44" s="2">
        <v>431797</v>
      </c>
      <c r="C44" s="3">
        <v>147842958.041958</v>
      </c>
      <c r="D44" s="2">
        <v>11617</v>
      </c>
    </row>
    <row r="45" spans="1:4" x14ac:dyDescent="0.25">
      <c r="A45" s="2">
        <v>5</v>
      </c>
      <c r="B45" s="2">
        <v>265883</v>
      </c>
      <c r="C45" s="3">
        <v>142657293.706294</v>
      </c>
      <c r="D45" s="2">
        <v>15127</v>
      </c>
    </row>
    <row r="46" spans="1:4" x14ac:dyDescent="0.25">
      <c r="A46" s="2">
        <v>5</v>
      </c>
      <c r="B46" s="2">
        <v>968963</v>
      </c>
      <c r="C46" s="3">
        <v>150070790.20978999</v>
      </c>
      <c r="D46" s="2">
        <v>12117</v>
      </c>
    </row>
    <row r="47" spans="1:4" x14ac:dyDescent="0.25">
      <c r="A47" s="2">
        <v>5</v>
      </c>
      <c r="B47" s="2">
        <v>661481</v>
      </c>
      <c r="C47" s="3">
        <v>141991223.77622399</v>
      </c>
      <c r="D47" s="2">
        <v>14935</v>
      </c>
    </row>
    <row r="48" spans="1:4" x14ac:dyDescent="0.25">
      <c r="A48" s="2">
        <v>5</v>
      </c>
      <c r="B48" s="2">
        <v>971899</v>
      </c>
      <c r="C48" s="3">
        <v>145250671.32867101</v>
      </c>
      <c r="D48" s="2">
        <v>12634</v>
      </c>
    </row>
    <row r="49" spans="1:4" x14ac:dyDescent="0.25">
      <c r="A49" s="2">
        <v>5</v>
      </c>
      <c r="B49" s="2">
        <v>669077</v>
      </c>
      <c r="C49" s="3">
        <v>147696195.804196</v>
      </c>
      <c r="D49" s="2">
        <v>13204</v>
      </c>
    </row>
    <row r="50" spans="1:4" x14ac:dyDescent="0.25">
      <c r="A50" s="2">
        <v>5</v>
      </c>
      <c r="B50" s="2">
        <v>979031</v>
      </c>
      <c r="C50" s="3">
        <v>147728685.31468499</v>
      </c>
      <c r="D50" s="2">
        <v>14598</v>
      </c>
    </row>
    <row r="51" spans="1:4" x14ac:dyDescent="0.25">
      <c r="A51" s="2">
        <v>5</v>
      </c>
      <c r="B51" s="2">
        <v>376283</v>
      </c>
      <c r="C51" s="3">
        <v>147044587.41258699</v>
      </c>
      <c r="D51" s="2">
        <v>12424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9288-C62E-46EC-BDBD-C379C39B20A8}">
  <dimension ref="A1:F51"/>
  <sheetViews>
    <sheetView showGridLines="0" topLeftCell="A15" workbookViewId="0">
      <selection activeCell="C2" sqref="C2:C51"/>
    </sheetView>
  </sheetViews>
  <sheetFormatPr defaultRowHeight="15" x14ac:dyDescent="0.25"/>
  <cols>
    <col min="1" max="1" width="13.5703125" style="2" bestFit="1" customWidth="1"/>
    <col min="2" max="2" width="7.140625" style="2" bestFit="1" customWidth="1"/>
    <col min="3" max="3" width="12.5703125" style="3" bestFit="1" customWidth="1"/>
    <col min="4" max="4" width="13.28515625" style="2" bestFit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6" x14ac:dyDescent="0.25">
      <c r="A2" s="2">
        <v>1</v>
      </c>
      <c r="B2" s="2">
        <v>997751</v>
      </c>
      <c r="C2" s="4">
        <v>144477181.81818199</v>
      </c>
      <c r="D2" s="5">
        <v>12523</v>
      </c>
      <c r="F2">
        <f>MIN(D2:D51)</f>
        <v>10848</v>
      </c>
    </row>
    <row r="3" spans="1:6" x14ac:dyDescent="0.25">
      <c r="A3" s="2">
        <v>1</v>
      </c>
      <c r="B3" s="2">
        <v>850181</v>
      </c>
      <c r="C3" s="4">
        <v>146836328.67132899</v>
      </c>
      <c r="D3" s="5">
        <v>14205</v>
      </c>
      <c r="F3">
        <f>MAX(D2:D51)</f>
        <v>15993</v>
      </c>
    </row>
    <row r="4" spans="1:6" x14ac:dyDescent="0.25">
      <c r="A4" s="2">
        <v>1</v>
      </c>
      <c r="B4" s="2">
        <v>431797</v>
      </c>
      <c r="C4" s="4">
        <v>144652517.482517</v>
      </c>
      <c r="D4" s="5">
        <v>11530</v>
      </c>
    </row>
    <row r="5" spans="1:6" x14ac:dyDescent="0.25">
      <c r="A5" s="2">
        <v>1</v>
      </c>
      <c r="B5" s="2">
        <v>265883</v>
      </c>
      <c r="C5" s="4">
        <v>144629713.286713</v>
      </c>
      <c r="D5" s="5">
        <v>14631</v>
      </c>
    </row>
    <row r="6" spans="1:6" x14ac:dyDescent="0.25">
      <c r="A6" s="2">
        <v>1</v>
      </c>
      <c r="B6" s="2">
        <v>968963</v>
      </c>
      <c r="C6" s="4">
        <v>146077538.46153799</v>
      </c>
      <c r="D6" s="5">
        <v>14512</v>
      </c>
    </row>
    <row r="7" spans="1:6" x14ac:dyDescent="0.25">
      <c r="A7" s="2">
        <v>1</v>
      </c>
      <c r="B7" s="2">
        <v>661481</v>
      </c>
      <c r="C7" s="4">
        <v>145054426.57342699</v>
      </c>
      <c r="D7" s="5">
        <v>13137</v>
      </c>
    </row>
    <row r="8" spans="1:6" x14ac:dyDescent="0.25">
      <c r="A8" s="2">
        <v>1</v>
      </c>
      <c r="B8" s="2">
        <v>971899</v>
      </c>
      <c r="C8" s="4">
        <v>147207335.664336</v>
      </c>
      <c r="D8" s="5">
        <v>13871</v>
      </c>
    </row>
    <row r="9" spans="1:6" x14ac:dyDescent="0.25">
      <c r="A9" s="2">
        <v>1</v>
      </c>
      <c r="B9" s="2">
        <v>669077</v>
      </c>
      <c r="C9" s="4">
        <v>145432496.503497</v>
      </c>
      <c r="D9" s="5">
        <v>15993</v>
      </c>
    </row>
    <row r="10" spans="1:6" x14ac:dyDescent="0.25">
      <c r="A10" s="2">
        <v>1</v>
      </c>
      <c r="B10" s="2">
        <v>979031</v>
      </c>
      <c r="C10" s="4">
        <v>146281384.615385</v>
      </c>
      <c r="D10" s="5">
        <v>13042</v>
      </c>
    </row>
    <row r="11" spans="1:6" x14ac:dyDescent="0.25">
      <c r="A11" s="2">
        <v>1</v>
      </c>
      <c r="B11" s="2">
        <v>376283</v>
      </c>
      <c r="C11" s="4">
        <v>148633615.384615</v>
      </c>
      <c r="D11" s="5">
        <v>13313</v>
      </c>
    </row>
    <row r="12" spans="1:6" x14ac:dyDescent="0.25">
      <c r="A12" s="2">
        <v>2</v>
      </c>
      <c r="B12" s="2">
        <v>997751</v>
      </c>
      <c r="C12" s="3">
        <v>148225916.08391601</v>
      </c>
      <c r="D12" s="2">
        <v>12374</v>
      </c>
    </row>
    <row r="13" spans="1:6" x14ac:dyDescent="0.25">
      <c r="A13" s="2">
        <v>2</v>
      </c>
      <c r="B13" s="2">
        <v>850181</v>
      </c>
      <c r="C13" s="3">
        <v>144003244.755245</v>
      </c>
      <c r="D13" s="2">
        <v>11016</v>
      </c>
    </row>
    <row r="14" spans="1:6" x14ac:dyDescent="0.25">
      <c r="A14" s="2">
        <v>2</v>
      </c>
      <c r="B14" s="2">
        <v>431797</v>
      </c>
      <c r="C14" s="3">
        <v>146530468.53146899</v>
      </c>
      <c r="D14" s="2">
        <v>12863</v>
      </c>
    </row>
    <row r="15" spans="1:6" x14ac:dyDescent="0.25">
      <c r="A15" s="2">
        <v>2</v>
      </c>
      <c r="B15" s="2">
        <v>265883</v>
      </c>
      <c r="C15" s="3">
        <v>147496965.03496501</v>
      </c>
      <c r="D15" s="2">
        <v>14134</v>
      </c>
    </row>
    <row r="16" spans="1:6" x14ac:dyDescent="0.25">
      <c r="A16" s="2">
        <v>2</v>
      </c>
      <c r="B16" s="2">
        <v>968963</v>
      </c>
      <c r="C16" s="3">
        <v>146550258.74125901</v>
      </c>
      <c r="D16" s="2">
        <v>14993</v>
      </c>
    </row>
    <row r="17" spans="1:4" x14ac:dyDescent="0.25">
      <c r="A17" s="2">
        <v>2</v>
      </c>
      <c r="B17" s="2">
        <v>661481</v>
      </c>
      <c r="C17" s="3">
        <v>146313461.53846201</v>
      </c>
      <c r="D17" s="2">
        <v>12375</v>
      </c>
    </row>
    <row r="18" spans="1:4" x14ac:dyDescent="0.25">
      <c r="A18" s="2">
        <v>2</v>
      </c>
      <c r="B18" s="2">
        <v>971899</v>
      </c>
      <c r="C18" s="3">
        <v>145631538.46153799</v>
      </c>
      <c r="D18" s="2">
        <v>12330</v>
      </c>
    </row>
    <row r="19" spans="1:4" x14ac:dyDescent="0.25">
      <c r="A19" s="2">
        <v>2</v>
      </c>
      <c r="B19" s="2">
        <v>669077</v>
      </c>
      <c r="C19" s="3">
        <v>145312251.748252</v>
      </c>
      <c r="D19" s="2">
        <v>14788</v>
      </c>
    </row>
    <row r="20" spans="1:4" x14ac:dyDescent="0.25">
      <c r="A20" s="2">
        <v>2</v>
      </c>
      <c r="B20" s="2">
        <v>979031</v>
      </c>
      <c r="C20" s="3">
        <v>148893286.713287</v>
      </c>
      <c r="D20" s="2">
        <v>11940</v>
      </c>
    </row>
    <row r="21" spans="1:4" x14ac:dyDescent="0.25">
      <c r="A21" s="2">
        <v>2</v>
      </c>
      <c r="B21" s="2">
        <v>376283</v>
      </c>
      <c r="C21" s="3">
        <v>147150881.11888099</v>
      </c>
      <c r="D21" s="2">
        <v>12304</v>
      </c>
    </row>
    <row r="22" spans="1:4" x14ac:dyDescent="0.25">
      <c r="A22" s="2">
        <v>3</v>
      </c>
      <c r="B22" s="2">
        <v>997751</v>
      </c>
      <c r="C22" s="3">
        <v>146838153.846154</v>
      </c>
      <c r="D22" s="2">
        <v>11624</v>
      </c>
    </row>
    <row r="23" spans="1:4" x14ac:dyDescent="0.25">
      <c r="A23" s="2">
        <v>3</v>
      </c>
      <c r="B23" s="2">
        <v>850181</v>
      </c>
      <c r="C23" s="3">
        <v>143178552.447552</v>
      </c>
      <c r="D23" s="2">
        <v>11707</v>
      </c>
    </row>
    <row r="24" spans="1:4" x14ac:dyDescent="0.25">
      <c r="A24" s="2">
        <v>3</v>
      </c>
      <c r="B24" s="2">
        <v>431797</v>
      </c>
      <c r="C24" s="3">
        <v>143272125.87412599</v>
      </c>
      <c r="D24" s="2">
        <v>13886</v>
      </c>
    </row>
    <row r="25" spans="1:4" x14ac:dyDescent="0.25">
      <c r="A25" s="2">
        <v>3</v>
      </c>
      <c r="B25" s="2">
        <v>265883</v>
      </c>
      <c r="C25" s="3">
        <v>146594573.42657301</v>
      </c>
      <c r="D25" s="2">
        <v>11576</v>
      </c>
    </row>
    <row r="26" spans="1:4" x14ac:dyDescent="0.25">
      <c r="A26" s="2">
        <v>3</v>
      </c>
      <c r="B26" s="2">
        <v>968963</v>
      </c>
      <c r="C26" s="3">
        <v>147893265.73426601</v>
      </c>
      <c r="D26" s="2">
        <v>11663</v>
      </c>
    </row>
    <row r="27" spans="1:4" x14ac:dyDescent="0.25">
      <c r="A27" s="2">
        <v>3</v>
      </c>
      <c r="B27" s="2">
        <v>661481</v>
      </c>
      <c r="C27" s="3">
        <v>141897902.097902</v>
      </c>
      <c r="D27" s="2">
        <v>12200</v>
      </c>
    </row>
    <row r="28" spans="1:4" x14ac:dyDescent="0.25">
      <c r="A28" s="2">
        <v>3</v>
      </c>
      <c r="B28" s="2">
        <v>971899</v>
      </c>
      <c r="C28" s="3">
        <v>143120860.13986</v>
      </c>
      <c r="D28" s="2">
        <v>13277</v>
      </c>
    </row>
    <row r="29" spans="1:4" x14ac:dyDescent="0.25">
      <c r="A29" s="2">
        <v>3</v>
      </c>
      <c r="B29" s="2">
        <v>669077</v>
      </c>
      <c r="C29" s="3">
        <v>141154664.335664</v>
      </c>
      <c r="D29" s="2">
        <v>14763</v>
      </c>
    </row>
    <row r="30" spans="1:4" x14ac:dyDescent="0.25">
      <c r="A30" s="2">
        <v>3</v>
      </c>
      <c r="B30" s="2">
        <v>979031</v>
      </c>
      <c r="C30" s="3">
        <v>148132944.055944</v>
      </c>
      <c r="D30" s="2">
        <v>13269</v>
      </c>
    </row>
    <row r="31" spans="1:4" x14ac:dyDescent="0.25">
      <c r="A31" s="2">
        <v>3</v>
      </c>
      <c r="B31" s="2">
        <v>376283</v>
      </c>
      <c r="C31" s="3">
        <v>146475244.755245</v>
      </c>
      <c r="D31" s="2">
        <v>12040</v>
      </c>
    </row>
    <row r="32" spans="1:4" x14ac:dyDescent="0.25">
      <c r="A32" s="2">
        <v>4</v>
      </c>
      <c r="B32" s="2">
        <v>997751</v>
      </c>
      <c r="C32" s="3">
        <v>144964902.097902</v>
      </c>
      <c r="D32" s="2">
        <v>14539</v>
      </c>
    </row>
    <row r="33" spans="1:4" x14ac:dyDescent="0.25">
      <c r="A33" s="2">
        <v>4</v>
      </c>
      <c r="B33" s="2">
        <v>850181</v>
      </c>
      <c r="C33" s="3">
        <v>145074300.699301</v>
      </c>
      <c r="D33" s="2">
        <v>12255</v>
      </c>
    </row>
    <row r="34" spans="1:4" x14ac:dyDescent="0.25">
      <c r="A34" s="2">
        <v>4</v>
      </c>
      <c r="B34" s="2">
        <v>431797</v>
      </c>
      <c r="C34" s="3">
        <v>145439699.300699</v>
      </c>
      <c r="D34" s="2">
        <v>13523</v>
      </c>
    </row>
    <row r="35" spans="1:4" x14ac:dyDescent="0.25">
      <c r="A35" s="2">
        <v>4</v>
      </c>
      <c r="B35" s="2">
        <v>265883</v>
      </c>
      <c r="C35" s="3">
        <v>144307468.53146899</v>
      </c>
      <c r="D35" s="2">
        <v>14752</v>
      </c>
    </row>
    <row r="36" spans="1:4" x14ac:dyDescent="0.25">
      <c r="A36" s="2">
        <v>4</v>
      </c>
      <c r="B36" s="2">
        <v>968963</v>
      </c>
      <c r="C36" s="3">
        <v>146753048.951049</v>
      </c>
      <c r="D36" s="2">
        <v>12594</v>
      </c>
    </row>
    <row r="37" spans="1:4" x14ac:dyDescent="0.25">
      <c r="A37" s="2">
        <v>4</v>
      </c>
      <c r="B37" s="2">
        <v>661481</v>
      </c>
      <c r="C37" s="3">
        <v>148505615.384615</v>
      </c>
      <c r="D37" s="2">
        <v>13697</v>
      </c>
    </row>
    <row r="38" spans="1:4" x14ac:dyDescent="0.25">
      <c r="A38" s="2">
        <v>4</v>
      </c>
      <c r="B38" s="2">
        <v>971899</v>
      </c>
      <c r="C38" s="3">
        <v>142956811.188811</v>
      </c>
      <c r="D38" s="2">
        <v>12176</v>
      </c>
    </row>
    <row r="39" spans="1:4" x14ac:dyDescent="0.25">
      <c r="A39" s="2">
        <v>4</v>
      </c>
      <c r="B39" s="2">
        <v>669077</v>
      </c>
      <c r="C39" s="3">
        <v>145230685.31468499</v>
      </c>
      <c r="D39" s="2">
        <v>14452</v>
      </c>
    </row>
    <row r="40" spans="1:4" x14ac:dyDescent="0.25">
      <c r="A40" s="2">
        <v>4</v>
      </c>
      <c r="B40" s="2">
        <v>979031</v>
      </c>
      <c r="C40" s="3">
        <v>147002426.57342699</v>
      </c>
      <c r="D40" s="2">
        <v>11413</v>
      </c>
    </row>
    <row r="41" spans="1:4" x14ac:dyDescent="0.25">
      <c r="A41" s="2">
        <v>4</v>
      </c>
      <c r="B41" s="2">
        <v>376283</v>
      </c>
      <c r="C41" s="3">
        <v>149011881.11888099</v>
      </c>
      <c r="D41" s="2">
        <v>12061</v>
      </c>
    </row>
    <row r="42" spans="1:4" x14ac:dyDescent="0.25">
      <c r="A42" s="2">
        <v>5</v>
      </c>
      <c r="B42" s="2">
        <v>997751</v>
      </c>
      <c r="C42" s="3">
        <v>145309118.88111901</v>
      </c>
      <c r="D42" s="2">
        <v>13356</v>
      </c>
    </row>
    <row r="43" spans="1:4" x14ac:dyDescent="0.25">
      <c r="A43" s="2">
        <v>5</v>
      </c>
      <c r="B43" s="2">
        <v>850181</v>
      </c>
      <c r="C43" s="3">
        <v>140072993.006993</v>
      </c>
      <c r="D43" s="2">
        <v>13122</v>
      </c>
    </row>
    <row r="44" spans="1:4" x14ac:dyDescent="0.25">
      <c r="A44" s="2">
        <v>5</v>
      </c>
      <c r="B44" s="2">
        <v>431797</v>
      </c>
      <c r="C44" s="3">
        <v>145036587.41258699</v>
      </c>
      <c r="D44" s="2">
        <v>10848</v>
      </c>
    </row>
    <row r="45" spans="1:4" x14ac:dyDescent="0.25">
      <c r="A45" s="2">
        <v>5</v>
      </c>
      <c r="B45" s="2">
        <v>265883</v>
      </c>
      <c r="C45" s="3">
        <v>143792167.83216801</v>
      </c>
      <c r="D45" s="2">
        <v>13600</v>
      </c>
    </row>
    <row r="46" spans="1:4" x14ac:dyDescent="0.25">
      <c r="A46" s="2">
        <v>5</v>
      </c>
      <c r="B46" s="2">
        <v>968963</v>
      </c>
      <c r="C46" s="3">
        <v>144066769.23076901</v>
      </c>
      <c r="D46" s="2">
        <v>11532</v>
      </c>
    </row>
    <row r="47" spans="1:4" x14ac:dyDescent="0.25">
      <c r="A47" s="2">
        <v>5</v>
      </c>
      <c r="B47" s="2">
        <v>661481</v>
      </c>
      <c r="C47" s="3">
        <v>145152636.36363599</v>
      </c>
      <c r="D47" s="2">
        <v>14133</v>
      </c>
    </row>
    <row r="48" spans="1:4" x14ac:dyDescent="0.25">
      <c r="A48" s="2">
        <v>5</v>
      </c>
      <c r="B48" s="2">
        <v>971899</v>
      </c>
      <c r="C48" s="3">
        <v>145533244.755245</v>
      </c>
      <c r="D48" s="2">
        <v>14146</v>
      </c>
    </row>
    <row r="49" spans="1:4" x14ac:dyDescent="0.25">
      <c r="A49" s="2">
        <v>5</v>
      </c>
      <c r="B49" s="2">
        <v>669077</v>
      </c>
      <c r="C49" s="3">
        <v>148112888.11188799</v>
      </c>
      <c r="D49" s="2">
        <v>13937</v>
      </c>
    </row>
    <row r="50" spans="1:4" x14ac:dyDescent="0.25">
      <c r="A50" s="2">
        <v>5</v>
      </c>
      <c r="B50" s="2">
        <v>979031</v>
      </c>
      <c r="C50" s="3">
        <v>146333678.32167801</v>
      </c>
      <c r="D50" s="2">
        <v>12844</v>
      </c>
    </row>
    <row r="51" spans="1:4" x14ac:dyDescent="0.25">
      <c r="A51" s="2">
        <v>5</v>
      </c>
      <c r="B51" s="2">
        <v>376283</v>
      </c>
      <c r="C51" s="3">
        <v>144257482.517483</v>
      </c>
      <c r="D51" s="2">
        <v>13060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D126-9E1A-4F43-B792-868BBD753E97}">
  <dimension ref="A1:F51"/>
  <sheetViews>
    <sheetView showGridLines="0" tabSelected="1" topLeftCell="A15" workbookViewId="0">
      <selection activeCell="C2" sqref="C2:C51"/>
    </sheetView>
  </sheetViews>
  <sheetFormatPr defaultRowHeight="15" x14ac:dyDescent="0.25"/>
  <cols>
    <col min="1" max="1" width="13.5703125" style="2" bestFit="1" customWidth="1"/>
    <col min="2" max="2" width="7.140625" style="2" bestFit="1" customWidth="1"/>
    <col min="3" max="3" width="12.5703125" style="3" bestFit="1" customWidth="1"/>
    <col min="4" max="4" width="13.28515625" style="2" bestFit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6" x14ac:dyDescent="0.25">
      <c r="A2" s="2">
        <v>1</v>
      </c>
      <c r="B2" s="2">
        <v>997751</v>
      </c>
      <c r="C2" s="4">
        <v>141921125.87412599</v>
      </c>
      <c r="D2" s="5">
        <v>14359</v>
      </c>
      <c r="F2">
        <f>MIN(D2:D51)</f>
        <v>11699</v>
      </c>
    </row>
    <row r="3" spans="1:6" x14ac:dyDescent="0.25">
      <c r="A3" s="2">
        <v>1</v>
      </c>
      <c r="B3" s="2">
        <v>850181</v>
      </c>
      <c r="C3" s="4">
        <v>137593013.98601401</v>
      </c>
      <c r="D3" s="5">
        <v>18039</v>
      </c>
      <c r="F3">
        <f>MAX(D2:D51)</f>
        <v>18039</v>
      </c>
    </row>
    <row r="4" spans="1:6" x14ac:dyDescent="0.25">
      <c r="A4" s="2">
        <v>1</v>
      </c>
      <c r="B4" s="2">
        <v>431797</v>
      </c>
      <c r="C4" s="4">
        <v>139463671.32867101</v>
      </c>
      <c r="D4" s="5">
        <v>12455</v>
      </c>
    </row>
    <row r="5" spans="1:6" x14ac:dyDescent="0.25">
      <c r="A5" s="2">
        <v>1</v>
      </c>
      <c r="B5" s="2">
        <v>265883</v>
      </c>
      <c r="C5" s="4">
        <v>136418524.47552499</v>
      </c>
      <c r="D5" s="5">
        <v>13311</v>
      </c>
    </row>
    <row r="6" spans="1:6" x14ac:dyDescent="0.25">
      <c r="A6" s="2">
        <v>1</v>
      </c>
      <c r="B6" s="2">
        <v>968963</v>
      </c>
      <c r="C6" s="4">
        <v>140853286.713287</v>
      </c>
      <c r="D6" s="5">
        <v>13820</v>
      </c>
    </row>
    <row r="7" spans="1:6" x14ac:dyDescent="0.25">
      <c r="A7" s="2">
        <v>1</v>
      </c>
      <c r="B7" s="2">
        <v>661481</v>
      </c>
      <c r="C7" s="4">
        <v>139430482.517483</v>
      </c>
      <c r="D7" s="5">
        <v>14561</v>
      </c>
    </row>
    <row r="8" spans="1:6" x14ac:dyDescent="0.25">
      <c r="A8" s="2">
        <v>1</v>
      </c>
      <c r="B8" s="2">
        <v>971899</v>
      </c>
      <c r="C8" s="4">
        <v>138212188.811189</v>
      </c>
      <c r="D8" s="5">
        <v>14937</v>
      </c>
    </row>
    <row r="9" spans="1:6" x14ac:dyDescent="0.25">
      <c r="A9" s="2">
        <v>1</v>
      </c>
      <c r="B9" s="2">
        <v>669077</v>
      </c>
      <c r="C9" s="4">
        <v>139618440.559441</v>
      </c>
      <c r="D9" s="5">
        <v>16043</v>
      </c>
    </row>
    <row r="10" spans="1:6" x14ac:dyDescent="0.25">
      <c r="A10" s="2">
        <v>1</v>
      </c>
      <c r="B10" s="2">
        <v>979031</v>
      </c>
      <c r="C10" s="4">
        <v>138977958.041958</v>
      </c>
      <c r="D10" s="5">
        <v>13472</v>
      </c>
    </row>
    <row r="11" spans="1:6" x14ac:dyDescent="0.25">
      <c r="A11" s="2">
        <v>1</v>
      </c>
      <c r="B11" s="2">
        <v>376283</v>
      </c>
      <c r="C11" s="4">
        <v>140403076.92307699</v>
      </c>
      <c r="D11" s="5">
        <v>13720</v>
      </c>
    </row>
    <row r="12" spans="1:6" x14ac:dyDescent="0.25">
      <c r="A12" s="2">
        <v>2</v>
      </c>
      <c r="B12" s="2">
        <v>997751</v>
      </c>
      <c r="C12" s="3">
        <v>145121622.37762201</v>
      </c>
      <c r="D12" s="2">
        <v>12568</v>
      </c>
    </row>
    <row r="13" spans="1:6" x14ac:dyDescent="0.25">
      <c r="A13" s="2">
        <v>2</v>
      </c>
      <c r="B13" s="2">
        <v>850181</v>
      </c>
      <c r="C13" s="3">
        <v>146135818.18181801</v>
      </c>
      <c r="D13" s="2">
        <v>14138</v>
      </c>
    </row>
    <row r="14" spans="1:6" x14ac:dyDescent="0.25">
      <c r="A14" s="2">
        <v>2</v>
      </c>
      <c r="B14" s="2">
        <v>431797</v>
      </c>
      <c r="C14" s="3">
        <v>144191601.398601</v>
      </c>
      <c r="D14" s="2">
        <v>14641</v>
      </c>
    </row>
    <row r="15" spans="1:6" x14ac:dyDescent="0.25">
      <c r="A15" s="2">
        <v>2</v>
      </c>
      <c r="B15" s="2">
        <v>265883</v>
      </c>
      <c r="C15" s="3">
        <v>145226993.006993</v>
      </c>
      <c r="D15" s="2">
        <v>15300</v>
      </c>
    </row>
    <row r="16" spans="1:6" x14ac:dyDescent="0.25">
      <c r="A16" s="2">
        <v>2</v>
      </c>
      <c r="B16" s="2">
        <v>968963</v>
      </c>
      <c r="C16" s="3">
        <v>146010083.91608399</v>
      </c>
      <c r="D16" s="2">
        <v>13318</v>
      </c>
    </row>
    <row r="17" spans="1:4" x14ac:dyDescent="0.25">
      <c r="A17" s="2">
        <v>2</v>
      </c>
      <c r="B17" s="2">
        <v>661481</v>
      </c>
      <c r="C17" s="3">
        <v>145918825.17482501</v>
      </c>
      <c r="D17" s="2">
        <v>13168</v>
      </c>
    </row>
    <row r="18" spans="1:4" x14ac:dyDescent="0.25">
      <c r="A18" s="2">
        <v>2</v>
      </c>
      <c r="B18" s="2">
        <v>971899</v>
      </c>
      <c r="C18" s="3">
        <v>145151797.202797</v>
      </c>
      <c r="D18" s="2">
        <v>13413</v>
      </c>
    </row>
    <row r="19" spans="1:4" x14ac:dyDescent="0.25">
      <c r="A19" s="2">
        <v>2</v>
      </c>
      <c r="B19" s="2">
        <v>669077</v>
      </c>
      <c r="C19" s="3">
        <v>144977251.748252</v>
      </c>
      <c r="D19" s="2">
        <v>14413</v>
      </c>
    </row>
    <row r="20" spans="1:4" x14ac:dyDescent="0.25">
      <c r="A20" s="2">
        <v>2</v>
      </c>
      <c r="B20" s="2">
        <v>979031</v>
      </c>
      <c r="C20" s="3">
        <v>142958433.566434</v>
      </c>
      <c r="D20" s="2">
        <v>11864</v>
      </c>
    </row>
    <row r="21" spans="1:4" x14ac:dyDescent="0.25">
      <c r="A21" s="2">
        <v>2</v>
      </c>
      <c r="B21" s="2">
        <v>376283</v>
      </c>
      <c r="C21" s="3">
        <v>143845468.53146899</v>
      </c>
      <c r="D21" s="2">
        <v>13258</v>
      </c>
    </row>
    <row r="22" spans="1:4" x14ac:dyDescent="0.25">
      <c r="A22" s="2">
        <v>3</v>
      </c>
      <c r="B22" s="2">
        <v>997751</v>
      </c>
      <c r="C22" s="3">
        <v>136628573.42657301</v>
      </c>
      <c r="D22" s="2">
        <v>16874</v>
      </c>
    </row>
    <row r="23" spans="1:4" x14ac:dyDescent="0.25">
      <c r="A23" s="2">
        <v>3</v>
      </c>
      <c r="B23" s="2">
        <v>850181</v>
      </c>
      <c r="C23" s="3">
        <v>134342923.07692301</v>
      </c>
      <c r="D23" s="2">
        <v>14082</v>
      </c>
    </row>
    <row r="24" spans="1:4" x14ac:dyDescent="0.25">
      <c r="A24" s="2">
        <v>3</v>
      </c>
      <c r="B24" s="2">
        <v>431797</v>
      </c>
      <c r="C24" s="3">
        <v>141229909.090909</v>
      </c>
      <c r="D24" s="2">
        <v>14123</v>
      </c>
    </row>
    <row r="25" spans="1:4" x14ac:dyDescent="0.25">
      <c r="A25" s="2">
        <v>3</v>
      </c>
      <c r="B25" s="2">
        <v>265883</v>
      </c>
      <c r="C25" s="3">
        <v>137104279.72027999</v>
      </c>
      <c r="D25" s="2">
        <v>15048</v>
      </c>
    </row>
    <row r="26" spans="1:4" x14ac:dyDescent="0.25">
      <c r="A26" s="2">
        <v>3</v>
      </c>
      <c r="B26" s="2">
        <v>968963</v>
      </c>
      <c r="C26" s="3">
        <v>136609538.46153799</v>
      </c>
      <c r="D26" s="2">
        <v>13556</v>
      </c>
    </row>
    <row r="27" spans="1:4" x14ac:dyDescent="0.25">
      <c r="A27" s="2">
        <v>3</v>
      </c>
      <c r="B27" s="2">
        <v>661481</v>
      </c>
      <c r="C27" s="3">
        <v>144033167.83216801</v>
      </c>
      <c r="D27" s="2">
        <v>12417</v>
      </c>
    </row>
    <row r="28" spans="1:4" x14ac:dyDescent="0.25">
      <c r="A28" s="2">
        <v>3</v>
      </c>
      <c r="B28" s="2">
        <v>971899</v>
      </c>
      <c r="C28" s="3">
        <v>135984566.433566</v>
      </c>
      <c r="D28" s="2">
        <v>13447</v>
      </c>
    </row>
    <row r="29" spans="1:4" x14ac:dyDescent="0.25">
      <c r="A29" s="2">
        <v>3</v>
      </c>
      <c r="B29" s="2">
        <v>669077</v>
      </c>
      <c r="C29" s="3">
        <v>137204615.384615</v>
      </c>
      <c r="D29" s="2">
        <v>14500</v>
      </c>
    </row>
    <row r="30" spans="1:4" x14ac:dyDescent="0.25">
      <c r="A30" s="2">
        <v>3</v>
      </c>
      <c r="B30" s="2">
        <v>979031</v>
      </c>
      <c r="C30" s="3">
        <v>139429202.797203</v>
      </c>
      <c r="D30" s="2">
        <v>12064</v>
      </c>
    </row>
    <row r="31" spans="1:4" x14ac:dyDescent="0.25">
      <c r="A31" s="2">
        <v>3</v>
      </c>
      <c r="B31" s="2">
        <v>376283</v>
      </c>
      <c r="C31" s="3">
        <v>140249027.97202799</v>
      </c>
      <c r="D31" s="2">
        <v>15589</v>
      </c>
    </row>
    <row r="32" spans="1:4" x14ac:dyDescent="0.25">
      <c r="A32" s="2">
        <v>4</v>
      </c>
      <c r="B32" s="2">
        <v>997751</v>
      </c>
      <c r="C32" s="3">
        <v>144850391.608392</v>
      </c>
      <c r="D32" s="2">
        <v>15434</v>
      </c>
    </row>
    <row r="33" spans="1:4" x14ac:dyDescent="0.25">
      <c r="A33" s="2">
        <v>4</v>
      </c>
      <c r="B33" s="2">
        <v>850181</v>
      </c>
      <c r="C33" s="3">
        <v>141133510.48951</v>
      </c>
      <c r="D33" s="2">
        <v>14628</v>
      </c>
    </row>
    <row r="34" spans="1:4" x14ac:dyDescent="0.25">
      <c r="A34" s="2">
        <v>4</v>
      </c>
      <c r="B34" s="2">
        <v>431797</v>
      </c>
      <c r="C34" s="3">
        <v>143482657.342657</v>
      </c>
      <c r="D34" s="2">
        <v>12980</v>
      </c>
    </row>
    <row r="35" spans="1:4" x14ac:dyDescent="0.25">
      <c r="A35" s="2">
        <v>4</v>
      </c>
      <c r="B35" s="2">
        <v>265883</v>
      </c>
      <c r="C35" s="3">
        <v>143432853.146853</v>
      </c>
      <c r="D35" s="2">
        <v>14502</v>
      </c>
    </row>
    <row r="36" spans="1:4" x14ac:dyDescent="0.25">
      <c r="A36" s="2">
        <v>4</v>
      </c>
      <c r="B36" s="2">
        <v>968963</v>
      </c>
      <c r="C36" s="3">
        <v>144459454.54545501</v>
      </c>
      <c r="D36" s="2">
        <v>12498</v>
      </c>
    </row>
    <row r="37" spans="1:4" x14ac:dyDescent="0.25">
      <c r="A37" s="2">
        <v>4</v>
      </c>
      <c r="B37" s="2">
        <v>661481</v>
      </c>
      <c r="C37" s="3">
        <v>141867636.36363599</v>
      </c>
      <c r="D37" s="2">
        <v>15688</v>
      </c>
    </row>
    <row r="38" spans="1:4" x14ac:dyDescent="0.25">
      <c r="A38" s="2">
        <v>4</v>
      </c>
      <c r="B38" s="2">
        <v>971899</v>
      </c>
      <c r="C38" s="3">
        <v>144423944.055944</v>
      </c>
      <c r="D38" s="2">
        <v>14176</v>
      </c>
    </row>
    <row r="39" spans="1:4" x14ac:dyDescent="0.25">
      <c r="A39" s="2">
        <v>4</v>
      </c>
      <c r="B39" s="2">
        <v>669077</v>
      </c>
      <c r="C39" s="3">
        <v>145416139.86014</v>
      </c>
      <c r="D39" s="2">
        <v>12772</v>
      </c>
    </row>
    <row r="40" spans="1:4" x14ac:dyDescent="0.25">
      <c r="A40" s="2">
        <v>4</v>
      </c>
      <c r="B40" s="2">
        <v>979031</v>
      </c>
      <c r="C40" s="3">
        <v>144954000</v>
      </c>
      <c r="D40" s="2">
        <v>13418</v>
      </c>
    </row>
    <row r="41" spans="1:4" x14ac:dyDescent="0.25">
      <c r="A41" s="2">
        <v>4</v>
      </c>
      <c r="B41" s="2">
        <v>376283</v>
      </c>
      <c r="C41" s="3">
        <v>145268888.11188799</v>
      </c>
      <c r="D41" s="2">
        <v>14669</v>
      </c>
    </row>
    <row r="42" spans="1:4" x14ac:dyDescent="0.25">
      <c r="A42" s="2">
        <v>5</v>
      </c>
      <c r="B42" s="2">
        <v>997751</v>
      </c>
      <c r="C42" s="3">
        <v>147224734.26573399</v>
      </c>
      <c r="D42" s="2">
        <v>12943</v>
      </c>
    </row>
    <row r="43" spans="1:4" x14ac:dyDescent="0.25">
      <c r="A43" s="2">
        <v>5</v>
      </c>
      <c r="B43" s="2">
        <v>850181</v>
      </c>
      <c r="C43" s="3">
        <v>146341062.93706301</v>
      </c>
      <c r="D43" s="2">
        <v>12348</v>
      </c>
    </row>
    <row r="44" spans="1:4" x14ac:dyDescent="0.25">
      <c r="A44" s="2">
        <v>5</v>
      </c>
      <c r="B44" s="2">
        <v>431797</v>
      </c>
      <c r="C44" s="3">
        <v>146725265.73426601</v>
      </c>
      <c r="D44" s="2">
        <v>13607</v>
      </c>
    </row>
    <row r="45" spans="1:4" x14ac:dyDescent="0.25">
      <c r="A45" s="2">
        <v>5</v>
      </c>
      <c r="B45" s="2">
        <v>265883</v>
      </c>
      <c r="C45" s="3">
        <v>147119531.46853101</v>
      </c>
      <c r="D45" s="2">
        <v>13627</v>
      </c>
    </row>
    <row r="46" spans="1:4" x14ac:dyDescent="0.25">
      <c r="A46" s="2">
        <v>5</v>
      </c>
      <c r="B46" s="2">
        <v>968963</v>
      </c>
      <c r="C46" s="3">
        <v>143435559.440559</v>
      </c>
      <c r="D46" s="2">
        <v>14075</v>
      </c>
    </row>
    <row r="47" spans="1:4" x14ac:dyDescent="0.25">
      <c r="A47" s="2">
        <v>5</v>
      </c>
      <c r="B47" s="2">
        <v>661481</v>
      </c>
      <c r="C47" s="3">
        <v>147283041.958042</v>
      </c>
      <c r="D47" s="2">
        <v>13245</v>
      </c>
    </row>
    <row r="48" spans="1:4" x14ac:dyDescent="0.25">
      <c r="A48" s="2">
        <v>5</v>
      </c>
      <c r="B48" s="2">
        <v>971899</v>
      </c>
      <c r="C48" s="3">
        <v>146551510.48951</v>
      </c>
      <c r="D48" s="2">
        <v>14134</v>
      </c>
    </row>
    <row r="49" spans="1:4" x14ac:dyDescent="0.25">
      <c r="A49" s="2">
        <v>5</v>
      </c>
      <c r="B49" s="2">
        <v>669077</v>
      </c>
      <c r="C49" s="3">
        <v>145772454.54545501</v>
      </c>
      <c r="D49" s="2">
        <v>11699</v>
      </c>
    </row>
    <row r="50" spans="1:4" x14ac:dyDescent="0.25">
      <c r="A50" s="2">
        <v>5</v>
      </c>
      <c r="B50" s="2">
        <v>979031</v>
      </c>
      <c r="C50" s="3">
        <v>145177139.86014</v>
      </c>
      <c r="D50" s="2">
        <v>12389</v>
      </c>
    </row>
    <row r="51" spans="1:4" x14ac:dyDescent="0.25">
      <c r="A51" s="2">
        <v>5</v>
      </c>
      <c r="B51" s="2">
        <v>376283</v>
      </c>
      <c r="C51" s="3">
        <v>147569818.18181801</v>
      </c>
      <c r="D51" s="2">
        <v>12116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9140-B898-479E-93AD-98A9108833CC}">
  <dimension ref="A1:F51"/>
  <sheetViews>
    <sheetView showGridLines="0" workbookViewId="0">
      <selection activeCell="F3" sqref="F3"/>
    </sheetView>
  </sheetViews>
  <sheetFormatPr defaultRowHeight="15" x14ac:dyDescent="0.25"/>
  <cols>
    <col min="1" max="1" width="13.5703125" style="2" bestFit="1" customWidth="1"/>
    <col min="2" max="2" width="7.140625" style="2" bestFit="1" customWidth="1"/>
    <col min="3" max="3" width="12.5703125" style="3" bestFit="1" customWidth="1"/>
    <col min="4" max="4" width="13.28515625" style="2" bestFit="1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2" t="s">
        <v>3</v>
      </c>
    </row>
    <row r="2" spans="1:6" x14ac:dyDescent="0.25">
      <c r="A2" s="2">
        <v>1</v>
      </c>
      <c r="B2" s="2">
        <v>997751</v>
      </c>
      <c r="C2" s="4">
        <v>145754601.398601</v>
      </c>
      <c r="D2" s="5">
        <v>12332</v>
      </c>
      <c r="F2">
        <f>MIN(D2:D51)</f>
        <v>11201</v>
      </c>
    </row>
    <row r="3" spans="1:6" x14ac:dyDescent="0.25">
      <c r="A3" s="2">
        <v>1</v>
      </c>
      <c r="B3" s="2">
        <v>850181</v>
      </c>
      <c r="C3" s="4">
        <v>141889384.615385</v>
      </c>
      <c r="D3" s="5">
        <v>14658</v>
      </c>
      <c r="F3">
        <f>MAX(D2:D51)</f>
        <v>15424</v>
      </c>
    </row>
    <row r="4" spans="1:6" x14ac:dyDescent="0.25">
      <c r="A4" s="2">
        <v>1</v>
      </c>
      <c r="B4" s="2">
        <v>431797</v>
      </c>
      <c r="C4" s="4">
        <v>148371692.30769199</v>
      </c>
      <c r="D4" s="5">
        <v>13248</v>
      </c>
    </row>
    <row r="5" spans="1:6" x14ac:dyDescent="0.25">
      <c r="A5" s="2">
        <v>1</v>
      </c>
      <c r="B5" s="2">
        <v>265883</v>
      </c>
      <c r="C5" s="4">
        <v>146179566.433566</v>
      </c>
      <c r="D5" s="5">
        <v>13362</v>
      </c>
    </row>
    <row r="6" spans="1:6" x14ac:dyDescent="0.25">
      <c r="A6" s="2">
        <v>1</v>
      </c>
      <c r="B6" s="2">
        <v>968963</v>
      </c>
      <c r="C6" s="4">
        <v>140450762.237762</v>
      </c>
      <c r="D6" s="5">
        <v>13821</v>
      </c>
    </row>
    <row r="7" spans="1:6" x14ac:dyDescent="0.25">
      <c r="A7" s="2">
        <v>1</v>
      </c>
      <c r="B7" s="2">
        <v>661481</v>
      </c>
      <c r="C7" s="4">
        <v>152836461.53846201</v>
      </c>
      <c r="D7" s="5">
        <v>11866</v>
      </c>
    </row>
    <row r="8" spans="1:6" x14ac:dyDescent="0.25">
      <c r="A8" s="2">
        <v>1</v>
      </c>
      <c r="B8" s="2">
        <v>971899</v>
      </c>
      <c r="C8" s="4">
        <v>148663678.32167801</v>
      </c>
      <c r="D8" s="5">
        <v>13134</v>
      </c>
    </row>
    <row r="9" spans="1:6" x14ac:dyDescent="0.25">
      <c r="A9" s="2">
        <v>1</v>
      </c>
      <c r="B9" s="2">
        <v>669077</v>
      </c>
      <c r="C9" s="4">
        <v>148199762.237762</v>
      </c>
      <c r="D9" s="5">
        <v>13514</v>
      </c>
    </row>
    <row r="10" spans="1:6" x14ac:dyDescent="0.25">
      <c r="A10" s="2">
        <v>1</v>
      </c>
      <c r="B10" s="2">
        <v>979031</v>
      </c>
      <c r="C10" s="4">
        <v>141848153.846154</v>
      </c>
      <c r="D10" s="5">
        <v>13874</v>
      </c>
    </row>
    <row r="11" spans="1:6" x14ac:dyDescent="0.25">
      <c r="A11" s="2">
        <v>1</v>
      </c>
      <c r="B11" s="2">
        <v>376283</v>
      </c>
      <c r="C11" s="4">
        <v>144020559.440559</v>
      </c>
      <c r="D11" s="5">
        <v>14380</v>
      </c>
    </row>
    <row r="12" spans="1:6" x14ac:dyDescent="0.25">
      <c r="A12" s="2">
        <v>2</v>
      </c>
      <c r="B12" s="2">
        <v>997751</v>
      </c>
      <c r="C12" s="3">
        <v>146759426.57342699</v>
      </c>
      <c r="D12" s="2">
        <v>12762</v>
      </c>
    </row>
    <row r="13" spans="1:6" x14ac:dyDescent="0.25">
      <c r="A13" s="2">
        <v>2</v>
      </c>
      <c r="B13" s="2">
        <v>850181</v>
      </c>
      <c r="C13" s="3">
        <v>148745944.055944</v>
      </c>
      <c r="D13" s="2">
        <v>12370</v>
      </c>
    </row>
    <row r="14" spans="1:6" x14ac:dyDescent="0.25">
      <c r="A14" s="2">
        <v>2</v>
      </c>
      <c r="B14" s="2">
        <v>431797</v>
      </c>
      <c r="C14" s="3">
        <v>147987097.902098</v>
      </c>
      <c r="D14" s="2">
        <v>12645</v>
      </c>
    </row>
    <row r="15" spans="1:6" x14ac:dyDescent="0.25">
      <c r="A15" s="2">
        <v>2</v>
      </c>
      <c r="B15" s="2">
        <v>265883</v>
      </c>
      <c r="C15" s="3">
        <v>148724678.32167801</v>
      </c>
      <c r="D15" s="2">
        <v>14611</v>
      </c>
    </row>
    <row r="16" spans="1:6" x14ac:dyDescent="0.25">
      <c r="A16" s="2">
        <v>2</v>
      </c>
      <c r="B16" s="2">
        <v>968963</v>
      </c>
      <c r="C16" s="3">
        <v>147928167.83216801</v>
      </c>
      <c r="D16" s="2">
        <v>13912</v>
      </c>
    </row>
    <row r="17" spans="1:4" x14ac:dyDescent="0.25">
      <c r="A17" s="2">
        <v>2</v>
      </c>
      <c r="B17" s="2">
        <v>661481</v>
      </c>
      <c r="C17" s="3">
        <v>144561916.08391601</v>
      </c>
      <c r="D17" s="2">
        <v>13686</v>
      </c>
    </row>
    <row r="18" spans="1:4" x14ac:dyDescent="0.25">
      <c r="A18" s="2">
        <v>2</v>
      </c>
      <c r="B18" s="2">
        <v>971899</v>
      </c>
      <c r="C18" s="3">
        <v>149557979.02097899</v>
      </c>
      <c r="D18" s="2">
        <v>12249</v>
      </c>
    </row>
    <row r="19" spans="1:4" x14ac:dyDescent="0.25">
      <c r="A19" s="2">
        <v>2</v>
      </c>
      <c r="B19" s="2">
        <v>669077</v>
      </c>
      <c r="C19" s="3">
        <v>146411573.42657301</v>
      </c>
      <c r="D19" s="2">
        <v>15105</v>
      </c>
    </row>
    <row r="20" spans="1:4" x14ac:dyDescent="0.25">
      <c r="A20" s="2">
        <v>2</v>
      </c>
      <c r="B20" s="2">
        <v>979031</v>
      </c>
      <c r="C20" s="3">
        <v>146134818.18181801</v>
      </c>
      <c r="D20" s="2">
        <v>13241</v>
      </c>
    </row>
    <row r="21" spans="1:4" x14ac:dyDescent="0.25">
      <c r="A21" s="2">
        <v>2</v>
      </c>
      <c r="B21" s="2">
        <v>376283</v>
      </c>
      <c r="C21" s="3">
        <v>148170230.76923099</v>
      </c>
      <c r="D21" s="2">
        <v>13657</v>
      </c>
    </row>
    <row r="22" spans="1:4" x14ac:dyDescent="0.25">
      <c r="A22" s="2">
        <v>3</v>
      </c>
      <c r="B22" s="2">
        <v>997751</v>
      </c>
      <c r="C22" s="3">
        <v>145991573.42657301</v>
      </c>
      <c r="D22" s="2">
        <v>13845</v>
      </c>
    </row>
    <row r="23" spans="1:4" x14ac:dyDescent="0.25">
      <c r="A23" s="2">
        <v>3</v>
      </c>
      <c r="B23" s="2">
        <v>850181</v>
      </c>
      <c r="C23" s="3">
        <v>144597993.006993</v>
      </c>
      <c r="D23" s="2">
        <v>11567</v>
      </c>
    </row>
    <row r="24" spans="1:4" x14ac:dyDescent="0.25">
      <c r="A24" s="2">
        <v>3</v>
      </c>
      <c r="B24" s="2">
        <v>431797</v>
      </c>
      <c r="C24" s="3">
        <v>146507405.59440601</v>
      </c>
      <c r="D24" s="2">
        <v>11201</v>
      </c>
    </row>
    <row r="25" spans="1:4" x14ac:dyDescent="0.25">
      <c r="A25" s="2">
        <v>3</v>
      </c>
      <c r="B25" s="2">
        <v>265883</v>
      </c>
      <c r="C25" s="3">
        <v>147956307.69230801</v>
      </c>
      <c r="D25" s="2">
        <v>14008</v>
      </c>
    </row>
    <row r="26" spans="1:4" x14ac:dyDescent="0.25">
      <c r="A26" s="2">
        <v>3</v>
      </c>
      <c r="B26" s="2">
        <v>968963</v>
      </c>
      <c r="C26" s="3">
        <v>146261895.104895</v>
      </c>
      <c r="D26" s="2">
        <v>12229</v>
      </c>
    </row>
    <row r="27" spans="1:4" x14ac:dyDescent="0.25">
      <c r="A27" s="2">
        <v>3</v>
      </c>
      <c r="B27" s="2">
        <v>661481</v>
      </c>
      <c r="C27" s="3">
        <v>146904000</v>
      </c>
      <c r="D27" s="2">
        <v>12248</v>
      </c>
    </row>
    <row r="28" spans="1:4" x14ac:dyDescent="0.25">
      <c r="A28" s="2">
        <v>3</v>
      </c>
      <c r="B28" s="2">
        <v>971899</v>
      </c>
      <c r="C28" s="3">
        <v>144103328.67132899</v>
      </c>
      <c r="D28" s="2">
        <v>12264</v>
      </c>
    </row>
    <row r="29" spans="1:4" x14ac:dyDescent="0.25">
      <c r="A29" s="2">
        <v>3</v>
      </c>
      <c r="B29" s="2">
        <v>669077</v>
      </c>
      <c r="C29" s="3">
        <v>145562090.909091</v>
      </c>
      <c r="D29" s="2">
        <v>13301</v>
      </c>
    </row>
    <row r="30" spans="1:4" x14ac:dyDescent="0.25">
      <c r="A30" s="2">
        <v>3</v>
      </c>
      <c r="B30" s="2">
        <v>979031</v>
      </c>
      <c r="C30" s="3">
        <v>141352000</v>
      </c>
      <c r="D30" s="2">
        <v>15424</v>
      </c>
    </row>
    <row r="31" spans="1:4" x14ac:dyDescent="0.25">
      <c r="A31" s="2">
        <v>3</v>
      </c>
      <c r="B31" s="2">
        <v>376283</v>
      </c>
      <c r="C31" s="3">
        <v>140692258.74125901</v>
      </c>
      <c r="D31" s="2">
        <v>13687</v>
      </c>
    </row>
    <row r="32" spans="1:4" x14ac:dyDescent="0.25">
      <c r="A32" s="2">
        <v>4</v>
      </c>
      <c r="B32" s="2">
        <v>997751</v>
      </c>
      <c r="C32" s="3">
        <v>148705237.762238</v>
      </c>
      <c r="D32" s="2">
        <v>13711</v>
      </c>
    </row>
    <row r="33" spans="1:4" x14ac:dyDescent="0.25">
      <c r="A33" s="2">
        <v>4</v>
      </c>
      <c r="B33" s="2">
        <v>850181</v>
      </c>
      <c r="C33" s="3">
        <v>147924020.97902101</v>
      </c>
      <c r="D33" s="2">
        <v>13745</v>
      </c>
    </row>
    <row r="34" spans="1:4" x14ac:dyDescent="0.25">
      <c r="A34" s="2">
        <v>4</v>
      </c>
      <c r="B34" s="2">
        <v>431797</v>
      </c>
      <c r="C34" s="3">
        <v>149499419.58041999</v>
      </c>
      <c r="D34" s="2">
        <v>13543</v>
      </c>
    </row>
    <row r="35" spans="1:4" x14ac:dyDescent="0.25">
      <c r="A35" s="2">
        <v>4</v>
      </c>
      <c r="B35" s="2">
        <v>265883</v>
      </c>
      <c r="C35" s="3">
        <v>149157517.48251799</v>
      </c>
      <c r="D35" s="2">
        <v>12155</v>
      </c>
    </row>
    <row r="36" spans="1:4" x14ac:dyDescent="0.25">
      <c r="A36" s="2">
        <v>4</v>
      </c>
      <c r="B36" s="2">
        <v>968963</v>
      </c>
      <c r="C36" s="3">
        <v>149898055.944056</v>
      </c>
      <c r="D36" s="2">
        <v>12978</v>
      </c>
    </row>
    <row r="37" spans="1:4" x14ac:dyDescent="0.25">
      <c r="A37" s="2">
        <v>4</v>
      </c>
      <c r="B37" s="2">
        <v>661481</v>
      </c>
      <c r="C37" s="3">
        <v>151578755.244755</v>
      </c>
      <c r="D37" s="2">
        <v>12598</v>
      </c>
    </row>
    <row r="38" spans="1:4" x14ac:dyDescent="0.25">
      <c r="A38" s="2">
        <v>4</v>
      </c>
      <c r="B38" s="2">
        <v>971899</v>
      </c>
      <c r="C38" s="3">
        <v>153397006.993007</v>
      </c>
      <c r="D38" s="2">
        <v>13228</v>
      </c>
    </row>
    <row r="39" spans="1:4" x14ac:dyDescent="0.25">
      <c r="A39" s="2">
        <v>4</v>
      </c>
      <c r="B39" s="2">
        <v>669077</v>
      </c>
      <c r="C39" s="3">
        <v>147743069.93007001</v>
      </c>
      <c r="D39" s="2">
        <v>13741</v>
      </c>
    </row>
    <row r="40" spans="1:4" x14ac:dyDescent="0.25">
      <c r="A40" s="2">
        <v>4</v>
      </c>
      <c r="B40" s="2">
        <v>979031</v>
      </c>
      <c r="C40" s="3">
        <v>148673608.391608</v>
      </c>
      <c r="D40" s="2">
        <v>12674</v>
      </c>
    </row>
    <row r="41" spans="1:4" x14ac:dyDescent="0.25">
      <c r="A41" s="2">
        <v>4</v>
      </c>
      <c r="B41" s="2">
        <v>376283</v>
      </c>
      <c r="C41" s="3">
        <v>149517797.202797</v>
      </c>
      <c r="D41" s="2">
        <v>14035</v>
      </c>
    </row>
    <row r="42" spans="1:4" x14ac:dyDescent="0.25">
      <c r="A42" s="2">
        <v>5</v>
      </c>
      <c r="B42" s="2">
        <v>997751</v>
      </c>
      <c r="C42" s="3">
        <v>147389377.62237799</v>
      </c>
      <c r="D42" s="2">
        <v>12999</v>
      </c>
    </row>
    <row r="43" spans="1:4" x14ac:dyDescent="0.25">
      <c r="A43" s="2">
        <v>5</v>
      </c>
      <c r="B43" s="2">
        <v>850181</v>
      </c>
      <c r="C43" s="3">
        <v>149008811.188811</v>
      </c>
      <c r="D43" s="2">
        <v>14020</v>
      </c>
    </row>
    <row r="44" spans="1:4" x14ac:dyDescent="0.25">
      <c r="A44" s="2">
        <v>5</v>
      </c>
      <c r="B44" s="2">
        <v>431797</v>
      </c>
      <c r="C44" s="3">
        <v>151766412.58741301</v>
      </c>
      <c r="D44" s="2">
        <v>13323</v>
      </c>
    </row>
    <row r="45" spans="1:4" x14ac:dyDescent="0.25">
      <c r="A45" s="2">
        <v>5</v>
      </c>
      <c r="B45" s="2">
        <v>265883</v>
      </c>
      <c r="C45" s="3">
        <v>146671517.482517</v>
      </c>
      <c r="D45" s="2">
        <v>14133</v>
      </c>
    </row>
    <row r="46" spans="1:4" x14ac:dyDescent="0.25">
      <c r="A46" s="2">
        <v>5</v>
      </c>
      <c r="B46" s="2">
        <v>968963</v>
      </c>
      <c r="C46" s="3">
        <v>149319356.64335701</v>
      </c>
      <c r="D46" s="2">
        <v>12812</v>
      </c>
    </row>
    <row r="47" spans="1:4" x14ac:dyDescent="0.25">
      <c r="A47" s="2">
        <v>5</v>
      </c>
      <c r="B47" s="2">
        <v>661481</v>
      </c>
      <c r="C47" s="3">
        <v>149187734.26573399</v>
      </c>
      <c r="D47" s="2">
        <v>13234</v>
      </c>
    </row>
    <row r="48" spans="1:4" x14ac:dyDescent="0.25">
      <c r="A48" s="2">
        <v>5</v>
      </c>
      <c r="B48" s="2">
        <v>971899</v>
      </c>
      <c r="C48" s="3">
        <v>146764349.65035</v>
      </c>
      <c r="D48" s="2">
        <v>12378</v>
      </c>
    </row>
    <row r="49" spans="1:4" x14ac:dyDescent="0.25">
      <c r="A49" s="2">
        <v>5</v>
      </c>
      <c r="B49" s="2">
        <v>669077</v>
      </c>
      <c r="C49" s="3">
        <v>151400237.762238</v>
      </c>
      <c r="D49" s="2">
        <v>12646</v>
      </c>
    </row>
    <row r="50" spans="1:4" x14ac:dyDescent="0.25">
      <c r="A50" s="2">
        <v>5</v>
      </c>
      <c r="B50" s="2">
        <v>979031</v>
      </c>
      <c r="C50" s="3">
        <v>149292741.25874099</v>
      </c>
      <c r="D50" s="2">
        <v>12698</v>
      </c>
    </row>
    <row r="51" spans="1:4" x14ac:dyDescent="0.25">
      <c r="A51" s="2">
        <v>5</v>
      </c>
      <c r="B51" s="2">
        <v>376283</v>
      </c>
      <c r="C51" s="3">
        <v>145532000</v>
      </c>
      <c r="D51" s="2">
        <v>14244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A7B0C7-388D-40C5-AB87-C1776F2531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Resumen</vt:lpstr>
      <vt:lpstr>Consolidacion</vt:lpstr>
      <vt:lpstr>10.0.ResumenGan_Baseline</vt:lpstr>
      <vt:lpstr>10.1.ResumenGan_rankcerofijo</vt:lpstr>
      <vt:lpstr>10.2.ResumenGan_rankdirecto</vt:lpstr>
      <vt:lpstr>10.3.ResumenGan_scale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MORINIGO LEANDRO ARIEL</dc:creator>
  <cp:lastModifiedBy>Leandro Morinigo</cp:lastModifiedBy>
  <dcterms:created xsi:type="dcterms:W3CDTF">2023-11-12T18:31:15Z</dcterms:created>
  <dcterms:modified xsi:type="dcterms:W3CDTF">2023-11-16T03:59:30Z</dcterms:modified>
</cp:coreProperties>
</file>