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1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PIVOTIZAR" sheetId="1" r:id="rId4"/>
    <sheet state="hidden" name="Servicios" sheetId="2" r:id="rId5"/>
    <sheet state="hidden" name="Hoja1" sheetId="3" r:id="rId6"/>
    <sheet state="hidden" name="Facturas Faltantes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123Graph_A">[1]MENSUAL!#REF!</definedName>
    <definedName name="__123Graph_B">[1]MENSUAL!#REF!</definedName>
    <definedName name="__123Graph_LBL_A">[1]MENSUAL!#REF!</definedName>
    <definedName name="__DAT10">[2]Mov!#REF!</definedName>
    <definedName name="_18__123Graph_BAS_0492G">[1]MENSUAL!#REF!</definedName>
    <definedName name="_27__123Graph_BAS_0492GP">[1]MENSUAL!#REF!</definedName>
    <definedName name="_36__123Graph_LBL_AAS_0492G">[1]MENSUAL!#REF!</definedName>
    <definedName name="_45__123Graph_LBL_BAS_0492GP">[1]MENSUAL!#REF!</definedName>
    <definedName name="_54__123Graph_LBL_CAS_0492P">[1]MENSUAL!#REF!</definedName>
    <definedName name="_9__123Graph_AAS_0492G">[1]MENSUAL!#REF!</definedName>
    <definedName name="_DAT10">[2]Mov!#REF!</definedName>
    <definedName name="_Order1">255</definedName>
    <definedName name="_Order2">255</definedName>
    <definedName name="account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AR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ARA_Threshold">[3]Lead!#REF!</definedName>
    <definedName name="ARP_Threshold">[3]Lead!#REF!</definedName>
    <definedName name="AS2DocOpenMode">"AS2DocumentEdit"</definedName>
    <definedName name="AS2ReportLS">1</definedName>
    <definedName name="AS2SyncStepLS">0</definedName>
    <definedName name="AS2VersionLS">300</definedName>
    <definedName name="asdfg">[4]PARTEN!#REF!</definedName>
    <definedName name="AuxData">[5]AuxData!$A$1:$F$21</definedName>
    <definedName name="BG_Del">15</definedName>
    <definedName name="BG_Ins">4</definedName>
    <definedName name="BG_Mod">6</definedName>
    <definedName name="cfsdad">[3]Lead!#REF!</definedName>
    <definedName name="Coef">[6]CoefStocks!$A$4:$AT$260</definedName>
    <definedName name="Conversion">'[7]53100420'!#REF!</definedName>
    <definedName name="CVAL">[8]Resumen!$A$2:$AU$262</definedName>
    <definedName name="DATA11">[9]DATA!#REF!</definedName>
    <definedName name="DATA12">[9]DATA!#REF!</definedName>
    <definedName name="DATA14">[9]DATA!#REF!</definedName>
    <definedName name="DATA2">[9]DATA!#REF!</definedName>
    <definedName name="DATA21">[9]DATA!#REF!</definedName>
    <definedName name="DATA29">[9]Sheet1!#REF!</definedName>
    <definedName name="DATA4">[9]DATA!#REF!</definedName>
    <definedName name="DATA5">[9]DATA!#REF!</definedName>
    <definedName name="DATA6">[9]DATA!#REF!</definedName>
    <definedName name="DATA7">[9]DATA!#REF!</definedName>
    <definedName name="DATA8">[9]DATA!#REF!</definedName>
    <definedName name="DATA9">[9]DATA!#REF!</definedName>
    <definedName name="Final">'[10]Amort Títulos'!$K$1</definedName>
    <definedName name="Gas_Produced">'[7]53100420'!#REF!</definedName>
    <definedName name="Gas_Sold">'[7]53100420'!#REF!</definedName>
    <definedName name="Gasfact">[11]PARTEN!#REF!</definedName>
    <definedName name="INPUT">'[12]Trial Balance'!#REF!</definedName>
    <definedName name="INVENt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_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2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_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Kanual">'[13]2005 K'!$A$2:$G$399</definedName>
    <definedName name="kju">[1]MENSUAL!#REF!</definedName>
    <definedName name="Kmens2004">'[14]IV 2004 cap'!$A$3:$E$246</definedName>
    <definedName name="kmens2005">'[15]KAPITIV 2005'!$A$4:$E$248</definedName>
    <definedName name="Kmens2006">'[15]KAPITA 2006'!$A$4:$N$401</definedName>
    <definedName name="kmens2007">'[16]kap. 2007'!$A$3:$N$363</definedName>
    <definedName name="Kmens2008">'[17]kap 2008'!$A$4:$N$332</definedName>
    <definedName name="kmens2009">'[18]KAP 2009'!$A$4:$N$305</definedName>
    <definedName name="kmens2010">[18]KAP2010!$A$5:$N$287</definedName>
    <definedName name="kop">[1]MENSUAL!#REF!</definedName>
    <definedName name="Kresto">'[15]KAPITAL RESTO'!$A$3:$CH$370</definedName>
    <definedName name="L_CY_End">[3]Links!$J:$J</definedName>
    <definedName name="L_PY_End">[3]Links!$K:$K</definedName>
    <definedName name="Name1a">'[19]Library Procedures'!$K$9</definedName>
    <definedName name="Name1b">'[19]Library Procedures'!$K$10</definedName>
    <definedName name="Name1c">'[19]Library Procedures'!$K$14</definedName>
    <definedName name="Name1d">'[19]Library Procedures'!$K$19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PIE">'[20]Two Step Revenue Testing Master'!$C$87</definedName>
    <definedName name="RESIDENTES">[21]!RESIDENTES</definedName>
    <definedName name="Resumen">[1]MENSUAL!#REF!</definedName>
    <definedName name="S_Adjust">[3]Lead!#REF!</definedName>
    <definedName name="S_Adjust_Data">[3]Lead!#REF!</definedName>
    <definedName name="S_Adjust_GT">[3]Lead!#REF!</definedName>
    <definedName name="S_AJE_Tot">[3]Lead!#REF!</definedName>
    <definedName name="S_AJE_Tot_Data">[3]Lead!#REF!</definedName>
    <definedName name="S_AJE_Tot_GT">[3]Lead!#REF!</definedName>
    <definedName name="S_CY_Beg">[3]Lead!#REF!</definedName>
    <definedName name="S_CY_Beg_Data">[3]Lead!#REF!</definedName>
    <definedName name="S_CY_Beg_GT">[3]Lead!#REF!</definedName>
    <definedName name="S_CY_End_Data">[3]Lead!$H$1:$H$70</definedName>
    <definedName name="S_Diff_Amt">[3]Lead!#REF!</definedName>
    <definedName name="S_Diff_Pct">[3]Lead!#REF!</definedName>
    <definedName name="S_PY_End_Data">[3]Lead!$J$1:$J$70</definedName>
    <definedName name="S_RJE_Tot">[3]Lead!#REF!</definedName>
    <definedName name="S_RJE_Tot_Data">[3]Lead!#REF!</definedName>
    <definedName name="S_RJE_Tot_GT">[3]Lead!#REF!</definedName>
    <definedName name="SIGADERD">[22]!SIGADERED</definedName>
    <definedName name="TOTAL">[6]SIGADE!$A$2:$AU$306</definedName>
    <definedName name="TOTALES">[23]MAYOR!$A:$B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wrn.13.99.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_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2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_2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Aging._.and._.Trend._.Analysis.">{#N/A,#N/A,FALSE,"Aging Summary";#N/A,#N/A,FALSE,"Ratio Analysis";#N/A,#N/A,FALSE,"Test 120 Day Accts";#N/A,#N/A,FALSE,"Tickmarks"}</definedName>
    <definedName name="wrn.PACKAGE.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_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2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sep99.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2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XRefColumnsCount">2</definedName>
    <definedName name="XRefCopyRangeCount">5</definedName>
    <definedName name="XRefPasteRangeCount">4</definedName>
    <definedName name="xz">[3]Lead!#REF!</definedName>
    <definedName name="__DAT4">#REF!</definedName>
    <definedName name="__DAT13">#REF!</definedName>
    <definedName name="DATA1">#REF!</definedName>
    <definedName name="ll">#REF!</definedName>
    <definedName name="__DAT28">#REF!</definedName>
    <definedName name="PEPE">#REF!</definedName>
    <definedName name="_DAT3">#REF!</definedName>
    <definedName name="rrr">#REF!</definedName>
    <definedName name="_Key1">#REF!</definedName>
    <definedName name="__DAT14">#REF!</definedName>
    <definedName name="PCLINK">#REF!</definedName>
    <definedName name="VARIA">#REF!</definedName>
    <definedName name="Sales_in_2003">#REF!</definedName>
    <definedName name="Format">#REF!</definedName>
    <definedName name="February">#REF!</definedName>
    <definedName name="__DAT15">#REF!</definedName>
    <definedName name="_DAT26">#REF!</definedName>
    <definedName name="_DAT7">#REF!</definedName>
    <definedName name="EXLIBRO1">#REF!</definedName>
    <definedName name="A_OTROS_EN_VENEZUELA_GAS_NATURAL_LICUADO">#REF!</definedName>
    <definedName name="XRefCopy4">#REF!</definedName>
    <definedName name="balcons">#REF!</definedName>
    <definedName name="XRefPaste1">#REF!</definedName>
    <definedName name="XRefCopy5Row">#REF!</definedName>
    <definedName name="e">#REF!</definedName>
    <definedName name="PEDRO">#REF!</definedName>
    <definedName name="_DAT21">#REF!</definedName>
    <definedName name="August">#REF!</definedName>
    <definedName name="XRefCopy4Row">#REF!</definedName>
    <definedName name="EXLIBRO">#REF!</definedName>
    <definedName name="_DAT19">#REF!</definedName>
    <definedName name="PROYFLUJ">#REF!</definedName>
    <definedName name="DETALLES">#REF!</definedName>
    <definedName name="A_OTROS_EN_VENEZUELA_GAS_NATURAL">#REF!</definedName>
    <definedName name="p">#REF!</definedName>
    <definedName name="May">#REF!</definedName>
    <definedName name="__DAT26">#REF!</definedName>
    <definedName name="DATA18">#REF!</definedName>
    <definedName name="PARECTRU">#REF!</definedName>
    <definedName name="__DAT5">#REF!</definedName>
    <definedName name="TESTVKEY">#REF!</definedName>
    <definedName name="DATA15">#REF!</definedName>
    <definedName name="__DAT24">#REF!</definedName>
    <definedName name="XRefCopy5">#REF!</definedName>
    <definedName name="__DAT2">#REF!</definedName>
    <definedName name="__DAT7">#REF!</definedName>
    <definedName name="__DAT27">#REF!</definedName>
    <definedName name="MACRO">#REF!</definedName>
    <definedName name="_DAT9">#REF!</definedName>
    <definedName name="__DAT19">#REF!</definedName>
    <definedName name="__DAT16">#REF!</definedName>
    <definedName name="_Sort">#REF!</definedName>
    <definedName name="REGALIA">#REF!</definedName>
    <definedName name="FLUJOPRES">#REF!</definedName>
    <definedName name="A_OTROS_EN_VENEZUELA_CRUDOS">#REF!</definedName>
    <definedName name="_DAT6">#REF!</definedName>
    <definedName name="XRefCopy1">#REF!</definedName>
    <definedName name="_DAT25">#REF!</definedName>
    <definedName name="PARELPRU">#REF!</definedName>
    <definedName name="FLUJOBG">#REF!</definedName>
    <definedName name="_GEO3">#REF!</definedName>
    <definedName name="__DAT9">#REF!</definedName>
    <definedName name="__DAT6">#REF!</definedName>
    <definedName name="_DAT2">#REF!</definedName>
    <definedName name="Cuadre_vs._Gasto_en_Libros">#REF!</definedName>
    <definedName name="July">#REF!</definedName>
    <definedName name="MENOS_ARTICULOS_DIVERSOS">#REF!</definedName>
    <definedName name="_GEO4">#REF!</definedName>
    <definedName name="__DAT25">#REF!</definedName>
    <definedName name="inversiones">#REF!</definedName>
    <definedName name="VTAS_COMPAÑIAS_EXT_GAS_DE_PETROLEO_LICUADO">#REF!</definedName>
    <definedName name="XRefPaste2">#REF!</definedName>
    <definedName name="RANG3">#REF!</definedName>
    <definedName name="VTAS_COMPAÑIAS_EXT_PRODUCTOS">#REF!</definedName>
    <definedName name="Current_year_adj.">#REF!</definedName>
    <definedName name="TEST0">#REF!</definedName>
    <definedName name="A_OTROS_EN_VENEZUELA_PRODUCTOS">#REF!</definedName>
    <definedName name="COSTO_UNITARIO_POR_BARRIL_VENDIDO">#REF!</definedName>
    <definedName name="_DAT23">#REF!</definedName>
    <definedName name="POPO">#REF!</definedName>
    <definedName name="COSTOS_ASOCIADOS_A_EXPORTACION">#REF!</definedName>
    <definedName name="eerrcons">#REF!</definedName>
    <definedName name="GASB">#REF!</definedName>
    <definedName name="RESULT">#REF!</definedName>
    <definedName name="_DAT1">#REF!</definedName>
    <definedName name="CF_10P">#REF!</definedName>
    <definedName name="ESTRUCTU_BONOS_PROVINCIALES_List">#REF!</definedName>
    <definedName name="_DAT27">#REF!</definedName>
    <definedName name="PARECTRG">#REF!</definedName>
    <definedName name="June">#REF!</definedName>
    <definedName name="_DAT11">#REF!</definedName>
    <definedName name="SINTCONS">#REF!</definedName>
    <definedName name="December">#REF!</definedName>
    <definedName name="XRefPaste1Row">#REF!</definedName>
    <definedName name="TOTAL_VENTAS_DIRECTAS">#REF!</definedName>
    <definedName name="__GEO4">#REF!</definedName>
    <definedName name="November">#REF!</definedName>
    <definedName name="sintesis">#REF!</definedName>
    <definedName name="_DAT17">#REF!</definedName>
    <definedName name="__DAT3">#REF!</definedName>
    <definedName name="REALIZACION_EN_VENTAS_DE_EXPORTACION">#REF!</definedName>
    <definedName name="_DAT13">#REF!</definedName>
    <definedName name="eerr">#REF!</definedName>
    <definedName name="XRefCopy2Row">#REF!</definedName>
    <definedName name="dieferencias">#REF!</definedName>
    <definedName name="DATA16">#REF!</definedName>
    <definedName name="Prior_year_accrual_adj.">#REF!</definedName>
    <definedName name="FIN">#REF!</definedName>
    <definedName name="INGRESOS_NETOS_DE_EXPORTACION">#REF!</definedName>
    <definedName name="mm">#REF!</definedName>
    <definedName name="VTAS_COMPAÑIAS_EXT_GAS_NATURAL_LICUADO">#REF!</definedName>
    <definedName name="_DAT14">#REF!</definedName>
    <definedName name="A_IMPRESIÓN_IM">#REF!</definedName>
    <definedName name="CF_10">#REF!</definedName>
    <definedName name="DATA17">#REF!</definedName>
    <definedName name="AS2TickmarkLS">#REF!</definedName>
    <definedName name="BGMARA">#REF!</definedName>
    <definedName name="__DAT23">#REF!</definedName>
    <definedName name="_GEO2">#REF!</definedName>
    <definedName name="TOTAL_GASTOS_APLICABLES">#REF!</definedName>
    <definedName name="CONTRIBUCION_LEGAL_ACUMULADA">#REF!</definedName>
    <definedName name="RawHeader">#REF!</definedName>
    <definedName name="XRefPaste2Row">#REF!</definedName>
    <definedName name="BGFLUJO">#REF!</definedName>
    <definedName name="__DAT21">#REF!</definedName>
    <definedName name="_DAT28">#REF!</definedName>
    <definedName name="GEOLP4">#REF!</definedName>
    <definedName name="September">#REF!</definedName>
    <definedName name="_DAT20">#REF!</definedName>
    <definedName name="XRefCopy2">#REF!</definedName>
    <definedName name="_DAT22">#REF!</definedName>
    <definedName name="INGRESOS_POR_SERVICIOS">#REF!</definedName>
    <definedName name="OIL">#REF!</definedName>
    <definedName name="VTAS_COMPAÑIAS_EXT_CRUDO">#REF!</definedName>
    <definedName name="XRefActiveRow">#REF!</definedName>
    <definedName name="VTAS_COMPAÑIAS_EXT_GAS_NATURAL">#REF!</definedName>
    <definedName name="April">#REF!</definedName>
    <definedName name="PARELPRG">#REF!</definedName>
    <definedName name="MATERIAL">#REF!</definedName>
    <definedName name="A_OTROS_EN_VENEZUELA_GAS_DE_PETROLEO_LICUADO">#REF!</definedName>
    <definedName name="March">#REF!</definedName>
    <definedName name="tasa">#REF!</definedName>
    <definedName name="_Fill">#REF!</definedName>
    <definedName name="January">#REF!</definedName>
    <definedName name="XREF_COLUMN_1">#REF!</definedName>
    <definedName name="RANG4">#REF!</definedName>
    <definedName name="Tabla">#REF!</definedName>
    <definedName name="invers">#REF!</definedName>
    <definedName name="__DAT12">#REF!</definedName>
    <definedName name="COMPRAS_AFILIADAS">#REF!</definedName>
    <definedName name="_DAT4">#REF!</definedName>
    <definedName name="__GEO2">#REF!</definedName>
    <definedName name="__GEO1">#REF!</definedName>
    <definedName name="_DAT8">#REF!</definedName>
    <definedName name="__GEO3">#REF!</definedName>
    <definedName name="CF_12">#REF!</definedName>
    <definedName name="DATA3">#REF!</definedName>
    <definedName name="CAPTRAB">#REF!</definedName>
    <definedName name="_GEO1">#REF!</definedName>
    <definedName name="October">#REF!</definedName>
    <definedName name="_DAT18">#REF!</definedName>
    <definedName name="_DAT12">#REF!</definedName>
    <definedName name="CONTRIBUCION_LEGAL_MES_ANTERIOR">#REF!</definedName>
    <definedName name="__DAT18">#REF!</definedName>
    <definedName name="qryExportExcel">#REF!</definedName>
    <definedName name="DATA13">#REF!</definedName>
    <definedName name="TESTKEYS">#REF!</definedName>
    <definedName name="INSORT">#REF!</definedName>
    <definedName name="__DAT8">#REF!</definedName>
    <definedName name="RANG2">#REF!</definedName>
    <definedName name="RawData">#REF!</definedName>
    <definedName name="__DAT17">#REF!</definedName>
    <definedName name="_DAT24">#REF!</definedName>
    <definedName name="__DAT1">#REF!</definedName>
    <definedName name="__DAT20">#REF!</definedName>
    <definedName name="__DAT22">#REF!</definedName>
    <definedName name="GEOLP3">#REF!</definedName>
    <definedName name="Diferencia">#REF!</definedName>
    <definedName name="_DAT16">#REF!</definedName>
    <definedName name="PRINT_AREA_MI">#REF!</definedName>
    <definedName name="_DAT5">#REF!</definedName>
    <definedName name="TITULO">#REF!</definedName>
    <definedName name="mirango">#REF!</definedName>
    <definedName name="TOTAL_GASTOS_DEL_PERIODO">#REF!</definedName>
    <definedName name="XRefCopy1Row">#REF!</definedName>
    <definedName name="__DAT11">#REF!</definedName>
    <definedName name="GEOLP1">#REF!</definedName>
    <definedName name="ANTICIPO">#REF!</definedName>
    <definedName name="RANG1">#REF!</definedName>
    <definedName name="GEOLP2">#REF!</definedName>
    <definedName name="eee">#REF!</definedName>
    <definedName name="INGRESOS_TERCERA_RONDA">#REF!</definedName>
    <definedName name="GANANCIA">#REF!</definedName>
    <definedName name="TOTAL_EXPORTACIONES">#REF!</definedName>
    <definedName name="_DAT15">#REF!</definedName>
    <definedName name="GASA">#REF!</definedName>
    <definedName name="DIFEREN">#REF!</definedName>
    <definedName name="DATA10">#REF!</definedName>
    <definedName name="FLUJOCAJA">#REF!</definedName>
    <definedName name="XREF_COLUMN_2">#REF!</definedName>
    <definedName name="Sales_Prior_Year">#REF!</definedName>
    <definedName name="TESTHKEY">#REF!</definedName>
    <definedName name="_r">#REF!</definedName>
    <definedName hidden="1" localSheetId="1" name="_xlnm._FilterDatabase">Servicios!$B$5:$Q$210</definedName>
    <definedName hidden="1" localSheetId="3" name="_xlnm._FilterDatabase">'Facturas Faltantes'!$B$5:$Q$144</definedName>
  </definedNames>
  <calcPr/>
  <extLst>
    <ext uri="GoogleSheetsCustomDataVersion1">
      <go:sheetsCustomData xmlns:go="http://customooxmlschemas.google.com/" r:id="rId31" roundtripDataSignature="AMtx7mjHSh4c2CHCKu997BgeXy3SjURd9w=="/>
    </ext>
  </extLst>
</workbook>
</file>

<file path=xl/sharedStrings.xml><?xml version="1.0" encoding="utf-8"?>
<sst xmlns="http://schemas.openxmlformats.org/spreadsheetml/2006/main" count="3276" uniqueCount="413">
  <si>
    <t>Pesos</t>
  </si>
  <si>
    <t>AÑO</t>
  </si>
  <si>
    <t>MES</t>
  </si>
  <si>
    <t>CHUBUT</t>
  </si>
  <si>
    <t>ESTADO NACIONAL</t>
  </si>
  <si>
    <t>FORMOSA</t>
  </si>
  <si>
    <t>JUJUY</t>
  </si>
  <si>
    <t>LA PAMPA</t>
  </si>
  <si>
    <t>MENDOZA</t>
  </si>
  <si>
    <t>NEUQUEN</t>
  </si>
  <si>
    <t>RIO NEGRO</t>
  </si>
  <si>
    <t>SALTA</t>
  </si>
  <si>
    <t>SANTA CRUZ</t>
  </si>
  <si>
    <t>TIERRA DEL FUEGO</t>
  </si>
  <si>
    <t>FACTURACIÓN SERVICIOS DE C.G.C. ENTRE EL 01/01/2016 Y EL 31/12/2016</t>
  </si>
  <si>
    <t>Periodo Cont</t>
  </si>
  <si>
    <t>Area</t>
  </si>
  <si>
    <t>Desc Cat</t>
  </si>
  <si>
    <t>Fecha Contable</t>
  </si>
  <si>
    <t>Tipo</t>
  </si>
  <si>
    <t>Nro</t>
  </si>
  <si>
    <t>Cliente</t>
  </si>
  <si>
    <t>Um</t>
  </si>
  <si>
    <t>Volumen</t>
  </si>
  <si>
    <t>Precio Usd</t>
  </si>
  <si>
    <t>PESOS</t>
  </si>
  <si>
    <t>DOLARES</t>
  </si>
  <si>
    <t>Volumen M3</t>
  </si>
  <si>
    <t>T.C.</t>
  </si>
  <si>
    <t>Precio</t>
  </si>
  <si>
    <t>Flexfield</t>
  </si>
  <si>
    <t>2016-02</t>
  </si>
  <si>
    <t>(GAA) Gasoducto Gasandes Argen</t>
  </si>
  <si>
    <t>ASISTENCIA TECNICA</t>
  </si>
  <si>
    <t>Fact</t>
  </si>
  <si>
    <t>A-0121-00000047</t>
  </si>
  <si>
    <t>GASODUCTO GASANDES ARGENTINA S.A.</t>
  </si>
  <si>
    <t>MON</t>
  </si>
  <si>
    <t>02.8009.001.010.00.000.0</t>
  </si>
  <si>
    <t>2016-03</t>
  </si>
  <si>
    <t>A-0121-00000051</t>
  </si>
  <si>
    <t>2016-04</t>
  </si>
  <si>
    <t>A-0121-00000066</t>
  </si>
  <si>
    <t>2016-05</t>
  </si>
  <si>
    <t>A-0121-00000077</t>
  </si>
  <si>
    <t>2016-06</t>
  </si>
  <si>
    <t>A-0121-00000085</t>
  </si>
  <si>
    <t>2016-07</t>
  </si>
  <si>
    <t>A-0121-00000103</t>
  </si>
  <si>
    <t>2016-08</t>
  </si>
  <si>
    <t>A-0121-00000109</t>
  </si>
  <si>
    <t>2016-09</t>
  </si>
  <si>
    <t>A-0121-00000115</t>
  </si>
  <si>
    <t>2016-10</t>
  </si>
  <si>
    <t>A-0121-00000124</t>
  </si>
  <si>
    <t>2016-11</t>
  </si>
  <si>
    <t>A-0121-00000134</t>
  </si>
  <si>
    <t>2016-12</t>
  </si>
  <si>
    <t>A-0121-00000137</t>
  </si>
  <si>
    <t>(TGN) Transportadora de Gas de</t>
  </si>
  <si>
    <t>A-0121-00000054</t>
  </si>
  <si>
    <t>TRANSPORTADORA DE GAS DEL NORTE S.A.</t>
  </si>
  <si>
    <t>02.8009.001.012.00.000.0</t>
  </si>
  <si>
    <t>A-0121-00000087</t>
  </si>
  <si>
    <t>A-0121-00000092</t>
  </si>
  <si>
    <t>A-0121-00000093</t>
  </si>
  <si>
    <t>NCre</t>
  </si>
  <si>
    <t>A-0121-00000026</t>
  </si>
  <si>
    <t>A-0121-00000122</t>
  </si>
  <si>
    <t>A-0121-00000135</t>
  </si>
  <si>
    <t>Agüaragüe  UTE</t>
  </si>
  <si>
    <t>DIFERENCIA DE CAMBIO</t>
  </si>
  <si>
    <t>NDeb</t>
  </si>
  <si>
    <t>A-0104-00000008</t>
  </si>
  <si>
    <t>ENERGY TRADERS S.A.</t>
  </si>
  <si>
    <t>02.8220.001.171.00.000.0</t>
  </si>
  <si>
    <t>A-0104-00000011</t>
  </si>
  <si>
    <t>GAS MERIDIONAL S.A.</t>
  </si>
  <si>
    <t>A-0104-00000012</t>
  </si>
  <si>
    <t>DUKE ENERGY INT. SOUTHERN CONE SRL</t>
  </si>
  <si>
    <t>A-0104-00000013</t>
  </si>
  <si>
    <t>A-0104-00000014</t>
  </si>
  <si>
    <t>REFINOR S.A.</t>
  </si>
  <si>
    <t>A-0104-00000015</t>
  </si>
  <si>
    <t>A-0104-00000016</t>
  </si>
  <si>
    <t>A-0104-00000017</t>
  </si>
  <si>
    <t>A-0104-00000018</t>
  </si>
  <si>
    <t>A-0104-00000020</t>
  </si>
  <si>
    <t>2016-01</t>
  </si>
  <si>
    <t>Angostura - Gastos Propios</t>
  </si>
  <si>
    <t>A-0122-00000007</t>
  </si>
  <si>
    <t>YPF S.A.</t>
  </si>
  <si>
    <t>02.8220.001.262.00.000.0</t>
  </si>
  <si>
    <t>A-0122-00000008</t>
  </si>
  <si>
    <t>RAFAEL G. ALBANESI S.A.</t>
  </si>
  <si>
    <t>A-0122-00000009</t>
  </si>
  <si>
    <t>A-0122-00000010</t>
  </si>
  <si>
    <t>A-0122-00000011</t>
  </si>
  <si>
    <t>PLUSPETROL S.A.</t>
  </si>
  <si>
    <t>A-0122-00000012</t>
  </si>
  <si>
    <t>A-0122-00000013</t>
  </si>
  <si>
    <t>A-0122-00000014</t>
  </si>
  <si>
    <t>ES UTE CNQ 16 El Sauce</t>
  </si>
  <si>
    <t>A-0126-00000005</t>
  </si>
  <si>
    <t>02.8220.001.291.00.000.0</t>
  </si>
  <si>
    <t>A-0126-00000006</t>
  </si>
  <si>
    <t>CENTRAL INTERNATIONAL CORPORATION SUC. ARGENTINA</t>
  </si>
  <si>
    <t>A-0126-00000007</t>
  </si>
  <si>
    <t>A-0126-00000008</t>
  </si>
  <si>
    <t>A-0126-00000009</t>
  </si>
  <si>
    <t>A-0126-00000010</t>
  </si>
  <si>
    <t>A-0126-00000011</t>
  </si>
  <si>
    <t>NEW AMERICAN OIL S.A.</t>
  </si>
  <si>
    <t>A-0126-00000012</t>
  </si>
  <si>
    <t>El Martillo-El Campamento UTE</t>
  </si>
  <si>
    <t>A-0120-00000038</t>
  </si>
  <si>
    <t>OIL COMBUSTIBLES S.A.</t>
  </si>
  <si>
    <t>02.8220.001.241.00.000.0</t>
  </si>
  <si>
    <t>A-0120-00000011</t>
  </si>
  <si>
    <t>A-0120-00000040</t>
  </si>
  <si>
    <t>A-0120-00000041</t>
  </si>
  <si>
    <t>A-0120-00000042</t>
  </si>
  <si>
    <t>AXION ENERGY ARGENTINA S.A.</t>
  </si>
  <si>
    <t>A-0120-00000043</t>
  </si>
  <si>
    <t>A-0120-00000044</t>
  </si>
  <si>
    <t>COMPAÑIA DE TIERRAS SUD ARGENTINO S.A.</t>
  </si>
  <si>
    <t>A-0120-00000045</t>
  </si>
  <si>
    <t>GASMARRA ENERGY S.A.</t>
  </si>
  <si>
    <t>A-0120-00000046</t>
  </si>
  <si>
    <t>PETROBRAS ARGENTINA S.A.</t>
  </si>
  <si>
    <t>A-0120-00000047</t>
  </si>
  <si>
    <t>A-0120-00000048</t>
  </si>
  <si>
    <t>A-0120-00000049</t>
  </si>
  <si>
    <t>ALUAR ALUMINIO ARGENTINO SAIC</t>
  </si>
  <si>
    <t>A-0120-00000050</t>
  </si>
  <si>
    <t>A-0120-00000051</t>
  </si>
  <si>
    <t>A-0120-00000052</t>
  </si>
  <si>
    <t>A-0120-00000053</t>
  </si>
  <si>
    <t>A-0120-00000054</t>
  </si>
  <si>
    <t>A-0120-00000055</t>
  </si>
  <si>
    <t>A-0120-00000056</t>
  </si>
  <si>
    <t>A-0120-00000057</t>
  </si>
  <si>
    <t>A-0120-00000058</t>
  </si>
  <si>
    <t>A-0120-00000059</t>
  </si>
  <si>
    <t>A-0120-00000060</t>
  </si>
  <si>
    <t>A-0120-00000061</t>
  </si>
  <si>
    <t>A-0120-00000062</t>
  </si>
  <si>
    <t>CERRO VANGUARDIA S.A.</t>
  </si>
  <si>
    <t>A-0120-00000064</t>
  </si>
  <si>
    <t>Laguna Los Capones-Concesión</t>
  </si>
  <si>
    <t>A-0125-00000010</t>
  </si>
  <si>
    <t>02.8220.001.251.00.000.0</t>
  </si>
  <si>
    <t>A-0125-00000011</t>
  </si>
  <si>
    <t>AMG ENERGÍA S.A.</t>
  </si>
  <si>
    <t>A-0125-00000012</t>
  </si>
  <si>
    <t>A-0125-00000013</t>
  </si>
  <si>
    <t>A-0125-00000014</t>
  </si>
  <si>
    <t>N/A</t>
  </si>
  <si>
    <t>INTERESES</t>
  </si>
  <si>
    <t>A-0121-00000091</t>
  </si>
  <si>
    <t>02.8201.000.000.00.000.0</t>
  </si>
  <si>
    <t>A-0121-00000001</t>
  </si>
  <si>
    <t>02.8220.001.000.00.000.0</t>
  </si>
  <si>
    <t>A-0134-00000036</t>
  </si>
  <si>
    <t>PROFERTIL S.A.</t>
  </si>
  <si>
    <t>02.1196.000.000.00.000.0</t>
  </si>
  <si>
    <t>A-0134-00000044</t>
  </si>
  <si>
    <t>A-0121-00000006</t>
  </si>
  <si>
    <t>Palmar Largo UTE</t>
  </si>
  <si>
    <t>A-0108-00000006</t>
  </si>
  <si>
    <t>02.8220.001.181.00.000.0</t>
  </si>
  <si>
    <t>A-0108-00000007</t>
  </si>
  <si>
    <t>A-0108-00000008</t>
  </si>
  <si>
    <t>SCI  UTE Santa Cruz I</t>
  </si>
  <si>
    <t>A-0111-00000055</t>
  </si>
  <si>
    <t>02.8220.001.151.00.000.0</t>
  </si>
  <si>
    <t>A-0111-00000056</t>
  </si>
  <si>
    <t>A-0111-00000057</t>
  </si>
  <si>
    <t>NATURAL ENERGY S.A.</t>
  </si>
  <si>
    <t>A-0111-00000058</t>
  </si>
  <si>
    <t>A-0111-00000059</t>
  </si>
  <si>
    <t>A-0111-00000054</t>
  </si>
  <si>
    <t>A-0111-00000061</t>
  </si>
  <si>
    <t>A-0111-00000062</t>
  </si>
  <si>
    <t>A-0111-00000063</t>
  </si>
  <si>
    <t>A-0111-00000064</t>
  </si>
  <si>
    <t>A-0111-00000065</t>
  </si>
  <si>
    <t>A-0111-00000069</t>
  </si>
  <si>
    <t>A-0111-00000070</t>
  </si>
  <si>
    <t>A-0111-00000071</t>
  </si>
  <si>
    <t>A-0111-00000072</t>
  </si>
  <si>
    <t>A-0111-00000073</t>
  </si>
  <si>
    <t>A-0111-00000074</t>
  </si>
  <si>
    <t>A-0111-00000075</t>
  </si>
  <si>
    <t>GOYAIKE S.A.A.C.I. Y F</t>
  </si>
  <si>
    <t>A-0111-00000076</t>
  </si>
  <si>
    <t>A-0111-00000077</t>
  </si>
  <si>
    <t>A-0111-00000078</t>
  </si>
  <si>
    <t>A-0111-00000079</t>
  </si>
  <si>
    <t>A-0111-00000080</t>
  </si>
  <si>
    <t>A-0111-00000081</t>
  </si>
  <si>
    <t>A-0111-00000082</t>
  </si>
  <si>
    <t>A-0111-00000083</t>
  </si>
  <si>
    <t>A-0111-00000084</t>
  </si>
  <si>
    <t>A-0111-00000085</t>
  </si>
  <si>
    <t>A-0111-00000086</t>
  </si>
  <si>
    <t>A-0111-00000087</t>
  </si>
  <si>
    <t>A-0111-00000088</t>
  </si>
  <si>
    <t>A-0111-00000089</t>
  </si>
  <si>
    <t>A-0111-00000090</t>
  </si>
  <si>
    <t>COMPAÑIA INVERSORA DE ENERGÍA S.R.L.</t>
  </si>
  <si>
    <t>A-0111-00000091</t>
  </si>
  <si>
    <t>A-0111-00000093</t>
  </si>
  <si>
    <t>A-0111-00000095</t>
  </si>
  <si>
    <t>A-0111-00000096</t>
  </si>
  <si>
    <t>A-0111-00000097</t>
  </si>
  <si>
    <t>A-0111-00000098</t>
  </si>
  <si>
    <t>A-0111-00000099</t>
  </si>
  <si>
    <t>A-0121-00000034</t>
  </si>
  <si>
    <t>A-0111-00000100</t>
  </si>
  <si>
    <t>A-0111-00000101</t>
  </si>
  <si>
    <t>A-0111-00000102</t>
  </si>
  <si>
    <t>A-0111-00000103</t>
  </si>
  <si>
    <t>A-0111-00000104</t>
  </si>
  <si>
    <t>A-0111-00000105</t>
  </si>
  <si>
    <t>A-0121-00000002</t>
  </si>
  <si>
    <t>A-0111-00000106</t>
  </si>
  <si>
    <t>A-0111-00000107</t>
  </si>
  <si>
    <t>A-0111-00000108</t>
  </si>
  <si>
    <t>A-0121-00000003</t>
  </si>
  <si>
    <t>A-0111-00000109</t>
  </si>
  <si>
    <t>A-0111-00000110</t>
  </si>
  <si>
    <t>A-0111-00000111</t>
  </si>
  <si>
    <t>A-0111-00000113</t>
  </si>
  <si>
    <t>A-0111-00000114</t>
  </si>
  <si>
    <t>A-0111-00000115</t>
  </si>
  <si>
    <t>A-0111-00000116</t>
  </si>
  <si>
    <t>SCII Gastos Propios</t>
  </si>
  <si>
    <t>A-0134-00000024</t>
  </si>
  <si>
    <t>02.8220.001.382.00.000.0</t>
  </si>
  <si>
    <t>A-0134-00000025</t>
  </si>
  <si>
    <t>A-0134-00000026</t>
  </si>
  <si>
    <t>A-0134-00000028</t>
  </si>
  <si>
    <t>A-0134-00000029</t>
  </si>
  <si>
    <t>A-0134-00000030</t>
  </si>
  <si>
    <t>A-0134-00000031</t>
  </si>
  <si>
    <t>A-0134-00000032</t>
  </si>
  <si>
    <t>ARPETROL ARGENTINA S.A.</t>
  </si>
  <si>
    <t>A-0134-00000033</t>
  </si>
  <si>
    <t>ENAP SIPETROL ARGENTINA S.A.</t>
  </si>
  <si>
    <t>A-0134-00000034</t>
  </si>
  <si>
    <t>A-0134-00000035</t>
  </si>
  <si>
    <t>A-0134-00000037</t>
  </si>
  <si>
    <t>A-0134-00000038</t>
  </si>
  <si>
    <t>A-0134-00000039</t>
  </si>
  <si>
    <t>A-0134-00000040</t>
  </si>
  <si>
    <t>A-0134-00000041</t>
  </si>
  <si>
    <t>A-0134-00000042</t>
  </si>
  <si>
    <t>A-0134-00000043</t>
  </si>
  <si>
    <t>A-0134-00000046</t>
  </si>
  <si>
    <t>02.8220.002.382.00.000.0</t>
  </si>
  <si>
    <t>A-0134-00000047</t>
  </si>
  <si>
    <t>A-0134-00000048</t>
  </si>
  <si>
    <t>A-0134-00000049</t>
  </si>
  <si>
    <t>A-0134-00000050</t>
  </si>
  <si>
    <t>A-0134-00000051</t>
  </si>
  <si>
    <t>A-0134-00000052</t>
  </si>
  <si>
    <t>A-0134-00000053</t>
  </si>
  <si>
    <t>A-0134-00000054</t>
  </si>
  <si>
    <t>A-0134-00000055</t>
  </si>
  <si>
    <t>A-0134-00000056</t>
  </si>
  <si>
    <t>A-0134-00000057</t>
  </si>
  <si>
    <t>A-0134-00000058</t>
  </si>
  <si>
    <t>A-0134-00000059</t>
  </si>
  <si>
    <t>A-0134-00000060</t>
  </si>
  <si>
    <t>A-0134-00000061</t>
  </si>
  <si>
    <t>Terminal Punta Loyola</t>
  </si>
  <si>
    <t>A-0133-00000013</t>
  </si>
  <si>
    <t>GLACCO COMP PETRO SA-ROCH SA</t>
  </si>
  <si>
    <t>02.8220.001.770.00.000.0</t>
  </si>
  <si>
    <t>A-0133-00000014</t>
  </si>
  <si>
    <t>A-0133-00000018</t>
  </si>
  <si>
    <t>A-0133-00000015</t>
  </si>
  <si>
    <t>A-0133-00000016</t>
  </si>
  <si>
    <t>A-0133-00000017</t>
  </si>
  <si>
    <t>A-0133-00000019</t>
  </si>
  <si>
    <t>A-0133-00000020</t>
  </si>
  <si>
    <t>A-0133-00000021</t>
  </si>
  <si>
    <t>A-0133-00000022</t>
  </si>
  <si>
    <t>A-0133-00000023</t>
  </si>
  <si>
    <t>A-0133-00000024</t>
  </si>
  <si>
    <t>A-0133-00000025</t>
  </si>
  <si>
    <t>A-0133-00000026</t>
  </si>
  <si>
    <t>02.8220.002.770.00.000.0</t>
  </si>
  <si>
    <t>A-0133-00000027</t>
  </si>
  <si>
    <t>A-0133-00000028</t>
  </si>
  <si>
    <t>A-0133-00000029</t>
  </si>
  <si>
    <t>PETROLERA ACONCAGUA ENERGIA S.A.</t>
  </si>
  <si>
    <t>A-0133-00000030</t>
  </si>
  <si>
    <t>A-0133-00000031</t>
  </si>
  <si>
    <t>A-0133-00000032</t>
  </si>
  <si>
    <t>A-0133-00000033</t>
  </si>
  <si>
    <t>A-0133-00000034</t>
  </si>
  <si>
    <t>A-0133-00000035</t>
  </si>
  <si>
    <t>A-0133-00000036</t>
  </si>
  <si>
    <t>TOTAL FACTURADO OTROS ENTRE EL 01/01/2016 Y EL 31/12/2016</t>
  </si>
  <si>
    <t>FACTURADO AL 30 DE JUNIO DE 2016</t>
  </si>
  <si>
    <t>CRUDO</t>
  </si>
  <si>
    <t>A-0120-00000100</t>
  </si>
  <si>
    <t>BBL</t>
  </si>
  <si>
    <t>02.6101.001.241.00.000.0</t>
  </si>
  <si>
    <t>A-0111-00000449</t>
  </si>
  <si>
    <t>02.6101.001.151.00.000.0</t>
  </si>
  <si>
    <t>A-0134-00000105</t>
  </si>
  <si>
    <t>02.6101.001.382.00.000.0</t>
  </si>
  <si>
    <t>OIL COMBUSTIBLES - FACTURA QUE ENTRA AL CONCURSO</t>
  </si>
  <si>
    <t>total con IVA</t>
  </si>
  <si>
    <t>23-NOV-17  GL Facturación AR (Estadística de Ventas)</t>
  </si>
  <si>
    <t>Compañia:CGC</t>
  </si>
  <si>
    <t>2017-01</t>
  </si>
  <si>
    <t>A-0122-00000015</t>
  </si>
  <si>
    <t>#DIV/0!</t>
  </si>
  <si>
    <t>2017-03</t>
  </si>
  <si>
    <t>A-0122-00000016</t>
  </si>
  <si>
    <t>SHELL COMP. ARG. DE PETROLEO S.A.</t>
  </si>
  <si>
    <t>2017-04</t>
  </si>
  <si>
    <t>IMPUESTOS.FONDO FIDUCIARIO G</t>
  </si>
  <si>
    <t>MM3</t>
  </si>
  <si>
    <t>02.3554.000.262.00.000.0</t>
  </si>
  <si>
    <t>2017-06</t>
  </si>
  <si>
    <t>2017-02</t>
  </si>
  <si>
    <t>GAS</t>
  </si>
  <si>
    <t>A-0120-00000202</t>
  </si>
  <si>
    <t>CAMUZZI GAS DEL SUR S.A.</t>
  </si>
  <si>
    <t>02.3554.000.241.00.000.0</t>
  </si>
  <si>
    <t>A-0120-00000203</t>
  </si>
  <si>
    <t>02.6101.003.241.00.000.0</t>
  </si>
  <si>
    <t>2017-07</t>
  </si>
  <si>
    <t>A-0120-00000233</t>
  </si>
  <si>
    <t>A-0120-00000234</t>
  </si>
  <si>
    <t>A-0111-00000830</t>
  </si>
  <si>
    <t>02.6101.003.151.00.000.0</t>
  </si>
  <si>
    <t>02.3554.000.151.00.000.0</t>
  </si>
  <si>
    <t>A-0111-00000831</t>
  </si>
  <si>
    <t>A-0111-00000832</t>
  </si>
  <si>
    <t>A-0111-00000833</t>
  </si>
  <si>
    <t>A-0111-00000834</t>
  </si>
  <si>
    <t>A-0111-00000835</t>
  </si>
  <si>
    <t>A-0111-00000836</t>
  </si>
  <si>
    <t>A-0111-00000837</t>
  </si>
  <si>
    <t>A-0111-00000838</t>
  </si>
  <si>
    <t>A-0111-00000839</t>
  </si>
  <si>
    <t>A-0111-00000840</t>
  </si>
  <si>
    <t>A-0111-00000842</t>
  </si>
  <si>
    <t>A-0111-00000843</t>
  </si>
  <si>
    <t>A-0111-00000844</t>
  </si>
  <si>
    <t>A-0111-00000845</t>
  </si>
  <si>
    <t>A-0111-00000846</t>
  </si>
  <si>
    <t>A-0111-00000847</t>
  </si>
  <si>
    <t>A-0111-00000848</t>
  </si>
  <si>
    <t>A-0111-00000849</t>
  </si>
  <si>
    <t>A-0111-00000851</t>
  </si>
  <si>
    <t>A-0111-00000852</t>
  </si>
  <si>
    <t>A-0111-00000853</t>
  </si>
  <si>
    <t>A-0111-00000854</t>
  </si>
  <si>
    <t>A-0111-00000855</t>
  </si>
  <si>
    <t>A-0111-00000857</t>
  </si>
  <si>
    <t>A-0111-00000858</t>
  </si>
  <si>
    <t>A-0111-00000859</t>
  </si>
  <si>
    <t>A-0111-00000860</t>
  </si>
  <si>
    <t>A-0111-00000862</t>
  </si>
  <si>
    <t>A-0111-00000863</t>
  </si>
  <si>
    <t>A-0111-00000864</t>
  </si>
  <si>
    <t>A-0111-00000218</t>
  </si>
  <si>
    <t>A-0111-00000219</t>
  </si>
  <si>
    <t>A-0111-00000220</t>
  </si>
  <si>
    <t>A-0111-00000221</t>
  </si>
  <si>
    <t>A-0111-00000222</t>
  </si>
  <si>
    <t>A-0111-00000223</t>
  </si>
  <si>
    <t>A-0111-00000224</t>
  </si>
  <si>
    <t>A-0111-00000225</t>
  </si>
  <si>
    <t>A-0111-00000226</t>
  </si>
  <si>
    <t>A-0111-00000227</t>
  </si>
  <si>
    <t>A-0111-00000228</t>
  </si>
  <si>
    <t>A-0111-00000229</t>
  </si>
  <si>
    <t>A-0111-00000230</t>
  </si>
  <si>
    <t>A-0111-00000231</t>
  </si>
  <si>
    <t>A-0111-00000232</t>
  </si>
  <si>
    <t>A-0111-00000233</t>
  </si>
  <si>
    <t>A-0111-00000234</t>
  </si>
  <si>
    <t>A-0111-00000235</t>
  </si>
  <si>
    <t>A-0111-00000236</t>
  </si>
  <si>
    <t>A-0111-00000237</t>
  </si>
  <si>
    <t>A-0111-00000238</t>
  </si>
  <si>
    <t>A-0111-00000239</t>
  </si>
  <si>
    <t>A-0111-00000240</t>
  </si>
  <si>
    <t>A-0111-00000241</t>
  </si>
  <si>
    <t>A-0111-00000242</t>
  </si>
  <si>
    <t>A-0111-00000243</t>
  </si>
  <si>
    <t>A-0111-00000244</t>
  </si>
  <si>
    <t>A-0111-00000250</t>
  </si>
  <si>
    <t>A-0111-00000274</t>
  </si>
  <si>
    <t>CAMUZZI GAS PAMPEANA S.A.</t>
  </si>
  <si>
    <t>02.6109.000.151.00.000.0</t>
  </si>
  <si>
    <t>A-0111-00000280</t>
  </si>
  <si>
    <t>TRANSPORTADORA DE GAS DEL SUR S.A.</t>
  </si>
  <si>
    <t>A-0111-00000295</t>
  </si>
  <si>
    <t>ACINDAR INDUSTRIA ARGENTINA DE ACEROS S.A.</t>
  </si>
  <si>
    <t>A-0111-00000311</t>
  </si>
  <si>
    <t>A-0111-00000357</t>
  </si>
  <si>
    <t>DISTRIGAS S.A.</t>
  </si>
  <si>
    <t>A-0111-00000358</t>
  </si>
  <si>
    <t>A-0111-00000359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</si>
</sst>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#,##0.000_ ;[Red]\-#,##0.000\ "/>
    <numFmt numFmtId="166" formatCode="#,##0.00_ ;[Red]\-#,##0.00\ "/>
    <numFmt numFmtId="167" formatCode="#,##0.0000_ ;[Red]\-#,##0.0000\ 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b/>
      <sz val="16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4" xfId="0" applyAlignment="1" applyBorder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Font="1" applyNumberFormat="1"/>
    <xf borderId="0" fillId="0" fontId="1" numFmtId="165" xfId="0" applyAlignment="1" applyFont="1" applyNumberFormat="1">
      <alignment horizontal="right"/>
    </xf>
    <xf borderId="0" fillId="0" fontId="1" numFmtId="166" xfId="0" applyFont="1" applyNumberFormat="1"/>
    <xf borderId="0" fillId="0" fontId="1" numFmtId="167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right"/>
    </xf>
    <xf borderId="0" fillId="0" fontId="2" numFmtId="166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2" fillId="0" fontId="2" numFmtId="166" xfId="0" applyBorder="1" applyFont="1" applyNumberFormat="1"/>
    <xf borderId="0" fillId="0" fontId="4" numFmtId="0" xfId="0" applyAlignment="1" applyFont="1">
      <alignment horizontal="center"/>
    </xf>
    <xf borderId="0" fillId="0" fontId="2" numFmtId="0" xfId="0" applyFont="1"/>
    <xf borderId="3" fillId="0" fontId="2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4.xml"/><Relationship Id="rId24" Type="http://schemas.openxmlformats.org/officeDocument/2006/relationships/externalLink" Target="externalLinks/externalLink17.xml"/><Relationship Id="rId23" Type="http://schemas.openxmlformats.org/officeDocument/2006/relationships/externalLink" Target="externalLinks/externalLink1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9.xml"/><Relationship Id="rId25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0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externalLink" Target="externalLinks/externalLink22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Relationship Id="rId31" Type="http://customschemas.google.com/relationships/workbookmetadata" Target="metadata"/><Relationship Id="rId30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1809750</xdr:colOff>
      <xdr:row>147</xdr:row>
      <xdr:rowOff>66675</xdr:rowOff>
    </xdr:from>
    <xdr:ext cx="13182600" cy="6743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catalogador.bue.tecpetrol.ot/Documents%20and%20Settings/teccuf/SapWorkDir/AN-cambi1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Dtk01\0scar\0scar\SPublico\0scarCierre\Provincias\Proyecciones%20Prov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catalogador.bue.tecpetrol.ot/PARTES/A&#209;O%202004/Setiembre%20&#180;04/LB-cambi%20new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HIDALG~1/CONFIG~1/Temp/notesC4A9C8/laptop/2003-04/2003%20Monthly%20Financial%20Statements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Dtk01\0scar\SPublico\0scarCierre\Proyec%20y%20Observados\Observado%2004-I\Perfil\Perfil%20Final%20Sigade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Eco838i\0scar\SPublico\0scarCierre\Proyec%20y%20Observados\Observado%202004\Observado%2004-III\Perfil\perfil%20siga%20final.xls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/0scar/SPublico/0scarCierre/Proyec%20y%20Observados/Observado%202005/Observado%2005-III/Perfil%20III%202005/INTERMEDIO%20PERFIL%20III.xls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/0scar/SPublico/0scarCierre/Proyec%20y%20Observados/Observado%202005/Observado%2005-IV/Perfiles/INTERMEDIO%20PERFIL%20IV2005.xls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/0scar/SPublico/0scarCierre/Proyec%20y%20Observados/Observado%202006/I%202006/PERFILES/INTERMEDIO%201%202006.xls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K:\SPublico\0scarCierre\Proyec%20y%20Observados\Observado%202006\IV%202006\INTERMEDIO%20III%2006.xls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nstocks004/AppData/Local/Temp/wze26d/SL%20-%20Test%20revenue%20transactions%20from%20sale%20of%20goods%20-%2008312015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HIDALG~1/CONFIG~1/Temp/notesC4A9C8/Documents%20and%20Settings/ntsakiro/Local%20Settings/Temporary%20Internet%20Files/OLK36/481160.xls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baron004/Documents/Methodology/Base%20car/Canada/Work%20to%20be%20done/2014%20IFRS%20PPE%20Templates/20140328%20-%20Test%20additions%20-%20Property,%20plant%20and%20equipment%20(wToD2014a)(IFRS).xlsm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Dtk01\0scar\0scar\SPublico\0scarCierre\CarteraResidentes.xls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Dtk01\0scar\0scar\SPublico\0scarCierre\BajaSiGADEProy.xls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Ccscha02\Finanzas%20\Ano99\Mes12\imp1299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fpca\HomeGrupal\Contaduria\UENE\Balance%20Especial%20Diciembre%202011\Bce.%20UTE%20Oil%20al%2031-12-2011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catalogador.bue.tecpetrol.ot/partes/OCTUBRE%202004/LB-cambi%20OCT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/Desktop/Correccion%20por%20densidad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0scar/SPublico/0scarCierre/TitulosGN-Stocks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HIDALG~1/CONFIG~1/Temp/notesC4A9C8/Documents%20and%20Settings/odiagas/Mis%20documentos/FAJA/2004/ASOCIACIONES/Corpoguanipa/Ventas/Hamaca%20Sales%202004%20(Oct-dic)%20DEFINITIVO%202004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Dtk01\0scar\0scar\SPublico\0scarCierre\CajadeValores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HIDALG~1/CONFIG~1/Temp/notesC4A9C8/Finance/Common/Accounting/Fixed%20Asset%20&amp;%20Inventory/Fixed%20Asset/Desincorporaci&#243;n%20de%20AF/DESINCORPORACIONES%202007/Extrav&#237;o%20Laptops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te"/>
      <sheetName val="MENSUAL"/>
      <sheetName val="Módulo1"/>
      <sheetName val="Producción Mensual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mort Títulos"/>
      <sheetName val="Intereses"/>
      <sheetName val="I-02"/>
      <sheetName val=" II-02"/>
      <sheetName val=" III-02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SUAL"/>
      <sheetName val="Módulo1"/>
      <sheetName val="CONTROLES"/>
      <sheetName val="PARTEN"/>
      <sheetName val="Producción Mensual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lance Sheet"/>
      <sheetName val="Income Statement"/>
      <sheetName val="Trial Balance"/>
      <sheetName val="Data Input Sheet"/>
      <sheetName val="IPC tabla"/>
      <sheetName val="Report 2003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04 K"/>
      <sheetName val="2004 Int"/>
      <sheetName val="2005 K"/>
      <sheetName val="2005 Int"/>
      <sheetName val="Resto K"/>
      <sheetName val="Resto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V 2004 cap"/>
      <sheetName val="IV B2004 cap"/>
      <sheetName val="Iv 2004 Int"/>
      <sheetName val="int b 2004 "/>
      <sheetName val="cap 2005"/>
      <sheetName val="cap b 2005"/>
      <sheetName val="int 2005"/>
      <sheetName val="int b 2005"/>
      <sheetName val="cap resto"/>
      <sheetName val="cap resto b"/>
      <sheetName val="int resto"/>
      <sheetName val="Int resto 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APITIV 2005"/>
      <sheetName val="INTERES IV 2005"/>
      <sheetName val="KAPITA 2006"/>
      <sheetName val="INT 2006"/>
      <sheetName val="KAPITAL RESTO"/>
      <sheetName val="INTERES RES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AP. 2006"/>
      <sheetName val="INT. 2006"/>
      <sheetName val="kap. 2007"/>
      <sheetName val="INT. 2007"/>
      <sheetName val="KAP.2008"/>
      <sheetName val="INT.2008"/>
      <sheetName val="KAP.2009"/>
      <sheetName val="INT.2009"/>
      <sheetName val="KAP. RESTO"/>
      <sheetName val="INT. RES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AP 2006"/>
      <sheetName val="INT. 2006"/>
      <sheetName val="KAP. 2007"/>
      <sheetName val="INT. 2007"/>
      <sheetName val="kap 2008"/>
      <sheetName val="int. 2008"/>
      <sheetName val="kap 2009"/>
      <sheetName val="int2009"/>
      <sheetName val="kap. resto"/>
      <sheetName val="int. res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AP IV2006"/>
      <sheetName val="INT IV 2006"/>
      <sheetName val="KAP2007"/>
      <sheetName val="INT 2007"/>
      <sheetName val="KAP 2008"/>
      <sheetName val="INT. 2008"/>
      <sheetName val="KAP 2009"/>
      <sheetName val="INT2009"/>
      <sheetName val="KAP2010"/>
      <sheetName val="INT2010"/>
      <sheetName val="KAP RESTO"/>
      <sheetName val="INT. RESTO"/>
      <sheetName val="Provincias"/>
      <sheetName val="Por moneda"/>
      <sheetName val="Organismos"/>
      <sheetName val="Cuadro 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brary Procedur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la"/>
      <sheetName val="Sheet1 (2)"/>
      <sheetName val="Mov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pit Pmos Gdos"/>
      <sheetName val="Total"/>
      <sheetName val="AFJP"/>
      <sheetName val="S.Publico"/>
      <sheetName val="Bancos"/>
      <sheetName val="Cia.Seguros"/>
      <sheetName val="FCI"/>
      <sheetName val="CarteraResidentes"/>
    </sheetNames>
    <definedNames>
      <definedName refersTo="='Total'!$A$4:$BA$287" name="RESIDENT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lida"/>
      <sheetName val="Datos"/>
      <sheetName val="Codigos"/>
      <sheetName val="BajaSiGADEProy"/>
    </sheetNames>
    <definedNames>
      <definedName name="SIGADERE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YOR"/>
      <sheetName val="DIF PERMANENT"/>
      <sheetName val="PART DIF"/>
      <sheetName val="SALDO DIFER"/>
      <sheetName val="ASIENTO DIF "/>
      <sheetName val="SDO DIC RESERV"/>
      <sheetName val="SIFO TEMP"/>
      <sheetName val="SUJET DIFERIDO"/>
      <sheetName val="GYP"/>
      <sheetName val="SIFO PERM"/>
      <sheetName val="CONC RTA"/>
      <sheetName val="VAR PERM"/>
      <sheetName val="VAR TEMP"/>
      <sheetName val="ASIENTOS IMP"/>
      <sheetName val="DIF SEC"/>
      <sheetName val="AJUSTE ACCROGAS ASOC98Y99"/>
      <sheetName val="AJUSTE NIC 98"/>
      <sheetName val="DIFERIDO SEC"/>
      <sheetName val="Asiento del Diferido"/>
      <sheetName val="Impto Mcpal"/>
      <sheetName val="VAT accounts ($)"/>
      <sheetName val="anexo 1"/>
      <sheetName val="DtosBce"/>
      <sheetName val="Schedule 1"/>
      <sheetName val="CV-01"/>
      <sheetName val="CV - 02"/>
      <sheetName val="Tipo Cambio"/>
      <sheetName val="RESUMEN"/>
      <sheetName val="DIF_PERMANENT"/>
      <sheetName val="PART_DIF"/>
      <sheetName val="SALDO_DIFER"/>
      <sheetName val="ASIENTO_DIF_"/>
      <sheetName val="SDO_DIC_RESERV"/>
      <sheetName val="SIFO_TEMP"/>
      <sheetName val="SUJET_DIFERIDO"/>
      <sheetName val="SIFO_PERM"/>
      <sheetName val="CONC_RTA"/>
      <sheetName val="VAR_PERM"/>
      <sheetName val="VAR_TEMP"/>
      <sheetName val="ASIENTOS_IMP"/>
      <sheetName val="DIF_SEC"/>
      <sheetName val="AJUSTE_ACCROGAS_ASOC98Y99"/>
      <sheetName val="AJUSTE_NIC_98"/>
      <sheetName val="DIFERIDO_SEC"/>
      <sheetName val="Asiento_del_Diferido"/>
      <sheetName val="Impto_Mcpal"/>
      <sheetName val="VAT_accounts_($)"/>
      <sheetName val="anexo_1"/>
      <sheetName val="IVABYLINE"/>
      <sheetName val="según Merken"/>
      <sheetName val="implementos y op transi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ad"/>
      <sheetName val="ESP"/>
      <sheetName val="Notas"/>
      <sheetName val="Links"/>
      <sheetName val="EFE"/>
      <sheetName val="APERTURA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ódulo1"/>
      <sheetName val="MENSUAL"/>
      <sheetName val="PARTEN"/>
      <sheetName val="CONTROLES"/>
      <sheetName val="PERDIDA"/>
      <sheetName val="NOVEDADES"/>
      <sheetName val="POTENCIAL"/>
      <sheetName val="Lista"/>
      <sheetName val="INF-PERDIDA"/>
      <sheetName val="INF-CONTROL"/>
      <sheetName val="PROD LB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sulta"/>
      <sheetName val="AUXILIAR1001"/>
      <sheetName val="AUXILIAR1002"/>
      <sheetName val="AUXILIAR"/>
      <sheetName val="Calculos"/>
      <sheetName val="Au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mos Gdos"/>
      <sheetName val="SIGADE"/>
      <sheetName val="Residencia"/>
      <sheetName val="Deuda Externa"/>
      <sheetName val="Ajustes"/>
      <sheetName val="CoefStocks"/>
      <sheetName val="Coefsinpases"/>
      <sheetName val="Residencia II"/>
      <sheetName val="Enero"/>
      <sheetName val="Febrero"/>
      <sheetName val="cuadro 14 Bis"/>
      <sheetName val="Posi NR"/>
      <sheetName val="Posi 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talle por cuenta"/>
      <sheetName val="Hoja1"/>
      <sheetName val="51000000"/>
      <sheetName val="51100100"/>
      <sheetName val="53100420"/>
      <sheetName val="51000000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men"/>
      <sheetName val="Datos Caja"/>
      <sheetName val="Capitalizacion"/>
      <sheetName val="Titulo x Pais"/>
      <sheetName val="% Resid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MEN DESINCORPORACIÓN"/>
      <sheetName val="DATA1"/>
      <sheetName val="DATA"/>
      <sheetName val="DATA2"/>
      <sheetName val="Sheet1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4" width="4.75"/>
    <col customWidth="1" min="5" max="5" width="8.63"/>
    <col customWidth="1" min="6" max="6" width="18.88"/>
    <col customWidth="1" min="7" max="7" width="10.38"/>
    <col customWidth="1" min="8" max="8" width="8.13"/>
    <col customWidth="1" min="9" max="9" width="10.75"/>
    <col customWidth="1" min="10" max="10" width="10.0"/>
    <col customWidth="1" min="11" max="11" width="9.88"/>
    <col customWidth="1" min="12" max="12" width="11.38"/>
    <col customWidth="1" min="13" max="13" width="8.13"/>
    <col customWidth="1" min="14" max="14" width="12.75"/>
    <col customWidth="1" min="15" max="15" width="19.0"/>
    <col customWidth="1" min="16" max="26" width="9.13"/>
  </cols>
  <sheetData>
    <row r="1" ht="12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2.75" customHeight="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2.7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2.7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ht="12.75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0</v>
      </c>
      <c r="O5" s="1"/>
    </row>
    <row r="6" ht="12.75" customHeight="1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</row>
    <row r="7" ht="12.75" customHeight="1">
      <c r="C7" s="3">
        <v>2018.0</v>
      </c>
      <c r="D7" s="3">
        <v>1.0</v>
      </c>
      <c r="E7" s="4">
        <f t="shared" ref="E7:M7" si="1">F7*1.01</f>
        <v>2734.213182</v>
      </c>
      <c r="F7" s="4">
        <f t="shared" si="1"/>
        <v>2707.141764</v>
      </c>
      <c r="G7" s="4">
        <f t="shared" si="1"/>
        <v>2680.33838</v>
      </c>
      <c r="H7" s="4">
        <f t="shared" si="1"/>
        <v>2653.800377</v>
      </c>
      <c r="I7" s="4">
        <f t="shared" si="1"/>
        <v>2627.525125</v>
      </c>
      <c r="J7" s="4">
        <f t="shared" si="1"/>
        <v>2601.510025</v>
      </c>
      <c r="K7" s="4">
        <f t="shared" si="1"/>
        <v>2575.7525</v>
      </c>
      <c r="L7" s="4">
        <f t="shared" si="1"/>
        <v>2550.25</v>
      </c>
      <c r="M7" s="4">
        <f t="shared" si="1"/>
        <v>2525</v>
      </c>
      <c r="N7" s="4">
        <v>2500.0</v>
      </c>
      <c r="O7" s="4">
        <f t="shared" ref="O7:O18" si="3">N7*1.005</f>
        <v>2512.5</v>
      </c>
    </row>
    <row r="8" ht="12.75" customHeight="1">
      <c r="C8" s="3">
        <v>2018.0</v>
      </c>
      <c r="D8" s="3">
        <v>2.0</v>
      </c>
      <c r="E8" s="4">
        <f t="shared" ref="E8:M8" si="2">F8*1.01</f>
        <v>2515.476127</v>
      </c>
      <c r="F8" s="4">
        <f t="shared" si="2"/>
        <v>2490.570423</v>
      </c>
      <c r="G8" s="4">
        <f t="shared" si="2"/>
        <v>2465.91131</v>
      </c>
      <c r="H8" s="4">
        <f t="shared" si="2"/>
        <v>2441.496346</v>
      </c>
      <c r="I8" s="4">
        <f t="shared" si="2"/>
        <v>2417.323115</v>
      </c>
      <c r="J8" s="4">
        <f t="shared" si="2"/>
        <v>2393.389223</v>
      </c>
      <c r="K8" s="4">
        <f t="shared" si="2"/>
        <v>2369.6923</v>
      </c>
      <c r="L8" s="4">
        <f t="shared" si="2"/>
        <v>2346.23</v>
      </c>
      <c r="M8" s="4">
        <f t="shared" si="2"/>
        <v>2323</v>
      </c>
      <c r="N8" s="4">
        <v>2300.0</v>
      </c>
      <c r="O8" s="4">
        <f t="shared" si="3"/>
        <v>2311.5</v>
      </c>
    </row>
    <row r="9" ht="12.75" customHeight="1">
      <c r="C9" s="3">
        <v>2018.0</v>
      </c>
      <c r="D9" s="3">
        <v>3.0</v>
      </c>
      <c r="E9" s="4">
        <f t="shared" ref="E9:M9" si="4">F9*1.01</f>
        <v>2679.528918</v>
      </c>
      <c r="F9" s="4">
        <f t="shared" si="4"/>
        <v>2652.998929</v>
      </c>
      <c r="G9" s="4">
        <f t="shared" si="4"/>
        <v>2626.731613</v>
      </c>
      <c r="H9" s="4">
        <f t="shared" si="4"/>
        <v>2600.724369</v>
      </c>
      <c r="I9" s="4">
        <f t="shared" si="4"/>
        <v>2574.974623</v>
      </c>
      <c r="J9" s="4">
        <f t="shared" si="4"/>
        <v>2549.479825</v>
      </c>
      <c r="K9" s="4">
        <f t="shared" si="4"/>
        <v>2524.23745</v>
      </c>
      <c r="L9" s="4">
        <f t="shared" si="4"/>
        <v>2499.245</v>
      </c>
      <c r="M9" s="4">
        <f t="shared" si="4"/>
        <v>2474.5</v>
      </c>
      <c r="N9" s="4">
        <v>2450.0</v>
      </c>
      <c r="O9" s="4">
        <f t="shared" si="3"/>
        <v>2462.25</v>
      </c>
    </row>
    <row r="10" ht="12.75" customHeight="1">
      <c r="C10" s="3">
        <v>2018.0</v>
      </c>
      <c r="D10" s="3">
        <v>4.0</v>
      </c>
      <c r="E10" s="4">
        <f t="shared" ref="E10:M10" si="5">F10*1.01</f>
        <v>2657.655213</v>
      </c>
      <c r="F10" s="4">
        <f t="shared" si="5"/>
        <v>2631.341795</v>
      </c>
      <c r="G10" s="4">
        <f t="shared" si="5"/>
        <v>2605.288906</v>
      </c>
      <c r="H10" s="4">
        <f t="shared" si="5"/>
        <v>2579.493966</v>
      </c>
      <c r="I10" s="4">
        <f t="shared" si="5"/>
        <v>2553.954422</v>
      </c>
      <c r="J10" s="4">
        <f t="shared" si="5"/>
        <v>2528.667744</v>
      </c>
      <c r="K10" s="4">
        <f t="shared" si="5"/>
        <v>2503.63143</v>
      </c>
      <c r="L10" s="4">
        <f t="shared" si="5"/>
        <v>2478.843</v>
      </c>
      <c r="M10" s="4">
        <f t="shared" si="5"/>
        <v>2454.3</v>
      </c>
      <c r="N10" s="4">
        <v>2430.0</v>
      </c>
      <c r="O10" s="4">
        <f t="shared" si="3"/>
        <v>2442.15</v>
      </c>
    </row>
    <row r="11" ht="12.75" customHeight="1">
      <c r="C11" s="3">
        <v>2018.0</v>
      </c>
      <c r="D11" s="3">
        <v>5.0</v>
      </c>
      <c r="E11" s="4">
        <f t="shared" ref="E11:M11" si="6">F11*1.01</f>
        <v>2843.581709</v>
      </c>
      <c r="F11" s="4">
        <f t="shared" si="6"/>
        <v>2815.427435</v>
      </c>
      <c r="G11" s="4">
        <f t="shared" si="6"/>
        <v>2787.551915</v>
      </c>
      <c r="H11" s="4">
        <f t="shared" si="6"/>
        <v>2759.952392</v>
      </c>
      <c r="I11" s="4">
        <f t="shared" si="6"/>
        <v>2732.62613</v>
      </c>
      <c r="J11" s="4">
        <f t="shared" si="6"/>
        <v>2705.570426</v>
      </c>
      <c r="K11" s="4">
        <f t="shared" si="6"/>
        <v>2678.7826</v>
      </c>
      <c r="L11" s="4">
        <f t="shared" si="6"/>
        <v>2652.26</v>
      </c>
      <c r="M11" s="4">
        <f t="shared" si="6"/>
        <v>2626</v>
      </c>
      <c r="N11" s="4">
        <v>2600.0</v>
      </c>
      <c r="O11" s="4">
        <f t="shared" si="3"/>
        <v>2613</v>
      </c>
    </row>
    <row r="12" ht="12.75" customHeight="1">
      <c r="C12" s="3">
        <v>2018.0</v>
      </c>
      <c r="D12" s="3">
        <v>6.0</v>
      </c>
      <c r="E12" s="4">
        <f t="shared" ref="E12:M12" si="7">F12*1.01</f>
        <v>2515.476127</v>
      </c>
      <c r="F12" s="4">
        <f t="shared" si="7"/>
        <v>2490.570423</v>
      </c>
      <c r="G12" s="4">
        <f t="shared" si="7"/>
        <v>2465.91131</v>
      </c>
      <c r="H12" s="4">
        <f t="shared" si="7"/>
        <v>2441.496346</v>
      </c>
      <c r="I12" s="4">
        <f t="shared" si="7"/>
        <v>2417.323115</v>
      </c>
      <c r="J12" s="4">
        <f t="shared" si="7"/>
        <v>2393.389223</v>
      </c>
      <c r="K12" s="4">
        <f t="shared" si="7"/>
        <v>2369.6923</v>
      </c>
      <c r="L12" s="4">
        <f t="shared" si="7"/>
        <v>2346.23</v>
      </c>
      <c r="M12" s="4">
        <f t="shared" si="7"/>
        <v>2323</v>
      </c>
      <c r="N12" s="4">
        <v>2300.0</v>
      </c>
      <c r="O12" s="4">
        <f t="shared" si="3"/>
        <v>2311.5</v>
      </c>
    </row>
    <row r="13" ht="12.75" customHeight="1">
      <c r="C13" s="3">
        <v>2018.0</v>
      </c>
      <c r="D13" s="3">
        <v>7.0</v>
      </c>
      <c r="E13" s="4">
        <f t="shared" ref="E13:M13" si="8">F13*1.01</f>
        <v>2679.528918</v>
      </c>
      <c r="F13" s="4">
        <f t="shared" si="8"/>
        <v>2652.998929</v>
      </c>
      <c r="G13" s="4">
        <f t="shared" si="8"/>
        <v>2626.731613</v>
      </c>
      <c r="H13" s="4">
        <f t="shared" si="8"/>
        <v>2600.724369</v>
      </c>
      <c r="I13" s="4">
        <f t="shared" si="8"/>
        <v>2574.974623</v>
      </c>
      <c r="J13" s="4">
        <f t="shared" si="8"/>
        <v>2549.479825</v>
      </c>
      <c r="K13" s="4">
        <f t="shared" si="8"/>
        <v>2524.23745</v>
      </c>
      <c r="L13" s="4">
        <f t="shared" si="8"/>
        <v>2499.245</v>
      </c>
      <c r="M13" s="4">
        <f t="shared" si="8"/>
        <v>2474.5</v>
      </c>
      <c r="N13" s="4">
        <v>2450.0</v>
      </c>
      <c r="O13" s="4">
        <f t="shared" si="3"/>
        <v>2462.25</v>
      </c>
    </row>
    <row r="14" ht="12.75" customHeight="1">
      <c r="C14" s="3">
        <v>2018.0</v>
      </c>
      <c r="D14" s="3">
        <v>8.0</v>
      </c>
      <c r="E14" s="4">
        <f t="shared" ref="E14:M14" si="9">F14*1.01</f>
        <v>2515.476127</v>
      </c>
      <c r="F14" s="4">
        <f t="shared" si="9"/>
        <v>2490.570423</v>
      </c>
      <c r="G14" s="4">
        <f t="shared" si="9"/>
        <v>2465.91131</v>
      </c>
      <c r="H14" s="4">
        <f t="shared" si="9"/>
        <v>2441.496346</v>
      </c>
      <c r="I14" s="4">
        <f t="shared" si="9"/>
        <v>2417.323115</v>
      </c>
      <c r="J14" s="4">
        <f t="shared" si="9"/>
        <v>2393.389223</v>
      </c>
      <c r="K14" s="4">
        <f t="shared" si="9"/>
        <v>2369.6923</v>
      </c>
      <c r="L14" s="4">
        <f t="shared" si="9"/>
        <v>2346.23</v>
      </c>
      <c r="M14" s="4">
        <f t="shared" si="9"/>
        <v>2323</v>
      </c>
      <c r="N14" s="4">
        <v>2300.0</v>
      </c>
      <c r="O14" s="4">
        <f t="shared" si="3"/>
        <v>2311.5</v>
      </c>
    </row>
    <row r="15" ht="12.75" customHeight="1">
      <c r="C15" s="3">
        <v>2018.0</v>
      </c>
      <c r="D15" s="3">
        <v>9.0</v>
      </c>
      <c r="E15" s="4">
        <f t="shared" ref="E15:M15" si="10">F15*1.01</f>
        <v>2570.160391</v>
      </c>
      <c r="F15" s="4">
        <f t="shared" si="10"/>
        <v>2544.713258</v>
      </c>
      <c r="G15" s="4">
        <f t="shared" si="10"/>
        <v>2519.518077</v>
      </c>
      <c r="H15" s="4">
        <f t="shared" si="10"/>
        <v>2494.572354</v>
      </c>
      <c r="I15" s="4">
        <f t="shared" si="10"/>
        <v>2469.873618</v>
      </c>
      <c r="J15" s="4">
        <f t="shared" si="10"/>
        <v>2445.419424</v>
      </c>
      <c r="K15" s="4">
        <f t="shared" si="10"/>
        <v>2421.20735</v>
      </c>
      <c r="L15" s="4">
        <f t="shared" si="10"/>
        <v>2397.235</v>
      </c>
      <c r="M15" s="4">
        <f t="shared" si="10"/>
        <v>2373.5</v>
      </c>
      <c r="N15" s="4">
        <v>2350.0</v>
      </c>
      <c r="O15" s="4">
        <f t="shared" si="3"/>
        <v>2361.75</v>
      </c>
    </row>
    <row r="16" ht="12.75" customHeight="1">
      <c r="C16" s="3">
        <v>2018.0</v>
      </c>
      <c r="D16" s="3">
        <v>10.0</v>
      </c>
      <c r="E16" s="4">
        <f t="shared" ref="E16:M16" si="11">F16*1.01</f>
        <v>2668.592065</v>
      </c>
      <c r="F16" s="4">
        <f t="shared" si="11"/>
        <v>2642.170362</v>
      </c>
      <c r="G16" s="4">
        <f t="shared" si="11"/>
        <v>2616.010259</v>
      </c>
      <c r="H16" s="4">
        <f t="shared" si="11"/>
        <v>2590.109167</v>
      </c>
      <c r="I16" s="4">
        <f t="shared" si="11"/>
        <v>2564.464522</v>
      </c>
      <c r="J16" s="4">
        <f t="shared" si="11"/>
        <v>2539.073784</v>
      </c>
      <c r="K16" s="4">
        <f t="shared" si="11"/>
        <v>2513.93444</v>
      </c>
      <c r="L16" s="4">
        <f t="shared" si="11"/>
        <v>2489.044</v>
      </c>
      <c r="M16" s="4">
        <f t="shared" si="11"/>
        <v>2464.4</v>
      </c>
      <c r="N16" s="4">
        <v>2440.0</v>
      </c>
      <c r="O16" s="4">
        <f t="shared" si="3"/>
        <v>2452.2</v>
      </c>
    </row>
    <row r="17" ht="12.75" customHeight="1">
      <c r="C17" s="3">
        <v>2018.0</v>
      </c>
      <c r="D17" s="3">
        <v>11.0</v>
      </c>
      <c r="E17" s="4">
        <f t="shared" ref="E17:M17" si="12">F17*1.01</f>
        <v>2406.1076</v>
      </c>
      <c r="F17" s="4">
        <f t="shared" si="12"/>
        <v>2382.284752</v>
      </c>
      <c r="G17" s="4">
        <f t="shared" si="12"/>
        <v>2358.697775</v>
      </c>
      <c r="H17" s="4">
        <f t="shared" si="12"/>
        <v>2335.344331</v>
      </c>
      <c r="I17" s="4">
        <f t="shared" si="12"/>
        <v>2312.22211</v>
      </c>
      <c r="J17" s="4">
        <f t="shared" si="12"/>
        <v>2289.328822</v>
      </c>
      <c r="K17" s="4">
        <f t="shared" si="12"/>
        <v>2266.6622</v>
      </c>
      <c r="L17" s="4">
        <f t="shared" si="12"/>
        <v>2244.22</v>
      </c>
      <c r="M17" s="4">
        <f t="shared" si="12"/>
        <v>2222</v>
      </c>
      <c r="N17" s="4">
        <v>2200.0</v>
      </c>
      <c r="O17" s="4">
        <f t="shared" si="3"/>
        <v>2211</v>
      </c>
    </row>
    <row r="18" ht="12.75" customHeight="1">
      <c r="C18" s="3">
        <v>2018.0</v>
      </c>
      <c r="D18" s="3">
        <v>12.0</v>
      </c>
      <c r="E18" s="4">
        <f t="shared" ref="E18:M18" si="13">F18*1.01</f>
        <v>2406.1076</v>
      </c>
      <c r="F18" s="4">
        <f t="shared" si="13"/>
        <v>2382.284752</v>
      </c>
      <c r="G18" s="4">
        <f t="shared" si="13"/>
        <v>2358.697775</v>
      </c>
      <c r="H18" s="4">
        <f t="shared" si="13"/>
        <v>2335.344331</v>
      </c>
      <c r="I18" s="4">
        <f t="shared" si="13"/>
        <v>2312.22211</v>
      </c>
      <c r="J18" s="4">
        <f t="shared" si="13"/>
        <v>2289.328822</v>
      </c>
      <c r="K18" s="4">
        <f t="shared" si="13"/>
        <v>2266.6622</v>
      </c>
      <c r="L18" s="4">
        <f t="shared" si="13"/>
        <v>2244.22</v>
      </c>
      <c r="M18" s="4">
        <f t="shared" si="13"/>
        <v>2222</v>
      </c>
      <c r="N18" s="4">
        <v>2200.0</v>
      </c>
      <c r="O18" s="4">
        <f t="shared" si="3"/>
        <v>2211</v>
      </c>
    </row>
    <row r="19" ht="12.7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2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2.7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5">
        <f>AVERAGE(N7:N18)</f>
        <v>2376.666667</v>
      </c>
      <c r="O21" s="1"/>
    </row>
    <row r="22" ht="12.7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5"/>
      <c r="O22" s="1"/>
    </row>
    <row r="23" ht="12.7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2.7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2.7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2.7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2.7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2.7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2.7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2.7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2.7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2.7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2.7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2.7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ht="12.7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ht="12.7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12.7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12.7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ht="12.7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ht="12.7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ht="12.7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ht="12.7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ht="12.7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ht="12.7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ht="12.7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ht="12.7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12.7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12.7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12.7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2.7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2.7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2.7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2.7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2.7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2.7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2.7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2.7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2.7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2.7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2.7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2.7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2.7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2.7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2.7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2.7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2.7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2.7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2.7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2.7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2.7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2.7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2.7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2.7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2.7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2.7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2.7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2.7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2.7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2.7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2.7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2.7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2.7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2.7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2.7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2.7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2.7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2.7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2.7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2.7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2.7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2.7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2.7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2.7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2.7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2.7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2.7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2.7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2.7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2.7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2.7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2.7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2.7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2.7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2.7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2.7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2.7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2.7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2.7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2.7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2.7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2.7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2.7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12.7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12.7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12.7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ht="12.7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12.7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12.7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12.7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12.7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12.7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ht="12.7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ht="12.7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ht="12.7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ht="12.7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ht="12.7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ht="12.7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ht="12.7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12.7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ht="12.7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ht="12.7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ht="12.7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ht="12.7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ht="12.7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ht="12.7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ht="12.7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2.7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2.7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2.7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2.7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2.7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2.7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2.7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2.7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2.7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2.7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2.7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2.7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2.7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2.7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2.7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2.7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2.7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2.7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2.7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2.7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2.7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2.7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2.7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2.7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2.7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2.7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2.7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2.7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2.7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2.7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2.7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2.7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2.7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2.7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2.7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2.7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2.7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2.7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2.7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2.7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2.7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2.7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2.7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2.7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2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2.7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2.7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2.7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2.7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2.7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2.7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2.7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2.7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2.7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2.7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2.7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2.7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2.7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2.7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2.7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2.7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2.7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2.7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2.7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2.7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2.7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2.7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2.7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2.7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2.7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2.7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2.7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2.7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2.7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2.7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2.7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2.7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2.7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2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2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2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2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2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2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2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2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2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2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2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2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2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2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2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2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2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2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2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2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2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2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2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2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2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2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2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2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2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2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2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2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2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2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2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2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2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2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2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2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2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2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2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2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2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2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2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2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2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2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2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2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2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2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2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2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2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2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2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2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2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2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2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2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2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2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2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2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2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2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2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2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2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2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2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2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2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2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2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2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2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2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2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2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2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2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2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2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2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2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2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2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2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2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2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2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2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2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2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2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2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2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2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2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2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2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2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2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2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2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2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2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2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2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2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2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2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2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2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2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2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2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2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2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2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2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2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2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2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2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2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2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2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2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2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ht="12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ht="12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ht="12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ht="12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ht="12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ht="12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ht="12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ht="12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ht="12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ht="12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ht="12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ht="12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ht="12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ht="12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ht="12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ht="12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ht="12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ht="12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ht="12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ht="12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ht="12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ht="12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ht="12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ht="12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ht="12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ht="12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ht="12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ht="12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ht="12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ht="12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ht="12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ht="12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ht="12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ht="12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ht="12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ht="12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ht="12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ht="12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ht="12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ht="12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ht="12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ht="12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ht="12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ht="12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ht="12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ht="12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ht="12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ht="12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ht="12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ht="12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ht="12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ht="12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ht="12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ht="12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ht="12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ht="12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ht="12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ht="12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ht="12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ht="12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ht="12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ht="12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ht="12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ht="12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ht="12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ht="12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ht="12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ht="12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ht="12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ht="12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ht="12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ht="12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ht="12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ht="12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ht="12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ht="12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ht="12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ht="12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ht="12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ht="12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ht="12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ht="12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ht="12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ht="12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ht="12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ht="12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ht="12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ht="12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ht="12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ht="12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ht="12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ht="12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ht="12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ht="12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ht="12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ht="12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ht="12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ht="12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ht="12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ht="12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ht="12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ht="12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ht="12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ht="12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ht="12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ht="12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ht="12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ht="12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ht="12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ht="12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ht="12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ht="12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ht="12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ht="12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ht="12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ht="12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ht="12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ht="12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ht="12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ht="12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ht="12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ht="12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ht="12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ht="12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ht="12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ht="12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ht="12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ht="12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ht="12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ht="12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ht="12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ht="12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ht="12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ht="12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ht="12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ht="12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ht="12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ht="12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ht="12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ht="12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ht="12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ht="12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ht="12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ht="12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ht="12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ht="12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ht="12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ht="12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ht="12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ht="12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ht="12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ht="12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ht="12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ht="12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ht="12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ht="12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ht="12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ht="12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ht="12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ht="12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ht="12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ht="12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ht="12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ht="12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ht="12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ht="12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ht="12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ht="12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ht="12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ht="12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ht="12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ht="12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ht="12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ht="12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ht="12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ht="12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ht="12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ht="12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ht="12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ht="12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ht="12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ht="12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ht="12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ht="12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ht="12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ht="12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ht="12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ht="12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ht="12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ht="12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ht="12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ht="12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ht="12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ht="12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ht="12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ht="12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ht="12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ht="12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ht="12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ht="12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ht="12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ht="12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ht="12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ht="12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ht="12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ht="12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ht="12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ht="12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ht="12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ht="12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ht="12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ht="12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ht="12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ht="12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ht="12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ht="12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ht="12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ht="12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ht="12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ht="12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ht="12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ht="12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ht="12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ht="12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ht="12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ht="12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ht="12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ht="12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ht="12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ht="12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ht="12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ht="12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ht="12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ht="12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ht="12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ht="12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ht="12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ht="12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ht="12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ht="12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ht="12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ht="12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ht="12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ht="12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ht="12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ht="12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ht="12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ht="12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ht="12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ht="12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ht="12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ht="12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ht="12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ht="12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ht="12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ht="12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ht="12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ht="12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ht="12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ht="12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ht="12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ht="12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ht="12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ht="12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ht="12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ht="12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ht="12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ht="12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ht="12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ht="12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ht="12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ht="12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ht="12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ht="12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ht="12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ht="12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ht="12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ht="12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ht="12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ht="12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ht="12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ht="12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ht="12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ht="12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ht="12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ht="12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ht="12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ht="12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ht="12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ht="12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ht="12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ht="12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ht="12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ht="12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ht="12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ht="12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ht="12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ht="12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ht="12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ht="12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ht="12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ht="12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ht="12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ht="12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ht="12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ht="12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ht="12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ht="12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ht="12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ht="12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ht="12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ht="12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ht="12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ht="12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ht="12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ht="12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ht="12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ht="12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ht="12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ht="12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ht="12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ht="12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ht="12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ht="12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ht="12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ht="12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ht="12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ht="12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ht="12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ht="12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ht="12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ht="12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ht="12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ht="12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ht="12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ht="12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ht="12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ht="12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ht="12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ht="12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ht="12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ht="12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ht="12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ht="12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ht="12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ht="12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ht="12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ht="12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ht="12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ht="12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ht="12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ht="12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ht="12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ht="12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ht="12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ht="12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ht="12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ht="12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ht="12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ht="12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ht="12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ht="12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ht="12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ht="12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ht="12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ht="12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ht="12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ht="12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ht="12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ht="12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ht="12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ht="12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ht="12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ht="12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ht="12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ht="12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ht="12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ht="12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ht="12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ht="12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ht="12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ht="12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ht="12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ht="12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ht="12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ht="12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ht="12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ht="12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ht="12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ht="12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ht="12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ht="12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ht="12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ht="12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ht="12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ht="12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ht="12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ht="12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ht="12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ht="12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ht="12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ht="12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ht="12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ht="12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ht="12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ht="12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ht="12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ht="12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ht="12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ht="12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ht="12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ht="12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ht="12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ht="12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ht="12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ht="12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ht="12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ht="12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ht="12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ht="12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ht="12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ht="12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ht="12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ht="12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ht="12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ht="12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ht="12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ht="12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ht="12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ht="12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ht="12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ht="12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ht="12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ht="12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ht="12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ht="12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ht="12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ht="12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ht="12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ht="12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ht="12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ht="12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ht="12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ht="12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ht="12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ht="12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ht="12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ht="12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ht="12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ht="12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ht="12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ht="12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ht="12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ht="12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ht="12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ht="12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ht="12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ht="12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ht="12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ht="12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ht="12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ht="12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ht="12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ht="12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ht="12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ht="12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ht="12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ht="12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ht="12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ht="12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ht="12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ht="12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ht="12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ht="12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ht="12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ht="12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ht="12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ht="12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ht="12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ht="12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ht="12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ht="12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ht="12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ht="12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ht="12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ht="12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ht="12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ht="12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ht="12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ht="12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ht="12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ht="12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ht="12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ht="12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ht="12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ht="12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ht="12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ht="12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ht="12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ht="12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ht="12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ht="12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ht="12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ht="12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ht="12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ht="12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ht="12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ht="12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ht="12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ht="12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ht="12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ht="12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ht="12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ht="12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ht="12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ht="12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ht="12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ht="12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ht="12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ht="12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ht="12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ht="12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ht="12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ht="12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ht="12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ht="12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ht="12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ht="12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ht="12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ht="12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ht="12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ht="12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ht="12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ht="12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ht="12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ht="12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ht="12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ht="12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ht="12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ht="12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ht="12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ht="12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ht="12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ht="12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ht="12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ht="12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ht="12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ht="12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ht="12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ht="12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ht="12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ht="12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ht="12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ht="12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ht="12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ht="12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ht="12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ht="12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ht="12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ht="12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ht="12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ht="12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ht="12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ht="12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ht="12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ht="12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ht="12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ht="12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ht="12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ht="12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ht="12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ht="12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ht="12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ht="12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ht="12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ht="12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ht="12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ht="12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ht="12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ht="12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ht="12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ht="12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ht="12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ht="12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ht="12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ht="12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ht="12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ht="12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ht="12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ht="12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ht="12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ht="12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ht="12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ht="12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ht="12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ht="12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ht="12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ht="12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ht="12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ht="12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ht="12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ht="12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ht="12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ht="12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ht="12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ht="12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ht="12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ht="12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ht="12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ht="12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ht="12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ht="12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ht="12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ht="12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ht="12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ht="12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ht="12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ht="12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ht="12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ht="12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ht="12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ht="12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ht="12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ht="12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ht="12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ht="12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ht="12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ht="12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ht="12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ht="12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ht="12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ht="12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ht="12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ht="12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ht="12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ht="12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ht="12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ht="12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ht="12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ht="12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ht="12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ht="12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ht="12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ht="12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ht="12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ht="12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ht="12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ht="12.7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ht="12.7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ht="12.7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ht="12.7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27.38"/>
    <col customWidth="1" min="4" max="4" width="26.38"/>
    <col customWidth="1" min="5" max="5" width="13.13"/>
    <col customWidth="1" min="6" max="6" width="11.38"/>
    <col customWidth="1" min="7" max="7" width="17.75"/>
    <col customWidth="1" min="8" max="8" width="45.25"/>
    <col customWidth="1" min="9" max="9" width="11.38"/>
    <col customWidth="1" min="10" max="10" width="13.88"/>
    <col customWidth="1" min="11" max="11" width="16.13"/>
    <col customWidth="1" min="12" max="13" width="18.75"/>
    <col customWidth="1" min="14" max="14" width="17.88"/>
    <col customWidth="1" min="15" max="16" width="11.38"/>
    <col customWidth="1" min="17" max="17" width="27.63"/>
    <col customWidth="1" min="18" max="26" width="11.38"/>
  </cols>
  <sheetData>
    <row r="1" ht="12.75" customHeight="1">
      <c r="A1" s="6"/>
      <c r="B1" s="6"/>
      <c r="C1" s="6"/>
      <c r="D1" s="6"/>
      <c r="E1" s="7"/>
      <c r="F1" s="6"/>
      <c r="G1" s="6"/>
      <c r="H1" s="6"/>
      <c r="I1" s="6"/>
      <c r="J1" s="8"/>
      <c r="K1" s="9"/>
      <c r="L1" s="10"/>
      <c r="M1" s="10"/>
      <c r="N1" s="10"/>
      <c r="O1" s="11"/>
      <c r="P1" s="10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6"/>
      <c r="B2" s="6"/>
      <c r="C2" s="6"/>
      <c r="D2" s="6"/>
      <c r="E2" s="7"/>
      <c r="F2" s="6"/>
      <c r="G2" s="6"/>
      <c r="H2" s="6"/>
      <c r="I2" s="6"/>
      <c r="J2" s="8"/>
      <c r="K2" s="9"/>
      <c r="L2" s="10"/>
      <c r="M2" s="10"/>
      <c r="N2" s="10"/>
      <c r="O2" s="11"/>
      <c r="P2" s="10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6"/>
      <c r="B3" s="12" t="s">
        <v>14</v>
      </c>
      <c r="O3" s="11"/>
      <c r="P3" s="10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6"/>
      <c r="B4" s="6"/>
      <c r="C4" s="6"/>
      <c r="D4" s="6"/>
      <c r="E4" s="7"/>
      <c r="F4" s="6"/>
      <c r="G4" s="6"/>
      <c r="H4" s="6"/>
      <c r="I4" s="6"/>
      <c r="J4" s="8"/>
      <c r="K4" s="9"/>
      <c r="L4" s="10"/>
      <c r="M4" s="10"/>
      <c r="N4" s="10"/>
      <c r="O4" s="11"/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3"/>
      <c r="B5" s="13" t="s">
        <v>15</v>
      </c>
      <c r="C5" s="13" t="s">
        <v>16</v>
      </c>
      <c r="D5" s="13" t="s">
        <v>17</v>
      </c>
      <c r="E5" s="14" t="s">
        <v>18</v>
      </c>
      <c r="F5" s="13" t="s">
        <v>19</v>
      </c>
      <c r="G5" s="13" t="s">
        <v>20</v>
      </c>
      <c r="H5" s="13" t="s">
        <v>21</v>
      </c>
      <c r="I5" s="13" t="s">
        <v>22</v>
      </c>
      <c r="J5" s="15" t="s">
        <v>23</v>
      </c>
      <c r="K5" s="16" t="s">
        <v>24</v>
      </c>
      <c r="L5" s="17" t="s">
        <v>25</v>
      </c>
      <c r="M5" s="17" t="s">
        <v>26</v>
      </c>
      <c r="N5" s="17" t="s">
        <v>27</v>
      </c>
      <c r="O5" s="18" t="s">
        <v>28</v>
      </c>
      <c r="P5" s="17" t="s">
        <v>29</v>
      </c>
      <c r="Q5" s="13" t="s">
        <v>30</v>
      </c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6"/>
      <c r="B6" s="6" t="s">
        <v>31</v>
      </c>
      <c r="C6" s="6" t="s">
        <v>32</v>
      </c>
      <c r="D6" s="6" t="s">
        <v>33</v>
      </c>
      <c r="E6" s="7">
        <v>42411.0</v>
      </c>
      <c r="F6" s="6" t="s">
        <v>34</v>
      </c>
      <c r="G6" s="6" t="s">
        <v>35</v>
      </c>
      <c r="H6" s="6" t="s">
        <v>36</v>
      </c>
      <c r="I6" s="6" t="s">
        <v>37</v>
      </c>
      <c r="J6" s="8">
        <v>1.0</v>
      </c>
      <c r="K6" s="9">
        <v>19598.786200000002</v>
      </c>
      <c r="L6" s="10">
        <v>284182.4</v>
      </c>
      <c r="M6" s="10">
        <v>19598.79</v>
      </c>
      <c r="N6" s="10" t="s">
        <v>37</v>
      </c>
      <c r="O6" s="11" t="s">
        <v>37</v>
      </c>
      <c r="P6" s="10">
        <v>0.0</v>
      </c>
      <c r="Q6" s="6" t="s">
        <v>38</v>
      </c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6"/>
      <c r="B7" s="6" t="s">
        <v>39</v>
      </c>
      <c r="C7" s="6" t="s">
        <v>32</v>
      </c>
      <c r="D7" s="6" t="s">
        <v>33</v>
      </c>
      <c r="E7" s="7">
        <v>42445.0</v>
      </c>
      <c r="F7" s="6" t="s">
        <v>34</v>
      </c>
      <c r="G7" s="6" t="s">
        <v>40</v>
      </c>
      <c r="H7" s="6" t="s">
        <v>36</v>
      </c>
      <c r="I7" s="6" t="s">
        <v>37</v>
      </c>
      <c r="J7" s="8">
        <v>1.0</v>
      </c>
      <c r="K7" s="9">
        <v>21120.1818</v>
      </c>
      <c r="L7" s="10">
        <v>306665.04</v>
      </c>
      <c r="M7" s="10">
        <v>21120.18</v>
      </c>
      <c r="N7" s="10" t="s">
        <v>37</v>
      </c>
      <c r="O7" s="11" t="s">
        <v>37</v>
      </c>
      <c r="P7" s="10">
        <v>0.0</v>
      </c>
      <c r="Q7" s="6" t="s">
        <v>38</v>
      </c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6" t="s">
        <v>41</v>
      </c>
      <c r="C8" s="6" t="s">
        <v>32</v>
      </c>
      <c r="D8" s="6" t="s">
        <v>33</v>
      </c>
      <c r="E8" s="7">
        <v>42474.0</v>
      </c>
      <c r="F8" s="6" t="s">
        <v>34</v>
      </c>
      <c r="G8" s="6" t="s">
        <v>42</v>
      </c>
      <c r="H8" s="6" t="s">
        <v>36</v>
      </c>
      <c r="I8" s="6" t="s">
        <v>37</v>
      </c>
      <c r="J8" s="8">
        <v>1.0</v>
      </c>
      <c r="K8" s="9">
        <v>14902.1612</v>
      </c>
      <c r="L8" s="10">
        <v>214516.61000000002</v>
      </c>
      <c r="M8" s="10">
        <v>14902.16</v>
      </c>
      <c r="N8" s="10" t="s">
        <v>37</v>
      </c>
      <c r="O8" s="11" t="s">
        <v>37</v>
      </c>
      <c r="P8" s="10">
        <v>0.0</v>
      </c>
      <c r="Q8" s="6" t="s">
        <v>38</v>
      </c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6" t="s">
        <v>43</v>
      </c>
      <c r="C9" s="6" t="s">
        <v>32</v>
      </c>
      <c r="D9" s="6" t="s">
        <v>33</v>
      </c>
      <c r="E9" s="7">
        <v>42503.0</v>
      </c>
      <c r="F9" s="6" t="s">
        <v>34</v>
      </c>
      <c r="G9" s="6" t="s">
        <v>44</v>
      </c>
      <c r="H9" s="6" t="s">
        <v>36</v>
      </c>
      <c r="I9" s="6" t="s">
        <v>37</v>
      </c>
      <c r="J9" s="8">
        <v>1.0</v>
      </c>
      <c r="K9" s="9">
        <v>12520.765</v>
      </c>
      <c r="L9" s="10">
        <v>177419.24</v>
      </c>
      <c r="M9" s="10">
        <v>12520.76</v>
      </c>
      <c r="N9" s="10" t="s">
        <v>37</v>
      </c>
      <c r="O9" s="11" t="s">
        <v>37</v>
      </c>
      <c r="P9" s="10">
        <v>0.0</v>
      </c>
      <c r="Q9" s="6" t="s">
        <v>38</v>
      </c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6" t="s">
        <v>45</v>
      </c>
      <c r="C10" s="6" t="s">
        <v>32</v>
      </c>
      <c r="D10" s="6" t="s">
        <v>33</v>
      </c>
      <c r="E10" s="7">
        <v>42530.0</v>
      </c>
      <c r="F10" s="6" t="s">
        <v>34</v>
      </c>
      <c r="G10" s="6" t="s">
        <v>46</v>
      </c>
      <c r="H10" s="6" t="s">
        <v>36</v>
      </c>
      <c r="I10" s="6" t="s">
        <v>37</v>
      </c>
      <c r="J10" s="8">
        <v>1.0</v>
      </c>
      <c r="K10" s="9">
        <v>14743.5619</v>
      </c>
      <c r="L10" s="10">
        <v>204935.51</v>
      </c>
      <c r="M10" s="10">
        <v>14743.56</v>
      </c>
      <c r="N10" s="10" t="s">
        <v>37</v>
      </c>
      <c r="O10" s="11" t="s">
        <v>37</v>
      </c>
      <c r="P10" s="10">
        <v>0.0</v>
      </c>
      <c r="Q10" s="6" t="s">
        <v>38</v>
      </c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6" t="s">
        <v>47</v>
      </c>
      <c r="C11" s="6" t="s">
        <v>32</v>
      </c>
      <c r="D11" s="6" t="s">
        <v>33</v>
      </c>
      <c r="E11" s="7">
        <v>42573.0</v>
      </c>
      <c r="F11" s="6" t="s">
        <v>34</v>
      </c>
      <c r="G11" s="6" t="s">
        <v>48</v>
      </c>
      <c r="H11" s="6" t="s">
        <v>36</v>
      </c>
      <c r="I11" s="6" t="s">
        <v>37</v>
      </c>
      <c r="J11" s="8">
        <v>1.0</v>
      </c>
      <c r="K11" s="9">
        <v>22986.4687</v>
      </c>
      <c r="L11" s="10">
        <v>344797.03</v>
      </c>
      <c r="M11" s="10">
        <v>22986.47</v>
      </c>
      <c r="N11" s="10" t="s">
        <v>37</v>
      </c>
      <c r="O11" s="11" t="s">
        <v>37</v>
      </c>
      <c r="P11" s="10">
        <v>0.0</v>
      </c>
      <c r="Q11" s="6" t="s">
        <v>38</v>
      </c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6" t="s">
        <v>49</v>
      </c>
      <c r="C12" s="6" t="s">
        <v>32</v>
      </c>
      <c r="D12" s="6" t="s">
        <v>33</v>
      </c>
      <c r="E12" s="7">
        <v>42594.0</v>
      </c>
      <c r="F12" s="6" t="s">
        <v>34</v>
      </c>
      <c r="G12" s="6" t="s">
        <v>50</v>
      </c>
      <c r="H12" s="6" t="s">
        <v>36</v>
      </c>
      <c r="I12" s="6" t="s">
        <v>37</v>
      </c>
      <c r="J12" s="8">
        <v>1.0</v>
      </c>
      <c r="K12" s="9">
        <v>32217.6344</v>
      </c>
      <c r="L12" s="10">
        <v>472310.52</v>
      </c>
      <c r="M12" s="10">
        <v>32217.63</v>
      </c>
      <c r="N12" s="10" t="s">
        <v>37</v>
      </c>
      <c r="O12" s="11" t="s">
        <v>37</v>
      </c>
      <c r="P12" s="10">
        <v>0.0</v>
      </c>
      <c r="Q12" s="6" t="s">
        <v>38</v>
      </c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 t="s">
        <v>51</v>
      </c>
      <c r="C13" s="6" t="s">
        <v>32</v>
      </c>
      <c r="D13" s="6" t="s">
        <v>33</v>
      </c>
      <c r="E13" s="7">
        <v>42621.0</v>
      </c>
      <c r="F13" s="6" t="s">
        <v>34</v>
      </c>
      <c r="G13" s="6" t="s">
        <v>52</v>
      </c>
      <c r="H13" s="6" t="s">
        <v>36</v>
      </c>
      <c r="I13" s="6" t="s">
        <v>37</v>
      </c>
      <c r="J13" s="8">
        <v>1.0</v>
      </c>
      <c r="K13" s="9">
        <v>35572.1156</v>
      </c>
      <c r="L13" s="10">
        <v>535360.34</v>
      </c>
      <c r="M13" s="10">
        <v>35572.12</v>
      </c>
      <c r="N13" s="10" t="s">
        <v>37</v>
      </c>
      <c r="O13" s="11" t="s">
        <v>37</v>
      </c>
      <c r="P13" s="10">
        <v>0.0</v>
      </c>
      <c r="Q13" s="6" t="s">
        <v>38</v>
      </c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 t="s">
        <v>53</v>
      </c>
      <c r="C14" s="6" t="s">
        <v>32</v>
      </c>
      <c r="D14" s="6" t="s">
        <v>33</v>
      </c>
      <c r="E14" s="7">
        <v>42655.0</v>
      </c>
      <c r="F14" s="6" t="s">
        <v>34</v>
      </c>
      <c r="G14" s="6" t="s">
        <v>54</v>
      </c>
      <c r="H14" s="6" t="s">
        <v>36</v>
      </c>
      <c r="I14" s="6" t="s">
        <v>37</v>
      </c>
      <c r="J14" s="8">
        <v>1.0</v>
      </c>
      <c r="K14" s="9">
        <v>16776.6381</v>
      </c>
      <c r="L14" s="10">
        <v>254501.6</v>
      </c>
      <c r="M14" s="10">
        <v>16776.64</v>
      </c>
      <c r="N14" s="10" t="s">
        <v>37</v>
      </c>
      <c r="O14" s="11" t="s">
        <v>37</v>
      </c>
      <c r="P14" s="10">
        <v>0.0</v>
      </c>
      <c r="Q14" s="6" t="s">
        <v>38</v>
      </c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 t="s">
        <v>55</v>
      </c>
      <c r="C15" s="6" t="s">
        <v>32</v>
      </c>
      <c r="D15" s="6" t="s">
        <v>33</v>
      </c>
      <c r="E15" s="7">
        <v>42704.0</v>
      </c>
      <c r="F15" s="6" t="s">
        <v>34</v>
      </c>
      <c r="G15" s="6" t="s">
        <v>56</v>
      </c>
      <c r="H15" s="6" t="s">
        <v>36</v>
      </c>
      <c r="I15" s="6" t="s">
        <v>37</v>
      </c>
      <c r="J15" s="8">
        <v>1.0</v>
      </c>
      <c r="K15" s="9">
        <v>15535.1185</v>
      </c>
      <c r="L15" s="10">
        <v>243901.36000000002</v>
      </c>
      <c r="M15" s="10">
        <v>15535.12</v>
      </c>
      <c r="N15" s="10" t="s">
        <v>37</v>
      </c>
      <c r="O15" s="11" t="s">
        <v>37</v>
      </c>
      <c r="P15" s="10">
        <v>0.0</v>
      </c>
      <c r="Q15" s="6" t="s">
        <v>38</v>
      </c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 t="s">
        <v>57</v>
      </c>
      <c r="C16" s="6" t="s">
        <v>32</v>
      </c>
      <c r="D16" s="6" t="s">
        <v>33</v>
      </c>
      <c r="E16" s="7">
        <v>42733.0</v>
      </c>
      <c r="F16" s="6" t="s">
        <v>34</v>
      </c>
      <c r="G16" s="6" t="s">
        <v>58</v>
      </c>
      <c r="H16" s="6" t="s">
        <v>36</v>
      </c>
      <c r="I16" s="6" t="s">
        <v>37</v>
      </c>
      <c r="J16" s="8">
        <v>1.0</v>
      </c>
      <c r="K16" s="9">
        <v>16819.7314</v>
      </c>
      <c r="L16" s="10">
        <v>264910.77</v>
      </c>
      <c r="M16" s="10">
        <v>16819.73</v>
      </c>
      <c r="N16" s="10" t="s">
        <v>37</v>
      </c>
      <c r="O16" s="11" t="s">
        <v>37</v>
      </c>
      <c r="P16" s="10">
        <v>0.0</v>
      </c>
      <c r="Q16" s="6" t="s">
        <v>38</v>
      </c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 t="s">
        <v>39</v>
      </c>
      <c r="C17" s="6" t="s">
        <v>59</v>
      </c>
      <c r="D17" s="6" t="s">
        <v>33</v>
      </c>
      <c r="E17" s="7">
        <v>42450.0</v>
      </c>
      <c r="F17" s="6" t="s">
        <v>34</v>
      </c>
      <c r="G17" s="6" t="s">
        <v>60</v>
      </c>
      <c r="H17" s="6" t="s">
        <v>61</v>
      </c>
      <c r="I17" s="6" t="s">
        <v>37</v>
      </c>
      <c r="J17" s="8">
        <v>1.0</v>
      </c>
      <c r="K17" s="9">
        <v>32620.6965</v>
      </c>
      <c r="L17" s="10">
        <v>481481.48</v>
      </c>
      <c r="M17" s="10">
        <v>32620.7</v>
      </c>
      <c r="N17" s="10" t="s">
        <v>37</v>
      </c>
      <c r="O17" s="11" t="s">
        <v>37</v>
      </c>
      <c r="P17" s="10">
        <v>0.0</v>
      </c>
      <c r="Q17" s="6" t="s">
        <v>62</v>
      </c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 t="s">
        <v>45</v>
      </c>
      <c r="C18" s="6" t="s">
        <v>59</v>
      </c>
      <c r="D18" s="6" t="s">
        <v>33</v>
      </c>
      <c r="E18" s="7">
        <v>42542.0</v>
      </c>
      <c r="F18" s="6" t="s">
        <v>34</v>
      </c>
      <c r="G18" s="6" t="s">
        <v>63</v>
      </c>
      <c r="H18" s="6" t="s">
        <v>61</v>
      </c>
      <c r="I18" s="6" t="s">
        <v>37</v>
      </c>
      <c r="J18" s="8">
        <v>1.0</v>
      </c>
      <c r="K18" s="9">
        <v>34028.2098</v>
      </c>
      <c r="L18" s="10">
        <v>473672.68</v>
      </c>
      <c r="M18" s="10">
        <v>34028.21</v>
      </c>
      <c r="N18" s="10" t="s">
        <v>37</v>
      </c>
      <c r="O18" s="11" t="s">
        <v>37</v>
      </c>
      <c r="P18" s="10">
        <v>0.0</v>
      </c>
      <c r="Q18" s="6" t="s">
        <v>62</v>
      </c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 t="s">
        <v>45</v>
      </c>
      <c r="C19" s="6" t="s">
        <v>59</v>
      </c>
      <c r="D19" s="6" t="s">
        <v>33</v>
      </c>
      <c r="E19" s="7">
        <v>42542.0</v>
      </c>
      <c r="F19" s="6" t="s">
        <v>34</v>
      </c>
      <c r="G19" s="6" t="s">
        <v>63</v>
      </c>
      <c r="H19" s="6" t="s">
        <v>61</v>
      </c>
      <c r="I19" s="6" t="s">
        <v>37</v>
      </c>
      <c r="J19" s="8">
        <v>1.0</v>
      </c>
      <c r="K19" s="9">
        <v>44450.431</v>
      </c>
      <c r="L19" s="10">
        <v>618750.0</v>
      </c>
      <c r="M19" s="10">
        <v>44450.43</v>
      </c>
      <c r="N19" s="10" t="s">
        <v>37</v>
      </c>
      <c r="O19" s="11" t="s">
        <v>37</v>
      </c>
      <c r="P19" s="10">
        <v>0.0</v>
      </c>
      <c r="Q19" s="6" t="s">
        <v>62</v>
      </c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 t="s">
        <v>45</v>
      </c>
      <c r="C20" s="6" t="s">
        <v>59</v>
      </c>
      <c r="D20" s="6" t="s">
        <v>33</v>
      </c>
      <c r="E20" s="7">
        <v>42542.0</v>
      </c>
      <c r="F20" s="6" t="s">
        <v>34</v>
      </c>
      <c r="G20" s="6" t="s">
        <v>63</v>
      </c>
      <c r="H20" s="6" t="s">
        <v>61</v>
      </c>
      <c r="I20" s="6" t="s">
        <v>37</v>
      </c>
      <c r="J20" s="8">
        <v>1.0</v>
      </c>
      <c r="K20" s="9">
        <v>32597.4016</v>
      </c>
      <c r="L20" s="10">
        <v>453755.83</v>
      </c>
      <c r="M20" s="10">
        <v>32597.4</v>
      </c>
      <c r="N20" s="10" t="s">
        <v>37</v>
      </c>
      <c r="O20" s="11" t="s">
        <v>37</v>
      </c>
      <c r="P20" s="10">
        <v>0.0</v>
      </c>
      <c r="Q20" s="6" t="s">
        <v>62</v>
      </c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 t="s">
        <v>45</v>
      </c>
      <c r="C21" s="6" t="s">
        <v>59</v>
      </c>
      <c r="D21" s="6" t="s">
        <v>33</v>
      </c>
      <c r="E21" s="7">
        <v>42544.0</v>
      </c>
      <c r="F21" s="6" t="s">
        <v>34</v>
      </c>
      <c r="G21" s="6" t="s">
        <v>64</v>
      </c>
      <c r="H21" s="6" t="s">
        <v>61</v>
      </c>
      <c r="I21" s="6" t="s">
        <v>37</v>
      </c>
      <c r="J21" s="8">
        <v>1.0</v>
      </c>
      <c r="K21" s="9">
        <v>34220.4321</v>
      </c>
      <c r="L21" s="10">
        <v>481481.48</v>
      </c>
      <c r="M21" s="10">
        <v>34220.43</v>
      </c>
      <c r="N21" s="10" t="s">
        <v>37</v>
      </c>
      <c r="O21" s="11" t="s">
        <v>37</v>
      </c>
      <c r="P21" s="10">
        <v>0.0</v>
      </c>
      <c r="Q21" s="6" t="s">
        <v>62</v>
      </c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 t="s">
        <v>45</v>
      </c>
      <c r="C22" s="6" t="s">
        <v>59</v>
      </c>
      <c r="D22" s="6" t="s">
        <v>33</v>
      </c>
      <c r="E22" s="7">
        <v>42544.0</v>
      </c>
      <c r="F22" s="6" t="s">
        <v>34</v>
      </c>
      <c r="G22" s="6" t="s">
        <v>65</v>
      </c>
      <c r="H22" s="6" t="s">
        <v>61</v>
      </c>
      <c r="I22" s="6" t="s">
        <v>37</v>
      </c>
      <c r="J22" s="8">
        <v>1.0</v>
      </c>
      <c r="K22" s="9">
        <v>44420.7534</v>
      </c>
      <c r="L22" s="10">
        <v>625000.0</v>
      </c>
      <c r="M22" s="10">
        <v>44420.75</v>
      </c>
      <c r="N22" s="10" t="s">
        <v>37</v>
      </c>
      <c r="O22" s="11" t="s">
        <v>37</v>
      </c>
      <c r="P22" s="10">
        <v>0.0</v>
      </c>
      <c r="Q22" s="6" t="s">
        <v>62</v>
      </c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 t="s">
        <v>45</v>
      </c>
      <c r="C23" s="6" t="s">
        <v>59</v>
      </c>
      <c r="D23" s="6" t="s">
        <v>33</v>
      </c>
      <c r="E23" s="7">
        <v>42544.0</v>
      </c>
      <c r="F23" s="6" t="s">
        <v>66</v>
      </c>
      <c r="G23" s="6" t="s">
        <v>67</v>
      </c>
      <c r="H23" s="6" t="s">
        <v>61</v>
      </c>
      <c r="I23" s="6" t="s">
        <v>37</v>
      </c>
      <c r="J23" s="8">
        <v>-1.0</v>
      </c>
      <c r="K23" s="9">
        <v>34220.4321</v>
      </c>
      <c r="L23" s="10">
        <v>-481481.48</v>
      </c>
      <c r="M23" s="10">
        <v>-34220.43</v>
      </c>
      <c r="N23" s="10" t="s">
        <v>37</v>
      </c>
      <c r="O23" s="11" t="s">
        <v>37</v>
      </c>
      <c r="P23" s="10">
        <v>0.0</v>
      </c>
      <c r="Q23" s="6" t="s">
        <v>62</v>
      </c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 t="s">
        <v>51</v>
      </c>
      <c r="C24" s="6" t="s">
        <v>59</v>
      </c>
      <c r="D24" s="6" t="s">
        <v>33</v>
      </c>
      <c r="E24" s="7">
        <v>42641.0</v>
      </c>
      <c r="F24" s="6" t="s">
        <v>34</v>
      </c>
      <c r="G24" s="6" t="s">
        <v>68</v>
      </c>
      <c r="H24" s="6" t="s">
        <v>61</v>
      </c>
      <c r="I24" s="6" t="s">
        <v>37</v>
      </c>
      <c r="J24" s="8">
        <v>1.0</v>
      </c>
      <c r="K24" s="9">
        <v>40903.1414</v>
      </c>
      <c r="L24" s="10">
        <v>625000.0</v>
      </c>
      <c r="M24" s="10">
        <v>40903.14</v>
      </c>
      <c r="N24" s="10" t="s">
        <v>37</v>
      </c>
      <c r="O24" s="11" t="s">
        <v>37</v>
      </c>
      <c r="P24" s="10">
        <v>0.0</v>
      </c>
      <c r="Q24" s="6" t="s">
        <v>62</v>
      </c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 t="s">
        <v>57</v>
      </c>
      <c r="C25" s="6" t="s">
        <v>59</v>
      </c>
      <c r="D25" s="6" t="s">
        <v>33</v>
      </c>
      <c r="E25" s="7">
        <v>42725.0</v>
      </c>
      <c r="F25" s="6" t="s">
        <v>34</v>
      </c>
      <c r="G25" s="6" t="s">
        <v>69</v>
      </c>
      <c r="H25" s="6" t="s">
        <v>61</v>
      </c>
      <c r="I25" s="6" t="s">
        <v>37</v>
      </c>
      <c r="J25" s="8">
        <v>1.0</v>
      </c>
      <c r="K25" s="9">
        <v>39407.314</v>
      </c>
      <c r="L25" s="10">
        <v>625000.0</v>
      </c>
      <c r="M25" s="10">
        <v>39407.31</v>
      </c>
      <c r="N25" s="10" t="s">
        <v>37</v>
      </c>
      <c r="O25" s="11" t="s">
        <v>37</v>
      </c>
      <c r="P25" s="10">
        <v>0.0</v>
      </c>
      <c r="Q25" s="6" t="s">
        <v>62</v>
      </c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 t="s">
        <v>43</v>
      </c>
      <c r="C26" s="6" t="s">
        <v>70</v>
      </c>
      <c r="D26" s="6" t="s">
        <v>71</v>
      </c>
      <c r="E26" s="7">
        <v>42513.0</v>
      </c>
      <c r="F26" s="6" t="s">
        <v>72</v>
      </c>
      <c r="G26" s="6" t="s">
        <v>73</v>
      </c>
      <c r="H26" s="6" t="s">
        <v>74</v>
      </c>
      <c r="I26" s="6" t="s">
        <v>37</v>
      </c>
      <c r="J26" s="8">
        <v>1.0</v>
      </c>
      <c r="K26" s="9">
        <v>853.9857000000001</v>
      </c>
      <c r="L26" s="10">
        <v>11985.69</v>
      </c>
      <c r="M26" s="10">
        <v>853.99</v>
      </c>
      <c r="N26" s="10" t="s">
        <v>37</v>
      </c>
      <c r="O26" s="11" t="s">
        <v>37</v>
      </c>
      <c r="P26" s="10">
        <v>0.0</v>
      </c>
      <c r="Q26" s="6" t="s">
        <v>75</v>
      </c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 t="s">
        <v>45</v>
      </c>
      <c r="C27" s="6" t="s">
        <v>70</v>
      </c>
      <c r="D27" s="6" t="s">
        <v>71</v>
      </c>
      <c r="E27" s="7">
        <v>42549.0</v>
      </c>
      <c r="F27" s="6" t="s">
        <v>72</v>
      </c>
      <c r="G27" s="6" t="s">
        <v>76</v>
      </c>
      <c r="H27" s="6" t="s">
        <v>77</v>
      </c>
      <c r="I27" s="6" t="s">
        <v>37</v>
      </c>
      <c r="J27" s="8">
        <v>1.0</v>
      </c>
      <c r="K27" s="9">
        <v>442.1719</v>
      </c>
      <c r="L27" s="10">
        <v>6765.2300000000005</v>
      </c>
      <c r="M27" s="10">
        <v>442.17</v>
      </c>
      <c r="N27" s="10" t="s">
        <v>37</v>
      </c>
      <c r="O27" s="11" t="s">
        <v>37</v>
      </c>
      <c r="P27" s="10">
        <v>0.0</v>
      </c>
      <c r="Q27" s="6" t="s">
        <v>75</v>
      </c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 t="s">
        <v>47</v>
      </c>
      <c r="C28" s="6" t="s">
        <v>70</v>
      </c>
      <c r="D28" s="6" t="s">
        <v>71</v>
      </c>
      <c r="E28" s="7">
        <v>42576.0</v>
      </c>
      <c r="F28" s="6" t="s">
        <v>72</v>
      </c>
      <c r="G28" s="6" t="s">
        <v>78</v>
      </c>
      <c r="H28" s="6" t="s">
        <v>79</v>
      </c>
      <c r="I28" s="6" t="s">
        <v>37</v>
      </c>
      <c r="J28" s="8">
        <v>1.0</v>
      </c>
      <c r="K28" s="9">
        <v>21141.5137</v>
      </c>
      <c r="L28" s="10">
        <v>315219.97000000003</v>
      </c>
      <c r="M28" s="10">
        <v>21141.510000000002</v>
      </c>
      <c r="N28" s="10" t="s">
        <v>37</v>
      </c>
      <c r="O28" s="11" t="s">
        <v>37</v>
      </c>
      <c r="P28" s="10">
        <v>0.0</v>
      </c>
      <c r="Q28" s="6" t="s">
        <v>75</v>
      </c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 t="s">
        <v>47</v>
      </c>
      <c r="C29" s="6" t="s">
        <v>70</v>
      </c>
      <c r="D29" s="6" t="s">
        <v>71</v>
      </c>
      <c r="E29" s="7">
        <v>42577.0</v>
      </c>
      <c r="F29" s="6" t="s">
        <v>72</v>
      </c>
      <c r="G29" s="6" t="s">
        <v>80</v>
      </c>
      <c r="H29" s="6" t="s">
        <v>74</v>
      </c>
      <c r="I29" s="6" t="s">
        <v>37</v>
      </c>
      <c r="J29" s="8">
        <v>1.0</v>
      </c>
      <c r="K29" s="9">
        <v>367.34720000000004</v>
      </c>
      <c r="L29" s="10">
        <v>5491.84</v>
      </c>
      <c r="M29" s="10">
        <v>367.35</v>
      </c>
      <c r="N29" s="10" t="s">
        <v>37</v>
      </c>
      <c r="O29" s="11" t="s">
        <v>37</v>
      </c>
      <c r="P29" s="10">
        <v>0.0</v>
      </c>
      <c r="Q29" s="6" t="s">
        <v>75</v>
      </c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 t="s">
        <v>47</v>
      </c>
      <c r="C30" s="6" t="s">
        <v>70</v>
      </c>
      <c r="D30" s="6" t="s">
        <v>71</v>
      </c>
      <c r="E30" s="7">
        <v>42578.0</v>
      </c>
      <c r="F30" s="6" t="s">
        <v>72</v>
      </c>
      <c r="G30" s="6" t="s">
        <v>81</v>
      </c>
      <c r="H30" s="6" t="s">
        <v>82</v>
      </c>
      <c r="I30" s="6" t="s">
        <v>37</v>
      </c>
      <c r="J30" s="8">
        <v>1.0</v>
      </c>
      <c r="K30" s="9">
        <v>1025.612</v>
      </c>
      <c r="L30" s="10">
        <v>15332.9</v>
      </c>
      <c r="M30" s="10">
        <v>1025.6100000000001</v>
      </c>
      <c r="N30" s="10" t="s">
        <v>37</v>
      </c>
      <c r="O30" s="11" t="s">
        <v>37</v>
      </c>
      <c r="P30" s="10">
        <v>0.0</v>
      </c>
      <c r="Q30" s="6" t="s">
        <v>75</v>
      </c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 t="s">
        <v>47</v>
      </c>
      <c r="C31" s="6" t="s">
        <v>70</v>
      </c>
      <c r="D31" s="6" t="s">
        <v>71</v>
      </c>
      <c r="E31" s="7">
        <v>42580.0</v>
      </c>
      <c r="F31" s="6" t="s">
        <v>72</v>
      </c>
      <c r="G31" s="6" t="s">
        <v>83</v>
      </c>
      <c r="H31" s="6" t="s">
        <v>79</v>
      </c>
      <c r="I31" s="6" t="s">
        <v>37</v>
      </c>
      <c r="J31" s="8">
        <v>1.0</v>
      </c>
      <c r="K31" s="9">
        <v>115.7992</v>
      </c>
      <c r="L31" s="10">
        <v>1741.6200000000001</v>
      </c>
      <c r="M31" s="10">
        <v>115.8</v>
      </c>
      <c r="N31" s="10" t="s">
        <v>37</v>
      </c>
      <c r="O31" s="11" t="s">
        <v>37</v>
      </c>
      <c r="P31" s="10">
        <v>0.0</v>
      </c>
      <c r="Q31" s="6" t="s">
        <v>75</v>
      </c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 t="s">
        <v>51</v>
      </c>
      <c r="C32" s="6" t="s">
        <v>70</v>
      </c>
      <c r="D32" s="6" t="s">
        <v>71</v>
      </c>
      <c r="E32" s="7">
        <v>42614.0</v>
      </c>
      <c r="F32" s="6" t="s">
        <v>72</v>
      </c>
      <c r="G32" s="6" t="s">
        <v>84</v>
      </c>
      <c r="H32" s="6" t="s">
        <v>79</v>
      </c>
      <c r="I32" s="6" t="s">
        <v>37</v>
      </c>
      <c r="J32" s="8">
        <v>1.0</v>
      </c>
      <c r="K32" s="9">
        <v>7045.3684</v>
      </c>
      <c r="L32" s="10">
        <v>105187.35</v>
      </c>
      <c r="M32" s="10">
        <v>7045.37</v>
      </c>
      <c r="N32" s="10" t="s">
        <v>37</v>
      </c>
      <c r="O32" s="11" t="s">
        <v>37</v>
      </c>
      <c r="P32" s="10">
        <v>0.0</v>
      </c>
      <c r="Q32" s="6" t="s">
        <v>75</v>
      </c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 t="s">
        <v>51</v>
      </c>
      <c r="C33" s="6" t="s">
        <v>70</v>
      </c>
      <c r="D33" s="6" t="s">
        <v>71</v>
      </c>
      <c r="E33" s="7">
        <v>42635.0</v>
      </c>
      <c r="F33" s="6" t="s">
        <v>72</v>
      </c>
      <c r="G33" s="6" t="s">
        <v>85</v>
      </c>
      <c r="H33" s="6" t="s">
        <v>82</v>
      </c>
      <c r="I33" s="6" t="s">
        <v>37</v>
      </c>
      <c r="J33" s="8">
        <v>1.0</v>
      </c>
      <c r="K33" s="9">
        <v>2564.1295</v>
      </c>
      <c r="L33" s="10">
        <v>38820.92</v>
      </c>
      <c r="M33" s="10">
        <v>2564.13</v>
      </c>
      <c r="N33" s="10" t="s">
        <v>37</v>
      </c>
      <c r="O33" s="11" t="s">
        <v>37</v>
      </c>
      <c r="P33" s="10">
        <v>0.0</v>
      </c>
      <c r="Q33" s="6" t="s">
        <v>75</v>
      </c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 t="s">
        <v>51</v>
      </c>
      <c r="C34" s="6" t="s">
        <v>70</v>
      </c>
      <c r="D34" s="6" t="s">
        <v>71</v>
      </c>
      <c r="E34" s="7">
        <v>42643.0</v>
      </c>
      <c r="F34" s="6" t="s">
        <v>72</v>
      </c>
      <c r="G34" s="6" t="s">
        <v>86</v>
      </c>
      <c r="H34" s="6" t="s">
        <v>79</v>
      </c>
      <c r="I34" s="6" t="s">
        <v>37</v>
      </c>
      <c r="J34" s="8">
        <v>1.0</v>
      </c>
      <c r="K34" s="9">
        <v>8018.1515</v>
      </c>
      <c r="L34" s="10">
        <v>123279.08</v>
      </c>
      <c r="M34" s="10">
        <v>8018.150000000001</v>
      </c>
      <c r="N34" s="10" t="s">
        <v>37</v>
      </c>
      <c r="O34" s="11" t="s">
        <v>37</v>
      </c>
      <c r="P34" s="10">
        <v>0.0</v>
      </c>
      <c r="Q34" s="6" t="s">
        <v>75</v>
      </c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 t="s">
        <v>53</v>
      </c>
      <c r="C35" s="6" t="s">
        <v>70</v>
      </c>
      <c r="D35" s="6" t="s">
        <v>71</v>
      </c>
      <c r="E35" s="7">
        <v>42674.0</v>
      </c>
      <c r="F35" s="6" t="s">
        <v>72</v>
      </c>
      <c r="G35" s="6" t="s">
        <v>87</v>
      </c>
      <c r="H35" s="6" t="s">
        <v>79</v>
      </c>
      <c r="I35" s="6" t="s">
        <v>37</v>
      </c>
      <c r="J35" s="8">
        <v>1.0</v>
      </c>
      <c r="K35" s="9">
        <v>1100.9282</v>
      </c>
      <c r="L35" s="10">
        <v>16723.1</v>
      </c>
      <c r="M35" s="10">
        <v>1100.93</v>
      </c>
      <c r="N35" s="10" t="s">
        <v>37</v>
      </c>
      <c r="O35" s="11" t="s">
        <v>37</v>
      </c>
      <c r="P35" s="10">
        <v>0.0</v>
      </c>
      <c r="Q35" s="6" t="s">
        <v>75</v>
      </c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 t="s">
        <v>88</v>
      </c>
      <c r="C36" s="6" t="s">
        <v>89</v>
      </c>
      <c r="D36" s="6" t="s">
        <v>71</v>
      </c>
      <c r="E36" s="7">
        <v>42390.0</v>
      </c>
      <c r="F36" s="6" t="s">
        <v>72</v>
      </c>
      <c r="G36" s="6" t="s">
        <v>90</v>
      </c>
      <c r="H36" s="6" t="s">
        <v>91</v>
      </c>
      <c r="I36" s="6" t="s">
        <v>37</v>
      </c>
      <c r="J36" s="8">
        <v>1.0</v>
      </c>
      <c r="K36" s="9">
        <v>44610.0185</v>
      </c>
      <c r="L36" s="10">
        <v>602235.25</v>
      </c>
      <c r="M36" s="10">
        <v>44610.020000000004</v>
      </c>
      <c r="N36" s="10" t="s">
        <v>37</v>
      </c>
      <c r="O36" s="11" t="s">
        <v>37</v>
      </c>
      <c r="P36" s="10">
        <v>0.0</v>
      </c>
      <c r="Q36" s="6" t="s">
        <v>92</v>
      </c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 t="s">
        <v>41</v>
      </c>
      <c r="C37" s="6" t="s">
        <v>89</v>
      </c>
      <c r="D37" s="6" t="s">
        <v>71</v>
      </c>
      <c r="E37" s="7">
        <v>42490.0</v>
      </c>
      <c r="F37" s="6" t="s">
        <v>72</v>
      </c>
      <c r="G37" s="6" t="s">
        <v>93</v>
      </c>
      <c r="H37" s="6" t="s">
        <v>94</v>
      </c>
      <c r="I37" s="6" t="s">
        <v>37</v>
      </c>
      <c r="J37" s="8">
        <v>1.0</v>
      </c>
      <c r="K37" s="9">
        <v>6167.2281</v>
      </c>
      <c r="L37" s="10">
        <v>87883.0</v>
      </c>
      <c r="M37" s="10">
        <v>6167.2300000000005</v>
      </c>
      <c r="N37" s="10" t="s">
        <v>37</v>
      </c>
      <c r="O37" s="11" t="s">
        <v>37</v>
      </c>
      <c r="P37" s="10">
        <v>0.0</v>
      </c>
      <c r="Q37" s="6" t="s">
        <v>92</v>
      </c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 t="s">
        <v>43</v>
      </c>
      <c r="C38" s="6" t="s">
        <v>89</v>
      </c>
      <c r="D38" s="6" t="s">
        <v>71</v>
      </c>
      <c r="E38" s="7">
        <v>42513.0</v>
      </c>
      <c r="F38" s="6" t="s">
        <v>72</v>
      </c>
      <c r="G38" s="6" t="s">
        <v>95</v>
      </c>
      <c r="H38" s="6" t="s">
        <v>94</v>
      </c>
      <c r="I38" s="6" t="s">
        <v>37</v>
      </c>
      <c r="J38" s="8">
        <v>1.0</v>
      </c>
      <c r="K38" s="9">
        <v>612.6869</v>
      </c>
      <c r="L38" s="10">
        <v>8599.06</v>
      </c>
      <c r="M38" s="10">
        <v>612.69</v>
      </c>
      <c r="N38" s="10" t="s">
        <v>37</v>
      </c>
      <c r="O38" s="11" t="s">
        <v>37</v>
      </c>
      <c r="P38" s="10">
        <v>0.0</v>
      </c>
      <c r="Q38" s="6" t="s">
        <v>92</v>
      </c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 t="s">
        <v>43</v>
      </c>
      <c r="C39" s="6" t="s">
        <v>89</v>
      </c>
      <c r="D39" s="6" t="s">
        <v>71</v>
      </c>
      <c r="E39" s="7">
        <v>42513.0</v>
      </c>
      <c r="F39" s="6" t="s">
        <v>72</v>
      </c>
      <c r="G39" s="6" t="s">
        <v>96</v>
      </c>
      <c r="H39" s="6" t="s">
        <v>94</v>
      </c>
      <c r="I39" s="6" t="s">
        <v>37</v>
      </c>
      <c r="J39" s="8">
        <v>1.0</v>
      </c>
      <c r="K39" s="9">
        <v>911.4136000000001</v>
      </c>
      <c r="L39" s="10">
        <v>12791.69</v>
      </c>
      <c r="M39" s="10">
        <v>911.41</v>
      </c>
      <c r="N39" s="10" t="s">
        <v>37</v>
      </c>
      <c r="O39" s="11" t="s">
        <v>37</v>
      </c>
      <c r="P39" s="10">
        <v>0.0</v>
      </c>
      <c r="Q39" s="6" t="s">
        <v>92</v>
      </c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 t="s">
        <v>47</v>
      </c>
      <c r="C40" s="6" t="s">
        <v>89</v>
      </c>
      <c r="D40" s="6" t="s">
        <v>71</v>
      </c>
      <c r="E40" s="7">
        <v>42576.0</v>
      </c>
      <c r="F40" s="6" t="s">
        <v>72</v>
      </c>
      <c r="G40" s="6" t="s">
        <v>97</v>
      </c>
      <c r="H40" s="6" t="s">
        <v>98</v>
      </c>
      <c r="I40" s="6" t="s">
        <v>37</v>
      </c>
      <c r="J40" s="8">
        <v>1.0</v>
      </c>
      <c r="K40" s="9">
        <v>25881.5003</v>
      </c>
      <c r="L40" s="10">
        <v>385893.17</v>
      </c>
      <c r="M40" s="10">
        <v>25881.5</v>
      </c>
      <c r="N40" s="10" t="s">
        <v>37</v>
      </c>
      <c r="O40" s="11" t="s">
        <v>37</v>
      </c>
      <c r="P40" s="10">
        <v>0.0</v>
      </c>
      <c r="Q40" s="6" t="s">
        <v>92</v>
      </c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 t="s">
        <v>51</v>
      </c>
      <c r="C41" s="6" t="s">
        <v>89</v>
      </c>
      <c r="D41" s="6" t="s">
        <v>71</v>
      </c>
      <c r="E41" s="7">
        <v>42621.0</v>
      </c>
      <c r="F41" s="6" t="s">
        <v>72</v>
      </c>
      <c r="G41" s="6" t="s">
        <v>99</v>
      </c>
      <c r="H41" s="6" t="s">
        <v>94</v>
      </c>
      <c r="I41" s="6" t="s">
        <v>37</v>
      </c>
      <c r="J41" s="8">
        <v>1.0</v>
      </c>
      <c r="K41" s="9">
        <v>1558.2897</v>
      </c>
      <c r="L41" s="10">
        <v>23452.260000000002</v>
      </c>
      <c r="M41" s="10">
        <v>1558.29</v>
      </c>
      <c r="N41" s="10" t="s">
        <v>37</v>
      </c>
      <c r="O41" s="11" t="s">
        <v>37</v>
      </c>
      <c r="P41" s="10">
        <v>0.0</v>
      </c>
      <c r="Q41" s="6" t="s">
        <v>92</v>
      </c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 t="s">
        <v>51</v>
      </c>
      <c r="C42" s="6" t="s">
        <v>89</v>
      </c>
      <c r="D42" s="6" t="s">
        <v>71</v>
      </c>
      <c r="E42" s="7">
        <v>42643.0</v>
      </c>
      <c r="F42" s="6" t="s">
        <v>72</v>
      </c>
      <c r="G42" s="6" t="s">
        <v>100</v>
      </c>
      <c r="H42" s="6" t="s">
        <v>94</v>
      </c>
      <c r="I42" s="6" t="s">
        <v>37</v>
      </c>
      <c r="J42" s="8">
        <v>1.0</v>
      </c>
      <c r="K42" s="9">
        <v>5144.722000000001</v>
      </c>
      <c r="L42" s="10">
        <v>79100.1</v>
      </c>
      <c r="M42" s="10">
        <v>5144.72</v>
      </c>
      <c r="N42" s="10" t="s">
        <v>37</v>
      </c>
      <c r="O42" s="11" t="s">
        <v>37</v>
      </c>
      <c r="P42" s="10">
        <v>0.0</v>
      </c>
      <c r="Q42" s="6" t="s">
        <v>92</v>
      </c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 t="s">
        <v>53</v>
      </c>
      <c r="C43" s="6" t="s">
        <v>89</v>
      </c>
      <c r="D43" s="6" t="s">
        <v>71</v>
      </c>
      <c r="E43" s="7">
        <v>42674.0</v>
      </c>
      <c r="F43" s="6" t="s">
        <v>72</v>
      </c>
      <c r="G43" s="6" t="s">
        <v>101</v>
      </c>
      <c r="H43" s="6" t="s">
        <v>91</v>
      </c>
      <c r="I43" s="6" t="s">
        <v>37</v>
      </c>
      <c r="J43" s="8">
        <v>1.0</v>
      </c>
      <c r="K43" s="9">
        <v>8529.1415</v>
      </c>
      <c r="L43" s="10">
        <v>129557.66</v>
      </c>
      <c r="M43" s="10">
        <v>8529.14</v>
      </c>
      <c r="N43" s="10" t="s">
        <v>37</v>
      </c>
      <c r="O43" s="11" t="s">
        <v>37</v>
      </c>
      <c r="P43" s="10">
        <v>0.0</v>
      </c>
      <c r="Q43" s="6" t="s">
        <v>92</v>
      </c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 t="s">
        <v>88</v>
      </c>
      <c r="C44" s="6" t="s">
        <v>102</v>
      </c>
      <c r="D44" s="6" t="s">
        <v>71</v>
      </c>
      <c r="E44" s="7">
        <v>42390.0</v>
      </c>
      <c r="F44" s="6" t="s">
        <v>72</v>
      </c>
      <c r="G44" s="6" t="s">
        <v>103</v>
      </c>
      <c r="H44" s="6" t="s">
        <v>91</v>
      </c>
      <c r="I44" s="6" t="s">
        <v>37</v>
      </c>
      <c r="J44" s="8">
        <v>1.0</v>
      </c>
      <c r="K44" s="9">
        <v>49165.174100000004</v>
      </c>
      <c r="L44" s="10">
        <v>663729.85</v>
      </c>
      <c r="M44" s="10">
        <v>49165.17</v>
      </c>
      <c r="N44" s="10" t="s">
        <v>37</v>
      </c>
      <c r="O44" s="11" t="s">
        <v>37</v>
      </c>
      <c r="P44" s="10">
        <v>0.0</v>
      </c>
      <c r="Q44" s="6" t="s">
        <v>104</v>
      </c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 t="s">
        <v>41</v>
      </c>
      <c r="C45" s="6" t="s">
        <v>102</v>
      </c>
      <c r="D45" s="6" t="s">
        <v>71</v>
      </c>
      <c r="E45" s="7">
        <v>42490.0</v>
      </c>
      <c r="F45" s="6" t="s">
        <v>72</v>
      </c>
      <c r="G45" s="6" t="s">
        <v>105</v>
      </c>
      <c r="H45" s="6" t="s">
        <v>106</v>
      </c>
      <c r="I45" s="6" t="s">
        <v>37</v>
      </c>
      <c r="J45" s="8">
        <v>1.0</v>
      </c>
      <c r="K45" s="9">
        <v>1616.3705</v>
      </c>
      <c r="L45" s="10">
        <v>23033.28</v>
      </c>
      <c r="M45" s="10">
        <v>1616.3700000000001</v>
      </c>
      <c r="N45" s="10" t="s">
        <v>37</v>
      </c>
      <c r="O45" s="11" t="s">
        <v>37</v>
      </c>
      <c r="P45" s="10">
        <v>0.0</v>
      </c>
      <c r="Q45" s="6" t="s">
        <v>104</v>
      </c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 t="s">
        <v>41</v>
      </c>
      <c r="C46" s="6" t="s">
        <v>102</v>
      </c>
      <c r="D46" s="6" t="s">
        <v>71</v>
      </c>
      <c r="E46" s="7">
        <v>42490.0</v>
      </c>
      <c r="F46" s="6" t="s">
        <v>72</v>
      </c>
      <c r="G46" s="6" t="s">
        <v>107</v>
      </c>
      <c r="H46" s="6" t="s">
        <v>91</v>
      </c>
      <c r="I46" s="6" t="s">
        <v>37</v>
      </c>
      <c r="J46" s="8">
        <v>1.0</v>
      </c>
      <c r="K46" s="9">
        <v>4210.9453</v>
      </c>
      <c r="L46" s="10">
        <v>60005.97</v>
      </c>
      <c r="M46" s="10">
        <v>4210.95</v>
      </c>
      <c r="N46" s="10" t="s">
        <v>37</v>
      </c>
      <c r="O46" s="11" t="s">
        <v>37</v>
      </c>
      <c r="P46" s="10">
        <v>0.0</v>
      </c>
      <c r="Q46" s="6" t="s">
        <v>104</v>
      </c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 t="s">
        <v>41</v>
      </c>
      <c r="C47" s="6" t="s">
        <v>102</v>
      </c>
      <c r="D47" s="6" t="s">
        <v>71</v>
      </c>
      <c r="E47" s="7">
        <v>42490.0</v>
      </c>
      <c r="F47" s="6" t="s">
        <v>72</v>
      </c>
      <c r="G47" s="6" t="s">
        <v>108</v>
      </c>
      <c r="H47" s="6" t="s">
        <v>91</v>
      </c>
      <c r="I47" s="6" t="s">
        <v>37</v>
      </c>
      <c r="J47" s="8">
        <v>1.0</v>
      </c>
      <c r="K47" s="9">
        <v>1638.3965</v>
      </c>
      <c r="L47" s="10">
        <v>23347.15</v>
      </c>
      <c r="M47" s="10">
        <v>1638.4</v>
      </c>
      <c r="N47" s="10" t="s">
        <v>37</v>
      </c>
      <c r="O47" s="11" t="s">
        <v>37</v>
      </c>
      <c r="P47" s="10">
        <v>0.0</v>
      </c>
      <c r="Q47" s="6" t="s">
        <v>104</v>
      </c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 t="s">
        <v>45</v>
      </c>
      <c r="C48" s="6" t="s">
        <v>102</v>
      </c>
      <c r="D48" s="6" t="s">
        <v>71</v>
      </c>
      <c r="E48" s="7">
        <v>42549.0</v>
      </c>
      <c r="F48" s="6" t="s">
        <v>72</v>
      </c>
      <c r="G48" s="6" t="s">
        <v>109</v>
      </c>
      <c r="H48" s="6" t="s">
        <v>91</v>
      </c>
      <c r="I48" s="6" t="s">
        <v>37</v>
      </c>
      <c r="J48" s="8">
        <v>1.0</v>
      </c>
      <c r="K48" s="9">
        <v>157.14770000000001</v>
      </c>
      <c r="L48" s="10">
        <v>2404.36</v>
      </c>
      <c r="M48" s="10">
        <v>157.15</v>
      </c>
      <c r="N48" s="10" t="s">
        <v>37</v>
      </c>
      <c r="O48" s="11" t="s">
        <v>37</v>
      </c>
      <c r="P48" s="10">
        <v>0.0</v>
      </c>
      <c r="Q48" s="6" t="s">
        <v>104</v>
      </c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 t="s">
        <v>47</v>
      </c>
      <c r="C49" s="6" t="s">
        <v>102</v>
      </c>
      <c r="D49" s="6" t="s">
        <v>71</v>
      </c>
      <c r="E49" s="7">
        <v>42576.0</v>
      </c>
      <c r="F49" s="6" t="s">
        <v>72</v>
      </c>
      <c r="G49" s="6" t="s">
        <v>110</v>
      </c>
      <c r="H49" s="6" t="s">
        <v>98</v>
      </c>
      <c r="I49" s="6" t="s">
        <v>37</v>
      </c>
      <c r="J49" s="8">
        <v>1.0</v>
      </c>
      <c r="K49" s="9">
        <v>1893.3548</v>
      </c>
      <c r="L49" s="10">
        <v>28229.920000000002</v>
      </c>
      <c r="M49" s="10">
        <v>1893.3500000000001</v>
      </c>
      <c r="N49" s="10" t="s">
        <v>37</v>
      </c>
      <c r="O49" s="11" t="s">
        <v>37</v>
      </c>
      <c r="P49" s="10">
        <v>0.0</v>
      </c>
      <c r="Q49" s="6" t="s">
        <v>104</v>
      </c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 t="s">
        <v>47</v>
      </c>
      <c r="C50" s="6" t="s">
        <v>102</v>
      </c>
      <c r="D50" s="6" t="s">
        <v>71</v>
      </c>
      <c r="E50" s="7">
        <v>42577.0</v>
      </c>
      <c r="F50" s="6" t="s">
        <v>72</v>
      </c>
      <c r="G50" s="6" t="s">
        <v>111</v>
      </c>
      <c r="H50" s="6" t="s">
        <v>112</v>
      </c>
      <c r="I50" s="6" t="s">
        <v>37</v>
      </c>
      <c r="J50" s="8">
        <v>1.0</v>
      </c>
      <c r="K50" s="9">
        <v>251.3538</v>
      </c>
      <c r="L50" s="10">
        <v>3757.7400000000002</v>
      </c>
      <c r="M50" s="10">
        <v>251.35</v>
      </c>
      <c r="N50" s="10" t="s">
        <v>37</v>
      </c>
      <c r="O50" s="11" t="s">
        <v>37</v>
      </c>
      <c r="P50" s="10">
        <v>0.0</v>
      </c>
      <c r="Q50" s="6" t="s">
        <v>104</v>
      </c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 t="s">
        <v>53</v>
      </c>
      <c r="C51" s="6" t="s">
        <v>102</v>
      </c>
      <c r="D51" s="6" t="s">
        <v>71</v>
      </c>
      <c r="E51" s="7">
        <v>42674.0</v>
      </c>
      <c r="F51" s="6" t="s">
        <v>72</v>
      </c>
      <c r="G51" s="6" t="s">
        <v>113</v>
      </c>
      <c r="H51" s="6" t="s">
        <v>91</v>
      </c>
      <c r="I51" s="6" t="s">
        <v>37</v>
      </c>
      <c r="J51" s="8">
        <v>1.0</v>
      </c>
      <c r="K51" s="9">
        <v>9850.956600000001</v>
      </c>
      <c r="L51" s="10">
        <v>149636.03</v>
      </c>
      <c r="M51" s="10">
        <v>9850.960000000001</v>
      </c>
      <c r="N51" s="10" t="s">
        <v>37</v>
      </c>
      <c r="O51" s="11" t="s">
        <v>37</v>
      </c>
      <c r="P51" s="10">
        <v>0.0</v>
      </c>
      <c r="Q51" s="6" t="s">
        <v>104</v>
      </c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 t="s">
        <v>88</v>
      </c>
      <c r="C52" s="6" t="s">
        <v>114</v>
      </c>
      <c r="D52" s="6" t="s">
        <v>71</v>
      </c>
      <c r="E52" s="7">
        <v>42390.0</v>
      </c>
      <c r="F52" s="6" t="s">
        <v>72</v>
      </c>
      <c r="G52" s="6" t="s">
        <v>115</v>
      </c>
      <c r="H52" s="6" t="s">
        <v>116</v>
      </c>
      <c r="I52" s="6" t="s">
        <v>37</v>
      </c>
      <c r="J52" s="8">
        <v>1.0</v>
      </c>
      <c r="K52" s="9">
        <v>39101.2319</v>
      </c>
      <c r="L52" s="10">
        <v>527866.63</v>
      </c>
      <c r="M52" s="10">
        <v>39101.23</v>
      </c>
      <c r="N52" s="10" t="s">
        <v>37</v>
      </c>
      <c r="O52" s="11" t="s">
        <v>37</v>
      </c>
      <c r="P52" s="10">
        <v>0.0</v>
      </c>
      <c r="Q52" s="6" t="s">
        <v>117</v>
      </c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 t="s">
        <v>39</v>
      </c>
      <c r="C53" s="6" t="s">
        <v>114</v>
      </c>
      <c r="D53" s="6" t="s">
        <v>71</v>
      </c>
      <c r="E53" s="7">
        <v>42460.0</v>
      </c>
      <c r="F53" s="6" t="s">
        <v>66</v>
      </c>
      <c r="G53" s="6" t="s">
        <v>118</v>
      </c>
      <c r="H53" s="6" t="s">
        <v>116</v>
      </c>
      <c r="I53" s="6" t="s">
        <v>37</v>
      </c>
      <c r="J53" s="8">
        <v>-1.0</v>
      </c>
      <c r="K53" s="9">
        <v>107136.4445</v>
      </c>
      <c r="L53" s="10">
        <v>-1564192.0899999999</v>
      </c>
      <c r="M53" s="10">
        <v>-107136.44</v>
      </c>
      <c r="N53" s="10" t="s">
        <v>37</v>
      </c>
      <c r="O53" s="11" t="s">
        <v>37</v>
      </c>
      <c r="P53" s="10">
        <v>0.0</v>
      </c>
      <c r="Q53" s="6" t="s">
        <v>117</v>
      </c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 t="s">
        <v>39</v>
      </c>
      <c r="C54" s="6" t="s">
        <v>114</v>
      </c>
      <c r="D54" s="6" t="s">
        <v>71</v>
      </c>
      <c r="E54" s="7">
        <v>42439.0</v>
      </c>
      <c r="F54" s="6" t="s">
        <v>72</v>
      </c>
      <c r="G54" s="6" t="s">
        <v>119</v>
      </c>
      <c r="H54" s="6" t="s">
        <v>116</v>
      </c>
      <c r="I54" s="6" t="s">
        <v>37</v>
      </c>
      <c r="J54" s="8">
        <v>1.0</v>
      </c>
      <c r="K54" s="9">
        <v>101769.1666</v>
      </c>
      <c r="L54" s="10">
        <v>1564192.0899999999</v>
      </c>
      <c r="M54" s="10">
        <v>101769.17</v>
      </c>
      <c r="N54" s="10" t="s">
        <v>37</v>
      </c>
      <c r="O54" s="11" t="s">
        <v>37</v>
      </c>
      <c r="P54" s="10">
        <v>0.0</v>
      </c>
      <c r="Q54" s="6" t="s">
        <v>117</v>
      </c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 t="s">
        <v>39</v>
      </c>
      <c r="C55" s="6" t="s">
        <v>114</v>
      </c>
      <c r="D55" s="6" t="s">
        <v>71</v>
      </c>
      <c r="E55" s="7">
        <v>42460.0</v>
      </c>
      <c r="F55" s="6" t="s">
        <v>72</v>
      </c>
      <c r="G55" s="6" t="s">
        <v>120</v>
      </c>
      <c r="H55" s="6" t="s">
        <v>116</v>
      </c>
      <c r="I55" s="6" t="s">
        <v>37</v>
      </c>
      <c r="J55" s="8">
        <v>0.0</v>
      </c>
      <c r="K55" s="9">
        <v>88542.5158</v>
      </c>
      <c r="L55" s="10">
        <v>1292720.73</v>
      </c>
      <c r="M55" s="10">
        <v>88542.52</v>
      </c>
      <c r="N55" s="10" t="s">
        <v>37</v>
      </c>
      <c r="O55" s="11" t="s">
        <v>37</v>
      </c>
      <c r="P55" s="10">
        <v>0.0</v>
      </c>
      <c r="Q55" s="6" t="s">
        <v>117</v>
      </c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 t="s">
        <v>41</v>
      </c>
      <c r="C56" s="6" t="s">
        <v>114</v>
      </c>
      <c r="D56" s="6" t="s">
        <v>71</v>
      </c>
      <c r="E56" s="7">
        <v>42479.0</v>
      </c>
      <c r="F56" s="6" t="s">
        <v>72</v>
      </c>
      <c r="G56" s="6" t="s">
        <v>121</v>
      </c>
      <c r="H56" s="6" t="s">
        <v>122</v>
      </c>
      <c r="I56" s="6" t="s">
        <v>37</v>
      </c>
      <c r="J56" s="8">
        <v>1.0</v>
      </c>
      <c r="K56" s="9">
        <v>36934.71</v>
      </c>
      <c r="L56" s="10">
        <v>522256.8</v>
      </c>
      <c r="M56" s="10">
        <v>36934.71</v>
      </c>
      <c r="N56" s="10" t="s">
        <v>37</v>
      </c>
      <c r="O56" s="11" t="s">
        <v>37</v>
      </c>
      <c r="P56" s="10">
        <v>0.0</v>
      </c>
      <c r="Q56" s="6" t="s">
        <v>117</v>
      </c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 t="s">
        <v>41</v>
      </c>
      <c r="C57" s="6" t="s">
        <v>114</v>
      </c>
      <c r="D57" s="6" t="s">
        <v>71</v>
      </c>
      <c r="E57" s="7">
        <v>42490.0</v>
      </c>
      <c r="F57" s="6" t="s">
        <v>72</v>
      </c>
      <c r="G57" s="6" t="s">
        <v>123</v>
      </c>
      <c r="H57" s="6" t="s">
        <v>94</v>
      </c>
      <c r="I57" s="6" t="s">
        <v>37</v>
      </c>
      <c r="J57" s="8">
        <v>1.0</v>
      </c>
      <c r="K57" s="9">
        <v>41251.6182</v>
      </c>
      <c r="L57" s="10">
        <v>587835.56</v>
      </c>
      <c r="M57" s="10">
        <v>41251.62</v>
      </c>
      <c r="N57" s="10" t="s">
        <v>37</v>
      </c>
      <c r="O57" s="11" t="s">
        <v>37</v>
      </c>
      <c r="P57" s="10">
        <v>0.0</v>
      </c>
      <c r="Q57" s="6" t="s">
        <v>117</v>
      </c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 t="s">
        <v>41</v>
      </c>
      <c r="C58" s="6" t="s">
        <v>114</v>
      </c>
      <c r="D58" s="6" t="s">
        <v>71</v>
      </c>
      <c r="E58" s="7">
        <v>42490.0</v>
      </c>
      <c r="F58" s="6" t="s">
        <v>72</v>
      </c>
      <c r="G58" s="6" t="s">
        <v>124</v>
      </c>
      <c r="H58" s="6" t="s">
        <v>125</v>
      </c>
      <c r="I58" s="6" t="s">
        <v>37</v>
      </c>
      <c r="J58" s="8">
        <v>1.0</v>
      </c>
      <c r="K58" s="9">
        <v>77.0372</v>
      </c>
      <c r="L58" s="10">
        <v>1097.78</v>
      </c>
      <c r="M58" s="10">
        <v>77.04</v>
      </c>
      <c r="N58" s="10" t="s">
        <v>37</v>
      </c>
      <c r="O58" s="11" t="s">
        <v>37</v>
      </c>
      <c r="P58" s="10">
        <v>0.0</v>
      </c>
      <c r="Q58" s="6" t="s">
        <v>117</v>
      </c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 t="s">
        <v>41</v>
      </c>
      <c r="C59" s="6" t="s">
        <v>114</v>
      </c>
      <c r="D59" s="6" t="s">
        <v>71</v>
      </c>
      <c r="E59" s="7">
        <v>42490.0</v>
      </c>
      <c r="F59" s="6" t="s">
        <v>72</v>
      </c>
      <c r="G59" s="6" t="s">
        <v>126</v>
      </c>
      <c r="H59" s="6" t="s">
        <v>127</v>
      </c>
      <c r="I59" s="6" t="s">
        <v>37</v>
      </c>
      <c r="J59" s="8">
        <v>1.0</v>
      </c>
      <c r="K59" s="9">
        <v>24823.4807</v>
      </c>
      <c r="L59" s="10">
        <v>353734.60000000003</v>
      </c>
      <c r="M59" s="10">
        <v>24823.48</v>
      </c>
      <c r="N59" s="10" t="s">
        <v>37</v>
      </c>
      <c r="O59" s="11" t="s">
        <v>37</v>
      </c>
      <c r="P59" s="10">
        <v>0.0</v>
      </c>
      <c r="Q59" s="6" t="s">
        <v>117</v>
      </c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 t="s">
        <v>41</v>
      </c>
      <c r="C60" s="6" t="s">
        <v>114</v>
      </c>
      <c r="D60" s="6" t="s">
        <v>71</v>
      </c>
      <c r="E60" s="7">
        <v>42490.0</v>
      </c>
      <c r="F60" s="6" t="s">
        <v>72</v>
      </c>
      <c r="G60" s="6" t="s">
        <v>128</v>
      </c>
      <c r="H60" s="6" t="s">
        <v>129</v>
      </c>
      <c r="I60" s="6" t="s">
        <v>37</v>
      </c>
      <c r="J60" s="8">
        <v>1.0</v>
      </c>
      <c r="K60" s="9">
        <v>46378.894700000004</v>
      </c>
      <c r="L60" s="10">
        <v>660899.25</v>
      </c>
      <c r="M60" s="10">
        <v>46378.89</v>
      </c>
      <c r="N60" s="10" t="s">
        <v>37</v>
      </c>
      <c r="O60" s="11" t="s">
        <v>37</v>
      </c>
      <c r="P60" s="10">
        <v>0.0</v>
      </c>
      <c r="Q60" s="6" t="s">
        <v>117</v>
      </c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 t="s">
        <v>41</v>
      </c>
      <c r="C61" s="6" t="s">
        <v>114</v>
      </c>
      <c r="D61" s="6" t="s">
        <v>71</v>
      </c>
      <c r="E61" s="7">
        <v>42490.0</v>
      </c>
      <c r="F61" s="6" t="s">
        <v>72</v>
      </c>
      <c r="G61" s="6" t="s">
        <v>130</v>
      </c>
      <c r="H61" s="6" t="s">
        <v>127</v>
      </c>
      <c r="I61" s="6" t="s">
        <v>37</v>
      </c>
      <c r="J61" s="8">
        <v>1.0</v>
      </c>
      <c r="K61" s="9">
        <v>3264.4961000000003</v>
      </c>
      <c r="L61" s="10">
        <v>46519.07</v>
      </c>
      <c r="M61" s="10">
        <v>3264.5</v>
      </c>
      <c r="N61" s="10" t="s">
        <v>37</v>
      </c>
      <c r="O61" s="11" t="s">
        <v>37</v>
      </c>
      <c r="P61" s="10">
        <v>0.0</v>
      </c>
      <c r="Q61" s="6" t="s">
        <v>117</v>
      </c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 t="s">
        <v>41</v>
      </c>
      <c r="C62" s="6" t="s">
        <v>114</v>
      </c>
      <c r="D62" s="6" t="s">
        <v>71</v>
      </c>
      <c r="E62" s="7">
        <v>42490.0</v>
      </c>
      <c r="F62" s="6" t="s">
        <v>72</v>
      </c>
      <c r="G62" s="6" t="s">
        <v>131</v>
      </c>
      <c r="H62" s="6" t="s">
        <v>116</v>
      </c>
      <c r="I62" s="6" t="s">
        <v>37</v>
      </c>
      <c r="J62" s="8">
        <v>1.0</v>
      </c>
      <c r="K62" s="9">
        <v>64538.2218</v>
      </c>
      <c r="L62" s="10">
        <v>919669.66</v>
      </c>
      <c r="M62" s="10">
        <v>64538.22</v>
      </c>
      <c r="N62" s="10" t="s">
        <v>37</v>
      </c>
      <c r="O62" s="11" t="s">
        <v>37</v>
      </c>
      <c r="P62" s="10">
        <v>0.0</v>
      </c>
      <c r="Q62" s="6" t="s">
        <v>117</v>
      </c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 t="s">
        <v>43</v>
      </c>
      <c r="C63" s="6" t="s">
        <v>114</v>
      </c>
      <c r="D63" s="6" t="s">
        <v>71</v>
      </c>
      <c r="E63" s="7">
        <v>42507.0</v>
      </c>
      <c r="F63" s="6" t="s">
        <v>72</v>
      </c>
      <c r="G63" s="6" t="s">
        <v>132</v>
      </c>
      <c r="H63" s="6" t="s">
        <v>133</v>
      </c>
      <c r="I63" s="6" t="s">
        <v>37</v>
      </c>
      <c r="J63" s="8">
        <v>1.0</v>
      </c>
      <c r="K63" s="9">
        <v>3694.7153000000003</v>
      </c>
      <c r="L63" s="10">
        <v>52232.19</v>
      </c>
      <c r="M63" s="10">
        <v>3694.7200000000003</v>
      </c>
      <c r="N63" s="10" t="s">
        <v>37</v>
      </c>
      <c r="O63" s="11" t="s">
        <v>37</v>
      </c>
      <c r="P63" s="10">
        <v>0.0</v>
      </c>
      <c r="Q63" s="6" t="s">
        <v>117</v>
      </c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 t="s">
        <v>43</v>
      </c>
      <c r="C64" s="6" t="s">
        <v>114</v>
      </c>
      <c r="D64" s="6" t="s">
        <v>71</v>
      </c>
      <c r="E64" s="7">
        <v>42513.0</v>
      </c>
      <c r="F64" s="6" t="s">
        <v>72</v>
      </c>
      <c r="G64" s="6" t="s">
        <v>134</v>
      </c>
      <c r="H64" s="6" t="s">
        <v>127</v>
      </c>
      <c r="I64" s="6" t="s">
        <v>37</v>
      </c>
      <c r="J64" s="8">
        <v>1.0</v>
      </c>
      <c r="K64" s="9">
        <v>237.9907</v>
      </c>
      <c r="L64" s="10">
        <v>3340.2000000000003</v>
      </c>
      <c r="M64" s="10">
        <v>237.99</v>
      </c>
      <c r="N64" s="10" t="s">
        <v>37</v>
      </c>
      <c r="O64" s="11" t="s">
        <v>37</v>
      </c>
      <c r="P64" s="10">
        <v>0.0</v>
      </c>
      <c r="Q64" s="6" t="s">
        <v>117</v>
      </c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 t="s">
        <v>43</v>
      </c>
      <c r="C65" s="6" t="s">
        <v>114</v>
      </c>
      <c r="D65" s="6" t="s">
        <v>71</v>
      </c>
      <c r="E65" s="7">
        <v>42513.0</v>
      </c>
      <c r="F65" s="6" t="s">
        <v>72</v>
      </c>
      <c r="G65" s="6" t="s">
        <v>135</v>
      </c>
      <c r="H65" s="6" t="s">
        <v>94</v>
      </c>
      <c r="I65" s="6" t="s">
        <v>37</v>
      </c>
      <c r="J65" s="8">
        <v>1.0</v>
      </c>
      <c r="K65" s="9">
        <v>4851.7542</v>
      </c>
      <c r="L65" s="10">
        <v>68094.37</v>
      </c>
      <c r="M65" s="10">
        <v>4851.75</v>
      </c>
      <c r="N65" s="10" t="s">
        <v>37</v>
      </c>
      <c r="O65" s="11" t="s">
        <v>37</v>
      </c>
      <c r="P65" s="10">
        <v>0.0</v>
      </c>
      <c r="Q65" s="6" t="s">
        <v>117</v>
      </c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 t="s">
        <v>43</v>
      </c>
      <c r="C66" s="6" t="s">
        <v>114</v>
      </c>
      <c r="D66" s="6" t="s">
        <v>71</v>
      </c>
      <c r="E66" s="7">
        <v>42513.0</v>
      </c>
      <c r="F66" s="6" t="s">
        <v>72</v>
      </c>
      <c r="G66" s="6" t="s">
        <v>136</v>
      </c>
      <c r="H66" s="6" t="s">
        <v>94</v>
      </c>
      <c r="I66" s="6" t="s">
        <v>37</v>
      </c>
      <c r="J66" s="8">
        <v>1.0</v>
      </c>
      <c r="K66" s="9">
        <v>3957.4692</v>
      </c>
      <c r="L66" s="10">
        <v>55543.08</v>
      </c>
      <c r="M66" s="10">
        <v>3957.4700000000003</v>
      </c>
      <c r="N66" s="10" t="s">
        <v>37</v>
      </c>
      <c r="O66" s="11" t="s">
        <v>37</v>
      </c>
      <c r="P66" s="10">
        <v>0.0</v>
      </c>
      <c r="Q66" s="6" t="s">
        <v>117</v>
      </c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 t="s">
        <v>43</v>
      </c>
      <c r="C67" s="6" t="s">
        <v>114</v>
      </c>
      <c r="D67" s="6" t="s">
        <v>71</v>
      </c>
      <c r="E67" s="7">
        <v>42521.0</v>
      </c>
      <c r="F67" s="6" t="s">
        <v>72</v>
      </c>
      <c r="G67" s="6" t="s">
        <v>137</v>
      </c>
      <c r="H67" s="6" t="s">
        <v>122</v>
      </c>
      <c r="I67" s="6" t="s">
        <v>37</v>
      </c>
      <c r="J67" s="8">
        <v>1.0</v>
      </c>
      <c r="K67" s="9">
        <v>21881.203</v>
      </c>
      <c r="L67" s="10">
        <v>306118.03</v>
      </c>
      <c r="M67" s="10">
        <v>21881.2</v>
      </c>
      <c r="N67" s="10" t="s">
        <v>37</v>
      </c>
      <c r="O67" s="11" t="s">
        <v>37</v>
      </c>
      <c r="P67" s="10">
        <v>0.0</v>
      </c>
      <c r="Q67" s="6" t="s">
        <v>117</v>
      </c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 t="s">
        <v>43</v>
      </c>
      <c r="C68" s="6" t="s">
        <v>114</v>
      </c>
      <c r="D68" s="6" t="s">
        <v>71</v>
      </c>
      <c r="E68" s="7">
        <v>42521.0</v>
      </c>
      <c r="F68" s="6" t="s">
        <v>72</v>
      </c>
      <c r="G68" s="6" t="s">
        <v>138</v>
      </c>
      <c r="H68" s="6" t="s">
        <v>122</v>
      </c>
      <c r="I68" s="6" t="s">
        <v>37</v>
      </c>
      <c r="J68" s="8">
        <v>1.0</v>
      </c>
      <c r="K68" s="9">
        <v>13790.7191</v>
      </c>
      <c r="L68" s="10">
        <v>192932.16</v>
      </c>
      <c r="M68" s="10">
        <v>13790.720000000001</v>
      </c>
      <c r="N68" s="10" t="s">
        <v>37</v>
      </c>
      <c r="O68" s="11" t="s">
        <v>37</v>
      </c>
      <c r="P68" s="10">
        <v>0.0</v>
      </c>
      <c r="Q68" s="6" t="s">
        <v>117</v>
      </c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 t="s">
        <v>47</v>
      </c>
      <c r="C69" s="6" t="s">
        <v>114</v>
      </c>
      <c r="D69" s="6" t="s">
        <v>71</v>
      </c>
      <c r="E69" s="7">
        <v>42576.0</v>
      </c>
      <c r="F69" s="6" t="s">
        <v>72</v>
      </c>
      <c r="G69" s="6" t="s">
        <v>139</v>
      </c>
      <c r="H69" s="6" t="s">
        <v>133</v>
      </c>
      <c r="I69" s="6" t="s">
        <v>37</v>
      </c>
      <c r="J69" s="8">
        <v>1.0</v>
      </c>
      <c r="K69" s="9">
        <v>15549.083200000001</v>
      </c>
      <c r="L69" s="10">
        <v>231836.83000000002</v>
      </c>
      <c r="M69" s="10">
        <v>15549.08</v>
      </c>
      <c r="N69" s="10" t="s">
        <v>37</v>
      </c>
      <c r="O69" s="11" t="s">
        <v>37</v>
      </c>
      <c r="P69" s="10">
        <v>0.0</v>
      </c>
      <c r="Q69" s="6" t="s">
        <v>117</v>
      </c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 t="s">
        <v>47</v>
      </c>
      <c r="C70" s="6" t="s">
        <v>114</v>
      </c>
      <c r="D70" s="6" t="s">
        <v>71</v>
      </c>
      <c r="E70" s="7">
        <v>42578.0</v>
      </c>
      <c r="F70" s="6" t="s">
        <v>72</v>
      </c>
      <c r="G70" s="6" t="s">
        <v>140</v>
      </c>
      <c r="H70" s="6" t="s">
        <v>122</v>
      </c>
      <c r="I70" s="6" t="s">
        <v>37</v>
      </c>
      <c r="J70" s="8">
        <v>1.0</v>
      </c>
      <c r="K70" s="9">
        <v>12537.8201</v>
      </c>
      <c r="L70" s="10">
        <v>187440.41</v>
      </c>
      <c r="M70" s="10">
        <v>12537.82</v>
      </c>
      <c r="N70" s="10" t="s">
        <v>37</v>
      </c>
      <c r="O70" s="11" t="s">
        <v>37</v>
      </c>
      <c r="P70" s="10">
        <v>0.0</v>
      </c>
      <c r="Q70" s="6" t="s">
        <v>117</v>
      </c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 t="s">
        <v>49</v>
      </c>
      <c r="C71" s="6" t="s">
        <v>114</v>
      </c>
      <c r="D71" s="6" t="s">
        <v>71</v>
      </c>
      <c r="E71" s="7">
        <v>42591.0</v>
      </c>
      <c r="F71" s="6" t="s">
        <v>72</v>
      </c>
      <c r="G71" s="6" t="s">
        <v>141</v>
      </c>
      <c r="H71" s="6" t="s">
        <v>116</v>
      </c>
      <c r="I71" s="6" t="s">
        <v>37</v>
      </c>
      <c r="J71" s="8">
        <v>1.0</v>
      </c>
      <c r="K71" s="9">
        <v>17037.8541</v>
      </c>
      <c r="L71" s="10">
        <v>249945.32</v>
      </c>
      <c r="M71" s="10">
        <v>17037.85</v>
      </c>
      <c r="N71" s="10" t="s">
        <v>37</v>
      </c>
      <c r="O71" s="11" t="s">
        <v>37</v>
      </c>
      <c r="P71" s="10">
        <v>0.0</v>
      </c>
      <c r="Q71" s="6" t="s">
        <v>117</v>
      </c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 t="s">
        <v>49</v>
      </c>
      <c r="C72" s="6" t="s">
        <v>114</v>
      </c>
      <c r="D72" s="6" t="s">
        <v>71</v>
      </c>
      <c r="E72" s="7">
        <v>42598.0</v>
      </c>
      <c r="F72" s="6" t="s">
        <v>72</v>
      </c>
      <c r="G72" s="6" t="s">
        <v>142</v>
      </c>
      <c r="H72" s="6" t="s">
        <v>122</v>
      </c>
      <c r="I72" s="6" t="s">
        <v>37</v>
      </c>
      <c r="J72" s="8">
        <v>1.0</v>
      </c>
      <c r="K72" s="9">
        <v>17963.3531</v>
      </c>
      <c r="L72" s="10">
        <v>263522.39</v>
      </c>
      <c r="M72" s="10">
        <v>17963.350000000002</v>
      </c>
      <c r="N72" s="10" t="s">
        <v>37</v>
      </c>
      <c r="O72" s="11" t="s">
        <v>37</v>
      </c>
      <c r="P72" s="10">
        <v>0.0</v>
      </c>
      <c r="Q72" s="6" t="s">
        <v>117</v>
      </c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 t="s">
        <v>51</v>
      </c>
      <c r="C73" s="6" t="s">
        <v>114</v>
      </c>
      <c r="D73" s="6" t="s">
        <v>71</v>
      </c>
      <c r="E73" s="7">
        <v>42621.0</v>
      </c>
      <c r="F73" s="6" t="s">
        <v>72</v>
      </c>
      <c r="G73" s="6" t="s">
        <v>143</v>
      </c>
      <c r="H73" s="6" t="s">
        <v>133</v>
      </c>
      <c r="I73" s="6" t="s">
        <v>37</v>
      </c>
      <c r="J73" s="8">
        <v>1.0</v>
      </c>
      <c r="K73" s="9">
        <v>330.2326</v>
      </c>
      <c r="L73" s="10">
        <v>4970.0</v>
      </c>
      <c r="M73" s="10">
        <v>330.23</v>
      </c>
      <c r="N73" s="10" t="s">
        <v>37</v>
      </c>
      <c r="O73" s="11" t="s">
        <v>37</v>
      </c>
      <c r="P73" s="10">
        <v>0.0</v>
      </c>
      <c r="Q73" s="6" t="s">
        <v>117</v>
      </c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 t="s">
        <v>51</v>
      </c>
      <c r="C74" s="6" t="s">
        <v>114</v>
      </c>
      <c r="D74" s="6" t="s">
        <v>71</v>
      </c>
      <c r="E74" s="7">
        <v>42632.0</v>
      </c>
      <c r="F74" s="6" t="s">
        <v>72</v>
      </c>
      <c r="G74" s="6" t="s">
        <v>144</v>
      </c>
      <c r="H74" s="6" t="s">
        <v>116</v>
      </c>
      <c r="I74" s="6" t="s">
        <v>37</v>
      </c>
      <c r="J74" s="8">
        <v>1.0</v>
      </c>
      <c r="K74" s="9">
        <v>3299.5611000000004</v>
      </c>
      <c r="L74" s="10">
        <v>49922.36</v>
      </c>
      <c r="M74" s="10">
        <v>3299.56</v>
      </c>
      <c r="N74" s="10" t="s">
        <v>37</v>
      </c>
      <c r="O74" s="11" t="s">
        <v>37</v>
      </c>
      <c r="P74" s="10">
        <v>0.0</v>
      </c>
      <c r="Q74" s="6" t="s">
        <v>117</v>
      </c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 t="s">
        <v>53</v>
      </c>
      <c r="C75" s="6" t="s">
        <v>114</v>
      </c>
      <c r="D75" s="6" t="s">
        <v>71</v>
      </c>
      <c r="E75" s="7">
        <v>42663.0</v>
      </c>
      <c r="F75" s="6" t="s">
        <v>72</v>
      </c>
      <c r="G75" s="6" t="s">
        <v>145</v>
      </c>
      <c r="H75" s="6" t="s">
        <v>133</v>
      </c>
      <c r="I75" s="6" t="s">
        <v>37</v>
      </c>
      <c r="J75" s="8">
        <v>1.0</v>
      </c>
      <c r="K75" s="9">
        <v>4253.3017</v>
      </c>
      <c r="L75" s="10">
        <v>64628.92</v>
      </c>
      <c r="M75" s="10">
        <v>4253.3</v>
      </c>
      <c r="N75" s="10" t="s">
        <v>37</v>
      </c>
      <c r="O75" s="11" t="s">
        <v>37</v>
      </c>
      <c r="P75" s="10">
        <v>0.0</v>
      </c>
      <c r="Q75" s="6" t="s">
        <v>117</v>
      </c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 t="s">
        <v>53</v>
      </c>
      <c r="C76" s="6" t="s">
        <v>114</v>
      </c>
      <c r="D76" s="6" t="s">
        <v>71</v>
      </c>
      <c r="E76" s="7">
        <v>42674.0</v>
      </c>
      <c r="F76" s="6" t="s">
        <v>72</v>
      </c>
      <c r="G76" s="6" t="s">
        <v>146</v>
      </c>
      <c r="H76" s="6" t="s">
        <v>147</v>
      </c>
      <c r="I76" s="6" t="s">
        <v>37</v>
      </c>
      <c r="J76" s="8">
        <v>1.0</v>
      </c>
      <c r="K76" s="9">
        <v>27101.4082</v>
      </c>
      <c r="L76" s="10">
        <v>411670.39</v>
      </c>
      <c r="M76" s="10">
        <v>27101.41</v>
      </c>
      <c r="N76" s="10" t="s">
        <v>37</v>
      </c>
      <c r="O76" s="11" t="s">
        <v>37</v>
      </c>
      <c r="P76" s="10">
        <v>0.0</v>
      </c>
      <c r="Q76" s="6" t="s">
        <v>117</v>
      </c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 t="s">
        <v>55</v>
      </c>
      <c r="C77" s="6" t="s">
        <v>114</v>
      </c>
      <c r="D77" s="6" t="s">
        <v>71</v>
      </c>
      <c r="E77" s="7">
        <v>42698.0</v>
      </c>
      <c r="F77" s="6" t="s">
        <v>72</v>
      </c>
      <c r="G77" s="6" t="s">
        <v>148</v>
      </c>
      <c r="H77" s="6" t="s">
        <v>116</v>
      </c>
      <c r="I77" s="6" t="s">
        <v>37</v>
      </c>
      <c r="J77" s="8">
        <v>1.0</v>
      </c>
      <c r="K77" s="9">
        <v>22063.1049</v>
      </c>
      <c r="L77" s="10">
        <v>342860.65</v>
      </c>
      <c r="M77" s="10">
        <v>22063.100000000002</v>
      </c>
      <c r="N77" s="10" t="s">
        <v>37</v>
      </c>
      <c r="O77" s="11" t="s">
        <v>37</v>
      </c>
      <c r="P77" s="10">
        <v>0.0</v>
      </c>
      <c r="Q77" s="6" t="s">
        <v>117</v>
      </c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 t="s">
        <v>41</v>
      </c>
      <c r="C78" s="6" t="s">
        <v>149</v>
      </c>
      <c r="D78" s="6" t="s">
        <v>71</v>
      </c>
      <c r="E78" s="7">
        <v>42479.0</v>
      </c>
      <c r="F78" s="6" t="s">
        <v>72</v>
      </c>
      <c r="G78" s="6" t="s">
        <v>150</v>
      </c>
      <c r="H78" s="6" t="s">
        <v>122</v>
      </c>
      <c r="I78" s="6" t="s">
        <v>37</v>
      </c>
      <c r="J78" s="8">
        <v>1.0</v>
      </c>
      <c r="K78" s="9">
        <v>7049.987300000001</v>
      </c>
      <c r="L78" s="10">
        <v>99686.82</v>
      </c>
      <c r="M78" s="10">
        <v>7049.99</v>
      </c>
      <c r="N78" s="10" t="s">
        <v>37</v>
      </c>
      <c r="O78" s="11" t="s">
        <v>37</v>
      </c>
      <c r="P78" s="10">
        <v>0.0</v>
      </c>
      <c r="Q78" s="6" t="s">
        <v>151</v>
      </c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 t="s">
        <v>41</v>
      </c>
      <c r="C79" s="6" t="s">
        <v>149</v>
      </c>
      <c r="D79" s="6" t="s">
        <v>71</v>
      </c>
      <c r="E79" s="7">
        <v>42490.0</v>
      </c>
      <c r="F79" s="6" t="s">
        <v>72</v>
      </c>
      <c r="G79" s="6" t="s">
        <v>152</v>
      </c>
      <c r="H79" s="6" t="s">
        <v>153</v>
      </c>
      <c r="I79" s="6" t="s">
        <v>37</v>
      </c>
      <c r="J79" s="8">
        <v>1.0</v>
      </c>
      <c r="K79" s="9">
        <v>197.89190000000002</v>
      </c>
      <c r="L79" s="10">
        <v>2819.96</v>
      </c>
      <c r="M79" s="10">
        <v>197.89000000000001</v>
      </c>
      <c r="N79" s="10" t="s">
        <v>37</v>
      </c>
      <c r="O79" s="11" t="s">
        <v>37</v>
      </c>
      <c r="P79" s="10">
        <v>0.0</v>
      </c>
      <c r="Q79" s="6" t="s">
        <v>151</v>
      </c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 t="s">
        <v>41</v>
      </c>
      <c r="C80" s="6" t="s">
        <v>149</v>
      </c>
      <c r="D80" s="6" t="s">
        <v>71</v>
      </c>
      <c r="E80" s="7">
        <v>42490.0</v>
      </c>
      <c r="F80" s="6" t="s">
        <v>72</v>
      </c>
      <c r="G80" s="6" t="s">
        <v>154</v>
      </c>
      <c r="H80" s="6" t="s">
        <v>79</v>
      </c>
      <c r="I80" s="6" t="s">
        <v>37</v>
      </c>
      <c r="J80" s="8">
        <v>1.0</v>
      </c>
      <c r="K80" s="9">
        <v>212.7382</v>
      </c>
      <c r="L80" s="10">
        <v>3031.52</v>
      </c>
      <c r="M80" s="10">
        <v>212.74</v>
      </c>
      <c r="N80" s="10" t="s">
        <v>37</v>
      </c>
      <c r="O80" s="11" t="s">
        <v>37</v>
      </c>
      <c r="P80" s="10">
        <v>0.0</v>
      </c>
      <c r="Q80" s="6" t="s">
        <v>151</v>
      </c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 t="s">
        <v>43</v>
      </c>
      <c r="C81" s="6" t="s">
        <v>149</v>
      </c>
      <c r="D81" s="6" t="s">
        <v>71</v>
      </c>
      <c r="E81" s="7">
        <v>42513.0</v>
      </c>
      <c r="F81" s="6" t="s">
        <v>72</v>
      </c>
      <c r="G81" s="6" t="s">
        <v>155</v>
      </c>
      <c r="H81" s="6" t="s">
        <v>79</v>
      </c>
      <c r="I81" s="6" t="s">
        <v>37</v>
      </c>
      <c r="J81" s="8">
        <v>1.0</v>
      </c>
      <c r="K81" s="9">
        <v>101.4735</v>
      </c>
      <c r="L81" s="10">
        <v>1424.18</v>
      </c>
      <c r="M81" s="10">
        <v>101.47</v>
      </c>
      <c r="N81" s="10" t="s">
        <v>37</v>
      </c>
      <c r="O81" s="11" t="s">
        <v>37</v>
      </c>
      <c r="P81" s="10">
        <v>0.0</v>
      </c>
      <c r="Q81" s="6" t="s">
        <v>151</v>
      </c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 t="s">
        <v>45</v>
      </c>
      <c r="C82" s="6" t="s">
        <v>149</v>
      </c>
      <c r="D82" s="6" t="s">
        <v>71</v>
      </c>
      <c r="E82" s="7">
        <v>42549.0</v>
      </c>
      <c r="F82" s="6" t="s">
        <v>72</v>
      </c>
      <c r="G82" s="6" t="s">
        <v>156</v>
      </c>
      <c r="H82" s="6" t="s">
        <v>153</v>
      </c>
      <c r="I82" s="6" t="s">
        <v>37</v>
      </c>
      <c r="J82" s="8">
        <v>1.0</v>
      </c>
      <c r="K82" s="9">
        <v>2.8065</v>
      </c>
      <c r="L82" s="10">
        <v>42.94</v>
      </c>
      <c r="M82" s="10">
        <v>2.81</v>
      </c>
      <c r="N82" s="10" t="s">
        <v>37</v>
      </c>
      <c r="O82" s="11" t="s">
        <v>37</v>
      </c>
      <c r="P82" s="10">
        <v>0.0</v>
      </c>
      <c r="Q82" s="6" t="s">
        <v>151</v>
      </c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 t="s">
        <v>45</v>
      </c>
      <c r="C83" s="6" t="s">
        <v>157</v>
      </c>
      <c r="D83" s="6" t="s">
        <v>158</v>
      </c>
      <c r="E83" s="7">
        <v>42544.0</v>
      </c>
      <c r="F83" s="6" t="s">
        <v>34</v>
      </c>
      <c r="G83" s="6" t="s">
        <v>159</v>
      </c>
      <c r="H83" s="6" t="s">
        <v>94</v>
      </c>
      <c r="I83" s="6" t="s">
        <v>37</v>
      </c>
      <c r="J83" s="8">
        <v>1.0</v>
      </c>
      <c r="K83" s="9">
        <v>25169.6041</v>
      </c>
      <c r="L83" s="10">
        <v>354136.33</v>
      </c>
      <c r="M83" s="10">
        <v>25169.600000000002</v>
      </c>
      <c r="N83" s="10" t="s">
        <v>37</v>
      </c>
      <c r="O83" s="11" t="s">
        <v>37</v>
      </c>
      <c r="P83" s="10">
        <v>0.0</v>
      </c>
      <c r="Q83" s="6" t="s">
        <v>160</v>
      </c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 t="s">
        <v>45</v>
      </c>
      <c r="C84" s="6" t="s">
        <v>157</v>
      </c>
      <c r="D84" s="6" t="s">
        <v>71</v>
      </c>
      <c r="E84" s="7">
        <v>42549.0</v>
      </c>
      <c r="F84" s="6" t="s">
        <v>72</v>
      </c>
      <c r="G84" s="6" t="s">
        <v>161</v>
      </c>
      <c r="H84" s="6" t="s">
        <v>116</v>
      </c>
      <c r="I84" s="6" t="s">
        <v>37</v>
      </c>
      <c r="J84" s="8">
        <v>1.0</v>
      </c>
      <c r="K84" s="9">
        <v>83148.3967</v>
      </c>
      <c r="L84" s="10">
        <v>1272170.47</v>
      </c>
      <c r="M84" s="10">
        <v>83148.40000000001</v>
      </c>
      <c r="N84" s="10" t="s">
        <v>37</v>
      </c>
      <c r="O84" s="11" t="s">
        <v>37</v>
      </c>
      <c r="P84" s="10">
        <v>0.0</v>
      </c>
      <c r="Q84" s="6" t="s">
        <v>162</v>
      </c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 t="s">
        <v>47</v>
      </c>
      <c r="C85" s="6" t="s">
        <v>157</v>
      </c>
      <c r="D85" s="6" t="s">
        <v>71</v>
      </c>
      <c r="E85" s="7">
        <v>42569.0</v>
      </c>
      <c r="F85" s="6" t="s">
        <v>66</v>
      </c>
      <c r="G85" s="6" t="s">
        <v>163</v>
      </c>
      <c r="H85" s="6" t="s">
        <v>164</v>
      </c>
      <c r="I85" s="6" t="s">
        <v>37</v>
      </c>
      <c r="J85" s="8">
        <v>-1.0</v>
      </c>
      <c r="K85" s="9">
        <v>27460.78</v>
      </c>
      <c r="L85" s="10">
        <v>-383627.10000000003</v>
      </c>
      <c r="M85" s="10">
        <v>-27460.78</v>
      </c>
      <c r="N85" s="10" t="s">
        <v>37</v>
      </c>
      <c r="O85" s="11" t="s">
        <v>37</v>
      </c>
      <c r="P85" s="10">
        <v>0.0</v>
      </c>
      <c r="Q85" s="6" t="s">
        <v>165</v>
      </c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 t="s">
        <v>47</v>
      </c>
      <c r="C86" s="6" t="s">
        <v>157</v>
      </c>
      <c r="D86" s="6" t="s">
        <v>71</v>
      </c>
      <c r="E86" s="7">
        <v>42564.0</v>
      </c>
      <c r="F86" s="6" t="s">
        <v>72</v>
      </c>
      <c r="G86" s="6" t="s">
        <v>166</v>
      </c>
      <c r="H86" s="6" t="s">
        <v>164</v>
      </c>
      <c r="I86" s="6" t="s">
        <v>37</v>
      </c>
      <c r="J86" s="8">
        <v>1.0</v>
      </c>
      <c r="K86" s="9">
        <v>27460.78</v>
      </c>
      <c r="L86" s="10">
        <v>383627.10000000003</v>
      </c>
      <c r="M86" s="10">
        <v>27460.78</v>
      </c>
      <c r="N86" s="10" t="s">
        <v>37</v>
      </c>
      <c r="O86" s="11" t="s">
        <v>37</v>
      </c>
      <c r="P86" s="10">
        <v>0.0</v>
      </c>
      <c r="Q86" s="6" t="s">
        <v>165</v>
      </c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 t="s">
        <v>51</v>
      </c>
      <c r="C87" s="6" t="s">
        <v>157</v>
      </c>
      <c r="D87" s="6" t="s">
        <v>71</v>
      </c>
      <c r="E87" s="7">
        <v>42643.0</v>
      </c>
      <c r="F87" s="6" t="s">
        <v>72</v>
      </c>
      <c r="G87" s="6" t="s">
        <v>167</v>
      </c>
      <c r="H87" s="6" t="s">
        <v>116</v>
      </c>
      <c r="I87" s="6" t="s">
        <v>37</v>
      </c>
      <c r="J87" s="8">
        <v>1.0</v>
      </c>
      <c r="K87" s="9">
        <v>42089.6624</v>
      </c>
      <c r="L87" s="10">
        <v>647128.56</v>
      </c>
      <c r="M87" s="10">
        <v>42089.66</v>
      </c>
      <c r="N87" s="10" t="s">
        <v>37</v>
      </c>
      <c r="O87" s="11" t="s">
        <v>37</v>
      </c>
      <c r="P87" s="10">
        <v>0.0</v>
      </c>
      <c r="Q87" s="6" t="s">
        <v>162</v>
      </c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 t="s">
        <v>88</v>
      </c>
      <c r="C88" s="6" t="s">
        <v>168</v>
      </c>
      <c r="D88" s="6" t="s">
        <v>71</v>
      </c>
      <c r="E88" s="7">
        <v>42390.0</v>
      </c>
      <c r="F88" s="6" t="s">
        <v>72</v>
      </c>
      <c r="G88" s="6" t="s">
        <v>169</v>
      </c>
      <c r="H88" s="6" t="s">
        <v>82</v>
      </c>
      <c r="I88" s="6" t="s">
        <v>37</v>
      </c>
      <c r="J88" s="8">
        <v>1.0</v>
      </c>
      <c r="K88" s="9">
        <v>1376.8244</v>
      </c>
      <c r="L88" s="10">
        <v>18587.13</v>
      </c>
      <c r="M88" s="10">
        <v>1376.82</v>
      </c>
      <c r="N88" s="10" t="s">
        <v>37</v>
      </c>
      <c r="O88" s="11" t="s">
        <v>37</v>
      </c>
      <c r="P88" s="10">
        <v>0.0</v>
      </c>
      <c r="Q88" s="6" t="s">
        <v>170</v>
      </c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 t="s">
        <v>47</v>
      </c>
      <c r="C89" s="6" t="s">
        <v>168</v>
      </c>
      <c r="D89" s="6" t="s">
        <v>71</v>
      </c>
      <c r="E89" s="7">
        <v>42578.0</v>
      </c>
      <c r="F89" s="6" t="s">
        <v>72</v>
      </c>
      <c r="G89" s="6" t="s">
        <v>171</v>
      </c>
      <c r="H89" s="6" t="s">
        <v>82</v>
      </c>
      <c r="I89" s="6" t="s">
        <v>37</v>
      </c>
      <c r="J89" s="8">
        <v>1.0</v>
      </c>
      <c r="K89" s="9">
        <v>481.44410000000005</v>
      </c>
      <c r="L89" s="10">
        <v>7197.59</v>
      </c>
      <c r="M89" s="10">
        <v>481.44</v>
      </c>
      <c r="N89" s="10" t="s">
        <v>37</v>
      </c>
      <c r="O89" s="11" t="s">
        <v>37</v>
      </c>
      <c r="P89" s="10">
        <v>0.0</v>
      </c>
      <c r="Q89" s="6" t="s">
        <v>170</v>
      </c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 t="s">
        <v>51</v>
      </c>
      <c r="C90" s="6" t="s">
        <v>168</v>
      </c>
      <c r="D90" s="6" t="s">
        <v>71</v>
      </c>
      <c r="E90" s="7">
        <v>42635.0</v>
      </c>
      <c r="F90" s="6" t="s">
        <v>72</v>
      </c>
      <c r="G90" s="6" t="s">
        <v>172</v>
      </c>
      <c r="H90" s="6" t="s">
        <v>82</v>
      </c>
      <c r="I90" s="6" t="s">
        <v>37</v>
      </c>
      <c r="J90" s="8">
        <v>1.0</v>
      </c>
      <c r="K90" s="9">
        <v>2924.0165</v>
      </c>
      <c r="L90" s="10">
        <v>44269.61</v>
      </c>
      <c r="M90" s="10">
        <v>2924.02</v>
      </c>
      <c r="N90" s="10" t="s">
        <v>37</v>
      </c>
      <c r="O90" s="11" t="s">
        <v>37</v>
      </c>
      <c r="P90" s="10">
        <v>0.0</v>
      </c>
      <c r="Q90" s="6" t="s">
        <v>170</v>
      </c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 t="s">
        <v>88</v>
      </c>
      <c r="C91" s="6" t="s">
        <v>173</v>
      </c>
      <c r="D91" s="6" t="s">
        <v>71</v>
      </c>
      <c r="E91" s="7">
        <v>42390.0</v>
      </c>
      <c r="F91" s="6" t="s">
        <v>72</v>
      </c>
      <c r="G91" s="6" t="s">
        <v>174</v>
      </c>
      <c r="H91" s="6" t="s">
        <v>153</v>
      </c>
      <c r="I91" s="6" t="s">
        <v>37</v>
      </c>
      <c r="J91" s="8">
        <v>1.0</v>
      </c>
      <c r="K91" s="9">
        <v>494.91700000000003</v>
      </c>
      <c r="L91" s="10">
        <v>6681.38</v>
      </c>
      <c r="M91" s="10">
        <v>494.92</v>
      </c>
      <c r="N91" s="10" t="s">
        <v>37</v>
      </c>
      <c r="O91" s="11" t="s">
        <v>37</v>
      </c>
      <c r="P91" s="10">
        <v>0.0</v>
      </c>
      <c r="Q91" s="6" t="s">
        <v>175</v>
      </c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 t="s">
        <v>88</v>
      </c>
      <c r="C92" s="6" t="s">
        <v>173</v>
      </c>
      <c r="D92" s="6" t="s">
        <v>71</v>
      </c>
      <c r="E92" s="7">
        <v>42390.0</v>
      </c>
      <c r="F92" s="6" t="s">
        <v>72</v>
      </c>
      <c r="G92" s="6" t="s">
        <v>176</v>
      </c>
      <c r="H92" s="6" t="s">
        <v>125</v>
      </c>
      <c r="I92" s="6" t="s">
        <v>37</v>
      </c>
      <c r="J92" s="8">
        <v>1.0</v>
      </c>
      <c r="K92" s="9">
        <v>25.7237</v>
      </c>
      <c r="L92" s="10">
        <v>347.27</v>
      </c>
      <c r="M92" s="10">
        <v>25.72</v>
      </c>
      <c r="N92" s="10" t="s">
        <v>37</v>
      </c>
      <c r="O92" s="11" t="s">
        <v>37</v>
      </c>
      <c r="P92" s="10">
        <v>0.0</v>
      </c>
      <c r="Q92" s="6" t="s">
        <v>175</v>
      </c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 t="s">
        <v>88</v>
      </c>
      <c r="C93" s="6" t="s">
        <v>173</v>
      </c>
      <c r="D93" s="6" t="s">
        <v>71</v>
      </c>
      <c r="E93" s="7">
        <v>42390.0</v>
      </c>
      <c r="F93" s="6" t="s">
        <v>72</v>
      </c>
      <c r="G93" s="6" t="s">
        <v>177</v>
      </c>
      <c r="H93" s="6" t="s">
        <v>178</v>
      </c>
      <c r="I93" s="6" t="s">
        <v>37</v>
      </c>
      <c r="J93" s="8">
        <v>1.0</v>
      </c>
      <c r="K93" s="9">
        <v>279.94370000000004</v>
      </c>
      <c r="L93" s="10">
        <v>3779.2400000000002</v>
      </c>
      <c r="M93" s="10">
        <v>279.94</v>
      </c>
      <c r="N93" s="10" t="s">
        <v>37</v>
      </c>
      <c r="O93" s="11" t="s">
        <v>37</v>
      </c>
      <c r="P93" s="10">
        <v>0.0</v>
      </c>
      <c r="Q93" s="6" t="s">
        <v>175</v>
      </c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 t="s">
        <v>88</v>
      </c>
      <c r="C94" s="6" t="s">
        <v>173</v>
      </c>
      <c r="D94" s="6" t="s">
        <v>71</v>
      </c>
      <c r="E94" s="7">
        <v>42390.0</v>
      </c>
      <c r="F94" s="6" t="s">
        <v>72</v>
      </c>
      <c r="G94" s="6" t="s">
        <v>179</v>
      </c>
      <c r="H94" s="6" t="s">
        <v>116</v>
      </c>
      <c r="I94" s="6" t="s">
        <v>37</v>
      </c>
      <c r="J94" s="8">
        <v>1.0</v>
      </c>
      <c r="K94" s="9">
        <v>66311.6259</v>
      </c>
      <c r="L94" s="10">
        <v>895206.9500000001</v>
      </c>
      <c r="M94" s="10">
        <v>66311.63</v>
      </c>
      <c r="N94" s="10" t="s">
        <v>37</v>
      </c>
      <c r="O94" s="11" t="s">
        <v>37</v>
      </c>
      <c r="P94" s="10">
        <v>0.0</v>
      </c>
      <c r="Q94" s="6" t="s">
        <v>175</v>
      </c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 t="s">
        <v>88</v>
      </c>
      <c r="C95" s="6" t="s">
        <v>173</v>
      </c>
      <c r="D95" s="6" t="s">
        <v>71</v>
      </c>
      <c r="E95" s="7">
        <v>42390.0</v>
      </c>
      <c r="F95" s="6" t="s">
        <v>72</v>
      </c>
      <c r="G95" s="6" t="s">
        <v>180</v>
      </c>
      <c r="H95" s="6" t="s">
        <v>164</v>
      </c>
      <c r="I95" s="6" t="s">
        <v>37</v>
      </c>
      <c r="J95" s="8">
        <v>1.0</v>
      </c>
      <c r="K95" s="9">
        <v>2451.4341</v>
      </c>
      <c r="L95" s="10">
        <v>33094.36</v>
      </c>
      <c r="M95" s="10">
        <v>2451.43</v>
      </c>
      <c r="N95" s="10" t="s">
        <v>37</v>
      </c>
      <c r="O95" s="11" t="s">
        <v>37</v>
      </c>
      <c r="P95" s="10">
        <v>0.0</v>
      </c>
      <c r="Q95" s="6" t="s">
        <v>175</v>
      </c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 t="s">
        <v>39</v>
      </c>
      <c r="C96" s="6" t="s">
        <v>173</v>
      </c>
      <c r="D96" s="6" t="s">
        <v>71</v>
      </c>
      <c r="E96" s="7">
        <v>42460.0</v>
      </c>
      <c r="F96" s="6" t="s">
        <v>66</v>
      </c>
      <c r="G96" s="6" t="s">
        <v>181</v>
      </c>
      <c r="H96" s="6" t="s">
        <v>116</v>
      </c>
      <c r="I96" s="6" t="s">
        <v>37</v>
      </c>
      <c r="J96" s="8">
        <v>-1.0</v>
      </c>
      <c r="K96" s="9">
        <v>367519.4788</v>
      </c>
      <c r="L96" s="10">
        <v>-5365784.39</v>
      </c>
      <c r="M96" s="10">
        <v>-367519.48</v>
      </c>
      <c r="N96" s="10" t="s">
        <v>37</v>
      </c>
      <c r="O96" s="11" t="s">
        <v>37</v>
      </c>
      <c r="P96" s="10">
        <v>0.0</v>
      </c>
      <c r="Q96" s="6" t="s">
        <v>175</v>
      </c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 t="s">
        <v>39</v>
      </c>
      <c r="C97" s="6" t="s">
        <v>173</v>
      </c>
      <c r="D97" s="6" t="s">
        <v>71</v>
      </c>
      <c r="E97" s="7">
        <v>42439.0</v>
      </c>
      <c r="F97" s="6" t="s">
        <v>72</v>
      </c>
      <c r="G97" s="6" t="s">
        <v>182</v>
      </c>
      <c r="H97" s="6" t="s">
        <v>116</v>
      </c>
      <c r="I97" s="6" t="s">
        <v>37</v>
      </c>
      <c r="J97" s="8">
        <v>1.0</v>
      </c>
      <c r="K97" s="9">
        <v>349107.6376</v>
      </c>
      <c r="L97" s="10">
        <v>5365784.39</v>
      </c>
      <c r="M97" s="10">
        <v>349107.64</v>
      </c>
      <c r="N97" s="10" t="s">
        <v>37</v>
      </c>
      <c r="O97" s="11" t="s">
        <v>37</v>
      </c>
      <c r="P97" s="10">
        <v>0.0</v>
      </c>
      <c r="Q97" s="6" t="s">
        <v>175</v>
      </c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 t="s">
        <v>39</v>
      </c>
      <c r="C98" s="6" t="s">
        <v>173</v>
      </c>
      <c r="D98" s="6" t="s">
        <v>71</v>
      </c>
      <c r="E98" s="7">
        <v>42460.0</v>
      </c>
      <c r="F98" s="6" t="s">
        <v>72</v>
      </c>
      <c r="G98" s="6" t="s">
        <v>183</v>
      </c>
      <c r="H98" s="6" t="s">
        <v>116</v>
      </c>
      <c r="I98" s="6" t="s">
        <v>37</v>
      </c>
      <c r="J98" s="8">
        <v>0.0</v>
      </c>
      <c r="K98" s="9">
        <v>303735.1068</v>
      </c>
      <c r="L98" s="10">
        <v>4434532.56</v>
      </c>
      <c r="M98" s="10">
        <v>303735.11</v>
      </c>
      <c r="N98" s="10" t="s">
        <v>37</v>
      </c>
      <c r="O98" s="11" t="s">
        <v>37</v>
      </c>
      <c r="P98" s="10">
        <v>0.0</v>
      </c>
      <c r="Q98" s="6" t="s">
        <v>175</v>
      </c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 t="s">
        <v>39</v>
      </c>
      <c r="C99" s="6" t="s">
        <v>173</v>
      </c>
      <c r="D99" s="6" t="s">
        <v>71</v>
      </c>
      <c r="E99" s="7">
        <v>42460.0</v>
      </c>
      <c r="F99" s="6" t="s">
        <v>72</v>
      </c>
      <c r="G99" s="6" t="s">
        <v>184</v>
      </c>
      <c r="H99" s="6" t="s">
        <v>164</v>
      </c>
      <c r="I99" s="6" t="s">
        <v>37</v>
      </c>
      <c r="J99" s="8">
        <v>1.0</v>
      </c>
      <c r="K99" s="9">
        <v>120427.6911</v>
      </c>
      <c r="L99" s="10">
        <v>1758244.29</v>
      </c>
      <c r="M99" s="10">
        <v>120427.69</v>
      </c>
      <c r="N99" s="10" t="s">
        <v>37</v>
      </c>
      <c r="O99" s="11" t="s">
        <v>37</v>
      </c>
      <c r="P99" s="10">
        <v>0.0</v>
      </c>
      <c r="Q99" s="6" t="s">
        <v>175</v>
      </c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 t="s">
        <v>39</v>
      </c>
      <c r="C100" s="6" t="s">
        <v>173</v>
      </c>
      <c r="D100" s="6" t="s">
        <v>71</v>
      </c>
      <c r="E100" s="7">
        <v>42460.0</v>
      </c>
      <c r="F100" s="6" t="s">
        <v>72</v>
      </c>
      <c r="G100" s="6" t="s">
        <v>185</v>
      </c>
      <c r="H100" s="6" t="s">
        <v>178</v>
      </c>
      <c r="I100" s="6" t="s">
        <v>37</v>
      </c>
      <c r="J100" s="8">
        <v>1.0</v>
      </c>
      <c r="K100" s="9">
        <v>336.31710000000004</v>
      </c>
      <c r="L100" s="10">
        <v>4910.2300000000005</v>
      </c>
      <c r="M100" s="10">
        <v>336.32</v>
      </c>
      <c r="N100" s="10" t="s">
        <v>37</v>
      </c>
      <c r="O100" s="11" t="s">
        <v>37</v>
      </c>
      <c r="P100" s="10">
        <v>0.0</v>
      </c>
      <c r="Q100" s="6" t="s">
        <v>175</v>
      </c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 t="s">
        <v>41</v>
      </c>
      <c r="C101" s="6" t="s">
        <v>173</v>
      </c>
      <c r="D101" s="6" t="s">
        <v>71</v>
      </c>
      <c r="E101" s="7">
        <v>42479.0</v>
      </c>
      <c r="F101" s="6" t="s">
        <v>72</v>
      </c>
      <c r="G101" s="6" t="s">
        <v>186</v>
      </c>
      <c r="H101" s="6" t="s">
        <v>122</v>
      </c>
      <c r="I101" s="6" t="s">
        <v>37</v>
      </c>
      <c r="J101" s="8">
        <v>1.0</v>
      </c>
      <c r="K101" s="9">
        <v>126521.0219</v>
      </c>
      <c r="L101" s="10">
        <v>1789007.25</v>
      </c>
      <c r="M101" s="10">
        <v>126521.02</v>
      </c>
      <c r="N101" s="10" t="s">
        <v>37</v>
      </c>
      <c r="O101" s="11" t="s">
        <v>37</v>
      </c>
      <c r="P101" s="10">
        <v>0.0</v>
      </c>
      <c r="Q101" s="6" t="s">
        <v>175</v>
      </c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 t="s">
        <v>41</v>
      </c>
      <c r="C102" s="6" t="s">
        <v>173</v>
      </c>
      <c r="D102" s="6" t="s">
        <v>71</v>
      </c>
      <c r="E102" s="7">
        <v>42490.0</v>
      </c>
      <c r="F102" s="6" t="s">
        <v>72</v>
      </c>
      <c r="G102" s="6" t="s">
        <v>187</v>
      </c>
      <c r="H102" s="6" t="s">
        <v>133</v>
      </c>
      <c r="I102" s="6" t="s">
        <v>37</v>
      </c>
      <c r="J102" s="8">
        <v>1.0</v>
      </c>
      <c r="K102" s="9">
        <v>40617.5958</v>
      </c>
      <c r="L102" s="10">
        <v>578800.74</v>
      </c>
      <c r="M102" s="10">
        <v>40617.6</v>
      </c>
      <c r="N102" s="10" t="s">
        <v>37</v>
      </c>
      <c r="O102" s="11" t="s">
        <v>37</v>
      </c>
      <c r="P102" s="10">
        <v>0.0</v>
      </c>
      <c r="Q102" s="6" t="s">
        <v>175</v>
      </c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 t="s">
        <v>41</v>
      </c>
      <c r="C103" s="6" t="s">
        <v>173</v>
      </c>
      <c r="D103" s="6" t="s">
        <v>71</v>
      </c>
      <c r="E103" s="7">
        <v>42490.0</v>
      </c>
      <c r="F103" s="6" t="s">
        <v>72</v>
      </c>
      <c r="G103" s="6" t="s">
        <v>188</v>
      </c>
      <c r="H103" s="6" t="s">
        <v>153</v>
      </c>
      <c r="I103" s="6" t="s">
        <v>37</v>
      </c>
      <c r="J103" s="8">
        <v>1.0</v>
      </c>
      <c r="K103" s="9">
        <v>6634.3937000000005</v>
      </c>
      <c r="L103" s="10">
        <v>94540.11</v>
      </c>
      <c r="M103" s="10">
        <v>6634.39</v>
      </c>
      <c r="N103" s="10" t="s">
        <v>37</v>
      </c>
      <c r="O103" s="11" t="s">
        <v>37</v>
      </c>
      <c r="P103" s="10">
        <v>0.0</v>
      </c>
      <c r="Q103" s="6" t="s">
        <v>175</v>
      </c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 t="s">
        <v>41</v>
      </c>
      <c r="C104" s="6" t="s">
        <v>173</v>
      </c>
      <c r="D104" s="6" t="s">
        <v>71</v>
      </c>
      <c r="E104" s="7">
        <v>42490.0</v>
      </c>
      <c r="F104" s="6" t="s">
        <v>72</v>
      </c>
      <c r="G104" s="6" t="s">
        <v>189</v>
      </c>
      <c r="H104" s="6" t="s">
        <v>147</v>
      </c>
      <c r="I104" s="6" t="s">
        <v>37</v>
      </c>
      <c r="J104" s="8">
        <v>1.0</v>
      </c>
      <c r="K104" s="9">
        <v>2087.2582</v>
      </c>
      <c r="L104" s="10">
        <v>29743.43</v>
      </c>
      <c r="M104" s="10">
        <v>2087.26</v>
      </c>
      <c r="N104" s="10" t="s">
        <v>37</v>
      </c>
      <c r="O104" s="11" t="s">
        <v>37</v>
      </c>
      <c r="P104" s="10">
        <v>0.0</v>
      </c>
      <c r="Q104" s="6" t="s">
        <v>175</v>
      </c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 t="s">
        <v>41</v>
      </c>
      <c r="C105" s="6" t="s">
        <v>173</v>
      </c>
      <c r="D105" s="6" t="s">
        <v>71</v>
      </c>
      <c r="E105" s="7">
        <v>42490.0</v>
      </c>
      <c r="F105" s="6" t="s">
        <v>72</v>
      </c>
      <c r="G105" s="6" t="s">
        <v>190</v>
      </c>
      <c r="H105" s="6" t="s">
        <v>79</v>
      </c>
      <c r="I105" s="6" t="s">
        <v>37</v>
      </c>
      <c r="J105" s="8">
        <v>1.0</v>
      </c>
      <c r="K105" s="9">
        <v>1045.6877</v>
      </c>
      <c r="L105" s="10">
        <v>14901.050000000001</v>
      </c>
      <c r="M105" s="10">
        <v>1045.69</v>
      </c>
      <c r="N105" s="10" t="s">
        <v>37</v>
      </c>
      <c r="O105" s="11" t="s">
        <v>37</v>
      </c>
      <c r="P105" s="10">
        <v>0.0</v>
      </c>
      <c r="Q105" s="6" t="s">
        <v>175</v>
      </c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 t="s">
        <v>41</v>
      </c>
      <c r="C106" s="6" t="s">
        <v>173</v>
      </c>
      <c r="D106" s="6" t="s">
        <v>71</v>
      </c>
      <c r="E106" s="7">
        <v>42490.0</v>
      </c>
      <c r="F106" s="6" t="s">
        <v>72</v>
      </c>
      <c r="G106" s="6" t="s">
        <v>191</v>
      </c>
      <c r="H106" s="6" t="s">
        <v>125</v>
      </c>
      <c r="I106" s="6" t="s">
        <v>37</v>
      </c>
      <c r="J106" s="8">
        <v>1.0</v>
      </c>
      <c r="K106" s="9">
        <v>499.7074</v>
      </c>
      <c r="L106" s="10">
        <v>7120.83</v>
      </c>
      <c r="M106" s="10">
        <v>499.71000000000004</v>
      </c>
      <c r="N106" s="10" t="s">
        <v>37</v>
      </c>
      <c r="O106" s="11" t="s">
        <v>37</v>
      </c>
      <c r="P106" s="10">
        <v>0.0</v>
      </c>
      <c r="Q106" s="6" t="s">
        <v>175</v>
      </c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 t="s">
        <v>41</v>
      </c>
      <c r="C107" s="6" t="s">
        <v>173</v>
      </c>
      <c r="D107" s="6" t="s">
        <v>71</v>
      </c>
      <c r="E107" s="7">
        <v>42490.0</v>
      </c>
      <c r="F107" s="6" t="s">
        <v>72</v>
      </c>
      <c r="G107" s="6" t="s">
        <v>192</v>
      </c>
      <c r="H107" s="6" t="s">
        <v>127</v>
      </c>
      <c r="I107" s="6" t="s">
        <v>37</v>
      </c>
      <c r="J107" s="8">
        <v>1.0</v>
      </c>
      <c r="K107" s="9">
        <v>3958.6884</v>
      </c>
      <c r="L107" s="10">
        <v>56411.31</v>
      </c>
      <c r="M107" s="10">
        <v>3958.69</v>
      </c>
      <c r="N107" s="10" t="s">
        <v>37</v>
      </c>
      <c r="O107" s="11" t="s">
        <v>37</v>
      </c>
      <c r="P107" s="10">
        <v>0.0</v>
      </c>
      <c r="Q107" s="6" t="s">
        <v>175</v>
      </c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 t="s">
        <v>41</v>
      </c>
      <c r="C108" s="6" t="s">
        <v>173</v>
      </c>
      <c r="D108" s="6" t="s">
        <v>71</v>
      </c>
      <c r="E108" s="7">
        <v>42490.0</v>
      </c>
      <c r="F108" s="6" t="s">
        <v>72</v>
      </c>
      <c r="G108" s="6" t="s">
        <v>193</v>
      </c>
      <c r="H108" s="6" t="s">
        <v>194</v>
      </c>
      <c r="I108" s="6" t="s">
        <v>37</v>
      </c>
      <c r="J108" s="8">
        <v>1.0</v>
      </c>
      <c r="K108" s="9">
        <v>14842.9326</v>
      </c>
      <c r="L108" s="10">
        <v>211511.79</v>
      </c>
      <c r="M108" s="10">
        <v>14842.93</v>
      </c>
      <c r="N108" s="10" t="s">
        <v>37</v>
      </c>
      <c r="O108" s="11" t="s">
        <v>37</v>
      </c>
      <c r="P108" s="10">
        <v>0.0</v>
      </c>
      <c r="Q108" s="6" t="s">
        <v>175</v>
      </c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 t="s">
        <v>41</v>
      </c>
      <c r="C109" s="6" t="s">
        <v>173</v>
      </c>
      <c r="D109" s="6" t="s">
        <v>71</v>
      </c>
      <c r="E109" s="7">
        <v>42490.0</v>
      </c>
      <c r="F109" s="6" t="s">
        <v>72</v>
      </c>
      <c r="G109" s="6" t="s">
        <v>195</v>
      </c>
      <c r="H109" s="6" t="s">
        <v>178</v>
      </c>
      <c r="I109" s="6" t="s">
        <v>37</v>
      </c>
      <c r="J109" s="8">
        <v>1.0</v>
      </c>
      <c r="K109" s="9">
        <v>1664.7811000000002</v>
      </c>
      <c r="L109" s="10">
        <v>23723.13</v>
      </c>
      <c r="M109" s="10">
        <v>1664.78</v>
      </c>
      <c r="N109" s="10" t="s">
        <v>37</v>
      </c>
      <c r="O109" s="11" t="s">
        <v>37</v>
      </c>
      <c r="P109" s="10">
        <v>0.0</v>
      </c>
      <c r="Q109" s="6" t="s">
        <v>175</v>
      </c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 t="s">
        <v>41</v>
      </c>
      <c r="C110" s="6" t="s">
        <v>173</v>
      </c>
      <c r="D110" s="6" t="s">
        <v>71</v>
      </c>
      <c r="E110" s="7">
        <v>42490.0</v>
      </c>
      <c r="F110" s="6" t="s">
        <v>72</v>
      </c>
      <c r="G110" s="6" t="s">
        <v>196</v>
      </c>
      <c r="H110" s="6" t="s">
        <v>178</v>
      </c>
      <c r="I110" s="6" t="s">
        <v>37</v>
      </c>
      <c r="J110" s="8">
        <v>1.0</v>
      </c>
      <c r="K110" s="9">
        <v>1433.5621</v>
      </c>
      <c r="L110" s="10">
        <v>20428.260000000002</v>
      </c>
      <c r="M110" s="10">
        <v>1433.56</v>
      </c>
      <c r="N110" s="10" t="s">
        <v>37</v>
      </c>
      <c r="O110" s="11" t="s">
        <v>37</v>
      </c>
      <c r="P110" s="10">
        <v>0.0</v>
      </c>
      <c r="Q110" s="6" t="s">
        <v>175</v>
      </c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 t="s">
        <v>41</v>
      </c>
      <c r="C111" s="6" t="s">
        <v>173</v>
      </c>
      <c r="D111" s="6" t="s">
        <v>71</v>
      </c>
      <c r="E111" s="7">
        <v>42490.0</v>
      </c>
      <c r="F111" s="6" t="s">
        <v>72</v>
      </c>
      <c r="G111" s="6" t="s">
        <v>197</v>
      </c>
      <c r="H111" s="6" t="s">
        <v>178</v>
      </c>
      <c r="I111" s="6" t="s">
        <v>37</v>
      </c>
      <c r="J111" s="8">
        <v>1.0</v>
      </c>
      <c r="K111" s="9">
        <v>2948.0267000000003</v>
      </c>
      <c r="L111" s="10">
        <v>42009.38</v>
      </c>
      <c r="M111" s="10">
        <v>2948.03</v>
      </c>
      <c r="N111" s="10" t="s">
        <v>37</v>
      </c>
      <c r="O111" s="11" t="s">
        <v>37</v>
      </c>
      <c r="P111" s="10">
        <v>0.0</v>
      </c>
      <c r="Q111" s="6" t="s">
        <v>175</v>
      </c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 t="s">
        <v>41</v>
      </c>
      <c r="C112" s="6" t="s">
        <v>173</v>
      </c>
      <c r="D112" s="6" t="s">
        <v>71</v>
      </c>
      <c r="E112" s="7">
        <v>42490.0</v>
      </c>
      <c r="F112" s="6" t="s">
        <v>72</v>
      </c>
      <c r="G112" s="6" t="s">
        <v>198</v>
      </c>
      <c r="H112" s="6" t="s">
        <v>164</v>
      </c>
      <c r="I112" s="6" t="s">
        <v>37</v>
      </c>
      <c r="J112" s="8">
        <v>1.0</v>
      </c>
      <c r="K112" s="9">
        <v>37487.938200000004</v>
      </c>
      <c r="L112" s="10">
        <v>534203.12</v>
      </c>
      <c r="M112" s="10">
        <v>37487.94</v>
      </c>
      <c r="N112" s="10" t="s">
        <v>37</v>
      </c>
      <c r="O112" s="11" t="s">
        <v>37</v>
      </c>
      <c r="P112" s="10">
        <v>0.0</v>
      </c>
      <c r="Q112" s="6" t="s">
        <v>175</v>
      </c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 t="s">
        <v>41</v>
      </c>
      <c r="C113" s="6" t="s">
        <v>173</v>
      </c>
      <c r="D113" s="6" t="s">
        <v>71</v>
      </c>
      <c r="E113" s="7">
        <v>42490.0</v>
      </c>
      <c r="F113" s="6" t="s">
        <v>72</v>
      </c>
      <c r="G113" s="6" t="s">
        <v>199</v>
      </c>
      <c r="H113" s="6" t="s">
        <v>129</v>
      </c>
      <c r="I113" s="6" t="s">
        <v>37</v>
      </c>
      <c r="J113" s="8">
        <v>1.0</v>
      </c>
      <c r="K113" s="9">
        <v>165322.2477</v>
      </c>
      <c r="L113" s="10">
        <v>2355842.0300000003</v>
      </c>
      <c r="M113" s="10">
        <v>165322.25</v>
      </c>
      <c r="N113" s="10" t="s">
        <v>37</v>
      </c>
      <c r="O113" s="11" t="s">
        <v>37</v>
      </c>
      <c r="P113" s="10">
        <v>0.0</v>
      </c>
      <c r="Q113" s="6" t="s">
        <v>175</v>
      </c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 t="s">
        <v>41</v>
      </c>
      <c r="C114" s="6" t="s">
        <v>173</v>
      </c>
      <c r="D114" s="6" t="s">
        <v>71</v>
      </c>
      <c r="E114" s="7">
        <v>42490.0</v>
      </c>
      <c r="F114" s="6" t="s">
        <v>72</v>
      </c>
      <c r="G114" s="6" t="s">
        <v>200</v>
      </c>
      <c r="H114" s="6" t="s">
        <v>153</v>
      </c>
      <c r="I114" s="6" t="s">
        <v>37</v>
      </c>
      <c r="J114" s="8">
        <v>1.0</v>
      </c>
      <c r="K114" s="9">
        <v>6106.8891</v>
      </c>
      <c r="L114" s="10">
        <v>87023.17</v>
      </c>
      <c r="M114" s="10">
        <v>6106.89</v>
      </c>
      <c r="N114" s="10" t="s">
        <v>37</v>
      </c>
      <c r="O114" s="11" t="s">
        <v>37</v>
      </c>
      <c r="P114" s="10">
        <v>0.0</v>
      </c>
      <c r="Q114" s="6" t="s">
        <v>175</v>
      </c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 t="s">
        <v>41</v>
      </c>
      <c r="C115" s="6" t="s">
        <v>173</v>
      </c>
      <c r="D115" s="6" t="s">
        <v>71</v>
      </c>
      <c r="E115" s="7">
        <v>42490.0</v>
      </c>
      <c r="F115" s="6" t="s">
        <v>72</v>
      </c>
      <c r="G115" s="6" t="s">
        <v>201</v>
      </c>
      <c r="H115" s="6" t="s">
        <v>116</v>
      </c>
      <c r="I115" s="6" t="s">
        <v>37</v>
      </c>
      <c r="J115" s="8">
        <v>1.0</v>
      </c>
      <c r="K115" s="9">
        <v>352552.5916</v>
      </c>
      <c r="L115" s="10">
        <v>5023874.43</v>
      </c>
      <c r="M115" s="10">
        <v>352552.59</v>
      </c>
      <c r="N115" s="10" t="s">
        <v>37</v>
      </c>
      <c r="O115" s="11" t="s">
        <v>37</v>
      </c>
      <c r="P115" s="10">
        <v>0.0</v>
      </c>
      <c r="Q115" s="6" t="s">
        <v>175</v>
      </c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 t="s">
        <v>43</v>
      </c>
      <c r="C116" s="6" t="s">
        <v>173</v>
      </c>
      <c r="D116" s="6" t="s">
        <v>71</v>
      </c>
      <c r="E116" s="7">
        <v>42507.0</v>
      </c>
      <c r="F116" s="6" t="s">
        <v>72</v>
      </c>
      <c r="G116" s="6" t="s">
        <v>202</v>
      </c>
      <c r="H116" s="6" t="s">
        <v>122</v>
      </c>
      <c r="I116" s="6" t="s">
        <v>37</v>
      </c>
      <c r="J116" s="8">
        <v>1.0</v>
      </c>
      <c r="K116" s="9">
        <v>2070.6564000000003</v>
      </c>
      <c r="L116" s="10">
        <v>29272.87</v>
      </c>
      <c r="M116" s="10">
        <v>2070.66</v>
      </c>
      <c r="N116" s="10" t="s">
        <v>37</v>
      </c>
      <c r="O116" s="11" t="s">
        <v>37</v>
      </c>
      <c r="P116" s="10">
        <v>0.0</v>
      </c>
      <c r="Q116" s="6" t="s">
        <v>175</v>
      </c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 t="s">
        <v>43</v>
      </c>
      <c r="C117" s="6" t="s">
        <v>173</v>
      </c>
      <c r="D117" s="6" t="s">
        <v>71</v>
      </c>
      <c r="E117" s="7">
        <v>42507.0</v>
      </c>
      <c r="F117" s="6" t="s">
        <v>72</v>
      </c>
      <c r="G117" s="6" t="s">
        <v>203</v>
      </c>
      <c r="H117" s="6" t="s">
        <v>164</v>
      </c>
      <c r="I117" s="6" t="s">
        <v>37</v>
      </c>
      <c r="J117" s="8">
        <v>1.0</v>
      </c>
      <c r="K117" s="9">
        <v>8478.163700000001</v>
      </c>
      <c r="L117" s="10">
        <v>119855.8</v>
      </c>
      <c r="M117" s="10">
        <v>8478.16</v>
      </c>
      <c r="N117" s="10" t="s">
        <v>37</v>
      </c>
      <c r="O117" s="11" t="s">
        <v>37</v>
      </c>
      <c r="P117" s="10">
        <v>0.0</v>
      </c>
      <c r="Q117" s="6" t="s">
        <v>175</v>
      </c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 t="s">
        <v>43</v>
      </c>
      <c r="C118" s="6" t="s">
        <v>173</v>
      </c>
      <c r="D118" s="6" t="s">
        <v>71</v>
      </c>
      <c r="E118" s="7">
        <v>42507.0</v>
      </c>
      <c r="F118" s="6" t="s">
        <v>72</v>
      </c>
      <c r="G118" s="6" t="s">
        <v>204</v>
      </c>
      <c r="H118" s="6" t="s">
        <v>133</v>
      </c>
      <c r="I118" s="6" t="s">
        <v>37</v>
      </c>
      <c r="J118" s="8">
        <v>1.0</v>
      </c>
      <c r="K118" s="9">
        <v>7380.0007000000005</v>
      </c>
      <c r="L118" s="10">
        <v>104331.07</v>
      </c>
      <c r="M118" s="10">
        <v>7380.0</v>
      </c>
      <c r="N118" s="10" t="s">
        <v>37</v>
      </c>
      <c r="O118" s="11" t="s">
        <v>37</v>
      </c>
      <c r="P118" s="10">
        <v>0.0</v>
      </c>
      <c r="Q118" s="6" t="s">
        <v>175</v>
      </c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 t="s">
        <v>43</v>
      </c>
      <c r="C119" s="6" t="s">
        <v>173</v>
      </c>
      <c r="D119" s="6" t="s">
        <v>71</v>
      </c>
      <c r="E119" s="7">
        <v>42507.0</v>
      </c>
      <c r="F119" s="6" t="s">
        <v>72</v>
      </c>
      <c r="G119" s="6" t="s">
        <v>205</v>
      </c>
      <c r="H119" s="6" t="s">
        <v>125</v>
      </c>
      <c r="I119" s="6" t="s">
        <v>37</v>
      </c>
      <c r="J119" s="8">
        <v>1.0</v>
      </c>
      <c r="K119" s="9">
        <v>54.5816</v>
      </c>
      <c r="L119" s="10">
        <v>771.62</v>
      </c>
      <c r="M119" s="10">
        <v>54.58</v>
      </c>
      <c r="N119" s="10" t="s">
        <v>37</v>
      </c>
      <c r="O119" s="11" t="s">
        <v>37</v>
      </c>
      <c r="P119" s="10">
        <v>0.0</v>
      </c>
      <c r="Q119" s="6" t="s">
        <v>175</v>
      </c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 t="s">
        <v>43</v>
      </c>
      <c r="C120" s="6" t="s">
        <v>173</v>
      </c>
      <c r="D120" s="6" t="s">
        <v>71</v>
      </c>
      <c r="E120" s="7">
        <v>42513.0</v>
      </c>
      <c r="F120" s="6" t="s">
        <v>72</v>
      </c>
      <c r="G120" s="6" t="s">
        <v>206</v>
      </c>
      <c r="H120" s="6" t="s">
        <v>153</v>
      </c>
      <c r="I120" s="6" t="s">
        <v>37</v>
      </c>
      <c r="J120" s="8">
        <v>1.0</v>
      </c>
      <c r="K120" s="9">
        <v>2232.3805</v>
      </c>
      <c r="L120" s="10">
        <v>31331.46</v>
      </c>
      <c r="M120" s="10">
        <v>2232.38</v>
      </c>
      <c r="N120" s="10" t="s">
        <v>37</v>
      </c>
      <c r="O120" s="11" t="s">
        <v>37</v>
      </c>
      <c r="P120" s="10">
        <v>0.0</v>
      </c>
      <c r="Q120" s="6" t="s">
        <v>175</v>
      </c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 t="s">
        <v>43</v>
      </c>
      <c r="C121" s="6" t="s">
        <v>173</v>
      </c>
      <c r="D121" s="6" t="s">
        <v>71</v>
      </c>
      <c r="E121" s="7">
        <v>42513.0</v>
      </c>
      <c r="F121" s="6" t="s">
        <v>72</v>
      </c>
      <c r="G121" s="6" t="s">
        <v>207</v>
      </c>
      <c r="H121" s="6" t="s">
        <v>178</v>
      </c>
      <c r="I121" s="6" t="s">
        <v>37</v>
      </c>
      <c r="J121" s="8">
        <v>1.0</v>
      </c>
      <c r="K121" s="9">
        <v>309.88530000000003</v>
      </c>
      <c r="L121" s="10">
        <v>4349.24</v>
      </c>
      <c r="M121" s="10">
        <v>309.89</v>
      </c>
      <c r="N121" s="10" t="s">
        <v>37</v>
      </c>
      <c r="O121" s="11" t="s">
        <v>37</v>
      </c>
      <c r="P121" s="10">
        <v>0.0</v>
      </c>
      <c r="Q121" s="6" t="s">
        <v>175</v>
      </c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 t="s">
        <v>43</v>
      </c>
      <c r="C122" s="6" t="s">
        <v>173</v>
      </c>
      <c r="D122" s="6" t="s">
        <v>71</v>
      </c>
      <c r="E122" s="7">
        <v>42513.0</v>
      </c>
      <c r="F122" s="6" t="s">
        <v>72</v>
      </c>
      <c r="G122" s="6" t="s">
        <v>208</v>
      </c>
      <c r="H122" s="6" t="s">
        <v>77</v>
      </c>
      <c r="I122" s="6" t="s">
        <v>37</v>
      </c>
      <c r="J122" s="8">
        <v>1.0</v>
      </c>
      <c r="K122" s="9">
        <v>903.8354</v>
      </c>
      <c r="L122" s="10">
        <v>12685.33</v>
      </c>
      <c r="M122" s="10">
        <v>903.84</v>
      </c>
      <c r="N122" s="10" t="s">
        <v>37</v>
      </c>
      <c r="O122" s="11" t="s">
        <v>37</v>
      </c>
      <c r="P122" s="10">
        <v>0.0</v>
      </c>
      <c r="Q122" s="6" t="s">
        <v>175</v>
      </c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 t="s">
        <v>43</v>
      </c>
      <c r="C123" s="6" t="s">
        <v>173</v>
      </c>
      <c r="D123" s="6" t="s">
        <v>71</v>
      </c>
      <c r="E123" s="7">
        <v>42513.0</v>
      </c>
      <c r="F123" s="6" t="s">
        <v>72</v>
      </c>
      <c r="G123" s="6" t="s">
        <v>209</v>
      </c>
      <c r="H123" s="6" t="s">
        <v>210</v>
      </c>
      <c r="I123" s="6" t="s">
        <v>37</v>
      </c>
      <c r="J123" s="8">
        <v>1.0</v>
      </c>
      <c r="K123" s="9">
        <v>62.855000000000004</v>
      </c>
      <c r="L123" s="10">
        <v>882.1700000000001</v>
      </c>
      <c r="M123" s="10">
        <v>62.86</v>
      </c>
      <c r="N123" s="10" t="s">
        <v>37</v>
      </c>
      <c r="O123" s="11" t="s">
        <v>37</v>
      </c>
      <c r="P123" s="10">
        <v>0.0</v>
      </c>
      <c r="Q123" s="6" t="s">
        <v>175</v>
      </c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 t="s">
        <v>43</v>
      </c>
      <c r="C124" s="6" t="s">
        <v>173</v>
      </c>
      <c r="D124" s="6" t="s">
        <v>71</v>
      </c>
      <c r="E124" s="7">
        <v>42513.0</v>
      </c>
      <c r="F124" s="6" t="s">
        <v>72</v>
      </c>
      <c r="G124" s="6" t="s">
        <v>211</v>
      </c>
      <c r="H124" s="6" t="s">
        <v>79</v>
      </c>
      <c r="I124" s="6" t="s">
        <v>37</v>
      </c>
      <c r="J124" s="8">
        <v>1.0</v>
      </c>
      <c r="K124" s="9">
        <v>1405.5098</v>
      </c>
      <c r="L124" s="10">
        <v>19726.33</v>
      </c>
      <c r="M124" s="10">
        <v>1405.51</v>
      </c>
      <c r="N124" s="10" t="s">
        <v>37</v>
      </c>
      <c r="O124" s="11" t="s">
        <v>37</v>
      </c>
      <c r="P124" s="10">
        <v>0.0</v>
      </c>
      <c r="Q124" s="6" t="s">
        <v>175</v>
      </c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 t="s">
        <v>43</v>
      </c>
      <c r="C125" s="6" t="s">
        <v>173</v>
      </c>
      <c r="D125" s="6" t="s">
        <v>71</v>
      </c>
      <c r="E125" s="7">
        <v>42521.0</v>
      </c>
      <c r="F125" s="6" t="s">
        <v>72</v>
      </c>
      <c r="G125" s="6" t="s">
        <v>212</v>
      </c>
      <c r="H125" s="6" t="s">
        <v>153</v>
      </c>
      <c r="I125" s="6" t="s">
        <v>37</v>
      </c>
      <c r="J125" s="8">
        <v>1.0</v>
      </c>
      <c r="K125" s="9">
        <v>470.3081</v>
      </c>
      <c r="L125" s="10">
        <v>6579.610000000001</v>
      </c>
      <c r="M125" s="10">
        <v>470.31</v>
      </c>
      <c r="N125" s="10" t="s">
        <v>37</v>
      </c>
      <c r="O125" s="11" t="s">
        <v>37</v>
      </c>
      <c r="P125" s="10">
        <v>0.0</v>
      </c>
      <c r="Q125" s="6" t="s">
        <v>175</v>
      </c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 t="s">
        <v>45</v>
      </c>
      <c r="C126" s="6" t="s">
        <v>173</v>
      </c>
      <c r="D126" s="6" t="s">
        <v>71</v>
      </c>
      <c r="E126" s="7">
        <v>42549.0</v>
      </c>
      <c r="F126" s="6" t="s">
        <v>72</v>
      </c>
      <c r="G126" s="6" t="s">
        <v>213</v>
      </c>
      <c r="H126" s="6" t="s">
        <v>77</v>
      </c>
      <c r="I126" s="6" t="s">
        <v>37</v>
      </c>
      <c r="J126" s="8">
        <v>1.0</v>
      </c>
      <c r="K126" s="9">
        <v>829.1065000000001</v>
      </c>
      <c r="L126" s="10">
        <v>12685.33</v>
      </c>
      <c r="M126" s="10">
        <v>829.11</v>
      </c>
      <c r="N126" s="10" t="s">
        <v>37</v>
      </c>
      <c r="O126" s="11" t="s">
        <v>37</v>
      </c>
      <c r="P126" s="10">
        <v>0.0</v>
      </c>
      <c r="Q126" s="6" t="s">
        <v>175</v>
      </c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 t="s">
        <v>45</v>
      </c>
      <c r="C127" s="6" t="s">
        <v>173</v>
      </c>
      <c r="D127" s="6" t="s">
        <v>71</v>
      </c>
      <c r="E127" s="7">
        <v>42549.0</v>
      </c>
      <c r="F127" s="6" t="s">
        <v>72</v>
      </c>
      <c r="G127" s="6" t="s">
        <v>214</v>
      </c>
      <c r="H127" s="6" t="s">
        <v>178</v>
      </c>
      <c r="I127" s="6" t="s">
        <v>37</v>
      </c>
      <c r="J127" s="8">
        <v>1.0</v>
      </c>
      <c r="K127" s="9">
        <v>96.9719</v>
      </c>
      <c r="L127" s="10">
        <v>1483.67</v>
      </c>
      <c r="M127" s="10">
        <v>96.97</v>
      </c>
      <c r="N127" s="10" t="s">
        <v>37</v>
      </c>
      <c r="O127" s="11" t="s">
        <v>37</v>
      </c>
      <c r="P127" s="10">
        <v>0.0</v>
      </c>
      <c r="Q127" s="6" t="s">
        <v>175</v>
      </c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 t="s">
        <v>45</v>
      </c>
      <c r="C128" s="6" t="s">
        <v>173</v>
      </c>
      <c r="D128" s="6" t="s">
        <v>71</v>
      </c>
      <c r="E128" s="7">
        <v>42549.0</v>
      </c>
      <c r="F128" s="6" t="s">
        <v>72</v>
      </c>
      <c r="G128" s="6" t="s">
        <v>215</v>
      </c>
      <c r="H128" s="6" t="s">
        <v>153</v>
      </c>
      <c r="I128" s="6" t="s">
        <v>37</v>
      </c>
      <c r="J128" s="8">
        <v>1.0</v>
      </c>
      <c r="K128" s="9">
        <v>295.8458</v>
      </c>
      <c r="L128" s="10">
        <v>4526.4400000000005</v>
      </c>
      <c r="M128" s="10">
        <v>295.85</v>
      </c>
      <c r="N128" s="10" t="s">
        <v>37</v>
      </c>
      <c r="O128" s="11" t="s">
        <v>37</v>
      </c>
      <c r="P128" s="10">
        <v>0.0</v>
      </c>
      <c r="Q128" s="6" t="s">
        <v>175</v>
      </c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 t="s">
        <v>45</v>
      </c>
      <c r="C129" s="6" t="s">
        <v>173</v>
      </c>
      <c r="D129" s="6" t="s">
        <v>71</v>
      </c>
      <c r="E129" s="7">
        <v>42551.0</v>
      </c>
      <c r="F129" s="6" t="s">
        <v>72</v>
      </c>
      <c r="G129" s="6" t="s">
        <v>216</v>
      </c>
      <c r="H129" s="6" t="s">
        <v>122</v>
      </c>
      <c r="I129" s="6" t="s">
        <v>37</v>
      </c>
      <c r="J129" s="8">
        <v>1.0</v>
      </c>
      <c r="K129" s="9">
        <v>14796.1075</v>
      </c>
      <c r="L129" s="10">
        <v>221645.69</v>
      </c>
      <c r="M129" s="10">
        <v>14796.11</v>
      </c>
      <c r="N129" s="10" t="s">
        <v>37</v>
      </c>
      <c r="O129" s="11" t="s">
        <v>37</v>
      </c>
      <c r="P129" s="10">
        <v>0.0</v>
      </c>
      <c r="Q129" s="6" t="s">
        <v>175</v>
      </c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 t="s">
        <v>45</v>
      </c>
      <c r="C130" s="6" t="s">
        <v>173</v>
      </c>
      <c r="D130" s="6" t="s">
        <v>71</v>
      </c>
      <c r="E130" s="7">
        <v>42551.0</v>
      </c>
      <c r="F130" s="6" t="s">
        <v>72</v>
      </c>
      <c r="G130" s="6" t="s">
        <v>217</v>
      </c>
      <c r="H130" s="6" t="s">
        <v>122</v>
      </c>
      <c r="I130" s="6" t="s">
        <v>37</v>
      </c>
      <c r="J130" s="8">
        <v>1.0</v>
      </c>
      <c r="K130" s="9">
        <v>39939.9646</v>
      </c>
      <c r="L130" s="10">
        <v>598300.67</v>
      </c>
      <c r="M130" s="10">
        <v>39939.96</v>
      </c>
      <c r="N130" s="10" t="s">
        <v>37</v>
      </c>
      <c r="O130" s="11" t="s">
        <v>37</v>
      </c>
      <c r="P130" s="10">
        <v>0.0</v>
      </c>
      <c r="Q130" s="6" t="s">
        <v>175</v>
      </c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 t="s">
        <v>47</v>
      </c>
      <c r="C131" s="6" t="s">
        <v>173</v>
      </c>
      <c r="D131" s="6" t="s">
        <v>71</v>
      </c>
      <c r="E131" s="7">
        <v>42578.0</v>
      </c>
      <c r="F131" s="6" t="s">
        <v>66</v>
      </c>
      <c r="G131" s="6" t="s">
        <v>218</v>
      </c>
      <c r="H131" s="6" t="s">
        <v>147</v>
      </c>
      <c r="I131" s="6" t="s">
        <v>37</v>
      </c>
      <c r="J131" s="8">
        <v>-1.0</v>
      </c>
      <c r="K131" s="9">
        <v>5444.250800000001</v>
      </c>
      <c r="L131" s="10">
        <v>-81391.55</v>
      </c>
      <c r="M131" s="10">
        <v>-5444.25</v>
      </c>
      <c r="N131" s="10" t="s">
        <v>37</v>
      </c>
      <c r="O131" s="11" t="s">
        <v>37</v>
      </c>
      <c r="P131" s="10">
        <v>0.0</v>
      </c>
      <c r="Q131" s="6" t="s">
        <v>175</v>
      </c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 t="s">
        <v>47</v>
      </c>
      <c r="C132" s="6" t="s">
        <v>173</v>
      </c>
      <c r="D132" s="6" t="s">
        <v>71</v>
      </c>
      <c r="E132" s="7">
        <v>42569.0</v>
      </c>
      <c r="F132" s="6" t="s">
        <v>72</v>
      </c>
      <c r="G132" s="6" t="s">
        <v>219</v>
      </c>
      <c r="H132" s="6" t="s">
        <v>147</v>
      </c>
      <c r="I132" s="6" t="s">
        <v>37</v>
      </c>
      <c r="J132" s="8">
        <v>1.0</v>
      </c>
      <c r="K132" s="9">
        <v>172.6836</v>
      </c>
      <c r="L132" s="10">
        <v>2581.62</v>
      </c>
      <c r="M132" s="10">
        <v>172.68</v>
      </c>
      <c r="N132" s="10" t="s">
        <v>37</v>
      </c>
      <c r="O132" s="11" t="s">
        <v>37</v>
      </c>
      <c r="P132" s="10">
        <v>0.0</v>
      </c>
      <c r="Q132" s="6" t="s">
        <v>175</v>
      </c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 t="s">
        <v>47</v>
      </c>
      <c r="C133" s="6" t="s">
        <v>173</v>
      </c>
      <c r="D133" s="6" t="s">
        <v>71</v>
      </c>
      <c r="E133" s="7">
        <v>42577.0</v>
      </c>
      <c r="F133" s="6" t="s">
        <v>72</v>
      </c>
      <c r="G133" s="6" t="s">
        <v>220</v>
      </c>
      <c r="H133" s="6" t="s">
        <v>125</v>
      </c>
      <c r="I133" s="6" t="s">
        <v>37</v>
      </c>
      <c r="J133" s="8">
        <v>1.0</v>
      </c>
      <c r="K133" s="9">
        <v>486.2629</v>
      </c>
      <c r="L133" s="10">
        <v>7269.63</v>
      </c>
      <c r="M133" s="10">
        <v>486.26</v>
      </c>
      <c r="N133" s="10" t="s">
        <v>37</v>
      </c>
      <c r="O133" s="11" t="s">
        <v>37</v>
      </c>
      <c r="P133" s="10">
        <v>0.0</v>
      </c>
      <c r="Q133" s="6" t="s">
        <v>175</v>
      </c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 t="s">
        <v>47</v>
      </c>
      <c r="C134" s="6" t="s">
        <v>173</v>
      </c>
      <c r="D134" s="6" t="s">
        <v>71</v>
      </c>
      <c r="E134" s="7">
        <v>42577.0</v>
      </c>
      <c r="F134" s="6" t="s">
        <v>72</v>
      </c>
      <c r="G134" s="6" t="s">
        <v>221</v>
      </c>
      <c r="H134" s="6" t="s">
        <v>153</v>
      </c>
      <c r="I134" s="6" t="s">
        <v>37</v>
      </c>
      <c r="J134" s="8">
        <v>1.0</v>
      </c>
      <c r="K134" s="9">
        <v>363.7251</v>
      </c>
      <c r="L134" s="10">
        <v>5437.6900000000005</v>
      </c>
      <c r="M134" s="10">
        <v>363.73</v>
      </c>
      <c r="N134" s="10" t="s">
        <v>37</v>
      </c>
      <c r="O134" s="11" t="s">
        <v>37</v>
      </c>
      <c r="P134" s="10">
        <v>0.0</v>
      </c>
      <c r="Q134" s="6" t="s">
        <v>175</v>
      </c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 t="s">
        <v>47</v>
      </c>
      <c r="C135" s="6" t="s">
        <v>173</v>
      </c>
      <c r="D135" s="6" t="s">
        <v>71</v>
      </c>
      <c r="E135" s="7">
        <v>42577.0</v>
      </c>
      <c r="F135" s="6" t="s">
        <v>72</v>
      </c>
      <c r="G135" s="6" t="s">
        <v>222</v>
      </c>
      <c r="H135" s="6" t="s">
        <v>153</v>
      </c>
      <c r="I135" s="6" t="s">
        <v>37</v>
      </c>
      <c r="J135" s="8">
        <v>1.0</v>
      </c>
      <c r="K135" s="9">
        <v>74.3632</v>
      </c>
      <c r="L135" s="10">
        <v>1111.73</v>
      </c>
      <c r="M135" s="10">
        <v>74.36</v>
      </c>
      <c r="N135" s="10" t="s">
        <v>37</v>
      </c>
      <c r="O135" s="11" t="s">
        <v>37</v>
      </c>
      <c r="P135" s="10">
        <v>0.0</v>
      </c>
      <c r="Q135" s="6" t="s">
        <v>175</v>
      </c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 t="s">
        <v>47</v>
      </c>
      <c r="C136" s="6" t="s">
        <v>173</v>
      </c>
      <c r="D136" s="6" t="s">
        <v>71</v>
      </c>
      <c r="E136" s="7">
        <v>42578.0</v>
      </c>
      <c r="F136" s="6" t="s">
        <v>72</v>
      </c>
      <c r="G136" s="6" t="s">
        <v>223</v>
      </c>
      <c r="H136" s="6" t="s">
        <v>147</v>
      </c>
      <c r="I136" s="6" t="s">
        <v>37</v>
      </c>
      <c r="J136" s="8">
        <v>1.0</v>
      </c>
      <c r="K136" s="9">
        <v>5444.250800000001</v>
      </c>
      <c r="L136" s="10">
        <v>81391.55</v>
      </c>
      <c r="M136" s="10">
        <v>5444.25</v>
      </c>
      <c r="N136" s="10" t="s">
        <v>37</v>
      </c>
      <c r="O136" s="11" t="s">
        <v>37</v>
      </c>
      <c r="P136" s="10">
        <v>0.0</v>
      </c>
      <c r="Q136" s="6" t="s">
        <v>175</v>
      </c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 t="s">
        <v>47</v>
      </c>
      <c r="C137" s="6" t="s">
        <v>173</v>
      </c>
      <c r="D137" s="6" t="s">
        <v>71</v>
      </c>
      <c r="E137" s="7">
        <v>42578.0</v>
      </c>
      <c r="F137" s="6" t="s">
        <v>72</v>
      </c>
      <c r="G137" s="6" t="s">
        <v>224</v>
      </c>
      <c r="H137" s="6" t="s">
        <v>122</v>
      </c>
      <c r="I137" s="6" t="s">
        <v>37</v>
      </c>
      <c r="J137" s="8">
        <v>1.0</v>
      </c>
      <c r="K137" s="9">
        <v>36199.188</v>
      </c>
      <c r="L137" s="10">
        <v>541177.86</v>
      </c>
      <c r="M137" s="10">
        <v>36199.19</v>
      </c>
      <c r="N137" s="10" t="s">
        <v>37</v>
      </c>
      <c r="O137" s="11" t="s">
        <v>37</v>
      </c>
      <c r="P137" s="10">
        <v>0.0</v>
      </c>
      <c r="Q137" s="6" t="s">
        <v>175</v>
      </c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 t="s">
        <v>47</v>
      </c>
      <c r="C138" s="6" t="s">
        <v>173</v>
      </c>
      <c r="D138" s="6" t="s">
        <v>71</v>
      </c>
      <c r="E138" s="7">
        <v>42578.0</v>
      </c>
      <c r="F138" s="6" t="s">
        <v>72</v>
      </c>
      <c r="G138" s="6" t="s">
        <v>225</v>
      </c>
      <c r="H138" s="6" t="s">
        <v>147</v>
      </c>
      <c r="I138" s="6" t="s">
        <v>37</v>
      </c>
      <c r="J138" s="8">
        <v>1.0</v>
      </c>
      <c r="K138" s="9">
        <v>5444.250800000001</v>
      </c>
      <c r="L138" s="10">
        <v>81391.55</v>
      </c>
      <c r="M138" s="10">
        <v>5444.25</v>
      </c>
      <c r="N138" s="10" t="s">
        <v>37</v>
      </c>
      <c r="O138" s="11" t="s">
        <v>37</v>
      </c>
      <c r="P138" s="10">
        <v>0.0</v>
      </c>
      <c r="Q138" s="6" t="s">
        <v>175</v>
      </c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 t="s">
        <v>49</v>
      </c>
      <c r="C139" s="6" t="s">
        <v>173</v>
      </c>
      <c r="D139" s="6" t="s">
        <v>71</v>
      </c>
      <c r="E139" s="7">
        <v>42591.0</v>
      </c>
      <c r="F139" s="6" t="s">
        <v>72</v>
      </c>
      <c r="G139" s="6" t="s">
        <v>226</v>
      </c>
      <c r="H139" s="6" t="s">
        <v>116</v>
      </c>
      <c r="I139" s="6" t="s">
        <v>37</v>
      </c>
      <c r="J139" s="8">
        <v>1.0</v>
      </c>
      <c r="K139" s="9">
        <v>153505.7192</v>
      </c>
      <c r="L139" s="10">
        <v>2251928.9</v>
      </c>
      <c r="M139" s="10">
        <v>153505.72</v>
      </c>
      <c r="N139" s="10" t="s">
        <v>37</v>
      </c>
      <c r="O139" s="11" t="s">
        <v>37</v>
      </c>
      <c r="P139" s="10">
        <v>0.0</v>
      </c>
      <c r="Q139" s="6" t="s">
        <v>175</v>
      </c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 t="s">
        <v>49</v>
      </c>
      <c r="C140" s="6" t="s">
        <v>173</v>
      </c>
      <c r="D140" s="6" t="s">
        <v>71</v>
      </c>
      <c r="E140" s="7">
        <v>42598.0</v>
      </c>
      <c r="F140" s="6" t="s">
        <v>72</v>
      </c>
      <c r="G140" s="6" t="s">
        <v>227</v>
      </c>
      <c r="H140" s="6" t="s">
        <v>122</v>
      </c>
      <c r="I140" s="6" t="s">
        <v>37</v>
      </c>
      <c r="J140" s="8">
        <v>1.0</v>
      </c>
      <c r="K140" s="9">
        <v>51863.7798</v>
      </c>
      <c r="L140" s="10">
        <v>760841.65</v>
      </c>
      <c r="M140" s="10">
        <v>51863.78</v>
      </c>
      <c r="N140" s="10" t="s">
        <v>37</v>
      </c>
      <c r="O140" s="11" t="s">
        <v>37</v>
      </c>
      <c r="P140" s="10">
        <v>0.0</v>
      </c>
      <c r="Q140" s="6" t="s">
        <v>175</v>
      </c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 t="s">
        <v>49</v>
      </c>
      <c r="C141" s="6" t="s">
        <v>173</v>
      </c>
      <c r="D141" s="6" t="s">
        <v>71</v>
      </c>
      <c r="E141" s="7">
        <v>42608.0</v>
      </c>
      <c r="F141" s="6" t="s">
        <v>72</v>
      </c>
      <c r="G141" s="6" t="s">
        <v>228</v>
      </c>
      <c r="H141" s="6" t="s">
        <v>194</v>
      </c>
      <c r="I141" s="6" t="s">
        <v>37</v>
      </c>
      <c r="J141" s="8">
        <v>1.0</v>
      </c>
      <c r="K141" s="9">
        <v>2101.724</v>
      </c>
      <c r="L141" s="10">
        <v>31294.670000000002</v>
      </c>
      <c r="M141" s="10">
        <v>2101.7200000000003</v>
      </c>
      <c r="N141" s="10" t="s">
        <v>37</v>
      </c>
      <c r="O141" s="11" t="s">
        <v>37</v>
      </c>
      <c r="P141" s="10">
        <v>0.0</v>
      </c>
      <c r="Q141" s="6" t="s">
        <v>175</v>
      </c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 t="s">
        <v>49</v>
      </c>
      <c r="C142" s="6" t="s">
        <v>173</v>
      </c>
      <c r="D142" s="6" t="s">
        <v>71</v>
      </c>
      <c r="E142" s="7">
        <v>42591.0</v>
      </c>
      <c r="F142" s="6" t="s">
        <v>72</v>
      </c>
      <c r="G142" s="6" t="s">
        <v>229</v>
      </c>
      <c r="H142" s="6" t="s">
        <v>116</v>
      </c>
      <c r="I142" s="6" t="s">
        <v>37</v>
      </c>
      <c r="J142" s="8">
        <v>1.0</v>
      </c>
      <c r="K142" s="9">
        <v>48567.4035</v>
      </c>
      <c r="L142" s="10">
        <v>712483.81</v>
      </c>
      <c r="M142" s="10">
        <v>48567.4</v>
      </c>
      <c r="N142" s="10" t="s">
        <v>37</v>
      </c>
      <c r="O142" s="11" t="s">
        <v>37</v>
      </c>
      <c r="P142" s="10">
        <v>0.0</v>
      </c>
      <c r="Q142" s="6" t="s">
        <v>175</v>
      </c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 t="s">
        <v>51</v>
      </c>
      <c r="C143" s="6" t="s">
        <v>173</v>
      </c>
      <c r="D143" s="6" t="s">
        <v>71</v>
      </c>
      <c r="E143" s="7">
        <v>42621.0</v>
      </c>
      <c r="F143" s="6" t="s">
        <v>72</v>
      </c>
      <c r="G143" s="6" t="s">
        <v>230</v>
      </c>
      <c r="H143" s="6" t="s">
        <v>125</v>
      </c>
      <c r="I143" s="6" t="s">
        <v>37</v>
      </c>
      <c r="J143" s="8">
        <v>1.0</v>
      </c>
      <c r="K143" s="9">
        <v>185.202</v>
      </c>
      <c r="L143" s="10">
        <v>2787.29</v>
      </c>
      <c r="M143" s="10">
        <v>185.20000000000002</v>
      </c>
      <c r="N143" s="10" t="s">
        <v>37</v>
      </c>
      <c r="O143" s="11" t="s">
        <v>37</v>
      </c>
      <c r="P143" s="10">
        <v>0.0</v>
      </c>
      <c r="Q143" s="6" t="s">
        <v>175</v>
      </c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 t="s">
        <v>51</v>
      </c>
      <c r="C144" s="6" t="s">
        <v>173</v>
      </c>
      <c r="D144" s="6" t="s">
        <v>71</v>
      </c>
      <c r="E144" s="7">
        <v>42632.0</v>
      </c>
      <c r="F144" s="6" t="s">
        <v>72</v>
      </c>
      <c r="G144" s="6" t="s">
        <v>231</v>
      </c>
      <c r="H144" s="6" t="s">
        <v>116</v>
      </c>
      <c r="I144" s="6" t="s">
        <v>37</v>
      </c>
      <c r="J144" s="8">
        <v>1.0</v>
      </c>
      <c r="K144" s="9">
        <v>1093.9306000000001</v>
      </c>
      <c r="L144" s="10">
        <v>16551.170000000002</v>
      </c>
      <c r="M144" s="10">
        <v>1093.93</v>
      </c>
      <c r="N144" s="10" t="s">
        <v>37</v>
      </c>
      <c r="O144" s="11" t="s">
        <v>37</v>
      </c>
      <c r="P144" s="10">
        <v>0.0</v>
      </c>
      <c r="Q144" s="6" t="s">
        <v>175</v>
      </c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 t="s">
        <v>51</v>
      </c>
      <c r="C145" s="6" t="s">
        <v>173</v>
      </c>
      <c r="D145" s="6" t="s">
        <v>71</v>
      </c>
      <c r="E145" s="7">
        <v>42636.0</v>
      </c>
      <c r="F145" s="6" t="s">
        <v>72</v>
      </c>
      <c r="G145" s="6" t="s">
        <v>232</v>
      </c>
      <c r="H145" s="6" t="s">
        <v>194</v>
      </c>
      <c r="I145" s="6" t="s">
        <v>37</v>
      </c>
      <c r="J145" s="8">
        <v>1.0</v>
      </c>
      <c r="K145" s="9">
        <v>655.5467</v>
      </c>
      <c r="L145" s="10">
        <v>9940.710000000001</v>
      </c>
      <c r="M145" s="10">
        <v>655.5500000000001</v>
      </c>
      <c r="N145" s="10" t="s">
        <v>37</v>
      </c>
      <c r="O145" s="11" t="s">
        <v>37</v>
      </c>
      <c r="P145" s="10">
        <v>0.0</v>
      </c>
      <c r="Q145" s="6" t="s">
        <v>175</v>
      </c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 t="s">
        <v>53</v>
      </c>
      <c r="C146" s="6" t="s">
        <v>173</v>
      </c>
      <c r="D146" s="6" t="s">
        <v>71</v>
      </c>
      <c r="E146" s="7">
        <v>42663.0</v>
      </c>
      <c r="F146" s="6" t="s">
        <v>72</v>
      </c>
      <c r="G146" s="6" t="s">
        <v>233</v>
      </c>
      <c r="H146" s="6" t="s">
        <v>125</v>
      </c>
      <c r="I146" s="6" t="s">
        <v>37</v>
      </c>
      <c r="J146" s="8">
        <v>1.0</v>
      </c>
      <c r="K146" s="9">
        <v>124.3409</v>
      </c>
      <c r="L146" s="10">
        <v>1889.3600000000001</v>
      </c>
      <c r="M146" s="10">
        <v>124.34</v>
      </c>
      <c r="N146" s="10" t="s">
        <v>37</v>
      </c>
      <c r="O146" s="11" t="s">
        <v>37</v>
      </c>
      <c r="P146" s="10">
        <v>0.0</v>
      </c>
      <c r="Q146" s="6" t="s">
        <v>175</v>
      </c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 t="s">
        <v>53</v>
      </c>
      <c r="C147" s="6" t="s">
        <v>173</v>
      </c>
      <c r="D147" s="6" t="s">
        <v>71</v>
      </c>
      <c r="E147" s="7">
        <v>42663.0</v>
      </c>
      <c r="F147" s="6" t="s">
        <v>72</v>
      </c>
      <c r="G147" s="6" t="s">
        <v>234</v>
      </c>
      <c r="H147" s="6" t="s">
        <v>164</v>
      </c>
      <c r="I147" s="6" t="s">
        <v>37</v>
      </c>
      <c r="J147" s="8">
        <v>1.0</v>
      </c>
      <c r="K147" s="9">
        <v>4326.2172</v>
      </c>
      <c r="L147" s="10">
        <v>65736.87</v>
      </c>
      <c r="M147" s="10">
        <v>4326.22</v>
      </c>
      <c r="N147" s="10" t="s">
        <v>37</v>
      </c>
      <c r="O147" s="11" t="s">
        <v>37</v>
      </c>
      <c r="P147" s="10">
        <v>0.0</v>
      </c>
      <c r="Q147" s="6" t="s">
        <v>175</v>
      </c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 t="s">
        <v>53</v>
      </c>
      <c r="C148" s="6" t="s">
        <v>173</v>
      </c>
      <c r="D148" s="6" t="s">
        <v>71</v>
      </c>
      <c r="E148" s="7">
        <v>42674.0</v>
      </c>
      <c r="F148" s="6" t="s">
        <v>72</v>
      </c>
      <c r="G148" s="6" t="s">
        <v>235</v>
      </c>
      <c r="H148" s="6" t="s">
        <v>164</v>
      </c>
      <c r="I148" s="6" t="s">
        <v>37</v>
      </c>
      <c r="J148" s="8">
        <v>1.0</v>
      </c>
      <c r="K148" s="9">
        <v>1281.2706</v>
      </c>
      <c r="L148" s="10">
        <v>19462.5</v>
      </c>
      <c r="M148" s="10">
        <v>1281.27</v>
      </c>
      <c r="N148" s="10" t="s">
        <v>37</v>
      </c>
      <c r="O148" s="11" t="s">
        <v>37</v>
      </c>
      <c r="P148" s="10">
        <v>0.0</v>
      </c>
      <c r="Q148" s="6" t="s">
        <v>175</v>
      </c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 t="s">
        <v>53</v>
      </c>
      <c r="C149" s="6" t="s">
        <v>173</v>
      </c>
      <c r="D149" s="6" t="s">
        <v>71</v>
      </c>
      <c r="E149" s="7">
        <v>42674.0</v>
      </c>
      <c r="F149" s="6" t="s">
        <v>72</v>
      </c>
      <c r="G149" s="6" t="s">
        <v>236</v>
      </c>
      <c r="H149" s="6" t="s">
        <v>147</v>
      </c>
      <c r="I149" s="6" t="s">
        <v>37</v>
      </c>
      <c r="J149" s="8">
        <v>1.0</v>
      </c>
      <c r="K149" s="9">
        <v>11025.6445</v>
      </c>
      <c r="L149" s="10">
        <v>167479.54</v>
      </c>
      <c r="M149" s="10">
        <v>11025.64</v>
      </c>
      <c r="N149" s="10" t="s">
        <v>37</v>
      </c>
      <c r="O149" s="11" t="s">
        <v>37</v>
      </c>
      <c r="P149" s="10">
        <v>0.0</v>
      </c>
      <c r="Q149" s="6" t="s">
        <v>175</v>
      </c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 t="s">
        <v>88</v>
      </c>
      <c r="C150" s="6" t="s">
        <v>237</v>
      </c>
      <c r="D150" s="6" t="s">
        <v>71</v>
      </c>
      <c r="E150" s="7">
        <v>42390.0</v>
      </c>
      <c r="F150" s="6" t="s">
        <v>72</v>
      </c>
      <c r="G150" s="6" t="s">
        <v>238</v>
      </c>
      <c r="H150" s="6" t="s">
        <v>116</v>
      </c>
      <c r="I150" s="6" t="s">
        <v>37</v>
      </c>
      <c r="J150" s="8">
        <v>1.0</v>
      </c>
      <c r="K150" s="9">
        <v>9408.5407</v>
      </c>
      <c r="L150" s="10">
        <v>127015.3</v>
      </c>
      <c r="M150" s="10">
        <v>9408.54</v>
      </c>
      <c r="N150" s="10" t="s">
        <v>37</v>
      </c>
      <c r="O150" s="11" t="s">
        <v>37</v>
      </c>
      <c r="P150" s="10">
        <v>0.0</v>
      </c>
      <c r="Q150" s="6" t="s">
        <v>239</v>
      </c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 t="s">
        <v>88</v>
      </c>
      <c r="C151" s="6" t="s">
        <v>237</v>
      </c>
      <c r="D151" s="6" t="s">
        <v>71</v>
      </c>
      <c r="E151" s="7">
        <v>42390.0</v>
      </c>
      <c r="F151" s="6" t="s">
        <v>72</v>
      </c>
      <c r="G151" s="6" t="s">
        <v>240</v>
      </c>
      <c r="H151" s="6" t="s">
        <v>164</v>
      </c>
      <c r="I151" s="6" t="s">
        <v>37</v>
      </c>
      <c r="J151" s="8">
        <v>1.0</v>
      </c>
      <c r="K151" s="9">
        <v>2756.3207</v>
      </c>
      <c r="L151" s="10">
        <v>37210.33</v>
      </c>
      <c r="M151" s="10">
        <v>2756.32</v>
      </c>
      <c r="N151" s="10" t="s">
        <v>37</v>
      </c>
      <c r="O151" s="11" t="s">
        <v>37</v>
      </c>
      <c r="P151" s="10">
        <v>0.0</v>
      </c>
      <c r="Q151" s="6" t="s">
        <v>239</v>
      </c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 t="s">
        <v>88</v>
      </c>
      <c r="C152" s="6" t="s">
        <v>237</v>
      </c>
      <c r="D152" s="6" t="s">
        <v>71</v>
      </c>
      <c r="E152" s="7">
        <v>42390.0</v>
      </c>
      <c r="F152" s="6" t="s">
        <v>72</v>
      </c>
      <c r="G152" s="6" t="s">
        <v>241</v>
      </c>
      <c r="H152" s="6" t="s">
        <v>91</v>
      </c>
      <c r="I152" s="6" t="s">
        <v>37</v>
      </c>
      <c r="J152" s="8">
        <v>1.0</v>
      </c>
      <c r="K152" s="9">
        <v>70299.5163</v>
      </c>
      <c r="L152" s="10">
        <v>949043.47</v>
      </c>
      <c r="M152" s="10">
        <v>70299.52</v>
      </c>
      <c r="N152" s="10" t="s">
        <v>37</v>
      </c>
      <c r="O152" s="11" t="s">
        <v>37</v>
      </c>
      <c r="P152" s="10">
        <v>0.0</v>
      </c>
      <c r="Q152" s="6" t="s">
        <v>239</v>
      </c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 t="s">
        <v>39</v>
      </c>
      <c r="C153" s="6" t="s">
        <v>237</v>
      </c>
      <c r="D153" s="6" t="s">
        <v>71</v>
      </c>
      <c r="E153" s="7">
        <v>42460.0</v>
      </c>
      <c r="F153" s="6" t="s">
        <v>66</v>
      </c>
      <c r="G153" s="6" t="s">
        <v>238</v>
      </c>
      <c r="H153" s="6" t="s">
        <v>116</v>
      </c>
      <c r="I153" s="6" t="s">
        <v>37</v>
      </c>
      <c r="J153" s="8">
        <v>-1.0</v>
      </c>
      <c r="K153" s="9">
        <v>24272.0705</v>
      </c>
      <c r="L153" s="10">
        <v>-354372.23</v>
      </c>
      <c r="M153" s="10">
        <v>-24272.07</v>
      </c>
      <c r="N153" s="10" t="s">
        <v>37</v>
      </c>
      <c r="O153" s="11" t="s">
        <v>37</v>
      </c>
      <c r="P153" s="10">
        <v>0.0</v>
      </c>
      <c r="Q153" s="6" t="s">
        <v>239</v>
      </c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 t="s">
        <v>39</v>
      </c>
      <c r="C154" s="6" t="s">
        <v>237</v>
      </c>
      <c r="D154" s="6" t="s">
        <v>71</v>
      </c>
      <c r="E154" s="7">
        <v>42439.0</v>
      </c>
      <c r="F154" s="6" t="s">
        <v>72</v>
      </c>
      <c r="G154" s="6" t="s">
        <v>242</v>
      </c>
      <c r="H154" s="6" t="s">
        <v>116</v>
      </c>
      <c r="I154" s="6" t="s">
        <v>37</v>
      </c>
      <c r="J154" s="8">
        <v>1.0</v>
      </c>
      <c r="K154" s="9">
        <v>23056.0982</v>
      </c>
      <c r="L154" s="10">
        <v>354372.23</v>
      </c>
      <c r="M154" s="10">
        <v>23056.100000000002</v>
      </c>
      <c r="N154" s="10" t="s">
        <v>37</v>
      </c>
      <c r="O154" s="11" t="s">
        <v>37</v>
      </c>
      <c r="P154" s="10">
        <v>0.0</v>
      </c>
      <c r="Q154" s="6" t="s">
        <v>239</v>
      </c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 t="s">
        <v>39</v>
      </c>
      <c r="C155" s="6" t="s">
        <v>237</v>
      </c>
      <c r="D155" s="6" t="s">
        <v>71</v>
      </c>
      <c r="E155" s="7">
        <v>42460.0</v>
      </c>
      <c r="F155" s="6" t="s">
        <v>72</v>
      </c>
      <c r="G155" s="6" t="s">
        <v>243</v>
      </c>
      <c r="H155" s="6" t="s">
        <v>116</v>
      </c>
      <c r="I155" s="6" t="s">
        <v>37</v>
      </c>
      <c r="J155" s="8">
        <v>0.0</v>
      </c>
      <c r="K155" s="9">
        <v>20059.5623</v>
      </c>
      <c r="L155" s="10">
        <v>292869.61</v>
      </c>
      <c r="M155" s="10">
        <v>20059.56</v>
      </c>
      <c r="N155" s="10" t="s">
        <v>37</v>
      </c>
      <c r="O155" s="11" t="s">
        <v>37</v>
      </c>
      <c r="P155" s="10">
        <v>0.0</v>
      </c>
      <c r="Q155" s="6" t="s">
        <v>239</v>
      </c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 t="s">
        <v>39</v>
      </c>
      <c r="C156" s="6" t="s">
        <v>237</v>
      </c>
      <c r="D156" s="6" t="s">
        <v>71</v>
      </c>
      <c r="E156" s="7">
        <v>42460.0</v>
      </c>
      <c r="F156" s="6" t="s">
        <v>72</v>
      </c>
      <c r="G156" s="6" t="s">
        <v>244</v>
      </c>
      <c r="H156" s="6" t="s">
        <v>164</v>
      </c>
      <c r="I156" s="6" t="s">
        <v>37</v>
      </c>
      <c r="J156" s="8">
        <v>1.0</v>
      </c>
      <c r="K156" s="9">
        <v>56475.0918</v>
      </c>
      <c r="L156" s="10">
        <v>824536.34</v>
      </c>
      <c r="M156" s="10">
        <v>56475.090000000004</v>
      </c>
      <c r="N156" s="10" t="s">
        <v>37</v>
      </c>
      <c r="O156" s="11" t="s">
        <v>37</v>
      </c>
      <c r="P156" s="10">
        <v>0.0</v>
      </c>
      <c r="Q156" s="6" t="s">
        <v>239</v>
      </c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 t="s">
        <v>41</v>
      </c>
      <c r="C157" s="6" t="s">
        <v>237</v>
      </c>
      <c r="D157" s="6" t="s">
        <v>71</v>
      </c>
      <c r="E157" s="7">
        <v>42479.0</v>
      </c>
      <c r="F157" s="6" t="s">
        <v>72</v>
      </c>
      <c r="G157" s="6" t="s">
        <v>245</v>
      </c>
      <c r="H157" s="6" t="s">
        <v>122</v>
      </c>
      <c r="I157" s="6" t="s">
        <v>37</v>
      </c>
      <c r="J157" s="8">
        <v>1.0</v>
      </c>
      <c r="K157" s="9">
        <v>31665.0736</v>
      </c>
      <c r="L157" s="10">
        <v>447744.14</v>
      </c>
      <c r="M157" s="10">
        <v>31665.07</v>
      </c>
      <c r="N157" s="10" t="s">
        <v>37</v>
      </c>
      <c r="O157" s="11" t="s">
        <v>37</v>
      </c>
      <c r="P157" s="10">
        <v>0.0</v>
      </c>
      <c r="Q157" s="6" t="s">
        <v>239</v>
      </c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 t="s">
        <v>41</v>
      </c>
      <c r="C158" s="6" t="s">
        <v>237</v>
      </c>
      <c r="D158" s="6" t="s">
        <v>71</v>
      </c>
      <c r="E158" s="7">
        <v>42490.0</v>
      </c>
      <c r="F158" s="6" t="s">
        <v>72</v>
      </c>
      <c r="G158" s="6" t="s">
        <v>246</v>
      </c>
      <c r="H158" s="6" t="s">
        <v>247</v>
      </c>
      <c r="I158" s="6" t="s">
        <v>37</v>
      </c>
      <c r="J158" s="8">
        <v>1.0</v>
      </c>
      <c r="K158" s="9">
        <v>614.106</v>
      </c>
      <c r="L158" s="10">
        <v>8751.01</v>
      </c>
      <c r="M158" s="10">
        <v>614.11</v>
      </c>
      <c r="N158" s="10" t="s">
        <v>37</v>
      </c>
      <c r="O158" s="11" t="s">
        <v>37</v>
      </c>
      <c r="P158" s="10">
        <v>0.0</v>
      </c>
      <c r="Q158" s="6" t="s">
        <v>239</v>
      </c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 t="s">
        <v>41</v>
      </c>
      <c r="C159" s="6" t="s">
        <v>237</v>
      </c>
      <c r="D159" s="6" t="s">
        <v>71</v>
      </c>
      <c r="E159" s="7">
        <v>42490.0</v>
      </c>
      <c r="F159" s="6" t="s">
        <v>72</v>
      </c>
      <c r="G159" s="6" t="s">
        <v>248</v>
      </c>
      <c r="H159" s="6" t="s">
        <v>249</v>
      </c>
      <c r="I159" s="6" t="s">
        <v>37</v>
      </c>
      <c r="J159" s="8">
        <v>1.0</v>
      </c>
      <c r="K159" s="9">
        <v>344989.2133</v>
      </c>
      <c r="L159" s="10">
        <v>4916096.29</v>
      </c>
      <c r="M159" s="10">
        <v>344989.21</v>
      </c>
      <c r="N159" s="10" t="s">
        <v>37</v>
      </c>
      <c r="O159" s="11" t="s">
        <v>37</v>
      </c>
      <c r="P159" s="10">
        <v>0.0</v>
      </c>
      <c r="Q159" s="6" t="s">
        <v>239</v>
      </c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 t="s">
        <v>41</v>
      </c>
      <c r="C160" s="6" t="s">
        <v>237</v>
      </c>
      <c r="D160" s="6" t="s">
        <v>71</v>
      </c>
      <c r="E160" s="7">
        <v>42490.0</v>
      </c>
      <c r="F160" s="6" t="s">
        <v>72</v>
      </c>
      <c r="G160" s="6" t="s">
        <v>250</v>
      </c>
      <c r="H160" s="6" t="s">
        <v>164</v>
      </c>
      <c r="I160" s="6" t="s">
        <v>37</v>
      </c>
      <c r="J160" s="8">
        <v>1.0</v>
      </c>
      <c r="K160" s="9">
        <v>17343.2232</v>
      </c>
      <c r="L160" s="10">
        <v>247140.93</v>
      </c>
      <c r="M160" s="10">
        <v>17343.22</v>
      </c>
      <c r="N160" s="10" t="s">
        <v>37</v>
      </c>
      <c r="O160" s="11" t="s">
        <v>37</v>
      </c>
      <c r="P160" s="10">
        <v>0.0</v>
      </c>
      <c r="Q160" s="6" t="s">
        <v>239</v>
      </c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 t="s">
        <v>41</v>
      </c>
      <c r="C161" s="6" t="s">
        <v>237</v>
      </c>
      <c r="D161" s="6" t="s">
        <v>71</v>
      </c>
      <c r="E161" s="7">
        <v>42490.0</v>
      </c>
      <c r="F161" s="6" t="s">
        <v>72</v>
      </c>
      <c r="G161" s="6" t="s">
        <v>251</v>
      </c>
      <c r="H161" s="6" t="s">
        <v>129</v>
      </c>
      <c r="I161" s="6" t="s">
        <v>37</v>
      </c>
      <c r="J161" s="8">
        <v>1.0</v>
      </c>
      <c r="K161" s="9">
        <v>26213.4421</v>
      </c>
      <c r="L161" s="10">
        <v>373541.55</v>
      </c>
      <c r="M161" s="10">
        <v>26213.440000000002</v>
      </c>
      <c r="N161" s="10" t="s">
        <v>37</v>
      </c>
      <c r="O161" s="11" t="s">
        <v>37</v>
      </c>
      <c r="P161" s="10">
        <v>0.0</v>
      </c>
      <c r="Q161" s="6" t="s">
        <v>239</v>
      </c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 t="s">
        <v>41</v>
      </c>
      <c r="C162" s="6" t="s">
        <v>237</v>
      </c>
      <c r="D162" s="6" t="s">
        <v>71</v>
      </c>
      <c r="E162" s="7">
        <v>42490.0</v>
      </c>
      <c r="F162" s="6" t="s">
        <v>72</v>
      </c>
      <c r="G162" s="6" t="s">
        <v>163</v>
      </c>
      <c r="H162" s="6" t="s">
        <v>91</v>
      </c>
      <c r="I162" s="6" t="s">
        <v>37</v>
      </c>
      <c r="J162" s="8">
        <v>1.0</v>
      </c>
      <c r="K162" s="9">
        <v>129449.4786</v>
      </c>
      <c r="L162" s="10">
        <v>1844655.07</v>
      </c>
      <c r="M162" s="10">
        <v>129449.48</v>
      </c>
      <c r="N162" s="10" t="s">
        <v>37</v>
      </c>
      <c r="O162" s="11" t="s">
        <v>37</v>
      </c>
      <c r="P162" s="10">
        <v>0.0</v>
      </c>
      <c r="Q162" s="6" t="s">
        <v>239</v>
      </c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 t="s">
        <v>41</v>
      </c>
      <c r="C163" s="6" t="s">
        <v>237</v>
      </c>
      <c r="D163" s="6" t="s">
        <v>71</v>
      </c>
      <c r="E163" s="7">
        <v>42490.0</v>
      </c>
      <c r="F163" s="6" t="s">
        <v>72</v>
      </c>
      <c r="G163" s="6" t="s">
        <v>252</v>
      </c>
      <c r="H163" s="6" t="s">
        <v>247</v>
      </c>
      <c r="I163" s="6" t="s">
        <v>37</v>
      </c>
      <c r="J163" s="8">
        <v>1.0</v>
      </c>
      <c r="K163" s="9">
        <v>18945.968399999998</v>
      </c>
      <c r="L163" s="10">
        <v>269980.05</v>
      </c>
      <c r="M163" s="10">
        <v>18945.97</v>
      </c>
      <c r="N163" s="10" t="s">
        <v>37</v>
      </c>
      <c r="O163" s="11" t="s">
        <v>37</v>
      </c>
      <c r="P163" s="10">
        <v>0.0</v>
      </c>
      <c r="Q163" s="6" t="s">
        <v>239</v>
      </c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 t="s">
        <v>41</v>
      </c>
      <c r="C164" s="6" t="s">
        <v>237</v>
      </c>
      <c r="D164" s="6" t="s">
        <v>71</v>
      </c>
      <c r="E164" s="7">
        <v>42490.0</v>
      </c>
      <c r="F164" s="6" t="s">
        <v>72</v>
      </c>
      <c r="G164" s="6" t="s">
        <v>253</v>
      </c>
      <c r="H164" s="6" t="s">
        <v>91</v>
      </c>
      <c r="I164" s="6" t="s">
        <v>37</v>
      </c>
      <c r="J164" s="8">
        <v>1.0</v>
      </c>
      <c r="K164" s="9">
        <v>16947.0428</v>
      </c>
      <c r="L164" s="10">
        <v>241495.36000000002</v>
      </c>
      <c r="M164" s="10">
        <v>16947.04</v>
      </c>
      <c r="N164" s="10" t="s">
        <v>37</v>
      </c>
      <c r="O164" s="11" t="s">
        <v>37</v>
      </c>
      <c r="P164" s="10">
        <v>0.0</v>
      </c>
      <c r="Q164" s="6" t="s">
        <v>239</v>
      </c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 t="s">
        <v>41</v>
      </c>
      <c r="C165" s="6" t="s">
        <v>237</v>
      </c>
      <c r="D165" s="6" t="s">
        <v>71</v>
      </c>
      <c r="E165" s="7">
        <v>42490.0</v>
      </c>
      <c r="F165" s="6" t="s">
        <v>72</v>
      </c>
      <c r="G165" s="6" t="s">
        <v>254</v>
      </c>
      <c r="H165" s="6" t="s">
        <v>116</v>
      </c>
      <c r="I165" s="6" t="s">
        <v>37</v>
      </c>
      <c r="J165" s="8">
        <v>1.0</v>
      </c>
      <c r="K165" s="9">
        <v>270472.12</v>
      </c>
      <c r="L165" s="10">
        <v>3854227.71</v>
      </c>
      <c r="M165" s="10">
        <v>270472.12</v>
      </c>
      <c r="N165" s="10" t="s">
        <v>37</v>
      </c>
      <c r="O165" s="11" t="s">
        <v>37</v>
      </c>
      <c r="P165" s="10">
        <v>0.0</v>
      </c>
      <c r="Q165" s="6" t="s">
        <v>239</v>
      </c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 t="s">
        <v>43</v>
      </c>
      <c r="C166" s="6" t="s">
        <v>237</v>
      </c>
      <c r="D166" s="6" t="s">
        <v>71</v>
      </c>
      <c r="E166" s="7">
        <v>42507.0</v>
      </c>
      <c r="F166" s="6" t="s">
        <v>72</v>
      </c>
      <c r="G166" s="6" t="s">
        <v>255</v>
      </c>
      <c r="H166" s="6" t="s">
        <v>164</v>
      </c>
      <c r="I166" s="6" t="s">
        <v>37</v>
      </c>
      <c r="J166" s="8">
        <v>1.0</v>
      </c>
      <c r="K166" s="9">
        <v>4896.7115</v>
      </c>
      <c r="L166" s="10">
        <v>69224.81</v>
      </c>
      <c r="M166" s="10">
        <v>4896.71</v>
      </c>
      <c r="N166" s="10" t="s">
        <v>37</v>
      </c>
      <c r="O166" s="11" t="s">
        <v>37</v>
      </c>
      <c r="P166" s="10">
        <v>0.0</v>
      </c>
      <c r="Q166" s="6" t="s">
        <v>239</v>
      </c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 t="s">
        <v>43</v>
      </c>
      <c r="C167" s="6" t="s">
        <v>237</v>
      </c>
      <c r="D167" s="6" t="s">
        <v>71</v>
      </c>
      <c r="E167" s="7">
        <v>42521.0</v>
      </c>
      <c r="F167" s="6" t="s">
        <v>72</v>
      </c>
      <c r="G167" s="6" t="s">
        <v>256</v>
      </c>
      <c r="H167" s="6" t="s">
        <v>122</v>
      </c>
      <c r="I167" s="6" t="s">
        <v>37</v>
      </c>
      <c r="J167" s="8">
        <v>1.0</v>
      </c>
      <c r="K167" s="9">
        <v>7577.7262</v>
      </c>
      <c r="L167" s="10">
        <v>106012.39</v>
      </c>
      <c r="M167" s="10">
        <v>7577.7300000000005</v>
      </c>
      <c r="N167" s="10" t="s">
        <v>37</v>
      </c>
      <c r="O167" s="11" t="s">
        <v>37</v>
      </c>
      <c r="P167" s="10">
        <v>0.0</v>
      </c>
      <c r="Q167" s="6" t="s">
        <v>239</v>
      </c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 t="s">
        <v>43</v>
      </c>
      <c r="C168" s="6" t="s">
        <v>237</v>
      </c>
      <c r="D168" s="6" t="s">
        <v>71</v>
      </c>
      <c r="E168" s="7">
        <v>42521.0</v>
      </c>
      <c r="F168" s="6" t="s">
        <v>72</v>
      </c>
      <c r="G168" s="6" t="s">
        <v>257</v>
      </c>
      <c r="H168" s="6" t="s">
        <v>122</v>
      </c>
      <c r="I168" s="6" t="s">
        <v>37</v>
      </c>
      <c r="J168" s="8">
        <v>1.0</v>
      </c>
      <c r="K168" s="9">
        <v>12905.3059</v>
      </c>
      <c r="L168" s="10">
        <v>180545.23</v>
      </c>
      <c r="M168" s="10">
        <v>12905.31</v>
      </c>
      <c r="N168" s="10" t="s">
        <v>37</v>
      </c>
      <c r="O168" s="11" t="s">
        <v>37</v>
      </c>
      <c r="P168" s="10">
        <v>0.0</v>
      </c>
      <c r="Q168" s="6" t="s">
        <v>239</v>
      </c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 t="s">
        <v>45</v>
      </c>
      <c r="C169" s="6" t="s">
        <v>237</v>
      </c>
      <c r="D169" s="6" t="s">
        <v>71</v>
      </c>
      <c r="E169" s="7">
        <v>42549.0</v>
      </c>
      <c r="F169" s="6" t="s">
        <v>72</v>
      </c>
      <c r="G169" s="6" t="s">
        <v>258</v>
      </c>
      <c r="H169" s="6" t="s">
        <v>91</v>
      </c>
      <c r="I169" s="6" t="s">
        <v>37</v>
      </c>
      <c r="J169" s="8">
        <v>1.0</v>
      </c>
      <c r="K169" s="9">
        <v>1509.2046</v>
      </c>
      <c r="L169" s="10">
        <v>23090.83</v>
      </c>
      <c r="M169" s="10">
        <v>1509.2</v>
      </c>
      <c r="N169" s="10" t="s">
        <v>37</v>
      </c>
      <c r="O169" s="11" t="s">
        <v>37</v>
      </c>
      <c r="P169" s="10">
        <v>0.0</v>
      </c>
      <c r="Q169" s="6" t="s">
        <v>239</v>
      </c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 t="s">
        <v>47</v>
      </c>
      <c r="C170" s="6" t="s">
        <v>237</v>
      </c>
      <c r="D170" s="6" t="s">
        <v>71</v>
      </c>
      <c r="E170" s="7">
        <v>42578.0</v>
      </c>
      <c r="F170" s="6" t="s">
        <v>72</v>
      </c>
      <c r="G170" s="6" t="s">
        <v>259</v>
      </c>
      <c r="H170" s="6" t="s">
        <v>91</v>
      </c>
      <c r="I170" s="6" t="s">
        <v>37</v>
      </c>
      <c r="J170" s="8">
        <v>1.0</v>
      </c>
      <c r="K170" s="9">
        <v>17178.2201</v>
      </c>
      <c r="L170" s="10">
        <v>256814.39</v>
      </c>
      <c r="M170" s="10">
        <v>17178.22</v>
      </c>
      <c r="N170" s="10" t="s">
        <v>37</v>
      </c>
      <c r="O170" s="11" t="s">
        <v>37</v>
      </c>
      <c r="P170" s="10">
        <v>0.0</v>
      </c>
      <c r="Q170" s="6" t="s">
        <v>260</v>
      </c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 t="s">
        <v>47</v>
      </c>
      <c r="C171" s="6" t="s">
        <v>237</v>
      </c>
      <c r="D171" s="6" t="s">
        <v>71</v>
      </c>
      <c r="E171" s="7">
        <v>42578.0</v>
      </c>
      <c r="F171" s="6" t="s">
        <v>72</v>
      </c>
      <c r="G171" s="6" t="s">
        <v>261</v>
      </c>
      <c r="H171" s="6" t="s">
        <v>122</v>
      </c>
      <c r="I171" s="6" t="s">
        <v>37</v>
      </c>
      <c r="J171" s="8">
        <v>1.0</v>
      </c>
      <c r="K171" s="9">
        <v>2940.8696</v>
      </c>
      <c r="L171" s="10">
        <v>43966.0</v>
      </c>
      <c r="M171" s="10">
        <v>2940.87</v>
      </c>
      <c r="N171" s="10" t="s">
        <v>37</v>
      </c>
      <c r="O171" s="11" t="s">
        <v>37</v>
      </c>
      <c r="P171" s="10">
        <v>0.0</v>
      </c>
      <c r="Q171" s="6" t="s">
        <v>239</v>
      </c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 t="s">
        <v>47</v>
      </c>
      <c r="C172" s="6" t="s">
        <v>237</v>
      </c>
      <c r="D172" s="6" t="s">
        <v>71</v>
      </c>
      <c r="E172" s="7">
        <v>42580.0</v>
      </c>
      <c r="F172" s="6" t="s">
        <v>72</v>
      </c>
      <c r="G172" s="6" t="s">
        <v>262</v>
      </c>
      <c r="H172" s="6" t="s">
        <v>249</v>
      </c>
      <c r="I172" s="6" t="s">
        <v>37</v>
      </c>
      <c r="J172" s="8">
        <v>1.0</v>
      </c>
      <c r="K172" s="9">
        <v>9932.2513</v>
      </c>
      <c r="L172" s="10">
        <v>149381.06</v>
      </c>
      <c r="M172" s="10">
        <v>9932.25</v>
      </c>
      <c r="N172" s="10" t="s">
        <v>37</v>
      </c>
      <c r="O172" s="11" t="s">
        <v>37</v>
      </c>
      <c r="P172" s="10">
        <v>0.0</v>
      </c>
      <c r="Q172" s="6" t="s">
        <v>260</v>
      </c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 t="s">
        <v>49</v>
      </c>
      <c r="C173" s="6" t="s">
        <v>237</v>
      </c>
      <c r="D173" s="6" t="s">
        <v>71</v>
      </c>
      <c r="E173" s="7">
        <v>42591.0</v>
      </c>
      <c r="F173" s="6" t="s">
        <v>72</v>
      </c>
      <c r="G173" s="6" t="s">
        <v>263</v>
      </c>
      <c r="H173" s="6" t="s">
        <v>116</v>
      </c>
      <c r="I173" s="6" t="s">
        <v>37</v>
      </c>
      <c r="J173" s="8">
        <v>1.0</v>
      </c>
      <c r="K173" s="9">
        <v>3885.8425</v>
      </c>
      <c r="L173" s="10">
        <v>57005.31</v>
      </c>
      <c r="M173" s="10">
        <v>3885.84</v>
      </c>
      <c r="N173" s="10" t="s">
        <v>37</v>
      </c>
      <c r="O173" s="11" t="s">
        <v>37</v>
      </c>
      <c r="P173" s="10">
        <v>0.0</v>
      </c>
      <c r="Q173" s="6" t="s">
        <v>239</v>
      </c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 t="s">
        <v>49</v>
      </c>
      <c r="C174" s="6" t="s">
        <v>237</v>
      </c>
      <c r="D174" s="6" t="s">
        <v>71</v>
      </c>
      <c r="E174" s="7">
        <v>42598.0</v>
      </c>
      <c r="F174" s="6" t="s">
        <v>72</v>
      </c>
      <c r="G174" s="6" t="s">
        <v>264</v>
      </c>
      <c r="H174" s="6" t="s">
        <v>122</v>
      </c>
      <c r="I174" s="6" t="s">
        <v>37</v>
      </c>
      <c r="J174" s="8">
        <v>1.0</v>
      </c>
      <c r="K174" s="9">
        <v>4213.4806</v>
      </c>
      <c r="L174" s="10">
        <v>61811.76</v>
      </c>
      <c r="M174" s="10">
        <v>4213.4800000000005</v>
      </c>
      <c r="N174" s="10" t="s">
        <v>37</v>
      </c>
      <c r="O174" s="11" t="s">
        <v>37</v>
      </c>
      <c r="P174" s="10">
        <v>0.0</v>
      </c>
      <c r="Q174" s="6" t="s">
        <v>239</v>
      </c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 t="s">
        <v>49</v>
      </c>
      <c r="C175" s="6" t="s">
        <v>237</v>
      </c>
      <c r="D175" s="6" t="s">
        <v>71</v>
      </c>
      <c r="E175" s="7">
        <v>42605.0</v>
      </c>
      <c r="F175" s="6" t="s">
        <v>72</v>
      </c>
      <c r="G175" s="6" t="s">
        <v>265</v>
      </c>
      <c r="H175" s="6" t="s">
        <v>247</v>
      </c>
      <c r="I175" s="6" t="s">
        <v>37</v>
      </c>
      <c r="J175" s="8">
        <v>1.0</v>
      </c>
      <c r="K175" s="9">
        <v>769.8278</v>
      </c>
      <c r="L175" s="10">
        <v>11401.15</v>
      </c>
      <c r="M175" s="10">
        <v>769.83</v>
      </c>
      <c r="N175" s="10" t="s">
        <v>37</v>
      </c>
      <c r="O175" s="11" t="s">
        <v>37</v>
      </c>
      <c r="P175" s="10">
        <v>0.0</v>
      </c>
      <c r="Q175" s="6" t="s">
        <v>260</v>
      </c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 t="s">
        <v>49</v>
      </c>
      <c r="C176" s="6" t="s">
        <v>237</v>
      </c>
      <c r="D176" s="6" t="s">
        <v>71</v>
      </c>
      <c r="E176" s="7">
        <v>42608.0</v>
      </c>
      <c r="F176" s="6" t="s">
        <v>72</v>
      </c>
      <c r="G176" s="6" t="s">
        <v>266</v>
      </c>
      <c r="H176" s="6" t="s">
        <v>247</v>
      </c>
      <c r="I176" s="6" t="s">
        <v>37</v>
      </c>
      <c r="J176" s="8">
        <v>1.0</v>
      </c>
      <c r="K176" s="9">
        <v>57.9671</v>
      </c>
      <c r="L176" s="10">
        <v>863.13</v>
      </c>
      <c r="M176" s="10">
        <v>57.97</v>
      </c>
      <c r="N176" s="10" t="s">
        <v>37</v>
      </c>
      <c r="O176" s="11" t="s">
        <v>37</v>
      </c>
      <c r="P176" s="10">
        <v>0.0</v>
      </c>
      <c r="Q176" s="6" t="s">
        <v>260</v>
      </c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 t="s">
        <v>51</v>
      </c>
      <c r="C177" s="6" t="s">
        <v>237</v>
      </c>
      <c r="D177" s="6" t="s">
        <v>71</v>
      </c>
      <c r="E177" s="7">
        <v>42622.0</v>
      </c>
      <c r="F177" s="6" t="s">
        <v>72</v>
      </c>
      <c r="G177" s="6" t="s">
        <v>267</v>
      </c>
      <c r="H177" s="6" t="s">
        <v>164</v>
      </c>
      <c r="I177" s="6" t="s">
        <v>37</v>
      </c>
      <c r="J177" s="8">
        <v>1.0</v>
      </c>
      <c r="K177" s="9">
        <v>824.0146000000001</v>
      </c>
      <c r="L177" s="10">
        <v>12417.9</v>
      </c>
      <c r="M177" s="10">
        <v>824.01</v>
      </c>
      <c r="N177" s="10" t="s">
        <v>37</v>
      </c>
      <c r="O177" s="11" t="s">
        <v>37</v>
      </c>
      <c r="P177" s="10">
        <v>0.0</v>
      </c>
      <c r="Q177" s="6" t="s">
        <v>239</v>
      </c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 t="s">
        <v>51</v>
      </c>
      <c r="C178" s="6" t="s">
        <v>237</v>
      </c>
      <c r="D178" s="6" t="s">
        <v>71</v>
      </c>
      <c r="E178" s="7">
        <v>42632.0</v>
      </c>
      <c r="F178" s="6" t="s">
        <v>72</v>
      </c>
      <c r="G178" s="6" t="s">
        <v>268</v>
      </c>
      <c r="H178" s="6" t="s">
        <v>91</v>
      </c>
      <c r="I178" s="6" t="s">
        <v>37</v>
      </c>
      <c r="J178" s="8">
        <v>1.0</v>
      </c>
      <c r="K178" s="9">
        <v>4698.4937</v>
      </c>
      <c r="L178" s="10">
        <v>71088.21</v>
      </c>
      <c r="M178" s="10">
        <v>4698.49</v>
      </c>
      <c r="N178" s="10" t="s">
        <v>37</v>
      </c>
      <c r="O178" s="11" t="s">
        <v>37</v>
      </c>
      <c r="P178" s="10">
        <v>0.0</v>
      </c>
      <c r="Q178" s="6" t="s">
        <v>260</v>
      </c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 t="s">
        <v>51</v>
      </c>
      <c r="C179" s="6" t="s">
        <v>237</v>
      </c>
      <c r="D179" s="6" t="s">
        <v>71</v>
      </c>
      <c r="E179" s="7">
        <v>42632.0</v>
      </c>
      <c r="F179" s="6" t="s">
        <v>72</v>
      </c>
      <c r="G179" s="6" t="s">
        <v>269</v>
      </c>
      <c r="H179" s="6" t="s">
        <v>116</v>
      </c>
      <c r="I179" s="6" t="s">
        <v>37</v>
      </c>
      <c r="J179" s="8">
        <v>1.0</v>
      </c>
      <c r="K179" s="9">
        <v>750.7330000000001</v>
      </c>
      <c r="L179" s="10">
        <v>11358.59</v>
      </c>
      <c r="M179" s="10">
        <v>750.73</v>
      </c>
      <c r="N179" s="10" t="s">
        <v>37</v>
      </c>
      <c r="O179" s="11" t="s">
        <v>37</v>
      </c>
      <c r="P179" s="10">
        <v>0.0</v>
      </c>
      <c r="Q179" s="6" t="s">
        <v>239</v>
      </c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 t="s">
        <v>51</v>
      </c>
      <c r="C180" s="6" t="s">
        <v>237</v>
      </c>
      <c r="D180" s="6" t="s">
        <v>71</v>
      </c>
      <c r="E180" s="7">
        <v>42635.0</v>
      </c>
      <c r="F180" s="6" t="s">
        <v>72</v>
      </c>
      <c r="G180" s="6" t="s">
        <v>270</v>
      </c>
      <c r="H180" s="6" t="s">
        <v>129</v>
      </c>
      <c r="I180" s="6" t="s">
        <v>37</v>
      </c>
      <c r="J180" s="8">
        <v>1.0</v>
      </c>
      <c r="K180" s="9">
        <v>434.71000000000004</v>
      </c>
      <c r="L180" s="10">
        <v>6581.51</v>
      </c>
      <c r="M180" s="10">
        <v>434.71000000000004</v>
      </c>
      <c r="N180" s="10" t="s">
        <v>37</v>
      </c>
      <c r="O180" s="11" t="s">
        <v>37</v>
      </c>
      <c r="P180" s="10">
        <v>0.0</v>
      </c>
      <c r="Q180" s="6" t="s">
        <v>239</v>
      </c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 t="s">
        <v>51</v>
      </c>
      <c r="C181" s="6" t="s">
        <v>237</v>
      </c>
      <c r="D181" s="6" t="s">
        <v>71</v>
      </c>
      <c r="E181" s="7">
        <v>42641.0</v>
      </c>
      <c r="F181" s="6" t="s">
        <v>72</v>
      </c>
      <c r="G181" s="6" t="s">
        <v>271</v>
      </c>
      <c r="H181" s="6" t="s">
        <v>249</v>
      </c>
      <c r="I181" s="6" t="s">
        <v>37</v>
      </c>
      <c r="J181" s="8">
        <v>1.0</v>
      </c>
      <c r="K181" s="9">
        <v>11448.6453</v>
      </c>
      <c r="L181" s="10">
        <v>174935.30000000002</v>
      </c>
      <c r="M181" s="10">
        <v>11448.65</v>
      </c>
      <c r="N181" s="10" t="s">
        <v>37</v>
      </c>
      <c r="O181" s="11" t="s">
        <v>37</v>
      </c>
      <c r="P181" s="10">
        <v>0.0</v>
      </c>
      <c r="Q181" s="6" t="s">
        <v>260</v>
      </c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 t="s">
        <v>53</v>
      </c>
      <c r="C182" s="6" t="s">
        <v>237</v>
      </c>
      <c r="D182" s="6" t="s">
        <v>71</v>
      </c>
      <c r="E182" s="7">
        <v>42663.0</v>
      </c>
      <c r="F182" s="6" t="s">
        <v>72</v>
      </c>
      <c r="G182" s="6" t="s">
        <v>272</v>
      </c>
      <c r="H182" s="6" t="s">
        <v>164</v>
      </c>
      <c r="I182" s="6" t="s">
        <v>37</v>
      </c>
      <c r="J182" s="8">
        <v>1.0</v>
      </c>
      <c r="K182" s="9">
        <v>11168.3679</v>
      </c>
      <c r="L182" s="10">
        <v>169703.35</v>
      </c>
      <c r="M182" s="10">
        <v>11168.37</v>
      </c>
      <c r="N182" s="10" t="s">
        <v>37</v>
      </c>
      <c r="O182" s="11" t="s">
        <v>37</v>
      </c>
      <c r="P182" s="10">
        <v>0.0</v>
      </c>
      <c r="Q182" s="6" t="s">
        <v>239</v>
      </c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 t="s">
        <v>53</v>
      </c>
      <c r="C183" s="6" t="s">
        <v>237</v>
      </c>
      <c r="D183" s="6" t="s">
        <v>71</v>
      </c>
      <c r="E183" s="7">
        <v>42664.0</v>
      </c>
      <c r="F183" s="6" t="s">
        <v>72</v>
      </c>
      <c r="G183" s="6" t="s">
        <v>273</v>
      </c>
      <c r="H183" s="6" t="s">
        <v>247</v>
      </c>
      <c r="I183" s="6" t="s">
        <v>37</v>
      </c>
      <c r="J183" s="8">
        <v>1.0</v>
      </c>
      <c r="K183" s="9">
        <v>675.3349000000001</v>
      </c>
      <c r="L183" s="10">
        <v>10234.7</v>
      </c>
      <c r="M183" s="10">
        <v>675.33</v>
      </c>
      <c r="N183" s="10" t="s">
        <v>37</v>
      </c>
      <c r="O183" s="11" t="s">
        <v>37</v>
      </c>
      <c r="P183" s="10">
        <v>0.0</v>
      </c>
      <c r="Q183" s="6" t="s">
        <v>260</v>
      </c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 t="s">
        <v>53</v>
      </c>
      <c r="C184" s="6" t="s">
        <v>237</v>
      </c>
      <c r="D184" s="6" t="s">
        <v>71</v>
      </c>
      <c r="E184" s="7">
        <v>42668.0</v>
      </c>
      <c r="F184" s="6" t="s">
        <v>72</v>
      </c>
      <c r="G184" s="6" t="s">
        <v>274</v>
      </c>
      <c r="H184" s="6" t="s">
        <v>249</v>
      </c>
      <c r="I184" s="6" t="s">
        <v>37</v>
      </c>
      <c r="J184" s="8">
        <v>1.0</v>
      </c>
      <c r="K184" s="9">
        <v>116.48750000000001</v>
      </c>
      <c r="L184" s="10">
        <v>1764.32</v>
      </c>
      <c r="M184" s="10">
        <v>116.49000000000001</v>
      </c>
      <c r="N184" s="10" t="s">
        <v>37</v>
      </c>
      <c r="O184" s="11" t="s">
        <v>37</v>
      </c>
      <c r="P184" s="10">
        <v>0.0</v>
      </c>
      <c r="Q184" s="6" t="s">
        <v>260</v>
      </c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 t="s">
        <v>53</v>
      </c>
      <c r="C185" s="6" t="s">
        <v>237</v>
      </c>
      <c r="D185" s="6" t="s">
        <v>71</v>
      </c>
      <c r="E185" s="7">
        <v>42674.0</v>
      </c>
      <c r="F185" s="6" t="s">
        <v>72</v>
      </c>
      <c r="G185" s="6" t="s">
        <v>275</v>
      </c>
      <c r="H185" s="6" t="s">
        <v>164</v>
      </c>
      <c r="I185" s="6" t="s">
        <v>37</v>
      </c>
      <c r="J185" s="8">
        <v>1.0</v>
      </c>
      <c r="K185" s="9">
        <v>1855.8539</v>
      </c>
      <c r="L185" s="10">
        <v>28190.420000000002</v>
      </c>
      <c r="M185" s="10">
        <v>1855.8500000000001</v>
      </c>
      <c r="N185" s="10" t="s">
        <v>37</v>
      </c>
      <c r="O185" s="11" t="s">
        <v>37</v>
      </c>
      <c r="P185" s="10">
        <v>0.0</v>
      </c>
      <c r="Q185" s="6" t="s">
        <v>239</v>
      </c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 t="s">
        <v>88</v>
      </c>
      <c r="C186" s="6" t="s">
        <v>276</v>
      </c>
      <c r="D186" s="6" t="s">
        <v>71</v>
      </c>
      <c r="E186" s="7">
        <v>42390.0</v>
      </c>
      <c r="F186" s="6" t="s">
        <v>72</v>
      </c>
      <c r="G186" s="6" t="s">
        <v>277</v>
      </c>
      <c r="H186" s="6" t="s">
        <v>278</v>
      </c>
      <c r="I186" s="6" t="s">
        <v>37</v>
      </c>
      <c r="J186" s="8">
        <v>1.0</v>
      </c>
      <c r="K186" s="9">
        <v>1878.7459000000001</v>
      </c>
      <c r="L186" s="10">
        <v>25363.07</v>
      </c>
      <c r="M186" s="10">
        <v>1878.75</v>
      </c>
      <c r="N186" s="11" t="s">
        <v>37</v>
      </c>
      <c r="O186" s="11" t="s">
        <v>37</v>
      </c>
      <c r="P186" s="10">
        <v>0.0</v>
      </c>
      <c r="Q186" s="6" t="s">
        <v>279</v>
      </c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 t="s">
        <v>88</v>
      </c>
      <c r="C187" s="6" t="s">
        <v>276</v>
      </c>
      <c r="D187" s="6" t="s">
        <v>71</v>
      </c>
      <c r="E187" s="7">
        <v>42390.0</v>
      </c>
      <c r="F187" s="6" t="s">
        <v>72</v>
      </c>
      <c r="G187" s="6" t="s">
        <v>280</v>
      </c>
      <c r="H187" s="6" t="s">
        <v>91</v>
      </c>
      <c r="I187" s="6" t="s">
        <v>37</v>
      </c>
      <c r="J187" s="8">
        <v>1.0</v>
      </c>
      <c r="K187" s="9">
        <v>55649.0985</v>
      </c>
      <c r="L187" s="10">
        <v>751262.83</v>
      </c>
      <c r="M187" s="10">
        <v>55649.1</v>
      </c>
      <c r="N187" s="11" t="s">
        <v>37</v>
      </c>
      <c r="O187" s="11" t="s">
        <v>37</v>
      </c>
      <c r="P187" s="10">
        <v>0.0</v>
      </c>
      <c r="Q187" s="6" t="s">
        <v>279</v>
      </c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 t="s">
        <v>41</v>
      </c>
      <c r="C188" s="6" t="s">
        <v>276</v>
      </c>
      <c r="D188" s="6" t="s">
        <v>71</v>
      </c>
      <c r="E188" s="7">
        <v>42490.0</v>
      </c>
      <c r="F188" s="6" t="s">
        <v>66</v>
      </c>
      <c r="G188" s="6" t="s">
        <v>281</v>
      </c>
      <c r="H188" s="6" t="s">
        <v>91</v>
      </c>
      <c r="I188" s="6" t="s">
        <v>37</v>
      </c>
      <c r="J188" s="8">
        <v>-1.0</v>
      </c>
      <c r="K188" s="9">
        <v>18636.2779</v>
      </c>
      <c r="L188" s="10">
        <v>-265566.96</v>
      </c>
      <c r="M188" s="10">
        <v>-18636.28</v>
      </c>
      <c r="N188" s="10" t="s">
        <v>37</v>
      </c>
      <c r="O188" s="11" t="s">
        <v>37</v>
      </c>
      <c r="P188" s="10">
        <v>0.0</v>
      </c>
      <c r="Q188" s="6" t="s">
        <v>279</v>
      </c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 t="s">
        <v>41</v>
      </c>
      <c r="C189" s="6" t="s">
        <v>276</v>
      </c>
      <c r="D189" s="6" t="s">
        <v>71</v>
      </c>
      <c r="E189" s="7">
        <v>42490.0</v>
      </c>
      <c r="F189" s="6" t="s">
        <v>72</v>
      </c>
      <c r="G189" s="6" t="s">
        <v>282</v>
      </c>
      <c r="H189" s="6" t="s">
        <v>247</v>
      </c>
      <c r="I189" s="6" t="s">
        <v>37</v>
      </c>
      <c r="J189" s="8">
        <v>1.0</v>
      </c>
      <c r="K189" s="9">
        <v>475.5642</v>
      </c>
      <c r="L189" s="10">
        <v>6776.79</v>
      </c>
      <c r="M189" s="10">
        <v>475.56</v>
      </c>
      <c r="N189" s="10" t="s">
        <v>37</v>
      </c>
      <c r="O189" s="11" t="s">
        <v>37</v>
      </c>
      <c r="P189" s="10">
        <v>0.0</v>
      </c>
      <c r="Q189" s="6" t="s">
        <v>279</v>
      </c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 t="s">
        <v>41</v>
      </c>
      <c r="C190" s="6" t="s">
        <v>276</v>
      </c>
      <c r="D190" s="6" t="s">
        <v>71</v>
      </c>
      <c r="E190" s="7">
        <v>42490.0</v>
      </c>
      <c r="F190" s="6" t="s">
        <v>72</v>
      </c>
      <c r="G190" s="6" t="s">
        <v>283</v>
      </c>
      <c r="H190" s="6" t="s">
        <v>249</v>
      </c>
      <c r="I190" s="6" t="s">
        <v>37</v>
      </c>
      <c r="J190" s="8">
        <v>1.0</v>
      </c>
      <c r="K190" s="9">
        <v>83217.3116</v>
      </c>
      <c r="L190" s="10">
        <v>1185846.69</v>
      </c>
      <c r="M190" s="10">
        <v>83217.31</v>
      </c>
      <c r="N190" s="10" t="s">
        <v>37</v>
      </c>
      <c r="O190" s="11" t="s">
        <v>37</v>
      </c>
      <c r="P190" s="10">
        <v>0.0</v>
      </c>
      <c r="Q190" s="6" t="s">
        <v>279</v>
      </c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 t="s">
        <v>41</v>
      </c>
      <c r="C191" s="6" t="s">
        <v>276</v>
      </c>
      <c r="D191" s="6" t="s">
        <v>71</v>
      </c>
      <c r="E191" s="7">
        <v>42490.0</v>
      </c>
      <c r="F191" s="6" t="s">
        <v>72</v>
      </c>
      <c r="G191" s="6" t="s">
        <v>284</v>
      </c>
      <c r="H191" s="6" t="s">
        <v>278</v>
      </c>
      <c r="I191" s="6" t="s">
        <v>37</v>
      </c>
      <c r="J191" s="8">
        <v>1.0</v>
      </c>
      <c r="K191" s="9">
        <v>47453.548800000004</v>
      </c>
      <c r="L191" s="10">
        <v>676213.0700000001</v>
      </c>
      <c r="M191" s="10">
        <v>47453.55</v>
      </c>
      <c r="N191" s="10" t="s">
        <v>37</v>
      </c>
      <c r="O191" s="11" t="s">
        <v>37</v>
      </c>
      <c r="P191" s="10">
        <v>0.0</v>
      </c>
      <c r="Q191" s="6" t="s">
        <v>279</v>
      </c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 t="s">
        <v>41</v>
      </c>
      <c r="C192" s="6" t="s">
        <v>276</v>
      </c>
      <c r="D192" s="6" t="s">
        <v>71</v>
      </c>
      <c r="E192" s="7">
        <v>42490.0</v>
      </c>
      <c r="F192" s="6" t="s">
        <v>72</v>
      </c>
      <c r="G192" s="6" t="s">
        <v>281</v>
      </c>
      <c r="H192" s="6" t="s">
        <v>91</v>
      </c>
      <c r="I192" s="6" t="s">
        <v>37</v>
      </c>
      <c r="J192" s="8">
        <v>1.0</v>
      </c>
      <c r="K192" s="9">
        <v>25414.3046</v>
      </c>
      <c r="L192" s="10">
        <v>362153.84</v>
      </c>
      <c r="M192" s="10">
        <v>25414.3</v>
      </c>
      <c r="N192" s="10" t="s">
        <v>37</v>
      </c>
      <c r="O192" s="11" t="s">
        <v>37</v>
      </c>
      <c r="P192" s="10">
        <v>0.0</v>
      </c>
      <c r="Q192" s="6" t="s">
        <v>279</v>
      </c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 t="s">
        <v>41</v>
      </c>
      <c r="C193" s="6" t="s">
        <v>276</v>
      </c>
      <c r="D193" s="6" t="s">
        <v>71</v>
      </c>
      <c r="E193" s="7">
        <v>42490.0</v>
      </c>
      <c r="F193" s="6" t="s">
        <v>72</v>
      </c>
      <c r="G193" s="6" t="s">
        <v>285</v>
      </c>
      <c r="H193" s="6" t="s">
        <v>247</v>
      </c>
      <c r="I193" s="6" t="s">
        <v>37</v>
      </c>
      <c r="J193" s="8">
        <v>1.0</v>
      </c>
      <c r="K193" s="9">
        <v>5507.9354</v>
      </c>
      <c r="L193" s="10">
        <v>78488.08</v>
      </c>
      <c r="M193" s="10">
        <v>5507.9400000000005</v>
      </c>
      <c r="N193" s="10" t="s">
        <v>37</v>
      </c>
      <c r="O193" s="11" t="s">
        <v>37</v>
      </c>
      <c r="P193" s="10">
        <v>0.0</v>
      </c>
      <c r="Q193" s="6" t="s">
        <v>279</v>
      </c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 t="s">
        <v>41</v>
      </c>
      <c r="C194" s="6" t="s">
        <v>276</v>
      </c>
      <c r="D194" s="6" t="s">
        <v>71</v>
      </c>
      <c r="E194" s="7">
        <v>42490.0</v>
      </c>
      <c r="F194" s="6" t="s">
        <v>72</v>
      </c>
      <c r="G194" s="6" t="s">
        <v>286</v>
      </c>
      <c r="H194" s="6" t="s">
        <v>91</v>
      </c>
      <c r="I194" s="6" t="s">
        <v>37</v>
      </c>
      <c r="J194" s="8">
        <v>1.0</v>
      </c>
      <c r="K194" s="9">
        <v>18636.2779</v>
      </c>
      <c r="L194" s="10">
        <v>265566.96</v>
      </c>
      <c r="M194" s="10">
        <v>18636.28</v>
      </c>
      <c r="N194" s="10" t="s">
        <v>37</v>
      </c>
      <c r="O194" s="11" t="s">
        <v>37</v>
      </c>
      <c r="P194" s="10">
        <v>0.0</v>
      </c>
      <c r="Q194" s="6" t="s">
        <v>279</v>
      </c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 t="s">
        <v>41</v>
      </c>
      <c r="C195" s="6" t="s">
        <v>276</v>
      </c>
      <c r="D195" s="6" t="s">
        <v>71</v>
      </c>
      <c r="E195" s="7">
        <v>42490.0</v>
      </c>
      <c r="F195" s="6" t="s">
        <v>72</v>
      </c>
      <c r="G195" s="6" t="s">
        <v>287</v>
      </c>
      <c r="H195" s="6" t="s">
        <v>91</v>
      </c>
      <c r="I195" s="6" t="s">
        <v>37</v>
      </c>
      <c r="J195" s="8">
        <v>1.0</v>
      </c>
      <c r="K195" s="9">
        <v>15401.8828</v>
      </c>
      <c r="L195" s="10">
        <v>219476.83000000002</v>
      </c>
      <c r="M195" s="10">
        <v>15401.880000000001</v>
      </c>
      <c r="N195" s="10" t="s">
        <v>37</v>
      </c>
      <c r="O195" s="11" t="s">
        <v>37</v>
      </c>
      <c r="P195" s="10">
        <v>0.0</v>
      </c>
      <c r="Q195" s="6" t="s">
        <v>279</v>
      </c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 t="s">
        <v>43</v>
      </c>
      <c r="C196" s="6" t="s">
        <v>276</v>
      </c>
      <c r="D196" s="6" t="s">
        <v>71</v>
      </c>
      <c r="E196" s="7">
        <v>42513.0</v>
      </c>
      <c r="F196" s="6" t="s">
        <v>72</v>
      </c>
      <c r="G196" s="6" t="s">
        <v>288</v>
      </c>
      <c r="H196" s="6" t="s">
        <v>278</v>
      </c>
      <c r="I196" s="6" t="s">
        <v>37</v>
      </c>
      <c r="J196" s="8">
        <v>1.0</v>
      </c>
      <c r="K196" s="9">
        <v>6957.1984</v>
      </c>
      <c r="L196" s="10">
        <v>97644.28</v>
      </c>
      <c r="M196" s="10">
        <v>6957.2</v>
      </c>
      <c r="N196" s="10" t="s">
        <v>37</v>
      </c>
      <c r="O196" s="11" t="s">
        <v>37</v>
      </c>
      <c r="P196" s="10">
        <v>0.0</v>
      </c>
      <c r="Q196" s="6" t="s">
        <v>279</v>
      </c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 t="s">
        <v>43</v>
      </c>
      <c r="C197" s="6" t="s">
        <v>276</v>
      </c>
      <c r="D197" s="6" t="s">
        <v>71</v>
      </c>
      <c r="E197" s="7">
        <v>42521.0</v>
      </c>
      <c r="F197" s="6" t="s">
        <v>72</v>
      </c>
      <c r="G197" s="6" t="s">
        <v>289</v>
      </c>
      <c r="H197" s="6" t="s">
        <v>249</v>
      </c>
      <c r="I197" s="6" t="s">
        <v>37</v>
      </c>
      <c r="J197" s="8">
        <v>1.0</v>
      </c>
      <c r="K197" s="9">
        <v>87606.1515</v>
      </c>
      <c r="L197" s="10">
        <v>1225610.06</v>
      </c>
      <c r="M197" s="10">
        <v>87606.15000000001</v>
      </c>
      <c r="N197" s="10" t="s">
        <v>37</v>
      </c>
      <c r="O197" s="11" t="s">
        <v>37</v>
      </c>
      <c r="P197" s="10">
        <v>0.0</v>
      </c>
      <c r="Q197" s="6" t="s">
        <v>279</v>
      </c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 t="s">
        <v>45</v>
      </c>
      <c r="C198" s="6" t="s">
        <v>276</v>
      </c>
      <c r="D198" s="6" t="s">
        <v>71</v>
      </c>
      <c r="E198" s="7">
        <v>42549.0</v>
      </c>
      <c r="F198" s="6" t="s">
        <v>72</v>
      </c>
      <c r="G198" s="6" t="s">
        <v>290</v>
      </c>
      <c r="H198" s="6" t="s">
        <v>91</v>
      </c>
      <c r="I198" s="6" t="s">
        <v>37</v>
      </c>
      <c r="J198" s="8">
        <v>1.0</v>
      </c>
      <c r="K198" s="9">
        <v>982.4477</v>
      </c>
      <c r="L198" s="10">
        <v>15031.45</v>
      </c>
      <c r="M198" s="10">
        <v>982.45</v>
      </c>
      <c r="N198" s="10" t="s">
        <v>37</v>
      </c>
      <c r="O198" s="11" t="s">
        <v>37</v>
      </c>
      <c r="P198" s="10">
        <v>0.0</v>
      </c>
      <c r="Q198" s="6" t="s">
        <v>279</v>
      </c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 t="s">
        <v>45</v>
      </c>
      <c r="C199" s="6" t="s">
        <v>276</v>
      </c>
      <c r="D199" s="6" t="s">
        <v>71</v>
      </c>
      <c r="E199" s="7">
        <v>42549.0</v>
      </c>
      <c r="F199" s="6" t="s">
        <v>72</v>
      </c>
      <c r="G199" s="6" t="s">
        <v>291</v>
      </c>
      <c r="H199" s="6" t="s">
        <v>278</v>
      </c>
      <c r="I199" s="6" t="s">
        <v>37</v>
      </c>
      <c r="J199" s="8">
        <v>1.0</v>
      </c>
      <c r="K199" s="9">
        <v>3303.3124000000003</v>
      </c>
      <c r="L199" s="10">
        <v>50540.68</v>
      </c>
      <c r="M199" s="10">
        <v>3303.31</v>
      </c>
      <c r="N199" s="10" t="s">
        <v>37</v>
      </c>
      <c r="O199" s="11" t="s">
        <v>37</v>
      </c>
      <c r="P199" s="10">
        <v>0.0</v>
      </c>
      <c r="Q199" s="6" t="s">
        <v>279</v>
      </c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 t="s">
        <v>47</v>
      </c>
      <c r="C200" s="6" t="s">
        <v>276</v>
      </c>
      <c r="D200" s="6" t="s">
        <v>71</v>
      </c>
      <c r="E200" s="7">
        <v>42578.0</v>
      </c>
      <c r="F200" s="6" t="s">
        <v>72</v>
      </c>
      <c r="G200" s="6" t="s">
        <v>292</v>
      </c>
      <c r="H200" s="6" t="s">
        <v>91</v>
      </c>
      <c r="I200" s="6" t="s">
        <v>37</v>
      </c>
      <c r="J200" s="8">
        <v>1.0</v>
      </c>
      <c r="K200" s="9">
        <v>5342.1866</v>
      </c>
      <c r="L200" s="10">
        <v>79865.69</v>
      </c>
      <c r="M200" s="10">
        <v>5342.1900000000005</v>
      </c>
      <c r="N200" s="10" t="s">
        <v>37</v>
      </c>
      <c r="O200" s="11" t="s">
        <v>37</v>
      </c>
      <c r="P200" s="10">
        <v>0.0</v>
      </c>
      <c r="Q200" s="6" t="s">
        <v>293</v>
      </c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 t="s">
        <v>47</v>
      </c>
      <c r="C201" s="6" t="s">
        <v>276</v>
      </c>
      <c r="D201" s="6" t="s">
        <v>71</v>
      </c>
      <c r="E201" s="7">
        <v>42578.0</v>
      </c>
      <c r="F201" s="6" t="s">
        <v>72</v>
      </c>
      <c r="G201" s="6" t="s">
        <v>294</v>
      </c>
      <c r="H201" s="6" t="s">
        <v>278</v>
      </c>
      <c r="I201" s="6" t="s">
        <v>37</v>
      </c>
      <c r="J201" s="8">
        <v>1.0</v>
      </c>
      <c r="K201" s="9">
        <v>17175.2281</v>
      </c>
      <c r="L201" s="10">
        <v>256769.66</v>
      </c>
      <c r="M201" s="10">
        <v>17175.23</v>
      </c>
      <c r="N201" s="10" t="s">
        <v>37</v>
      </c>
      <c r="O201" s="11" t="s">
        <v>37</v>
      </c>
      <c r="P201" s="10">
        <v>0.0</v>
      </c>
      <c r="Q201" s="6" t="s">
        <v>293</v>
      </c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 t="s">
        <v>47</v>
      </c>
      <c r="C202" s="6" t="s">
        <v>276</v>
      </c>
      <c r="D202" s="6" t="s">
        <v>71</v>
      </c>
      <c r="E202" s="7">
        <v>42580.0</v>
      </c>
      <c r="F202" s="6" t="s">
        <v>72</v>
      </c>
      <c r="G202" s="6" t="s">
        <v>295</v>
      </c>
      <c r="H202" s="6" t="s">
        <v>249</v>
      </c>
      <c r="I202" s="6" t="s">
        <v>37</v>
      </c>
      <c r="J202" s="8">
        <v>1.0</v>
      </c>
      <c r="K202" s="9">
        <v>5782.625</v>
      </c>
      <c r="L202" s="10">
        <v>86970.68000000001</v>
      </c>
      <c r="M202" s="10">
        <v>5782.63</v>
      </c>
      <c r="N202" s="10" t="s">
        <v>37</v>
      </c>
      <c r="O202" s="11" t="s">
        <v>37</v>
      </c>
      <c r="P202" s="10">
        <v>0.0</v>
      </c>
      <c r="Q202" s="6" t="s">
        <v>293</v>
      </c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 t="s">
        <v>49</v>
      </c>
      <c r="C203" s="6" t="s">
        <v>276</v>
      </c>
      <c r="D203" s="6" t="s">
        <v>71</v>
      </c>
      <c r="E203" s="7">
        <v>42598.0</v>
      </c>
      <c r="F203" s="6" t="s">
        <v>72</v>
      </c>
      <c r="G203" s="6" t="s">
        <v>296</v>
      </c>
      <c r="H203" s="6" t="s">
        <v>297</v>
      </c>
      <c r="I203" s="6" t="s">
        <v>37</v>
      </c>
      <c r="J203" s="8">
        <v>1.0</v>
      </c>
      <c r="K203" s="9">
        <v>53.3286</v>
      </c>
      <c r="L203" s="10">
        <v>782.33</v>
      </c>
      <c r="M203" s="10">
        <v>53.33</v>
      </c>
      <c r="N203" s="10" t="s">
        <v>37</v>
      </c>
      <c r="O203" s="11" t="s">
        <v>37</v>
      </c>
      <c r="P203" s="10">
        <v>0.0</v>
      </c>
      <c r="Q203" s="6" t="s">
        <v>293</v>
      </c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 t="s">
        <v>49</v>
      </c>
      <c r="C204" s="6" t="s">
        <v>276</v>
      </c>
      <c r="D204" s="6" t="s">
        <v>71</v>
      </c>
      <c r="E204" s="7">
        <v>42605.0</v>
      </c>
      <c r="F204" s="6" t="s">
        <v>72</v>
      </c>
      <c r="G204" s="6" t="s">
        <v>298</v>
      </c>
      <c r="H204" s="6" t="s">
        <v>247</v>
      </c>
      <c r="I204" s="6" t="s">
        <v>37</v>
      </c>
      <c r="J204" s="8">
        <v>1.0</v>
      </c>
      <c r="K204" s="9">
        <v>229.9635</v>
      </c>
      <c r="L204" s="10">
        <v>3405.76</v>
      </c>
      <c r="M204" s="10">
        <v>229.96</v>
      </c>
      <c r="N204" s="10" t="s">
        <v>37</v>
      </c>
      <c r="O204" s="11" t="s">
        <v>37</v>
      </c>
      <c r="P204" s="10">
        <v>0.0</v>
      </c>
      <c r="Q204" s="6" t="s">
        <v>293</v>
      </c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 t="s">
        <v>51</v>
      </c>
      <c r="C205" s="6" t="s">
        <v>276</v>
      </c>
      <c r="D205" s="6" t="s">
        <v>71</v>
      </c>
      <c r="E205" s="7">
        <v>42632.0</v>
      </c>
      <c r="F205" s="6" t="s">
        <v>72</v>
      </c>
      <c r="G205" s="6" t="s">
        <v>299</v>
      </c>
      <c r="H205" s="6" t="s">
        <v>91</v>
      </c>
      <c r="I205" s="6" t="s">
        <v>37</v>
      </c>
      <c r="J205" s="8">
        <v>1.0</v>
      </c>
      <c r="K205" s="9">
        <v>1383.2730000000001</v>
      </c>
      <c r="L205" s="10">
        <v>20928.920000000002</v>
      </c>
      <c r="M205" s="10">
        <v>1383.27</v>
      </c>
      <c r="N205" s="10" t="s">
        <v>37</v>
      </c>
      <c r="O205" s="11" t="s">
        <v>37</v>
      </c>
      <c r="P205" s="10">
        <v>0.0</v>
      </c>
      <c r="Q205" s="6" t="s">
        <v>293</v>
      </c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 t="s">
        <v>51</v>
      </c>
      <c r="C206" s="6" t="s">
        <v>276</v>
      </c>
      <c r="D206" s="6" t="s">
        <v>71</v>
      </c>
      <c r="E206" s="7">
        <v>42641.0</v>
      </c>
      <c r="F206" s="6" t="s">
        <v>72</v>
      </c>
      <c r="G206" s="6" t="s">
        <v>300</v>
      </c>
      <c r="H206" s="6" t="s">
        <v>249</v>
      </c>
      <c r="I206" s="6" t="s">
        <v>37</v>
      </c>
      <c r="J206" s="8">
        <v>1.0</v>
      </c>
      <c r="K206" s="9">
        <v>4993.8724</v>
      </c>
      <c r="L206" s="10">
        <v>76306.37</v>
      </c>
      <c r="M206" s="10">
        <v>4993.87</v>
      </c>
      <c r="N206" s="10" t="s">
        <v>37</v>
      </c>
      <c r="O206" s="11" t="s">
        <v>37</v>
      </c>
      <c r="P206" s="10">
        <v>0.0</v>
      </c>
      <c r="Q206" s="6" t="s">
        <v>293</v>
      </c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 t="s">
        <v>53</v>
      </c>
      <c r="C207" s="6" t="s">
        <v>276</v>
      </c>
      <c r="D207" s="6" t="s">
        <v>71</v>
      </c>
      <c r="E207" s="7">
        <v>42663.0</v>
      </c>
      <c r="F207" s="6" t="s">
        <v>72</v>
      </c>
      <c r="G207" s="6" t="s">
        <v>301</v>
      </c>
      <c r="H207" s="6" t="s">
        <v>91</v>
      </c>
      <c r="I207" s="6" t="s">
        <v>37</v>
      </c>
      <c r="J207" s="8">
        <v>1.0</v>
      </c>
      <c r="K207" s="9">
        <v>833.2866</v>
      </c>
      <c r="L207" s="10">
        <v>12661.79</v>
      </c>
      <c r="M207" s="10">
        <v>833.29</v>
      </c>
      <c r="N207" s="10" t="s">
        <v>37</v>
      </c>
      <c r="O207" s="11" t="s">
        <v>37</v>
      </c>
      <c r="P207" s="10">
        <v>0.0</v>
      </c>
      <c r="Q207" s="6" t="s">
        <v>293</v>
      </c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 t="s">
        <v>53</v>
      </c>
      <c r="C208" s="6" t="s">
        <v>276</v>
      </c>
      <c r="D208" s="6" t="s">
        <v>71</v>
      </c>
      <c r="E208" s="7">
        <v>42664.0</v>
      </c>
      <c r="F208" s="6" t="s">
        <v>72</v>
      </c>
      <c r="G208" s="6" t="s">
        <v>302</v>
      </c>
      <c r="H208" s="6" t="s">
        <v>278</v>
      </c>
      <c r="I208" s="6" t="s">
        <v>37</v>
      </c>
      <c r="J208" s="8">
        <v>1.0</v>
      </c>
      <c r="K208" s="9">
        <v>6546.4771</v>
      </c>
      <c r="L208" s="10">
        <v>99211.86</v>
      </c>
      <c r="M208" s="10">
        <v>6546.4800000000005</v>
      </c>
      <c r="N208" s="10" t="s">
        <v>37</v>
      </c>
      <c r="O208" s="11" t="s">
        <v>37</v>
      </c>
      <c r="P208" s="10">
        <v>0.0</v>
      </c>
      <c r="Q208" s="6" t="s">
        <v>293</v>
      </c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 t="s">
        <v>53</v>
      </c>
      <c r="C209" s="6" t="s">
        <v>276</v>
      </c>
      <c r="D209" s="6" t="s">
        <v>71</v>
      </c>
      <c r="E209" s="7">
        <v>42664.0</v>
      </c>
      <c r="F209" s="6" t="s">
        <v>72</v>
      </c>
      <c r="G209" s="6" t="s">
        <v>303</v>
      </c>
      <c r="H209" s="6" t="s">
        <v>247</v>
      </c>
      <c r="I209" s="6" t="s">
        <v>37</v>
      </c>
      <c r="J209" s="8">
        <v>1.0</v>
      </c>
      <c r="K209" s="9">
        <v>579.4616</v>
      </c>
      <c r="L209" s="10">
        <v>8781.74</v>
      </c>
      <c r="M209" s="10">
        <v>579.46</v>
      </c>
      <c r="N209" s="10" t="s">
        <v>37</v>
      </c>
      <c r="O209" s="11" t="s">
        <v>37</v>
      </c>
      <c r="P209" s="10">
        <v>0.0</v>
      </c>
      <c r="Q209" s="6" t="s">
        <v>293</v>
      </c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 t="s">
        <v>53</v>
      </c>
      <c r="C210" s="6" t="s">
        <v>276</v>
      </c>
      <c r="D210" s="6" t="s">
        <v>71</v>
      </c>
      <c r="E210" s="7">
        <v>42668.0</v>
      </c>
      <c r="F210" s="6" t="s">
        <v>72</v>
      </c>
      <c r="G210" s="6" t="s">
        <v>304</v>
      </c>
      <c r="H210" s="6" t="s">
        <v>249</v>
      </c>
      <c r="I210" s="6" t="s">
        <v>37</v>
      </c>
      <c r="J210" s="8">
        <v>1.0</v>
      </c>
      <c r="K210" s="9">
        <v>55.4912</v>
      </c>
      <c r="L210" s="10">
        <v>840.47</v>
      </c>
      <c r="M210" s="10">
        <v>55.49</v>
      </c>
      <c r="N210" s="10" t="s">
        <v>37</v>
      </c>
      <c r="O210" s="11" t="s">
        <v>37</v>
      </c>
      <c r="P210" s="10">
        <v>0.0</v>
      </c>
      <c r="Q210" s="6" t="s">
        <v>293</v>
      </c>
      <c r="R210" s="6"/>
      <c r="S210" s="6"/>
      <c r="T210" s="6"/>
      <c r="U210" s="6"/>
      <c r="V210" s="6"/>
      <c r="W210" s="6"/>
      <c r="X210" s="6"/>
      <c r="Y210" s="6"/>
      <c r="Z210" s="6"/>
    </row>
    <row r="211" ht="6.75" customHeight="1">
      <c r="A211" s="6"/>
      <c r="B211" s="6"/>
      <c r="C211" s="6"/>
      <c r="D211" s="6"/>
      <c r="E211" s="7"/>
      <c r="F211" s="6"/>
      <c r="G211" s="6"/>
      <c r="H211" s="6"/>
      <c r="I211" s="6"/>
      <c r="J211" s="8"/>
      <c r="K211" s="9"/>
      <c r="L211" s="10"/>
      <c r="M211" s="10"/>
      <c r="N211" s="10"/>
      <c r="O211" s="11"/>
      <c r="P211" s="10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13" t="s">
        <v>305</v>
      </c>
      <c r="L212" s="19">
        <f t="shared" ref="L212:M212" si="1">SUM(L6:L211)</f>
        <v>65053877.71</v>
      </c>
      <c r="M212" s="19">
        <f t="shared" si="1"/>
        <v>4492201.28</v>
      </c>
      <c r="N212" s="10"/>
      <c r="O212" s="11"/>
      <c r="P212" s="10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7"/>
      <c r="F213" s="6"/>
      <c r="G213" s="6"/>
      <c r="H213" s="6"/>
      <c r="I213" s="6"/>
      <c r="J213" s="10"/>
      <c r="K213" s="10"/>
      <c r="L213" s="10"/>
      <c r="M213" s="10"/>
      <c r="N213" s="10"/>
      <c r="O213" s="11"/>
      <c r="P213" s="10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7"/>
      <c r="F214" s="6"/>
      <c r="G214" s="6"/>
      <c r="H214" s="6"/>
      <c r="I214" s="6"/>
      <c r="J214" s="8"/>
      <c r="K214" s="9"/>
      <c r="L214" s="10"/>
      <c r="M214" s="10"/>
      <c r="N214" s="10"/>
      <c r="O214" s="11"/>
      <c r="P214" s="10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7"/>
      <c r="F215" s="6"/>
      <c r="G215" s="6"/>
      <c r="H215" s="6"/>
      <c r="I215" s="6"/>
      <c r="J215" s="8"/>
      <c r="K215" s="9"/>
      <c r="L215" s="10"/>
      <c r="M215" s="10"/>
      <c r="N215" s="10"/>
      <c r="O215" s="11"/>
      <c r="P215" s="10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7"/>
      <c r="F216" s="6"/>
      <c r="G216" s="6"/>
      <c r="H216" s="6"/>
      <c r="I216" s="6"/>
      <c r="J216" s="8"/>
      <c r="K216" s="9"/>
      <c r="L216" s="10"/>
      <c r="M216" s="10"/>
      <c r="N216" s="10"/>
      <c r="O216" s="11"/>
      <c r="P216" s="10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7"/>
      <c r="F217" s="6"/>
      <c r="G217" s="6"/>
      <c r="H217" s="6"/>
      <c r="I217" s="6"/>
      <c r="J217" s="8"/>
      <c r="K217" s="9"/>
      <c r="L217" s="10"/>
      <c r="M217" s="10"/>
      <c r="N217" s="10"/>
      <c r="O217" s="11"/>
      <c r="P217" s="10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7"/>
      <c r="F218" s="6"/>
      <c r="G218" s="6"/>
      <c r="H218" s="6"/>
      <c r="I218" s="6"/>
      <c r="J218" s="8"/>
      <c r="K218" s="9"/>
      <c r="L218" s="10"/>
      <c r="M218" s="10"/>
      <c r="N218" s="10"/>
      <c r="O218" s="11"/>
      <c r="P218" s="10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7"/>
      <c r="F219" s="6"/>
      <c r="G219" s="6"/>
      <c r="H219" s="6"/>
      <c r="I219" s="6"/>
      <c r="J219" s="8"/>
      <c r="K219" s="9"/>
      <c r="L219" s="10"/>
      <c r="M219" s="10"/>
      <c r="N219" s="10"/>
      <c r="O219" s="11"/>
      <c r="P219" s="10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7"/>
      <c r="F220" s="6"/>
      <c r="G220" s="6"/>
      <c r="H220" s="6"/>
      <c r="I220" s="6"/>
      <c r="J220" s="8"/>
      <c r="K220" s="9"/>
      <c r="L220" s="10"/>
      <c r="M220" s="10"/>
      <c r="N220" s="10"/>
      <c r="O220" s="11"/>
      <c r="P220" s="10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7"/>
      <c r="F221" s="6"/>
      <c r="G221" s="6"/>
      <c r="H221" s="6"/>
      <c r="I221" s="6"/>
      <c r="J221" s="8"/>
      <c r="K221" s="9"/>
      <c r="L221" s="10"/>
      <c r="M221" s="10"/>
      <c r="N221" s="10"/>
      <c r="O221" s="11"/>
      <c r="P221" s="10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7"/>
      <c r="F222" s="6"/>
      <c r="G222" s="6"/>
      <c r="H222" s="6"/>
      <c r="I222" s="6"/>
      <c r="J222" s="8"/>
      <c r="K222" s="9"/>
      <c r="L222" s="10"/>
      <c r="M222" s="10"/>
      <c r="N222" s="10"/>
      <c r="O222" s="11"/>
      <c r="P222" s="10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7"/>
      <c r="F223" s="6"/>
      <c r="G223" s="6"/>
      <c r="H223" s="6"/>
      <c r="I223" s="6"/>
      <c r="J223" s="8"/>
      <c r="K223" s="9"/>
      <c r="L223" s="10"/>
      <c r="M223" s="10"/>
      <c r="N223" s="10"/>
      <c r="O223" s="11"/>
      <c r="P223" s="10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7"/>
      <c r="F224" s="6"/>
      <c r="G224" s="6"/>
      <c r="H224" s="6"/>
      <c r="I224" s="6"/>
      <c r="J224" s="8"/>
      <c r="K224" s="9"/>
      <c r="L224" s="10"/>
      <c r="M224" s="10"/>
      <c r="N224" s="10"/>
      <c r="O224" s="11"/>
      <c r="P224" s="10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7"/>
      <c r="F225" s="6"/>
      <c r="G225" s="6"/>
      <c r="H225" s="6"/>
      <c r="I225" s="6"/>
      <c r="J225" s="8"/>
      <c r="K225" s="9"/>
      <c r="L225" s="10"/>
      <c r="M225" s="10"/>
      <c r="N225" s="10"/>
      <c r="O225" s="11"/>
      <c r="P225" s="10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7"/>
      <c r="F226" s="6"/>
      <c r="G226" s="6"/>
      <c r="H226" s="6"/>
      <c r="I226" s="6"/>
      <c r="J226" s="8"/>
      <c r="K226" s="9"/>
      <c r="L226" s="10"/>
      <c r="M226" s="10"/>
      <c r="N226" s="10"/>
      <c r="O226" s="11"/>
      <c r="P226" s="10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7"/>
      <c r="F227" s="6"/>
      <c r="G227" s="6"/>
      <c r="H227" s="6"/>
      <c r="I227" s="6"/>
      <c r="J227" s="8"/>
      <c r="K227" s="9"/>
      <c r="L227" s="10"/>
      <c r="M227" s="10"/>
      <c r="N227" s="10"/>
      <c r="O227" s="11"/>
      <c r="P227" s="10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7"/>
      <c r="F228" s="6"/>
      <c r="G228" s="6"/>
      <c r="H228" s="6"/>
      <c r="I228" s="6"/>
      <c r="J228" s="8"/>
      <c r="K228" s="9"/>
      <c r="L228" s="10"/>
      <c r="M228" s="10"/>
      <c r="N228" s="10"/>
      <c r="O228" s="11"/>
      <c r="P228" s="10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7"/>
      <c r="F229" s="6"/>
      <c r="G229" s="6"/>
      <c r="H229" s="6"/>
      <c r="I229" s="6"/>
      <c r="J229" s="8"/>
      <c r="K229" s="9"/>
      <c r="L229" s="10"/>
      <c r="M229" s="10"/>
      <c r="N229" s="10"/>
      <c r="O229" s="11"/>
      <c r="P229" s="10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7"/>
      <c r="F230" s="6"/>
      <c r="G230" s="6"/>
      <c r="H230" s="6"/>
      <c r="I230" s="6"/>
      <c r="J230" s="8"/>
      <c r="K230" s="9"/>
      <c r="L230" s="10"/>
      <c r="M230" s="10"/>
      <c r="N230" s="10"/>
      <c r="O230" s="11"/>
      <c r="P230" s="10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7"/>
      <c r="F231" s="6"/>
      <c r="G231" s="6"/>
      <c r="H231" s="6"/>
      <c r="I231" s="6"/>
      <c r="J231" s="8"/>
      <c r="K231" s="9"/>
      <c r="L231" s="10"/>
      <c r="M231" s="10"/>
      <c r="N231" s="10"/>
      <c r="O231" s="11"/>
      <c r="P231" s="10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7"/>
      <c r="F232" s="6"/>
      <c r="G232" s="6"/>
      <c r="H232" s="6"/>
      <c r="I232" s="6"/>
      <c r="J232" s="8"/>
      <c r="K232" s="9"/>
      <c r="L232" s="10"/>
      <c r="M232" s="10"/>
      <c r="N232" s="10"/>
      <c r="O232" s="11"/>
      <c r="P232" s="10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7"/>
      <c r="F233" s="6"/>
      <c r="G233" s="6"/>
      <c r="H233" s="6"/>
      <c r="I233" s="6"/>
      <c r="J233" s="8"/>
      <c r="K233" s="9"/>
      <c r="L233" s="10"/>
      <c r="M233" s="10"/>
      <c r="N233" s="10"/>
      <c r="O233" s="11"/>
      <c r="P233" s="10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7"/>
      <c r="F234" s="6"/>
      <c r="G234" s="6"/>
      <c r="H234" s="6"/>
      <c r="I234" s="6"/>
      <c r="J234" s="8"/>
      <c r="K234" s="9"/>
      <c r="L234" s="10"/>
      <c r="M234" s="10"/>
      <c r="N234" s="10"/>
      <c r="O234" s="11"/>
      <c r="P234" s="10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7"/>
      <c r="F235" s="6"/>
      <c r="G235" s="6"/>
      <c r="H235" s="6"/>
      <c r="I235" s="6"/>
      <c r="J235" s="8"/>
      <c r="K235" s="9"/>
      <c r="L235" s="10"/>
      <c r="M235" s="10"/>
      <c r="N235" s="10"/>
      <c r="O235" s="11"/>
      <c r="P235" s="10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7"/>
      <c r="F236" s="6"/>
      <c r="G236" s="6"/>
      <c r="H236" s="6"/>
      <c r="I236" s="6"/>
      <c r="J236" s="8"/>
      <c r="K236" s="9"/>
      <c r="L236" s="10"/>
      <c r="M236" s="10"/>
      <c r="N236" s="10"/>
      <c r="O236" s="11"/>
      <c r="P236" s="10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7"/>
      <c r="F237" s="6"/>
      <c r="G237" s="6"/>
      <c r="H237" s="6"/>
      <c r="I237" s="6"/>
      <c r="J237" s="8"/>
      <c r="K237" s="9"/>
      <c r="L237" s="10"/>
      <c r="M237" s="10"/>
      <c r="N237" s="10"/>
      <c r="O237" s="11"/>
      <c r="P237" s="10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7"/>
      <c r="F238" s="6"/>
      <c r="G238" s="6"/>
      <c r="H238" s="6"/>
      <c r="I238" s="6"/>
      <c r="J238" s="8"/>
      <c r="K238" s="9"/>
      <c r="L238" s="10"/>
      <c r="M238" s="10"/>
      <c r="N238" s="10"/>
      <c r="O238" s="11"/>
      <c r="P238" s="10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7"/>
      <c r="F239" s="6"/>
      <c r="G239" s="6"/>
      <c r="H239" s="6"/>
      <c r="I239" s="6"/>
      <c r="J239" s="8"/>
      <c r="K239" s="9"/>
      <c r="L239" s="10"/>
      <c r="M239" s="10"/>
      <c r="N239" s="10"/>
      <c r="O239" s="11"/>
      <c r="P239" s="10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7"/>
      <c r="F240" s="6"/>
      <c r="G240" s="6"/>
      <c r="H240" s="6"/>
      <c r="I240" s="6"/>
      <c r="J240" s="8"/>
      <c r="K240" s="9"/>
      <c r="L240" s="10"/>
      <c r="M240" s="10"/>
      <c r="N240" s="10"/>
      <c r="O240" s="11"/>
      <c r="P240" s="10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7"/>
      <c r="F241" s="6"/>
      <c r="G241" s="6"/>
      <c r="H241" s="6"/>
      <c r="I241" s="6"/>
      <c r="J241" s="8"/>
      <c r="K241" s="9"/>
      <c r="L241" s="10"/>
      <c r="M241" s="10"/>
      <c r="N241" s="10"/>
      <c r="O241" s="11"/>
      <c r="P241" s="10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7"/>
      <c r="F242" s="6"/>
      <c r="G242" s="6"/>
      <c r="H242" s="6"/>
      <c r="I242" s="6"/>
      <c r="J242" s="8"/>
      <c r="K242" s="9"/>
      <c r="L242" s="10"/>
      <c r="M242" s="10"/>
      <c r="N242" s="10"/>
      <c r="O242" s="11"/>
      <c r="P242" s="10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7"/>
      <c r="F243" s="6"/>
      <c r="G243" s="6"/>
      <c r="H243" s="6"/>
      <c r="I243" s="6"/>
      <c r="J243" s="8"/>
      <c r="K243" s="9"/>
      <c r="L243" s="10"/>
      <c r="M243" s="10"/>
      <c r="N243" s="10"/>
      <c r="O243" s="11"/>
      <c r="P243" s="10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7"/>
      <c r="F244" s="6"/>
      <c r="G244" s="6"/>
      <c r="H244" s="6"/>
      <c r="I244" s="6"/>
      <c r="J244" s="8"/>
      <c r="K244" s="9"/>
      <c r="L244" s="10"/>
      <c r="M244" s="10"/>
      <c r="N244" s="10"/>
      <c r="O244" s="11"/>
      <c r="P244" s="10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7"/>
      <c r="F245" s="6"/>
      <c r="G245" s="6"/>
      <c r="H245" s="6"/>
      <c r="I245" s="6"/>
      <c r="J245" s="8"/>
      <c r="K245" s="9"/>
      <c r="L245" s="10"/>
      <c r="M245" s="10"/>
      <c r="N245" s="10"/>
      <c r="O245" s="11"/>
      <c r="P245" s="10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7"/>
      <c r="F246" s="6"/>
      <c r="G246" s="6"/>
      <c r="H246" s="6"/>
      <c r="I246" s="6"/>
      <c r="J246" s="8"/>
      <c r="K246" s="9"/>
      <c r="L246" s="10"/>
      <c r="M246" s="10"/>
      <c r="N246" s="10"/>
      <c r="O246" s="11"/>
      <c r="P246" s="10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7"/>
      <c r="F247" s="6"/>
      <c r="G247" s="6"/>
      <c r="H247" s="6"/>
      <c r="I247" s="6"/>
      <c r="J247" s="8"/>
      <c r="K247" s="9"/>
      <c r="L247" s="10"/>
      <c r="M247" s="10"/>
      <c r="N247" s="10"/>
      <c r="O247" s="11"/>
      <c r="P247" s="10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7"/>
      <c r="F248" s="6"/>
      <c r="G248" s="6"/>
      <c r="H248" s="6"/>
      <c r="I248" s="6"/>
      <c r="J248" s="8"/>
      <c r="K248" s="9"/>
      <c r="L248" s="10"/>
      <c r="M248" s="10"/>
      <c r="N248" s="10"/>
      <c r="O248" s="11"/>
      <c r="P248" s="10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7"/>
      <c r="F249" s="6"/>
      <c r="G249" s="6"/>
      <c r="H249" s="6"/>
      <c r="I249" s="6"/>
      <c r="J249" s="8"/>
      <c r="K249" s="9"/>
      <c r="L249" s="10"/>
      <c r="M249" s="10"/>
      <c r="N249" s="10"/>
      <c r="O249" s="11"/>
      <c r="P249" s="10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7"/>
      <c r="F250" s="6"/>
      <c r="G250" s="6"/>
      <c r="H250" s="6"/>
      <c r="I250" s="6"/>
      <c r="J250" s="8"/>
      <c r="K250" s="9"/>
      <c r="L250" s="10"/>
      <c r="M250" s="10"/>
      <c r="N250" s="10"/>
      <c r="O250" s="11"/>
      <c r="P250" s="10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7"/>
      <c r="F251" s="6"/>
      <c r="G251" s="6"/>
      <c r="H251" s="6"/>
      <c r="I251" s="6"/>
      <c r="J251" s="8"/>
      <c r="K251" s="9"/>
      <c r="L251" s="10"/>
      <c r="M251" s="10"/>
      <c r="N251" s="10"/>
      <c r="O251" s="11"/>
      <c r="P251" s="10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7"/>
      <c r="F252" s="6"/>
      <c r="G252" s="6"/>
      <c r="H252" s="6"/>
      <c r="I252" s="6"/>
      <c r="J252" s="8"/>
      <c r="K252" s="9"/>
      <c r="L252" s="10"/>
      <c r="M252" s="10"/>
      <c r="N252" s="10"/>
      <c r="O252" s="11"/>
      <c r="P252" s="10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7"/>
      <c r="F253" s="6"/>
      <c r="G253" s="6"/>
      <c r="H253" s="6"/>
      <c r="I253" s="6"/>
      <c r="J253" s="8"/>
      <c r="K253" s="9"/>
      <c r="L253" s="10"/>
      <c r="M253" s="10"/>
      <c r="N253" s="10"/>
      <c r="O253" s="11"/>
      <c r="P253" s="10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7"/>
      <c r="F254" s="6"/>
      <c r="G254" s="6"/>
      <c r="H254" s="6"/>
      <c r="I254" s="6"/>
      <c r="J254" s="8"/>
      <c r="K254" s="9"/>
      <c r="L254" s="10"/>
      <c r="M254" s="10"/>
      <c r="N254" s="10"/>
      <c r="O254" s="11"/>
      <c r="P254" s="10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7"/>
      <c r="F255" s="6"/>
      <c r="G255" s="6"/>
      <c r="H255" s="6"/>
      <c r="I255" s="6"/>
      <c r="J255" s="8"/>
      <c r="K255" s="9"/>
      <c r="L255" s="10"/>
      <c r="M255" s="10"/>
      <c r="N255" s="10"/>
      <c r="O255" s="11"/>
      <c r="P255" s="10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7"/>
      <c r="F256" s="6"/>
      <c r="G256" s="6"/>
      <c r="H256" s="6"/>
      <c r="I256" s="6"/>
      <c r="J256" s="8"/>
      <c r="K256" s="9"/>
      <c r="L256" s="10"/>
      <c r="M256" s="10"/>
      <c r="N256" s="10"/>
      <c r="O256" s="11"/>
      <c r="P256" s="10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7"/>
      <c r="F257" s="6"/>
      <c r="G257" s="6"/>
      <c r="H257" s="6"/>
      <c r="I257" s="6"/>
      <c r="J257" s="8"/>
      <c r="K257" s="9"/>
      <c r="L257" s="10"/>
      <c r="M257" s="10"/>
      <c r="N257" s="10"/>
      <c r="O257" s="11"/>
      <c r="P257" s="10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7"/>
      <c r="F258" s="6"/>
      <c r="G258" s="6"/>
      <c r="H258" s="6"/>
      <c r="I258" s="6"/>
      <c r="J258" s="8"/>
      <c r="K258" s="9"/>
      <c r="L258" s="10"/>
      <c r="M258" s="10"/>
      <c r="N258" s="10"/>
      <c r="O258" s="11"/>
      <c r="P258" s="10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7"/>
      <c r="F259" s="6"/>
      <c r="G259" s="6"/>
      <c r="H259" s="6"/>
      <c r="I259" s="6"/>
      <c r="J259" s="8"/>
      <c r="K259" s="9"/>
      <c r="L259" s="10"/>
      <c r="M259" s="10"/>
      <c r="N259" s="10"/>
      <c r="O259" s="11"/>
      <c r="P259" s="10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7"/>
      <c r="F260" s="6"/>
      <c r="G260" s="6"/>
      <c r="H260" s="6"/>
      <c r="I260" s="6"/>
      <c r="J260" s="8"/>
      <c r="K260" s="9"/>
      <c r="L260" s="10"/>
      <c r="M260" s="10"/>
      <c r="N260" s="10"/>
      <c r="O260" s="11"/>
      <c r="P260" s="10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7"/>
      <c r="F261" s="6"/>
      <c r="G261" s="6"/>
      <c r="H261" s="6"/>
      <c r="I261" s="6"/>
      <c r="J261" s="8"/>
      <c r="K261" s="9"/>
      <c r="L261" s="10"/>
      <c r="M261" s="10"/>
      <c r="N261" s="10"/>
      <c r="O261" s="11"/>
      <c r="P261" s="10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7"/>
      <c r="F262" s="6"/>
      <c r="G262" s="6"/>
      <c r="H262" s="6"/>
      <c r="I262" s="6"/>
      <c r="J262" s="8"/>
      <c r="K262" s="9"/>
      <c r="L262" s="10"/>
      <c r="M262" s="10"/>
      <c r="N262" s="10"/>
      <c r="O262" s="11"/>
      <c r="P262" s="10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7"/>
      <c r="F263" s="6"/>
      <c r="G263" s="6"/>
      <c r="H263" s="6"/>
      <c r="I263" s="6"/>
      <c r="J263" s="8"/>
      <c r="K263" s="9"/>
      <c r="L263" s="10"/>
      <c r="M263" s="10"/>
      <c r="N263" s="10"/>
      <c r="O263" s="11"/>
      <c r="P263" s="10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7"/>
      <c r="F264" s="6"/>
      <c r="G264" s="6"/>
      <c r="H264" s="6"/>
      <c r="I264" s="6"/>
      <c r="J264" s="8"/>
      <c r="K264" s="9"/>
      <c r="L264" s="10"/>
      <c r="M264" s="10"/>
      <c r="N264" s="10"/>
      <c r="O264" s="11"/>
      <c r="P264" s="10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7"/>
      <c r="F265" s="6"/>
      <c r="G265" s="6"/>
      <c r="H265" s="6"/>
      <c r="I265" s="6"/>
      <c r="J265" s="8"/>
      <c r="K265" s="9"/>
      <c r="L265" s="10"/>
      <c r="M265" s="10"/>
      <c r="N265" s="10"/>
      <c r="O265" s="11"/>
      <c r="P265" s="10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7"/>
      <c r="F266" s="6"/>
      <c r="G266" s="6"/>
      <c r="H266" s="6"/>
      <c r="I266" s="6"/>
      <c r="J266" s="8"/>
      <c r="K266" s="9"/>
      <c r="L266" s="10"/>
      <c r="M266" s="10"/>
      <c r="N266" s="10"/>
      <c r="O266" s="11"/>
      <c r="P266" s="10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7"/>
      <c r="F267" s="6"/>
      <c r="G267" s="6"/>
      <c r="H267" s="6"/>
      <c r="I267" s="6"/>
      <c r="J267" s="8"/>
      <c r="K267" s="9"/>
      <c r="L267" s="10"/>
      <c r="M267" s="10"/>
      <c r="N267" s="10"/>
      <c r="O267" s="11"/>
      <c r="P267" s="10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7"/>
      <c r="F268" s="6"/>
      <c r="G268" s="6"/>
      <c r="H268" s="6"/>
      <c r="I268" s="6"/>
      <c r="J268" s="8"/>
      <c r="K268" s="9"/>
      <c r="L268" s="10"/>
      <c r="M268" s="10"/>
      <c r="N268" s="10"/>
      <c r="O268" s="11"/>
      <c r="P268" s="10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7"/>
      <c r="F269" s="6"/>
      <c r="G269" s="6"/>
      <c r="H269" s="6"/>
      <c r="I269" s="6"/>
      <c r="J269" s="8"/>
      <c r="K269" s="9"/>
      <c r="L269" s="10"/>
      <c r="M269" s="10"/>
      <c r="N269" s="10"/>
      <c r="O269" s="11"/>
      <c r="P269" s="10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7"/>
      <c r="F270" s="6"/>
      <c r="G270" s="6"/>
      <c r="H270" s="6"/>
      <c r="I270" s="6"/>
      <c r="J270" s="8"/>
      <c r="K270" s="9"/>
      <c r="L270" s="10"/>
      <c r="M270" s="10"/>
      <c r="N270" s="10"/>
      <c r="O270" s="11"/>
      <c r="P270" s="10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7"/>
      <c r="F271" s="6"/>
      <c r="G271" s="6"/>
      <c r="H271" s="6"/>
      <c r="I271" s="6"/>
      <c r="J271" s="8"/>
      <c r="K271" s="9"/>
      <c r="L271" s="10"/>
      <c r="M271" s="10"/>
      <c r="N271" s="10"/>
      <c r="O271" s="11"/>
      <c r="P271" s="10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7"/>
      <c r="F272" s="6"/>
      <c r="G272" s="6"/>
      <c r="H272" s="6"/>
      <c r="I272" s="6"/>
      <c r="J272" s="8"/>
      <c r="K272" s="9"/>
      <c r="L272" s="10"/>
      <c r="M272" s="10"/>
      <c r="N272" s="10"/>
      <c r="O272" s="11"/>
      <c r="P272" s="10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7"/>
      <c r="F273" s="6"/>
      <c r="G273" s="6"/>
      <c r="H273" s="6"/>
      <c r="I273" s="6"/>
      <c r="J273" s="8"/>
      <c r="K273" s="9"/>
      <c r="L273" s="10"/>
      <c r="M273" s="10"/>
      <c r="N273" s="10"/>
      <c r="O273" s="11"/>
      <c r="P273" s="10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7"/>
      <c r="F274" s="6"/>
      <c r="G274" s="6"/>
      <c r="H274" s="6"/>
      <c r="I274" s="6"/>
      <c r="J274" s="8"/>
      <c r="K274" s="9"/>
      <c r="L274" s="10"/>
      <c r="M274" s="10"/>
      <c r="N274" s="10"/>
      <c r="O274" s="11"/>
      <c r="P274" s="10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7"/>
      <c r="F275" s="6"/>
      <c r="G275" s="6"/>
      <c r="H275" s="6"/>
      <c r="I275" s="6"/>
      <c r="J275" s="8"/>
      <c r="K275" s="9"/>
      <c r="L275" s="10"/>
      <c r="M275" s="10"/>
      <c r="N275" s="10"/>
      <c r="O275" s="11"/>
      <c r="P275" s="10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7"/>
      <c r="F276" s="6"/>
      <c r="G276" s="6"/>
      <c r="H276" s="6"/>
      <c r="I276" s="6"/>
      <c r="J276" s="8"/>
      <c r="K276" s="9"/>
      <c r="L276" s="10"/>
      <c r="M276" s="10"/>
      <c r="N276" s="10"/>
      <c r="O276" s="11"/>
      <c r="P276" s="10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7"/>
      <c r="F277" s="6"/>
      <c r="G277" s="6"/>
      <c r="H277" s="6"/>
      <c r="I277" s="6"/>
      <c r="J277" s="8"/>
      <c r="K277" s="9"/>
      <c r="L277" s="10"/>
      <c r="M277" s="10"/>
      <c r="N277" s="10"/>
      <c r="O277" s="11"/>
      <c r="P277" s="10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7"/>
      <c r="F278" s="6"/>
      <c r="G278" s="6"/>
      <c r="H278" s="6"/>
      <c r="I278" s="6"/>
      <c r="J278" s="8"/>
      <c r="K278" s="9"/>
      <c r="L278" s="10"/>
      <c r="M278" s="10"/>
      <c r="N278" s="10"/>
      <c r="O278" s="11"/>
      <c r="P278" s="10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7"/>
      <c r="F279" s="6"/>
      <c r="G279" s="6"/>
      <c r="H279" s="6"/>
      <c r="I279" s="6"/>
      <c r="J279" s="8"/>
      <c r="K279" s="9"/>
      <c r="L279" s="10"/>
      <c r="M279" s="10"/>
      <c r="N279" s="10"/>
      <c r="O279" s="11"/>
      <c r="P279" s="10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7"/>
      <c r="F280" s="6"/>
      <c r="G280" s="6"/>
      <c r="H280" s="6"/>
      <c r="I280" s="6"/>
      <c r="J280" s="8"/>
      <c r="K280" s="9"/>
      <c r="L280" s="10"/>
      <c r="M280" s="10"/>
      <c r="N280" s="10"/>
      <c r="O280" s="11"/>
      <c r="P280" s="10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7"/>
      <c r="F281" s="6"/>
      <c r="G281" s="6"/>
      <c r="H281" s="6"/>
      <c r="I281" s="6"/>
      <c r="J281" s="8"/>
      <c r="K281" s="9"/>
      <c r="L281" s="10"/>
      <c r="M281" s="10"/>
      <c r="N281" s="10"/>
      <c r="O281" s="11"/>
      <c r="P281" s="10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7"/>
      <c r="F282" s="6"/>
      <c r="G282" s="6"/>
      <c r="H282" s="6"/>
      <c r="I282" s="6"/>
      <c r="J282" s="8"/>
      <c r="K282" s="9"/>
      <c r="L282" s="10"/>
      <c r="M282" s="10"/>
      <c r="N282" s="10"/>
      <c r="O282" s="11"/>
      <c r="P282" s="10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7"/>
      <c r="F283" s="6"/>
      <c r="G283" s="6"/>
      <c r="H283" s="6"/>
      <c r="I283" s="6"/>
      <c r="J283" s="8"/>
      <c r="K283" s="9"/>
      <c r="L283" s="10"/>
      <c r="M283" s="10"/>
      <c r="N283" s="10"/>
      <c r="O283" s="11"/>
      <c r="P283" s="10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7"/>
      <c r="F284" s="6"/>
      <c r="G284" s="6"/>
      <c r="H284" s="6"/>
      <c r="I284" s="6"/>
      <c r="J284" s="8"/>
      <c r="K284" s="9"/>
      <c r="L284" s="10"/>
      <c r="M284" s="10"/>
      <c r="N284" s="10"/>
      <c r="O284" s="11"/>
      <c r="P284" s="10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7"/>
      <c r="F285" s="6"/>
      <c r="G285" s="6"/>
      <c r="H285" s="6"/>
      <c r="I285" s="6"/>
      <c r="J285" s="8"/>
      <c r="K285" s="9"/>
      <c r="L285" s="10"/>
      <c r="M285" s="10"/>
      <c r="N285" s="10"/>
      <c r="O285" s="11"/>
      <c r="P285" s="10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7"/>
      <c r="F286" s="6"/>
      <c r="G286" s="6"/>
      <c r="H286" s="6"/>
      <c r="I286" s="6"/>
      <c r="J286" s="8"/>
      <c r="K286" s="9"/>
      <c r="L286" s="10"/>
      <c r="M286" s="10"/>
      <c r="N286" s="10"/>
      <c r="O286" s="11"/>
      <c r="P286" s="10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7"/>
      <c r="F287" s="6"/>
      <c r="G287" s="6"/>
      <c r="H287" s="6"/>
      <c r="I287" s="6"/>
      <c r="J287" s="8"/>
      <c r="K287" s="9"/>
      <c r="L287" s="10"/>
      <c r="M287" s="10"/>
      <c r="N287" s="10"/>
      <c r="O287" s="11"/>
      <c r="P287" s="10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7"/>
      <c r="F288" s="6"/>
      <c r="G288" s="6"/>
      <c r="H288" s="6"/>
      <c r="I288" s="6"/>
      <c r="J288" s="8"/>
      <c r="K288" s="9"/>
      <c r="L288" s="10"/>
      <c r="M288" s="10"/>
      <c r="N288" s="10"/>
      <c r="O288" s="11"/>
      <c r="P288" s="10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7"/>
      <c r="F289" s="6"/>
      <c r="G289" s="6"/>
      <c r="H289" s="6"/>
      <c r="I289" s="6"/>
      <c r="J289" s="8"/>
      <c r="K289" s="9"/>
      <c r="L289" s="10"/>
      <c r="M289" s="10"/>
      <c r="N289" s="10"/>
      <c r="O289" s="11"/>
      <c r="P289" s="10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7"/>
      <c r="F290" s="6"/>
      <c r="G290" s="6"/>
      <c r="H290" s="6"/>
      <c r="I290" s="6"/>
      <c r="J290" s="8"/>
      <c r="K290" s="9"/>
      <c r="L290" s="10"/>
      <c r="M290" s="10"/>
      <c r="N290" s="10"/>
      <c r="O290" s="11"/>
      <c r="P290" s="10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7"/>
      <c r="F291" s="6"/>
      <c r="G291" s="6"/>
      <c r="H291" s="6"/>
      <c r="I291" s="6"/>
      <c r="J291" s="8"/>
      <c r="K291" s="9"/>
      <c r="L291" s="10"/>
      <c r="M291" s="10"/>
      <c r="N291" s="10"/>
      <c r="O291" s="11"/>
      <c r="P291" s="10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7"/>
      <c r="F292" s="6"/>
      <c r="G292" s="6"/>
      <c r="H292" s="6"/>
      <c r="I292" s="6"/>
      <c r="J292" s="8"/>
      <c r="K292" s="9"/>
      <c r="L292" s="10"/>
      <c r="M292" s="10"/>
      <c r="N292" s="10"/>
      <c r="O292" s="11"/>
      <c r="P292" s="10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7"/>
      <c r="F293" s="6"/>
      <c r="G293" s="6"/>
      <c r="H293" s="6"/>
      <c r="I293" s="6"/>
      <c r="J293" s="8"/>
      <c r="K293" s="9"/>
      <c r="L293" s="10"/>
      <c r="M293" s="10"/>
      <c r="N293" s="10"/>
      <c r="O293" s="11"/>
      <c r="P293" s="10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7"/>
      <c r="F294" s="6"/>
      <c r="G294" s="6"/>
      <c r="H294" s="6"/>
      <c r="I294" s="6"/>
      <c r="J294" s="8"/>
      <c r="K294" s="9"/>
      <c r="L294" s="10"/>
      <c r="M294" s="10"/>
      <c r="N294" s="10"/>
      <c r="O294" s="11"/>
      <c r="P294" s="10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7"/>
      <c r="F295" s="6"/>
      <c r="G295" s="6"/>
      <c r="H295" s="6"/>
      <c r="I295" s="6"/>
      <c r="J295" s="8"/>
      <c r="K295" s="9"/>
      <c r="L295" s="10"/>
      <c r="M295" s="10"/>
      <c r="N295" s="10"/>
      <c r="O295" s="11"/>
      <c r="P295" s="10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7"/>
      <c r="F296" s="6"/>
      <c r="G296" s="6"/>
      <c r="H296" s="6"/>
      <c r="I296" s="6"/>
      <c r="J296" s="8"/>
      <c r="K296" s="9"/>
      <c r="L296" s="10"/>
      <c r="M296" s="10"/>
      <c r="N296" s="10"/>
      <c r="O296" s="11"/>
      <c r="P296" s="10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7"/>
      <c r="F297" s="6"/>
      <c r="G297" s="6"/>
      <c r="H297" s="6"/>
      <c r="I297" s="6"/>
      <c r="J297" s="8"/>
      <c r="K297" s="9"/>
      <c r="L297" s="10"/>
      <c r="M297" s="10"/>
      <c r="N297" s="10"/>
      <c r="O297" s="11"/>
      <c r="P297" s="10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7"/>
      <c r="F298" s="6"/>
      <c r="G298" s="6"/>
      <c r="H298" s="6"/>
      <c r="I298" s="6"/>
      <c r="J298" s="8"/>
      <c r="K298" s="9"/>
      <c r="L298" s="10"/>
      <c r="M298" s="10"/>
      <c r="N298" s="10"/>
      <c r="O298" s="11"/>
      <c r="P298" s="10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7"/>
      <c r="F299" s="6"/>
      <c r="G299" s="6"/>
      <c r="H299" s="6"/>
      <c r="I299" s="6"/>
      <c r="J299" s="8"/>
      <c r="K299" s="9"/>
      <c r="L299" s="10"/>
      <c r="M299" s="10"/>
      <c r="N299" s="10"/>
      <c r="O299" s="11"/>
      <c r="P299" s="10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7"/>
      <c r="F300" s="6"/>
      <c r="G300" s="6"/>
      <c r="H300" s="6"/>
      <c r="I300" s="6"/>
      <c r="J300" s="8"/>
      <c r="K300" s="9"/>
      <c r="L300" s="10"/>
      <c r="M300" s="10"/>
      <c r="N300" s="10"/>
      <c r="O300" s="11"/>
      <c r="P300" s="10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7"/>
      <c r="F301" s="6"/>
      <c r="G301" s="6"/>
      <c r="H301" s="6"/>
      <c r="I301" s="6"/>
      <c r="J301" s="8"/>
      <c r="K301" s="9"/>
      <c r="L301" s="10"/>
      <c r="M301" s="10"/>
      <c r="N301" s="10"/>
      <c r="O301" s="11"/>
      <c r="P301" s="10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7"/>
      <c r="F302" s="6"/>
      <c r="G302" s="6"/>
      <c r="H302" s="6"/>
      <c r="I302" s="6"/>
      <c r="J302" s="8"/>
      <c r="K302" s="9"/>
      <c r="L302" s="10"/>
      <c r="M302" s="10"/>
      <c r="N302" s="10"/>
      <c r="O302" s="11"/>
      <c r="P302" s="10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7"/>
      <c r="F303" s="6"/>
      <c r="G303" s="6"/>
      <c r="H303" s="6"/>
      <c r="I303" s="6"/>
      <c r="J303" s="8"/>
      <c r="K303" s="9"/>
      <c r="L303" s="10"/>
      <c r="M303" s="10"/>
      <c r="N303" s="10"/>
      <c r="O303" s="11"/>
      <c r="P303" s="10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7"/>
      <c r="F304" s="6"/>
      <c r="G304" s="6"/>
      <c r="H304" s="6"/>
      <c r="I304" s="6"/>
      <c r="J304" s="8"/>
      <c r="K304" s="9"/>
      <c r="L304" s="10"/>
      <c r="M304" s="10"/>
      <c r="N304" s="10"/>
      <c r="O304" s="11"/>
      <c r="P304" s="10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7"/>
      <c r="F305" s="6"/>
      <c r="G305" s="6"/>
      <c r="H305" s="6"/>
      <c r="I305" s="6"/>
      <c r="J305" s="8"/>
      <c r="K305" s="9"/>
      <c r="L305" s="10"/>
      <c r="M305" s="10"/>
      <c r="N305" s="10"/>
      <c r="O305" s="11"/>
      <c r="P305" s="10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7"/>
      <c r="F306" s="6"/>
      <c r="G306" s="6"/>
      <c r="H306" s="6"/>
      <c r="I306" s="6"/>
      <c r="J306" s="8"/>
      <c r="K306" s="9"/>
      <c r="L306" s="10"/>
      <c r="M306" s="10"/>
      <c r="N306" s="10"/>
      <c r="O306" s="11"/>
      <c r="P306" s="10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7"/>
      <c r="F307" s="6"/>
      <c r="G307" s="6"/>
      <c r="H307" s="6"/>
      <c r="I307" s="6"/>
      <c r="J307" s="8"/>
      <c r="K307" s="9"/>
      <c r="L307" s="10"/>
      <c r="M307" s="10"/>
      <c r="N307" s="10"/>
      <c r="O307" s="11"/>
      <c r="P307" s="10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7"/>
      <c r="F308" s="6"/>
      <c r="G308" s="6"/>
      <c r="H308" s="6"/>
      <c r="I308" s="6"/>
      <c r="J308" s="8"/>
      <c r="K308" s="9"/>
      <c r="L308" s="10"/>
      <c r="M308" s="10"/>
      <c r="N308" s="10"/>
      <c r="O308" s="11"/>
      <c r="P308" s="10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7"/>
      <c r="F309" s="6"/>
      <c r="G309" s="6"/>
      <c r="H309" s="6"/>
      <c r="I309" s="6"/>
      <c r="J309" s="8"/>
      <c r="K309" s="9"/>
      <c r="L309" s="10"/>
      <c r="M309" s="10"/>
      <c r="N309" s="10"/>
      <c r="O309" s="11"/>
      <c r="P309" s="10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7"/>
      <c r="F310" s="6"/>
      <c r="G310" s="6"/>
      <c r="H310" s="6"/>
      <c r="I310" s="6"/>
      <c r="J310" s="8"/>
      <c r="K310" s="9"/>
      <c r="L310" s="10"/>
      <c r="M310" s="10"/>
      <c r="N310" s="10"/>
      <c r="O310" s="11"/>
      <c r="P310" s="10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7"/>
      <c r="F311" s="6"/>
      <c r="G311" s="6"/>
      <c r="H311" s="6"/>
      <c r="I311" s="6"/>
      <c r="J311" s="8"/>
      <c r="K311" s="9"/>
      <c r="L311" s="10"/>
      <c r="M311" s="10"/>
      <c r="N311" s="10"/>
      <c r="O311" s="11"/>
      <c r="P311" s="10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7"/>
      <c r="F312" s="6"/>
      <c r="G312" s="6"/>
      <c r="H312" s="6"/>
      <c r="I312" s="6"/>
      <c r="J312" s="8"/>
      <c r="K312" s="9"/>
      <c r="L312" s="10"/>
      <c r="M312" s="10"/>
      <c r="N312" s="10"/>
      <c r="O312" s="11"/>
      <c r="P312" s="10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7"/>
      <c r="F313" s="6"/>
      <c r="G313" s="6"/>
      <c r="H313" s="6"/>
      <c r="I313" s="6"/>
      <c r="J313" s="8"/>
      <c r="K313" s="9"/>
      <c r="L313" s="10"/>
      <c r="M313" s="10"/>
      <c r="N313" s="10"/>
      <c r="O313" s="11"/>
      <c r="P313" s="10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7"/>
      <c r="F314" s="6"/>
      <c r="G314" s="6"/>
      <c r="H314" s="6"/>
      <c r="I314" s="6"/>
      <c r="J314" s="8"/>
      <c r="K314" s="9"/>
      <c r="L314" s="10"/>
      <c r="M314" s="10"/>
      <c r="N314" s="10"/>
      <c r="O314" s="11"/>
      <c r="P314" s="10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7"/>
      <c r="F315" s="6"/>
      <c r="G315" s="6"/>
      <c r="H315" s="6"/>
      <c r="I315" s="6"/>
      <c r="J315" s="8"/>
      <c r="K315" s="9"/>
      <c r="L315" s="10"/>
      <c r="M315" s="10"/>
      <c r="N315" s="10"/>
      <c r="O315" s="11"/>
      <c r="P315" s="10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7"/>
      <c r="F316" s="6"/>
      <c r="G316" s="6"/>
      <c r="H316" s="6"/>
      <c r="I316" s="6"/>
      <c r="J316" s="8"/>
      <c r="K316" s="9"/>
      <c r="L316" s="10"/>
      <c r="M316" s="10"/>
      <c r="N316" s="10"/>
      <c r="O316" s="11"/>
      <c r="P316" s="10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7"/>
      <c r="F317" s="6"/>
      <c r="G317" s="6"/>
      <c r="H317" s="6"/>
      <c r="I317" s="6"/>
      <c r="J317" s="8"/>
      <c r="K317" s="9"/>
      <c r="L317" s="10"/>
      <c r="M317" s="10"/>
      <c r="N317" s="10"/>
      <c r="O317" s="11"/>
      <c r="P317" s="10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7"/>
      <c r="F318" s="6"/>
      <c r="G318" s="6"/>
      <c r="H318" s="6"/>
      <c r="I318" s="6"/>
      <c r="J318" s="8"/>
      <c r="K318" s="9"/>
      <c r="L318" s="10"/>
      <c r="M318" s="10"/>
      <c r="N318" s="10"/>
      <c r="O318" s="11"/>
      <c r="P318" s="10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7"/>
      <c r="F319" s="6"/>
      <c r="G319" s="6"/>
      <c r="H319" s="6"/>
      <c r="I319" s="6"/>
      <c r="J319" s="8"/>
      <c r="K319" s="9"/>
      <c r="L319" s="10"/>
      <c r="M319" s="10"/>
      <c r="N319" s="10"/>
      <c r="O319" s="11"/>
      <c r="P319" s="10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7"/>
      <c r="F320" s="6"/>
      <c r="G320" s="6"/>
      <c r="H320" s="6"/>
      <c r="I320" s="6"/>
      <c r="J320" s="8"/>
      <c r="K320" s="9"/>
      <c r="L320" s="10"/>
      <c r="M320" s="10"/>
      <c r="N320" s="10"/>
      <c r="O320" s="11"/>
      <c r="P320" s="10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7"/>
      <c r="F321" s="6"/>
      <c r="G321" s="6"/>
      <c r="H321" s="6"/>
      <c r="I321" s="6"/>
      <c r="J321" s="8"/>
      <c r="K321" s="9"/>
      <c r="L321" s="10"/>
      <c r="M321" s="10"/>
      <c r="N321" s="10"/>
      <c r="O321" s="11"/>
      <c r="P321" s="10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7"/>
      <c r="F322" s="6"/>
      <c r="G322" s="6"/>
      <c r="H322" s="6"/>
      <c r="I322" s="6"/>
      <c r="J322" s="8"/>
      <c r="K322" s="9"/>
      <c r="L322" s="10"/>
      <c r="M322" s="10"/>
      <c r="N322" s="10"/>
      <c r="O322" s="11"/>
      <c r="P322" s="10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7"/>
      <c r="F323" s="6"/>
      <c r="G323" s="6"/>
      <c r="H323" s="6"/>
      <c r="I323" s="6"/>
      <c r="J323" s="8"/>
      <c r="K323" s="9"/>
      <c r="L323" s="10"/>
      <c r="M323" s="10"/>
      <c r="N323" s="10"/>
      <c r="O323" s="11"/>
      <c r="P323" s="10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7"/>
      <c r="F324" s="6"/>
      <c r="G324" s="6"/>
      <c r="H324" s="6"/>
      <c r="I324" s="6"/>
      <c r="J324" s="8"/>
      <c r="K324" s="9"/>
      <c r="L324" s="10"/>
      <c r="M324" s="10"/>
      <c r="N324" s="10"/>
      <c r="O324" s="11"/>
      <c r="P324" s="10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7"/>
      <c r="F325" s="6"/>
      <c r="G325" s="6"/>
      <c r="H325" s="6"/>
      <c r="I325" s="6"/>
      <c r="J325" s="8"/>
      <c r="K325" s="9"/>
      <c r="L325" s="10"/>
      <c r="M325" s="10"/>
      <c r="N325" s="10"/>
      <c r="O325" s="11"/>
      <c r="P325" s="10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7"/>
      <c r="F326" s="6"/>
      <c r="G326" s="6"/>
      <c r="H326" s="6"/>
      <c r="I326" s="6"/>
      <c r="J326" s="8"/>
      <c r="K326" s="9"/>
      <c r="L326" s="10"/>
      <c r="M326" s="10"/>
      <c r="N326" s="10"/>
      <c r="O326" s="11"/>
      <c r="P326" s="10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7"/>
      <c r="F327" s="6"/>
      <c r="G327" s="6"/>
      <c r="H327" s="6"/>
      <c r="I327" s="6"/>
      <c r="J327" s="8"/>
      <c r="K327" s="9"/>
      <c r="L327" s="10"/>
      <c r="M327" s="10"/>
      <c r="N327" s="10"/>
      <c r="O327" s="11"/>
      <c r="P327" s="10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7"/>
      <c r="F328" s="6"/>
      <c r="G328" s="6"/>
      <c r="H328" s="6"/>
      <c r="I328" s="6"/>
      <c r="J328" s="8"/>
      <c r="K328" s="9"/>
      <c r="L328" s="10"/>
      <c r="M328" s="10"/>
      <c r="N328" s="10"/>
      <c r="O328" s="11"/>
      <c r="P328" s="10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7"/>
      <c r="F329" s="6"/>
      <c r="G329" s="6"/>
      <c r="H329" s="6"/>
      <c r="I329" s="6"/>
      <c r="J329" s="8"/>
      <c r="K329" s="9"/>
      <c r="L329" s="10"/>
      <c r="M329" s="10"/>
      <c r="N329" s="10"/>
      <c r="O329" s="11"/>
      <c r="P329" s="10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7"/>
      <c r="F330" s="6"/>
      <c r="G330" s="6"/>
      <c r="H330" s="6"/>
      <c r="I330" s="6"/>
      <c r="J330" s="8"/>
      <c r="K330" s="9"/>
      <c r="L330" s="10"/>
      <c r="M330" s="10"/>
      <c r="N330" s="10"/>
      <c r="O330" s="11"/>
      <c r="P330" s="10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7"/>
      <c r="F331" s="6"/>
      <c r="G331" s="6"/>
      <c r="H331" s="6"/>
      <c r="I331" s="6"/>
      <c r="J331" s="8"/>
      <c r="K331" s="9"/>
      <c r="L331" s="10"/>
      <c r="M331" s="10"/>
      <c r="N331" s="10"/>
      <c r="O331" s="11"/>
      <c r="P331" s="10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7"/>
      <c r="F332" s="6"/>
      <c r="G332" s="6"/>
      <c r="H332" s="6"/>
      <c r="I332" s="6"/>
      <c r="J332" s="8"/>
      <c r="K332" s="9"/>
      <c r="L332" s="10"/>
      <c r="M332" s="10"/>
      <c r="N332" s="10"/>
      <c r="O332" s="11"/>
      <c r="P332" s="10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7"/>
      <c r="F333" s="6"/>
      <c r="G333" s="6"/>
      <c r="H333" s="6"/>
      <c r="I333" s="6"/>
      <c r="J333" s="8"/>
      <c r="K333" s="9"/>
      <c r="L333" s="10"/>
      <c r="M333" s="10"/>
      <c r="N333" s="10"/>
      <c r="O333" s="11"/>
      <c r="P333" s="10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7"/>
      <c r="F334" s="6"/>
      <c r="G334" s="6"/>
      <c r="H334" s="6"/>
      <c r="I334" s="6"/>
      <c r="J334" s="8"/>
      <c r="K334" s="9"/>
      <c r="L334" s="10"/>
      <c r="M334" s="10"/>
      <c r="N334" s="10"/>
      <c r="O334" s="11"/>
      <c r="P334" s="10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7"/>
      <c r="F335" s="6"/>
      <c r="G335" s="6"/>
      <c r="H335" s="6"/>
      <c r="I335" s="6"/>
      <c r="J335" s="8"/>
      <c r="K335" s="9"/>
      <c r="L335" s="10"/>
      <c r="M335" s="10"/>
      <c r="N335" s="10"/>
      <c r="O335" s="11"/>
      <c r="P335" s="10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7"/>
      <c r="F336" s="6"/>
      <c r="G336" s="6"/>
      <c r="H336" s="6"/>
      <c r="I336" s="6"/>
      <c r="J336" s="8"/>
      <c r="K336" s="9"/>
      <c r="L336" s="10"/>
      <c r="M336" s="10"/>
      <c r="N336" s="10"/>
      <c r="O336" s="11"/>
      <c r="P336" s="10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7"/>
      <c r="F337" s="6"/>
      <c r="G337" s="6"/>
      <c r="H337" s="6"/>
      <c r="I337" s="6"/>
      <c r="J337" s="8"/>
      <c r="K337" s="9"/>
      <c r="L337" s="10"/>
      <c r="M337" s="10"/>
      <c r="N337" s="10"/>
      <c r="O337" s="11"/>
      <c r="P337" s="10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7"/>
      <c r="F338" s="6"/>
      <c r="G338" s="6"/>
      <c r="H338" s="6"/>
      <c r="I338" s="6"/>
      <c r="J338" s="8"/>
      <c r="K338" s="9"/>
      <c r="L338" s="10"/>
      <c r="M338" s="10"/>
      <c r="N338" s="10"/>
      <c r="O338" s="11"/>
      <c r="P338" s="10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7"/>
      <c r="F339" s="6"/>
      <c r="G339" s="6"/>
      <c r="H339" s="6"/>
      <c r="I339" s="6"/>
      <c r="J339" s="8"/>
      <c r="K339" s="9"/>
      <c r="L339" s="10"/>
      <c r="M339" s="10"/>
      <c r="N339" s="10"/>
      <c r="O339" s="11"/>
      <c r="P339" s="10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7"/>
      <c r="F340" s="6"/>
      <c r="G340" s="6"/>
      <c r="H340" s="6"/>
      <c r="I340" s="6"/>
      <c r="J340" s="8"/>
      <c r="K340" s="9"/>
      <c r="L340" s="10"/>
      <c r="M340" s="10"/>
      <c r="N340" s="10"/>
      <c r="O340" s="11"/>
      <c r="P340" s="10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7"/>
      <c r="F341" s="6"/>
      <c r="G341" s="6"/>
      <c r="H341" s="6"/>
      <c r="I341" s="6"/>
      <c r="J341" s="8"/>
      <c r="K341" s="9"/>
      <c r="L341" s="10"/>
      <c r="M341" s="10"/>
      <c r="N341" s="10"/>
      <c r="O341" s="11"/>
      <c r="P341" s="10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7"/>
      <c r="F342" s="6"/>
      <c r="G342" s="6"/>
      <c r="H342" s="6"/>
      <c r="I342" s="6"/>
      <c r="J342" s="8"/>
      <c r="K342" s="9"/>
      <c r="L342" s="10"/>
      <c r="M342" s="10"/>
      <c r="N342" s="10"/>
      <c r="O342" s="11"/>
      <c r="P342" s="10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7"/>
      <c r="F343" s="6"/>
      <c r="G343" s="6"/>
      <c r="H343" s="6"/>
      <c r="I343" s="6"/>
      <c r="J343" s="8"/>
      <c r="K343" s="9"/>
      <c r="L343" s="10"/>
      <c r="M343" s="10"/>
      <c r="N343" s="10"/>
      <c r="O343" s="11"/>
      <c r="P343" s="10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7"/>
      <c r="F344" s="6"/>
      <c r="G344" s="6"/>
      <c r="H344" s="6"/>
      <c r="I344" s="6"/>
      <c r="J344" s="8"/>
      <c r="K344" s="9"/>
      <c r="L344" s="10"/>
      <c r="M344" s="10"/>
      <c r="N344" s="10"/>
      <c r="O344" s="11"/>
      <c r="P344" s="10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7"/>
      <c r="F345" s="6"/>
      <c r="G345" s="6"/>
      <c r="H345" s="6"/>
      <c r="I345" s="6"/>
      <c r="J345" s="8"/>
      <c r="K345" s="9"/>
      <c r="L345" s="10"/>
      <c r="M345" s="10"/>
      <c r="N345" s="10"/>
      <c r="O345" s="11"/>
      <c r="P345" s="10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7"/>
      <c r="F346" s="6"/>
      <c r="G346" s="6"/>
      <c r="H346" s="6"/>
      <c r="I346" s="6"/>
      <c r="J346" s="8"/>
      <c r="K346" s="9"/>
      <c r="L346" s="10"/>
      <c r="M346" s="10"/>
      <c r="N346" s="10"/>
      <c r="O346" s="11"/>
      <c r="P346" s="10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7"/>
      <c r="F347" s="6"/>
      <c r="G347" s="6"/>
      <c r="H347" s="6"/>
      <c r="I347" s="6"/>
      <c r="J347" s="8"/>
      <c r="K347" s="9"/>
      <c r="L347" s="10"/>
      <c r="M347" s="10"/>
      <c r="N347" s="10"/>
      <c r="O347" s="11"/>
      <c r="P347" s="10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7"/>
      <c r="F348" s="6"/>
      <c r="G348" s="6"/>
      <c r="H348" s="6"/>
      <c r="I348" s="6"/>
      <c r="J348" s="8"/>
      <c r="K348" s="9"/>
      <c r="L348" s="10"/>
      <c r="M348" s="10"/>
      <c r="N348" s="10"/>
      <c r="O348" s="11"/>
      <c r="P348" s="10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7"/>
      <c r="F349" s="6"/>
      <c r="G349" s="6"/>
      <c r="H349" s="6"/>
      <c r="I349" s="6"/>
      <c r="J349" s="8"/>
      <c r="K349" s="9"/>
      <c r="L349" s="10"/>
      <c r="M349" s="10"/>
      <c r="N349" s="10"/>
      <c r="O349" s="11"/>
      <c r="P349" s="10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7"/>
      <c r="F350" s="6"/>
      <c r="G350" s="6"/>
      <c r="H350" s="6"/>
      <c r="I350" s="6"/>
      <c r="J350" s="8"/>
      <c r="K350" s="9"/>
      <c r="L350" s="10"/>
      <c r="M350" s="10"/>
      <c r="N350" s="10"/>
      <c r="O350" s="11"/>
      <c r="P350" s="10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7"/>
      <c r="F351" s="6"/>
      <c r="G351" s="6"/>
      <c r="H351" s="6"/>
      <c r="I351" s="6"/>
      <c r="J351" s="8"/>
      <c r="K351" s="9"/>
      <c r="L351" s="10"/>
      <c r="M351" s="10"/>
      <c r="N351" s="10"/>
      <c r="O351" s="11"/>
      <c r="P351" s="10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7"/>
      <c r="F352" s="6"/>
      <c r="G352" s="6"/>
      <c r="H352" s="6"/>
      <c r="I352" s="6"/>
      <c r="J352" s="8"/>
      <c r="K352" s="9"/>
      <c r="L352" s="10"/>
      <c r="M352" s="10"/>
      <c r="N352" s="10"/>
      <c r="O352" s="11"/>
      <c r="P352" s="10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7"/>
      <c r="F353" s="6"/>
      <c r="G353" s="6"/>
      <c r="H353" s="6"/>
      <c r="I353" s="6"/>
      <c r="J353" s="8"/>
      <c r="K353" s="9"/>
      <c r="L353" s="10"/>
      <c r="M353" s="10"/>
      <c r="N353" s="10"/>
      <c r="O353" s="11"/>
      <c r="P353" s="10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7"/>
      <c r="F354" s="6"/>
      <c r="G354" s="6"/>
      <c r="H354" s="6"/>
      <c r="I354" s="6"/>
      <c r="J354" s="8"/>
      <c r="K354" s="9"/>
      <c r="L354" s="10"/>
      <c r="M354" s="10"/>
      <c r="N354" s="10"/>
      <c r="O354" s="11"/>
      <c r="P354" s="10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7"/>
      <c r="F355" s="6"/>
      <c r="G355" s="6"/>
      <c r="H355" s="6"/>
      <c r="I355" s="6"/>
      <c r="J355" s="8"/>
      <c r="K355" s="9"/>
      <c r="L355" s="10"/>
      <c r="M355" s="10"/>
      <c r="N355" s="10"/>
      <c r="O355" s="11"/>
      <c r="P355" s="10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7"/>
      <c r="F356" s="6"/>
      <c r="G356" s="6"/>
      <c r="H356" s="6"/>
      <c r="I356" s="6"/>
      <c r="J356" s="8"/>
      <c r="K356" s="9"/>
      <c r="L356" s="10"/>
      <c r="M356" s="10"/>
      <c r="N356" s="10"/>
      <c r="O356" s="11"/>
      <c r="P356" s="10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7"/>
      <c r="F357" s="6"/>
      <c r="G357" s="6"/>
      <c r="H357" s="6"/>
      <c r="I357" s="6"/>
      <c r="J357" s="8"/>
      <c r="K357" s="9"/>
      <c r="L357" s="10"/>
      <c r="M357" s="10"/>
      <c r="N357" s="10"/>
      <c r="O357" s="11"/>
      <c r="P357" s="10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7"/>
      <c r="F358" s="6"/>
      <c r="G358" s="6"/>
      <c r="H358" s="6"/>
      <c r="I358" s="6"/>
      <c r="J358" s="8"/>
      <c r="K358" s="9"/>
      <c r="L358" s="10"/>
      <c r="M358" s="10"/>
      <c r="N358" s="10"/>
      <c r="O358" s="11"/>
      <c r="P358" s="10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7"/>
      <c r="F359" s="6"/>
      <c r="G359" s="6"/>
      <c r="H359" s="6"/>
      <c r="I359" s="6"/>
      <c r="J359" s="8"/>
      <c r="K359" s="9"/>
      <c r="L359" s="10"/>
      <c r="M359" s="10"/>
      <c r="N359" s="10"/>
      <c r="O359" s="11"/>
      <c r="P359" s="10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7"/>
      <c r="F360" s="6"/>
      <c r="G360" s="6"/>
      <c r="H360" s="6"/>
      <c r="I360" s="6"/>
      <c r="J360" s="8"/>
      <c r="K360" s="9"/>
      <c r="L360" s="10"/>
      <c r="M360" s="10"/>
      <c r="N360" s="10"/>
      <c r="O360" s="11"/>
      <c r="P360" s="10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7"/>
      <c r="F361" s="6"/>
      <c r="G361" s="6"/>
      <c r="H361" s="6"/>
      <c r="I361" s="6"/>
      <c r="J361" s="8"/>
      <c r="K361" s="9"/>
      <c r="L361" s="10"/>
      <c r="M361" s="10"/>
      <c r="N361" s="10"/>
      <c r="O361" s="11"/>
      <c r="P361" s="10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7"/>
      <c r="F362" s="6"/>
      <c r="G362" s="6"/>
      <c r="H362" s="6"/>
      <c r="I362" s="6"/>
      <c r="J362" s="8"/>
      <c r="K362" s="9"/>
      <c r="L362" s="10"/>
      <c r="M362" s="10"/>
      <c r="N362" s="10"/>
      <c r="O362" s="11"/>
      <c r="P362" s="10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7"/>
      <c r="F363" s="6"/>
      <c r="G363" s="6"/>
      <c r="H363" s="6"/>
      <c r="I363" s="6"/>
      <c r="J363" s="8"/>
      <c r="K363" s="9"/>
      <c r="L363" s="10"/>
      <c r="M363" s="10"/>
      <c r="N363" s="10"/>
      <c r="O363" s="11"/>
      <c r="P363" s="10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7"/>
      <c r="F364" s="6"/>
      <c r="G364" s="6"/>
      <c r="H364" s="6"/>
      <c r="I364" s="6"/>
      <c r="J364" s="8"/>
      <c r="K364" s="9"/>
      <c r="L364" s="10"/>
      <c r="M364" s="10"/>
      <c r="N364" s="10"/>
      <c r="O364" s="11"/>
      <c r="P364" s="10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7"/>
      <c r="F365" s="6"/>
      <c r="G365" s="6"/>
      <c r="H365" s="6"/>
      <c r="I365" s="6"/>
      <c r="J365" s="8"/>
      <c r="K365" s="9"/>
      <c r="L365" s="10"/>
      <c r="M365" s="10"/>
      <c r="N365" s="10"/>
      <c r="O365" s="11"/>
      <c r="P365" s="10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7"/>
      <c r="F366" s="6"/>
      <c r="G366" s="6"/>
      <c r="H366" s="6"/>
      <c r="I366" s="6"/>
      <c r="J366" s="8"/>
      <c r="K366" s="9"/>
      <c r="L366" s="10"/>
      <c r="M366" s="10"/>
      <c r="N366" s="10"/>
      <c r="O366" s="11"/>
      <c r="P366" s="10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7"/>
      <c r="F367" s="6"/>
      <c r="G367" s="6"/>
      <c r="H367" s="6"/>
      <c r="I367" s="6"/>
      <c r="J367" s="8"/>
      <c r="K367" s="9"/>
      <c r="L367" s="10"/>
      <c r="M367" s="10"/>
      <c r="N367" s="10"/>
      <c r="O367" s="11"/>
      <c r="P367" s="10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7"/>
      <c r="F368" s="6"/>
      <c r="G368" s="6"/>
      <c r="H368" s="6"/>
      <c r="I368" s="6"/>
      <c r="J368" s="8"/>
      <c r="K368" s="9"/>
      <c r="L368" s="10"/>
      <c r="M368" s="10"/>
      <c r="N368" s="10"/>
      <c r="O368" s="11"/>
      <c r="P368" s="10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7"/>
      <c r="F369" s="6"/>
      <c r="G369" s="6"/>
      <c r="H369" s="6"/>
      <c r="I369" s="6"/>
      <c r="J369" s="8"/>
      <c r="K369" s="9"/>
      <c r="L369" s="10"/>
      <c r="M369" s="10"/>
      <c r="N369" s="10"/>
      <c r="O369" s="11"/>
      <c r="P369" s="10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7"/>
      <c r="F370" s="6"/>
      <c r="G370" s="6"/>
      <c r="H370" s="6"/>
      <c r="I370" s="6"/>
      <c r="J370" s="8"/>
      <c r="K370" s="9"/>
      <c r="L370" s="10"/>
      <c r="M370" s="10"/>
      <c r="N370" s="10"/>
      <c r="O370" s="11"/>
      <c r="P370" s="10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7"/>
      <c r="F371" s="6"/>
      <c r="G371" s="6"/>
      <c r="H371" s="6"/>
      <c r="I371" s="6"/>
      <c r="J371" s="8"/>
      <c r="K371" s="9"/>
      <c r="L371" s="10"/>
      <c r="M371" s="10"/>
      <c r="N371" s="10"/>
      <c r="O371" s="11"/>
      <c r="P371" s="10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7"/>
      <c r="F372" s="6"/>
      <c r="G372" s="6"/>
      <c r="H372" s="6"/>
      <c r="I372" s="6"/>
      <c r="J372" s="8"/>
      <c r="K372" s="9"/>
      <c r="L372" s="10"/>
      <c r="M372" s="10"/>
      <c r="N372" s="10"/>
      <c r="O372" s="11"/>
      <c r="P372" s="10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7"/>
      <c r="F373" s="6"/>
      <c r="G373" s="6"/>
      <c r="H373" s="6"/>
      <c r="I373" s="6"/>
      <c r="J373" s="8"/>
      <c r="K373" s="9"/>
      <c r="L373" s="10"/>
      <c r="M373" s="10"/>
      <c r="N373" s="10"/>
      <c r="O373" s="11"/>
      <c r="P373" s="10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7"/>
      <c r="F374" s="6"/>
      <c r="G374" s="6"/>
      <c r="H374" s="6"/>
      <c r="I374" s="6"/>
      <c r="J374" s="8"/>
      <c r="K374" s="9"/>
      <c r="L374" s="10"/>
      <c r="M374" s="10"/>
      <c r="N374" s="10"/>
      <c r="O374" s="11"/>
      <c r="P374" s="10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7"/>
      <c r="F375" s="6"/>
      <c r="G375" s="6"/>
      <c r="H375" s="6"/>
      <c r="I375" s="6"/>
      <c r="J375" s="8"/>
      <c r="K375" s="9"/>
      <c r="L375" s="10"/>
      <c r="M375" s="10"/>
      <c r="N375" s="10"/>
      <c r="O375" s="11"/>
      <c r="P375" s="10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7"/>
      <c r="F376" s="6"/>
      <c r="G376" s="6"/>
      <c r="H376" s="6"/>
      <c r="I376" s="6"/>
      <c r="J376" s="8"/>
      <c r="K376" s="9"/>
      <c r="L376" s="10"/>
      <c r="M376" s="10"/>
      <c r="N376" s="10"/>
      <c r="O376" s="11"/>
      <c r="P376" s="10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7"/>
      <c r="F377" s="6"/>
      <c r="G377" s="6"/>
      <c r="H377" s="6"/>
      <c r="I377" s="6"/>
      <c r="J377" s="8"/>
      <c r="K377" s="9"/>
      <c r="L377" s="10"/>
      <c r="M377" s="10"/>
      <c r="N377" s="10"/>
      <c r="O377" s="11"/>
      <c r="P377" s="10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7"/>
      <c r="F378" s="6"/>
      <c r="G378" s="6"/>
      <c r="H378" s="6"/>
      <c r="I378" s="6"/>
      <c r="J378" s="8"/>
      <c r="K378" s="9"/>
      <c r="L378" s="10"/>
      <c r="M378" s="10"/>
      <c r="N378" s="10"/>
      <c r="O378" s="11"/>
      <c r="P378" s="10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7"/>
      <c r="F379" s="6"/>
      <c r="G379" s="6"/>
      <c r="H379" s="6"/>
      <c r="I379" s="6"/>
      <c r="J379" s="8"/>
      <c r="K379" s="9"/>
      <c r="L379" s="10"/>
      <c r="M379" s="10"/>
      <c r="N379" s="10"/>
      <c r="O379" s="11"/>
      <c r="P379" s="10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7"/>
      <c r="F380" s="6"/>
      <c r="G380" s="6"/>
      <c r="H380" s="6"/>
      <c r="I380" s="6"/>
      <c r="J380" s="8"/>
      <c r="K380" s="9"/>
      <c r="L380" s="10"/>
      <c r="M380" s="10"/>
      <c r="N380" s="10"/>
      <c r="O380" s="11"/>
      <c r="P380" s="10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7"/>
      <c r="F381" s="6"/>
      <c r="G381" s="6"/>
      <c r="H381" s="6"/>
      <c r="I381" s="6"/>
      <c r="J381" s="8"/>
      <c r="K381" s="9"/>
      <c r="L381" s="10"/>
      <c r="M381" s="10"/>
      <c r="N381" s="10"/>
      <c r="O381" s="11"/>
      <c r="P381" s="10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7"/>
      <c r="F382" s="6"/>
      <c r="G382" s="6"/>
      <c r="H382" s="6"/>
      <c r="I382" s="6"/>
      <c r="J382" s="8"/>
      <c r="K382" s="9"/>
      <c r="L382" s="10"/>
      <c r="M382" s="10"/>
      <c r="N382" s="10"/>
      <c r="O382" s="11"/>
      <c r="P382" s="10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7"/>
      <c r="F383" s="6"/>
      <c r="G383" s="6"/>
      <c r="H383" s="6"/>
      <c r="I383" s="6"/>
      <c r="J383" s="8"/>
      <c r="K383" s="9"/>
      <c r="L383" s="10"/>
      <c r="M383" s="10"/>
      <c r="N383" s="10"/>
      <c r="O383" s="11"/>
      <c r="P383" s="10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7"/>
      <c r="F384" s="6"/>
      <c r="G384" s="6"/>
      <c r="H384" s="6"/>
      <c r="I384" s="6"/>
      <c r="J384" s="8"/>
      <c r="K384" s="9"/>
      <c r="L384" s="10"/>
      <c r="M384" s="10"/>
      <c r="N384" s="10"/>
      <c r="O384" s="11"/>
      <c r="P384" s="10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7"/>
      <c r="F385" s="6"/>
      <c r="G385" s="6"/>
      <c r="H385" s="6"/>
      <c r="I385" s="6"/>
      <c r="J385" s="8"/>
      <c r="K385" s="9"/>
      <c r="L385" s="10"/>
      <c r="M385" s="10"/>
      <c r="N385" s="10"/>
      <c r="O385" s="11"/>
      <c r="P385" s="10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7"/>
      <c r="F386" s="6"/>
      <c r="G386" s="6"/>
      <c r="H386" s="6"/>
      <c r="I386" s="6"/>
      <c r="J386" s="8"/>
      <c r="K386" s="9"/>
      <c r="L386" s="10"/>
      <c r="M386" s="10"/>
      <c r="N386" s="10"/>
      <c r="O386" s="11"/>
      <c r="P386" s="10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7"/>
      <c r="F387" s="6"/>
      <c r="G387" s="6"/>
      <c r="H387" s="6"/>
      <c r="I387" s="6"/>
      <c r="J387" s="8"/>
      <c r="K387" s="9"/>
      <c r="L387" s="10"/>
      <c r="M387" s="10"/>
      <c r="N387" s="10"/>
      <c r="O387" s="11"/>
      <c r="P387" s="10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7"/>
      <c r="F388" s="6"/>
      <c r="G388" s="6"/>
      <c r="H388" s="6"/>
      <c r="I388" s="6"/>
      <c r="J388" s="8"/>
      <c r="K388" s="9"/>
      <c r="L388" s="10"/>
      <c r="M388" s="10"/>
      <c r="N388" s="10"/>
      <c r="O388" s="11"/>
      <c r="P388" s="10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7"/>
      <c r="F389" s="6"/>
      <c r="G389" s="6"/>
      <c r="H389" s="6"/>
      <c r="I389" s="6"/>
      <c r="J389" s="8"/>
      <c r="K389" s="9"/>
      <c r="L389" s="10"/>
      <c r="M389" s="10"/>
      <c r="N389" s="10"/>
      <c r="O389" s="11"/>
      <c r="P389" s="10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7"/>
      <c r="F390" s="6"/>
      <c r="G390" s="6"/>
      <c r="H390" s="6"/>
      <c r="I390" s="6"/>
      <c r="J390" s="8"/>
      <c r="K390" s="9"/>
      <c r="L390" s="10"/>
      <c r="M390" s="10"/>
      <c r="N390" s="10"/>
      <c r="O390" s="11"/>
      <c r="P390" s="10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7"/>
      <c r="F391" s="6"/>
      <c r="G391" s="6"/>
      <c r="H391" s="6"/>
      <c r="I391" s="6"/>
      <c r="J391" s="8"/>
      <c r="K391" s="9"/>
      <c r="L391" s="10"/>
      <c r="M391" s="10"/>
      <c r="N391" s="10"/>
      <c r="O391" s="11"/>
      <c r="P391" s="10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7"/>
      <c r="F392" s="6"/>
      <c r="G392" s="6"/>
      <c r="H392" s="6"/>
      <c r="I392" s="6"/>
      <c r="J392" s="8"/>
      <c r="K392" s="9"/>
      <c r="L392" s="10"/>
      <c r="M392" s="10"/>
      <c r="N392" s="10"/>
      <c r="O392" s="11"/>
      <c r="P392" s="10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7"/>
      <c r="F393" s="6"/>
      <c r="G393" s="6"/>
      <c r="H393" s="6"/>
      <c r="I393" s="6"/>
      <c r="J393" s="8"/>
      <c r="K393" s="9"/>
      <c r="L393" s="10"/>
      <c r="M393" s="10"/>
      <c r="N393" s="10"/>
      <c r="O393" s="11"/>
      <c r="P393" s="10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7"/>
      <c r="F394" s="6"/>
      <c r="G394" s="6"/>
      <c r="H394" s="6"/>
      <c r="I394" s="6"/>
      <c r="J394" s="8"/>
      <c r="K394" s="9"/>
      <c r="L394" s="10"/>
      <c r="M394" s="10"/>
      <c r="N394" s="10"/>
      <c r="O394" s="11"/>
      <c r="P394" s="10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7"/>
      <c r="F395" s="6"/>
      <c r="G395" s="6"/>
      <c r="H395" s="6"/>
      <c r="I395" s="6"/>
      <c r="J395" s="8"/>
      <c r="K395" s="9"/>
      <c r="L395" s="10"/>
      <c r="M395" s="10"/>
      <c r="N395" s="10"/>
      <c r="O395" s="11"/>
      <c r="P395" s="10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7"/>
      <c r="F396" s="6"/>
      <c r="G396" s="6"/>
      <c r="H396" s="6"/>
      <c r="I396" s="6"/>
      <c r="J396" s="8"/>
      <c r="K396" s="9"/>
      <c r="L396" s="10"/>
      <c r="M396" s="10"/>
      <c r="N396" s="10"/>
      <c r="O396" s="11"/>
      <c r="P396" s="10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7"/>
      <c r="F397" s="6"/>
      <c r="G397" s="6"/>
      <c r="H397" s="6"/>
      <c r="I397" s="6"/>
      <c r="J397" s="8"/>
      <c r="K397" s="9"/>
      <c r="L397" s="10"/>
      <c r="M397" s="10"/>
      <c r="N397" s="10"/>
      <c r="O397" s="11"/>
      <c r="P397" s="10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7"/>
      <c r="F398" s="6"/>
      <c r="G398" s="6"/>
      <c r="H398" s="6"/>
      <c r="I398" s="6"/>
      <c r="J398" s="8"/>
      <c r="K398" s="9"/>
      <c r="L398" s="10"/>
      <c r="M398" s="10"/>
      <c r="N398" s="10"/>
      <c r="O398" s="11"/>
      <c r="P398" s="10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7"/>
      <c r="F399" s="6"/>
      <c r="G399" s="6"/>
      <c r="H399" s="6"/>
      <c r="I399" s="6"/>
      <c r="J399" s="8"/>
      <c r="K399" s="9"/>
      <c r="L399" s="10"/>
      <c r="M399" s="10"/>
      <c r="N399" s="10"/>
      <c r="O399" s="11"/>
      <c r="P399" s="10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7"/>
      <c r="F400" s="6"/>
      <c r="G400" s="6"/>
      <c r="H400" s="6"/>
      <c r="I400" s="6"/>
      <c r="J400" s="8"/>
      <c r="K400" s="9"/>
      <c r="L400" s="10"/>
      <c r="M400" s="10"/>
      <c r="N400" s="10"/>
      <c r="O400" s="11"/>
      <c r="P400" s="10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7"/>
      <c r="F401" s="6"/>
      <c r="G401" s="6"/>
      <c r="H401" s="6"/>
      <c r="I401" s="6"/>
      <c r="J401" s="8"/>
      <c r="K401" s="9"/>
      <c r="L401" s="10"/>
      <c r="M401" s="10"/>
      <c r="N401" s="10"/>
      <c r="O401" s="11"/>
      <c r="P401" s="10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7"/>
      <c r="F402" s="6"/>
      <c r="G402" s="6"/>
      <c r="H402" s="6"/>
      <c r="I402" s="6"/>
      <c r="J402" s="8"/>
      <c r="K402" s="9"/>
      <c r="L402" s="10"/>
      <c r="M402" s="10"/>
      <c r="N402" s="10"/>
      <c r="O402" s="11"/>
      <c r="P402" s="10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7"/>
      <c r="F403" s="6"/>
      <c r="G403" s="6"/>
      <c r="H403" s="6"/>
      <c r="I403" s="6"/>
      <c r="J403" s="8"/>
      <c r="K403" s="9"/>
      <c r="L403" s="10"/>
      <c r="M403" s="10"/>
      <c r="N403" s="10"/>
      <c r="O403" s="11"/>
      <c r="P403" s="10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7"/>
      <c r="F404" s="6"/>
      <c r="G404" s="6"/>
      <c r="H404" s="6"/>
      <c r="I404" s="6"/>
      <c r="J404" s="8"/>
      <c r="K404" s="9"/>
      <c r="L404" s="10"/>
      <c r="M404" s="10"/>
      <c r="N404" s="10"/>
      <c r="O404" s="11"/>
      <c r="P404" s="10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7"/>
      <c r="F405" s="6"/>
      <c r="G405" s="6"/>
      <c r="H405" s="6"/>
      <c r="I405" s="6"/>
      <c r="J405" s="8"/>
      <c r="K405" s="9"/>
      <c r="L405" s="10"/>
      <c r="M405" s="10"/>
      <c r="N405" s="10"/>
      <c r="O405" s="11"/>
      <c r="P405" s="10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7"/>
      <c r="F406" s="6"/>
      <c r="G406" s="6"/>
      <c r="H406" s="6"/>
      <c r="I406" s="6"/>
      <c r="J406" s="8"/>
      <c r="K406" s="9"/>
      <c r="L406" s="10"/>
      <c r="M406" s="10"/>
      <c r="N406" s="10"/>
      <c r="O406" s="11"/>
      <c r="P406" s="10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7"/>
      <c r="F407" s="6"/>
      <c r="G407" s="6"/>
      <c r="H407" s="6"/>
      <c r="I407" s="6"/>
      <c r="J407" s="8"/>
      <c r="K407" s="9"/>
      <c r="L407" s="10"/>
      <c r="M407" s="10"/>
      <c r="N407" s="10"/>
      <c r="O407" s="11"/>
      <c r="P407" s="10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7"/>
      <c r="F408" s="6"/>
      <c r="G408" s="6"/>
      <c r="H408" s="6"/>
      <c r="I408" s="6"/>
      <c r="J408" s="8"/>
      <c r="K408" s="9"/>
      <c r="L408" s="10"/>
      <c r="M408" s="10"/>
      <c r="N408" s="10"/>
      <c r="O408" s="11"/>
      <c r="P408" s="10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7"/>
      <c r="F409" s="6"/>
      <c r="G409" s="6"/>
      <c r="H409" s="6"/>
      <c r="I409" s="6"/>
      <c r="J409" s="8"/>
      <c r="K409" s="9"/>
      <c r="L409" s="10"/>
      <c r="M409" s="10"/>
      <c r="N409" s="10"/>
      <c r="O409" s="11"/>
      <c r="P409" s="10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7"/>
      <c r="F410" s="6"/>
      <c r="G410" s="6"/>
      <c r="H410" s="6"/>
      <c r="I410" s="6"/>
      <c r="J410" s="8"/>
      <c r="K410" s="9"/>
      <c r="L410" s="10"/>
      <c r="M410" s="10"/>
      <c r="N410" s="10"/>
      <c r="O410" s="11"/>
      <c r="P410" s="10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7"/>
      <c r="F411" s="6"/>
      <c r="G411" s="6"/>
      <c r="H411" s="6"/>
      <c r="I411" s="6"/>
      <c r="J411" s="8"/>
      <c r="K411" s="9"/>
      <c r="L411" s="10"/>
      <c r="M411" s="10"/>
      <c r="N411" s="10"/>
      <c r="O411" s="11"/>
      <c r="P411" s="10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7"/>
      <c r="F412" s="6"/>
      <c r="G412" s="6"/>
      <c r="H412" s="6"/>
      <c r="I412" s="6"/>
      <c r="J412" s="8"/>
      <c r="K412" s="9"/>
      <c r="L412" s="10"/>
      <c r="M412" s="10"/>
      <c r="N412" s="10"/>
      <c r="O412" s="11"/>
      <c r="P412" s="10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7"/>
      <c r="F413" s="6"/>
      <c r="G413" s="6"/>
      <c r="H413" s="6"/>
      <c r="I413" s="6"/>
      <c r="J413" s="8"/>
      <c r="K413" s="9"/>
      <c r="L413" s="10"/>
      <c r="M413" s="10"/>
      <c r="N413" s="10"/>
      <c r="O413" s="11"/>
      <c r="P413" s="10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7"/>
      <c r="F414" s="6"/>
      <c r="G414" s="6"/>
      <c r="H414" s="6"/>
      <c r="I414" s="6"/>
      <c r="J414" s="8"/>
      <c r="K414" s="9"/>
      <c r="L414" s="10"/>
      <c r="M414" s="10"/>
      <c r="N414" s="10"/>
      <c r="O414" s="11"/>
      <c r="P414" s="10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7"/>
      <c r="F415" s="6"/>
      <c r="G415" s="6"/>
      <c r="H415" s="6"/>
      <c r="I415" s="6"/>
      <c r="J415" s="8"/>
      <c r="K415" s="9"/>
      <c r="L415" s="10"/>
      <c r="M415" s="10"/>
      <c r="N415" s="10"/>
      <c r="O415" s="11"/>
      <c r="P415" s="10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7"/>
      <c r="F416" s="6"/>
      <c r="G416" s="6"/>
      <c r="H416" s="6"/>
      <c r="I416" s="6"/>
      <c r="J416" s="8"/>
      <c r="K416" s="9"/>
      <c r="L416" s="10"/>
      <c r="M416" s="10"/>
      <c r="N416" s="10"/>
      <c r="O416" s="11"/>
      <c r="P416" s="10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7"/>
      <c r="F417" s="6"/>
      <c r="G417" s="6"/>
      <c r="H417" s="6"/>
      <c r="I417" s="6"/>
      <c r="J417" s="8"/>
      <c r="K417" s="9"/>
      <c r="L417" s="10"/>
      <c r="M417" s="10"/>
      <c r="N417" s="10"/>
      <c r="O417" s="11"/>
      <c r="P417" s="10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7"/>
      <c r="F418" s="6"/>
      <c r="G418" s="6"/>
      <c r="H418" s="6"/>
      <c r="I418" s="6"/>
      <c r="J418" s="8"/>
      <c r="K418" s="9"/>
      <c r="L418" s="10"/>
      <c r="M418" s="10"/>
      <c r="N418" s="10"/>
      <c r="O418" s="11"/>
      <c r="P418" s="10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7"/>
      <c r="F419" s="6"/>
      <c r="G419" s="6"/>
      <c r="H419" s="6"/>
      <c r="I419" s="6"/>
      <c r="J419" s="8"/>
      <c r="K419" s="9"/>
      <c r="L419" s="10"/>
      <c r="M419" s="10"/>
      <c r="N419" s="10"/>
      <c r="O419" s="11"/>
      <c r="P419" s="10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7"/>
      <c r="F420" s="6"/>
      <c r="G420" s="6"/>
      <c r="H420" s="6"/>
      <c r="I420" s="6"/>
      <c r="J420" s="8"/>
      <c r="K420" s="9"/>
      <c r="L420" s="10"/>
      <c r="M420" s="10"/>
      <c r="N420" s="10"/>
      <c r="O420" s="11"/>
      <c r="P420" s="10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7"/>
      <c r="F421" s="6"/>
      <c r="G421" s="6"/>
      <c r="H421" s="6"/>
      <c r="I421" s="6"/>
      <c r="J421" s="8"/>
      <c r="K421" s="9"/>
      <c r="L421" s="10"/>
      <c r="M421" s="10"/>
      <c r="N421" s="10"/>
      <c r="O421" s="11"/>
      <c r="P421" s="10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7"/>
      <c r="F422" s="6"/>
      <c r="G422" s="6"/>
      <c r="H422" s="6"/>
      <c r="I422" s="6"/>
      <c r="J422" s="8"/>
      <c r="K422" s="9"/>
      <c r="L422" s="10"/>
      <c r="M422" s="10"/>
      <c r="N422" s="10"/>
      <c r="O422" s="11"/>
      <c r="P422" s="10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7"/>
      <c r="F423" s="6"/>
      <c r="G423" s="6"/>
      <c r="H423" s="6"/>
      <c r="I423" s="6"/>
      <c r="J423" s="8"/>
      <c r="K423" s="9"/>
      <c r="L423" s="10"/>
      <c r="M423" s="10"/>
      <c r="N423" s="10"/>
      <c r="O423" s="11"/>
      <c r="P423" s="10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7"/>
      <c r="F424" s="6"/>
      <c r="G424" s="6"/>
      <c r="H424" s="6"/>
      <c r="I424" s="6"/>
      <c r="J424" s="8"/>
      <c r="K424" s="9"/>
      <c r="L424" s="10"/>
      <c r="M424" s="10"/>
      <c r="N424" s="10"/>
      <c r="O424" s="11"/>
      <c r="P424" s="10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7"/>
      <c r="F425" s="6"/>
      <c r="G425" s="6"/>
      <c r="H425" s="6"/>
      <c r="I425" s="6"/>
      <c r="J425" s="8"/>
      <c r="K425" s="9"/>
      <c r="L425" s="10"/>
      <c r="M425" s="10"/>
      <c r="N425" s="10"/>
      <c r="O425" s="11"/>
      <c r="P425" s="10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7"/>
      <c r="F426" s="6"/>
      <c r="G426" s="6"/>
      <c r="H426" s="6"/>
      <c r="I426" s="6"/>
      <c r="J426" s="8"/>
      <c r="K426" s="9"/>
      <c r="L426" s="10"/>
      <c r="M426" s="10"/>
      <c r="N426" s="10"/>
      <c r="O426" s="11"/>
      <c r="P426" s="10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7"/>
      <c r="F427" s="6"/>
      <c r="G427" s="6"/>
      <c r="H427" s="6"/>
      <c r="I427" s="6"/>
      <c r="J427" s="8"/>
      <c r="K427" s="9"/>
      <c r="L427" s="10"/>
      <c r="M427" s="10"/>
      <c r="N427" s="10"/>
      <c r="O427" s="11"/>
      <c r="P427" s="10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7"/>
      <c r="F428" s="6"/>
      <c r="G428" s="6"/>
      <c r="H428" s="6"/>
      <c r="I428" s="6"/>
      <c r="J428" s="8"/>
      <c r="K428" s="9"/>
      <c r="L428" s="10"/>
      <c r="M428" s="10"/>
      <c r="N428" s="10"/>
      <c r="O428" s="11"/>
      <c r="P428" s="10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7"/>
      <c r="F429" s="6"/>
      <c r="G429" s="6"/>
      <c r="H429" s="6"/>
      <c r="I429" s="6"/>
      <c r="J429" s="8"/>
      <c r="K429" s="9"/>
      <c r="L429" s="10"/>
      <c r="M429" s="10"/>
      <c r="N429" s="10"/>
      <c r="O429" s="11"/>
      <c r="P429" s="10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7"/>
      <c r="F430" s="6"/>
      <c r="G430" s="6"/>
      <c r="H430" s="6"/>
      <c r="I430" s="6"/>
      <c r="J430" s="8"/>
      <c r="K430" s="9"/>
      <c r="L430" s="10"/>
      <c r="M430" s="10"/>
      <c r="N430" s="10"/>
      <c r="O430" s="11"/>
      <c r="P430" s="10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7"/>
      <c r="F431" s="6"/>
      <c r="G431" s="6"/>
      <c r="H431" s="6"/>
      <c r="I431" s="6"/>
      <c r="J431" s="8"/>
      <c r="K431" s="9"/>
      <c r="L431" s="10"/>
      <c r="M431" s="10"/>
      <c r="N431" s="10"/>
      <c r="O431" s="11"/>
      <c r="P431" s="10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7"/>
      <c r="F432" s="6"/>
      <c r="G432" s="6"/>
      <c r="H432" s="6"/>
      <c r="I432" s="6"/>
      <c r="J432" s="8"/>
      <c r="K432" s="9"/>
      <c r="L432" s="10"/>
      <c r="M432" s="10"/>
      <c r="N432" s="10"/>
      <c r="O432" s="11"/>
      <c r="P432" s="10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7"/>
      <c r="F433" s="6"/>
      <c r="G433" s="6"/>
      <c r="H433" s="6"/>
      <c r="I433" s="6"/>
      <c r="J433" s="8"/>
      <c r="K433" s="9"/>
      <c r="L433" s="10"/>
      <c r="M433" s="10"/>
      <c r="N433" s="10"/>
      <c r="O433" s="11"/>
      <c r="P433" s="10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7"/>
      <c r="F434" s="6"/>
      <c r="G434" s="6"/>
      <c r="H434" s="6"/>
      <c r="I434" s="6"/>
      <c r="J434" s="8"/>
      <c r="K434" s="9"/>
      <c r="L434" s="10"/>
      <c r="M434" s="10"/>
      <c r="N434" s="10"/>
      <c r="O434" s="11"/>
      <c r="P434" s="10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7"/>
      <c r="F435" s="6"/>
      <c r="G435" s="6"/>
      <c r="H435" s="6"/>
      <c r="I435" s="6"/>
      <c r="J435" s="8"/>
      <c r="K435" s="9"/>
      <c r="L435" s="10"/>
      <c r="M435" s="10"/>
      <c r="N435" s="10"/>
      <c r="O435" s="11"/>
      <c r="P435" s="10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7"/>
      <c r="F436" s="6"/>
      <c r="G436" s="6"/>
      <c r="H436" s="6"/>
      <c r="I436" s="6"/>
      <c r="J436" s="8"/>
      <c r="K436" s="9"/>
      <c r="L436" s="10"/>
      <c r="M436" s="10"/>
      <c r="N436" s="10"/>
      <c r="O436" s="11"/>
      <c r="P436" s="10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7"/>
      <c r="F437" s="6"/>
      <c r="G437" s="6"/>
      <c r="H437" s="6"/>
      <c r="I437" s="6"/>
      <c r="J437" s="8"/>
      <c r="K437" s="9"/>
      <c r="L437" s="10"/>
      <c r="M437" s="10"/>
      <c r="N437" s="10"/>
      <c r="O437" s="11"/>
      <c r="P437" s="10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7"/>
      <c r="F438" s="6"/>
      <c r="G438" s="6"/>
      <c r="H438" s="6"/>
      <c r="I438" s="6"/>
      <c r="J438" s="8"/>
      <c r="K438" s="9"/>
      <c r="L438" s="10"/>
      <c r="M438" s="10"/>
      <c r="N438" s="10"/>
      <c r="O438" s="11"/>
      <c r="P438" s="10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7"/>
      <c r="F439" s="6"/>
      <c r="G439" s="6"/>
      <c r="H439" s="6"/>
      <c r="I439" s="6"/>
      <c r="J439" s="8"/>
      <c r="K439" s="9"/>
      <c r="L439" s="10"/>
      <c r="M439" s="10"/>
      <c r="N439" s="10"/>
      <c r="O439" s="11"/>
      <c r="P439" s="10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7"/>
      <c r="F440" s="6"/>
      <c r="G440" s="6"/>
      <c r="H440" s="6"/>
      <c r="I440" s="6"/>
      <c r="J440" s="8"/>
      <c r="K440" s="9"/>
      <c r="L440" s="10"/>
      <c r="M440" s="10"/>
      <c r="N440" s="10"/>
      <c r="O440" s="11"/>
      <c r="P440" s="10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7"/>
      <c r="F441" s="6"/>
      <c r="G441" s="6"/>
      <c r="H441" s="6"/>
      <c r="I441" s="6"/>
      <c r="J441" s="8"/>
      <c r="K441" s="9"/>
      <c r="L441" s="10"/>
      <c r="M441" s="10"/>
      <c r="N441" s="10"/>
      <c r="O441" s="11"/>
      <c r="P441" s="10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7"/>
      <c r="F442" s="6"/>
      <c r="G442" s="6"/>
      <c r="H442" s="6"/>
      <c r="I442" s="6"/>
      <c r="J442" s="8"/>
      <c r="K442" s="9"/>
      <c r="L442" s="10"/>
      <c r="M442" s="10"/>
      <c r="N442" s="10"/>
      <c r="O442" s="11"/>
      <c r="P442" s="10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7"/>
      <c r="F443" s="6"/>
      <c r="G443" s="6"/>
      <c r="H443" s="6"/>
      <c r="I443" s="6"/>
      <c r="J443" s="8"/>
      <c r="K443" s="9"/>
      <c r="L443" s="10"/>
      <c r="M443" s="10"/>
      <c r="N443" s="10"/>
      <c r="O443" s="11"/>
      <c r="P443" s="10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7"/>
      <c r="F444" s="6"/>
      <c r="G444" s="6"/>
      <c r="H444" s="6"/>
      <c r="I444" s="6"/>
      <c r="J444" s="8"/>
      <c r="K444" s="9"/>
      <c r="L444" s="10"/>
      <c r="M444" s="10"/>
      <c r="N444" s="10"/>
      <c r="O444" s="11"/>
      <c r="P444" s="10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7"/>
      <c r="F445" s="6"/>
      <c r="G445" s="6"/>
      <c r="H445" s="6"/>
      <c r="I445" s="6"/>
      <c r="J445" s="8"/>
      <c r="K445" s="9"/>
      <c r="L445" s="10"/>
      <c r="M445" s="10"/>
      <c r="N445" s="10"/>
      <c r="O445" s="11"/>
      <c r="P445" s="10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7"/>
      <c r="F446" s="6"/>
      <c r="G446" s="6"/>
      <c r="H446" s="6"/>
      <c r="I446" s="6"/>
      <c r="J446" s="8"/>
      <c r="K446" s="9"/>
      <c r="L446" s="10"/>
      <c r="M446" s="10"/>
      <c r="N446" s="10"/>
      <c r="O446" s="11"/>
      <c r="P446" s="10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7"/>
      <c r="F447" s="6"/>
      <c r="G447" s="6"/>
      <c r="H447" s="6"/>
      <c r="I447" s="6"/>
      <c r="J447" s="8"/>
      <c r="K447" s="9"/>
      <c r="L447" s="10"/>
      <c r="M447" s="10"/>
      <c r="N447" s="10"/>
      <c r="O447" s="11"/>
      <c r="P447" s="10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7"/>
      <c r="F448" s="6"/>
      <c r="G448" s="6"/>
      <c r="H448" s="6"/>
      <c r="I448" s="6"/>
      <c r="J448" s="8"/>
      <c r="K448" s="9"/>
      <c r="L448" s="10"/>
      <c r="M448" s="10"/>
      <c r="N448" s="10"/>
      <c r="O448" s="11"/>
      <c r="P448" s="10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7"/>
      <c r="F449" s="6"/>
      <c r="G449" s="6"/>
      <c r="H449" s="6"/>
      <c r="I449" s="6"/>
      <c r="J449" s="8"/>
      <c r="K449" s="9"/>
      <c r="L449" s="10"/>
      <c r="M449" s="10"/>
      <c r="N449" s="10"/>
      <c r="O449" s="11"/>
      <c r="P449" s="10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7"/>
      <c r="F450" s="6"/>
      <c r="G450" s="6"/>
      <c r="H450" s="6"/>
      <c r="I450" s="6"/>
      <c r="J450" s="8"/>
      <c r="K450" s="9"/>
      <c r="L450" s="10"/>
      <c r="M450" s="10"/>
      <c r="N450" s="10"/>
      <c r="O450" s="11"/>
      <c r="P450" s="10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7"/>
      <c r="F451" s="6"/>
      <c r="G451" s="6"/>
      <c r="H451" s="6"/>
      <c r="I451" s="6"/>
      <c r="J451" s="8"/>
      <c r="K451" s="9"/>
      <c r="L451" s="10"/>
      <c r="M451" s="10"/>
      <c r="N451" s="10"/>
      <c r="O451" s="11"/>
      <c r="P451" s="10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7"/>
      <c r="F452" s="6"/>
      <c r="G452" s="6"/>
      <c r="H452" s="6"/>
      <c r="I452" s="6"/>
      <c r="J452" s="8"/>
      <c r="K452" s="9"/>
      <c r="L452" s="10"/>
      <c r="M452" s="10"/>
      <c r="N452" s="10"/>
      <c r="O452" s="11"/>
      <c r="P452" s="10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7"/>
      <c r="F453" s="6"/>
      <c r="G453" s="6"/>
      <c r="H453" s="6"/>
      <c r="I453" s="6"/>
      <c r="J453" s="8"/>
      <c r="K453" s="9"/>
      <c r="L453" s="10"/>
      <c r="M453" s="10"/>
      <c r="N453" s="10"/>
      <c r="O453" s="11"/>
      <c r="P453" s="10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7"/>
      <c r="F454" s="6"/>
      <c r="G454" s="6"/>
      <c r="H454" s="6"/>
      <c r="I454" s="6"/>
      <c r="J454" s="8"/>
      <c r="K454" s="9"/>
      <c r="L454" s="10"/>
      <c r="M454" s="10"/>
      <c r="N454" s="10"/>
      <c r="O454" s="11"/>
      <c r="P454" s="10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7"/>
      <c r="F455" s="6"/>
      <c r="G455" s="6"/>
      <c r="H455" s="6"/>
      <c r="I455" s="6"/>
      <c r="J455" s="8"/>
      <c r="K455" s="9"/>
      <c r="L455" s="10"/>
      <c r="M455" s="10"/>
      <c r="N455" s="10"/>
      <c r="O455" s="11"/>
      <c r="P455" s="10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7"/>
      <c r="F456" s="6"/>
      <c r="G456" s="6"/>
      <c r="H456" s="6"/>
      <c r="I456" s="6"/>
      <c r="J456" s="8"/>
      <c r="K456" s="9"/>
      <c r="L456" s="10"/>
      <c r="M456" s="10"/>
      <c r="N456" s="10"/>
      <c r="O456" s="11"/>
      <c r="P456" s="10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7"/>
      <c r="F457" s="6"/>
      <c r="G457" s="6"/>
      <c r="H457" s="6"/>
      <c r="I457" s="6"/>
      <c r="J457" s="8"/>
      <c r="K457" s="9"/>
      <c r="L457" s="10"/>
      <c r="M457" s="10"/>
      <c r="N457" s="10"/>
      <c r="O457" s="11"/>
      <c r="P457" s="10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7"/>
      <c r="F458" s="6"/>
      <c r="G458" s="6"/>
      <c r="H458" s="6"/>
      <c r="I458" s="6"/>
      <c r="J458" s="8"/>
      <c r="K458" s="9"/>
      <c r="L458" s="10"/>
      <c r="M458" s="10"/>
      <c r="N458" s="10"/>
      <c r="O458" s="11"/>
      <c r="P458" s="10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7"/>
      <c r="F459" s="6"/>
      <c r="G459" s="6"/>
      <c r="H459" s="6"/>
      <c r="I459" s="6"/>
      <c r="J459" s="8"/>
      <c r="K459" s="9"/>
      <c r="L459" s="10"/>
      <c r="M459" s="10"/>
      <c r="N459" s="10"/>
      <c r="O459" s="11"/>
      <c r="P459" s="10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7"/>
      <c r="F460" s="6"/>
      <c r="G460" s="6"/>
      <c r="H460" s="6"/>
      <c r="I460" s="6"/>
      <c r="J460" s="8"/>
      <c r="K460" s="9"/>
      <c r="L460" s="10"/>
      <c r="M460" s="10"/>
      <c r="N460" s="10"/>
      <c r="O460" s="11"/>
      <c r="P460" s="10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7"/>
      <c r="F461" s="6"/>
      <c r="G461" s="6"/>
      <c r="H461" s="6"/>
      <c r="I461" s="6"/>
      <c r="J461" s="8"/>
      <c r="K461" s="9"/>
      <c r="L461" s="10"/>
      <c r="M461" s="10"/>
      <c r="N461" s="10"/>
      <c r="O461" s="11"/>
      <c r="P461" s="10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7"/>
      <c r="F462" s="6"/>
      <c r="G462" s="6"/>
      <c r="H462" s="6"/>
      <c r="I462" s="6"/>
      <c r="J462" s="8"/>
      <c r="K462" s="9"/>
      <c r="L462" s="10"/>
      <c r="M462" s="10"/>
      <c r="N462" s="10"/>
      <c r="O462" s="11"/>
      <c r="P462" s="10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7"/>
      <c r="F463" s="6"/>
      <c r="G463" s="6"/>
      <c r="H463" s="6"/>
      <c r="I463" s="6"/>
      <c r="J463" s="8"/>
      <c r="K463" s="9"/>
      <c r="L463" s="10"/>
      <c r="M463" s="10"/>
      <c r="N463" s="10"/>
      <c r="O463" s="11"/>
      <c r="P463" s="10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7"/>
      <c r="F464" s="6"/>
      <c r="G464" s="6"/>
      <c r="H464" s="6"/>
      <c r="I464" s="6"/>
      <c r="J464" s="8"/>
      <c r="K464" s="9"/>
      <c r="L464" s="10"/>
      <c r="M464" s="10"/>
      <c r="N464" s="10"/>
      <c r="O464" s="11"/>
      <c r="P464" s="10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7"/>
      <c r="F465" s="6"/>
      <c r="G465" s="6"/>
      <c r="H465" s="6"/>
      <c r="I465" s="6"/>
      <c r="J465" s="8"/>
      <c r="K465" s="9"/>
      <c r="L465" s="10"/>
      <c r="M465" s="10"/>
      <c r="N465" s="10"/>
      <c r="O465" s="11"/>
      <c r="P465" s="10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7"/>
      <c r="F466" s="6"/>
      <c r="G466" s="6"/>
      <c r="H466" s="6"/>
      <c r="I466" s="6"/>
      <c r="J466" s="8"/>
      <c r="K466" s="9"/>
      <c r="L466" s="10"/>
      <c r="M466" s="10"/>
      <c r="N466" s="10"/>
      <c r="O466" s="11"/>
      <c r="P466" s="10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7"/>
      <c r="F467" s="6"/>
      <c r="G467" s="6"/>
      <c r="H467" s="6"/>
      <c r="I467" s="6"/>
      <c r="J467" s="8"/>
      <c r="K467" s="9"/>
      <c r="L467" s="10"/>
      <c r="M467" s="10"/>
      <c r="N467" s="10"/>
      <c r="O467" s="11"/>
      <c r="P467" s="10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7"/>
      <c r="F468" s="6"/>
      <c r="G468" s="6"/>
      <c r="H468" s="6"/>
      <c r="I468" s="6"/>
      <c r="J468" s="8"/>
      <c r="K468" s="9"/>
      <c r="L468" s="10"/>
      <c r="M468" s="10"/>
      <c r="N468" s="10"/>
      <c r="O468" s="11"/>
      <c r="P468" s="10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7"/>
      <c r="F469" s="6"/>
      <c r="G469" s="6"/>
      <c r="H469" s="6"/>
      <c r="I469" s="6"/>
      <c r="J469" s="8"/>
      <c r="K469" s="9"/>
      <c r="L469" s="10"/>
      <c r="M469" s="10"/>
      <c r="N469" s="10"/>
      <c r="O469" s="11"/>
      <c r="P469" s="10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7"/>
      <c r="F470" s="6"/>
      <c r="G470" s="6"/>
      <c r="H470" s="6"/>
      <c r="I470" s="6"/>
      <c r="J470" s="8"/>
      <c r="K470" s="9"/>
      <c r="L470" s="10"/>
      <c r="M470" s="10"/>
      <c r="N470" s="10"/>
      <c r="O470" s="11"/>
      <c r="P470" s="10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7"/>
      <c r="F471" s="6"/>
      <c r="G471" s="6"/>
      <c r="H471" s="6"/>
      <c r="I471" s="6"/>
      <c r="J471" s="8"/>
      <c r="K471" s="9"/>
      <c r="L471" s="10"/>
      <c r="M471" s="10"/>
      <c r="N471" s="10"/>
      <c r="O471" s="11"/>
      <c r="P471" s="10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7"/>
      <c r="F472" s="6"/>
      <c r="G472" s="6"/>
      <c r="H472" s="6"/>
      <c r="I472" s="6"/>
      <c r="J472" s="8"/>
      <c r="K472" s="9"/>
      <c r="L472" s="10"/>
      <c r="M472" s="10"/>
      <c r="N472" s="10"/>
      <c r="O472" s="11"/>
      <c r="P472" s="10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7"/>
      <c r="F473" s="6"/>
      <c r="G473" s="6"/>
      <c r="H473" s="6"/>
      <c r="I473" s="6"/>
      <c r="J473" s="8"/>
      <c r="K473" s="9"/>
      <c r="L473" s="10"/>
      <c r="M473" s="10"/>
      <c r="N473" s="10"/>
      <c r="O473" s="11"/>
      <c r="P473" s="10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7"/>
      <c r="F474" s="6"/>
      <c r="G474" s="6"/>
      <c r="H474" s="6"/>
      <c r="I474" s="6"/>
      <c r="J474" s="8"/>
      <c r="K474" s="9"/>
      <c r="L474" s="10"/>
      <c r="M474" s="10"/>
      <c r="N474" s="10"/>
      <c r="O474" s="11"/>
      <c r="P474" s="10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7"/>
      <c r="F475" s="6"/>
      <c r="G475" s="6"/>
      <c r="H475" s="6"/>
      <c r="I475" s="6"/>
      <c r="J475" s="8"/>
      <c r="K475" s="9"/>
      <c r="L475" s="10"/>
      <c r="M475" s="10"/>
      <c r="N475" s="10"/>
      <c r="O475" s="11"/>
      <c r="P475" s="10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7"/>
      <c r="F476" s="6"/>
      <c r="G476" s="6"/>
      <c r="H476" s="6"/>
      <c r="I476" s="6"/>
      <c r="J476" s="8"/>
      <c r="K476" s="9"/>
      <c r="L476" s="10"/>
      <c r="M476" s="10"/>
      <c r="N476" s="10"/>
      <c r="O476" s="11"/>
      <c r="P476" s="10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7"/>
      <c r="F477" s="6"/>
      <c r="G477" s="6"/>
      <c r="H477" s="6"/>
      <c r="I477" s="6"/>
      <c r="J477" s="8"/>
      <c r="K477" s="9"/>
      <c r="L477" s="10"/>
      <c r="M477" s="10"/>
      <c r="N477" s="10"/>
      <c r="O477" s="11"/>
      <c r="P477" s="10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7"/>
      <c r="F478" s="6"/>
      <c r="G478" s="6"/>
      <c r="H478" s="6"/>
      <c r="I478" s="6"/>
      <c r="J478" s="8"/>
      <c r="K478" s="9"/>
      <c r="L478" s="10"/>
      <c r="M478" s="10"/>
      <c r="N478" s="10"/>
      <c r="O478" s="11"/>
      <c r="P478" s="10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7"/>
      <c r="F479" s="6"/>
      <c r="G479" s="6"/>
      <c r="H479" s="6"/>
      <c r="I479" s="6"/>
      <c r="J479" s="8"/>
      <c r="K479" s="9"/>
      <c r="L479" s="10"/>
      <c r="M479" s="10"/>
      <c r="N479" s="10"/>
      <c r="O479" s="11"/>
      <c r="P479" s="10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7"/>
      <c r="F480" s="6"/>
      <c r="G480" s="6"/>
      <c r="H480" s="6"/>
      <c r="I480" s="6"/>
      <c r="J480" s="8"/>
      <c r="K480" s="9"/>
      <c r="L480" s="10"/>
      <c r="M480" s="10"/>
      <c r="N480" s="10"/>
      <c r="O480" s="11"/>
      <c r="P480" s="10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7"/>
      <c r="F481" s="6"/>
      <c r="G481" s="6"/>
      <c r="H481" s="6"/>
      <c r="I481" s="6"/>
      <c r="J481" s="8"/>
      <c r="K481" s="9"/>
      <c r="L481" s="10"/>
      <c r="M481" s="10"/>
      <c r="N481" s="10"/>
      <c r="O481" s="11"/>
      <c r="P481" s="10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7"/>
      <c r="F482" s="6"/>
      <c r="G482" s="6"/>
      <c r="H482" s="6"/>
      <c r="I482" s="6"/>
      <c r="J482" s="8"/>
      <c r="K482" s="9"/>
      <c r="L482" s="10"/>
      <c r="M482" s="10"/>
      <c r="N482" s="10"/>
      <c r="O482" s="11"/>
      <c r="P482" s="10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7"/>
      <c r="F483" s="6"/>
      <c r="G483" s="6"/>
      <c r="H483" s="6"/>
      <c r="I483" s="6"/>
      <c r="J483" s="8"/>
      <c r="K483" s="9"/>
      <c r="L483" s="10"/>
      <c r="M483" s="10"/>
      <c r="N483" s="10"/>
      <c r="O483" s="11"/>
      <c r="P483" s="10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7"/>
      <c r="F484" s="6"/>
      <c r="G484" s="6"/>
      <c r="H484" s="6"/>
      <c r="I484" s="6"/>
      <c r="J484" s="8"/>
      <c r="K484" s="9"/>
      <c r="L484" s="10"/>
      <c r="M484" s="10"/>
      <c r="N484" s="10"/>
      <c r="O484" s="11"/>
      <c r="P484" s="10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7"/>
      <c r="F485" s="6"/>
      <c r="G485" s="6"/>
      <c r="H485" s="6"/>
      <c r="I485" s="6"/>
      <c r="J485" s="8"/>
      <c r="K485" s="9"/>
      <c r="L485" s="10"/>
      <c r="M485" s="10"/>
      <c r="N485" s="10"/>
      <c r="O485" s="11"/>
      <c r="P485" s="10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7"/>
      <c r="F486" s="6"/>
      <c r="G486" s="6"/>
      <c r="H486" s="6"/>
      <c r="I486" s="6"/>
      <c r="J486" s="8"/>
      <c r="K486" s="9"/>
      <c r="L486" s="10"/>
      <c r="M486" s="10"/>
      <c r="N486" s="10"/>
      <c r="O486" s="11"/>
      <c r="P486" s="10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7"/>
      <c r="F487" s="6"/>
      <c r="G487" s="6"/>
      <c r="H487" s="6"/>
      <c r="I487" s="6"/>
      <c r="J487" s="8"/>
      <c r="K487" s="9"/>
      <c r="L487" s="10"/>
      <c r="M487" s="10"/>
      <c r="N487" s="10"/>
      <c r="O487" s="11"/>
      <c r="P487" s="10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7"/>
      <c r="F488" s="6"/>
      <c r="G488" s="6"/>
      <c r="H488" s="6"/>
      <c r="I488" s="6"/>
      <c r="J488" s="8"/>
      <c r="K488" s="9"/>
      <c r="L488" s="10"/>
      <c r="M488" s="10"/>
      <c r="N488" s="10"/>
      <c r="O488" s="11"/>
      <c r="P488" s="10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7"/>
      <c r="F489" s="6"/>
      <c r="G489" s="6"/>
      <c r="H489" s="6"/>
      <c r="I489" s="6"/>
      <c r="J489" s="8"/>
      <c r="K489" s="9"/>
      <c r="L489" s="10"/>
      <c r="M489" s="10"/>
      <c r="N489" s="10"/>
      <c r="O489" s="11"/>
      <c r="P489" s="10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7"/>
      <c r="F490" s="6"/>
      <c r="G490" s="6"/>
      <c r="H490" s="6"/>
      <c r="I490" s="6"/>
      <c r="J490" s="8"/>
      <c r="K490" s="9"/>
      <c r="L490" s="10"/>
      <c r="M490" s="10"/>
      <c r="N490" s="10"/>
      <c r="O490" s="11"/>
      <c r="P490" s="10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7"/>
      <c r="F491" s="6"/>
      <c r="G491" s="6"/>
      <c r="H491" s="6"/>
      <c r="I491" s="6"/>
      <c r="J491" s="8"/>
      <c r="K491" s="9"/>
      <c r="L491" s="10"/>
      <c r="M491" s="10"/>
      <c r="N491" s="10"/>
      <c r="O491" s="11"/>
      <c r="P491" s="10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7"/>
      <c r="F492" s="6"/>
      <c r="G492" s="6"/>
      <c r="H492" s="6"/>
      <c r="I492" s="6"/>
      <c r="J492" s="8"/>
      <c r="K492" s="9"/>
      <c r="L492" s="10"/>
      <c r="M492" s="10"/>
      <c r="N492" s="10"/>
      <c r="O492" s="11"/>
      <c r="P492" s="10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7"/>
      <c r="F493" s="6"/>
      <c r="G493" s="6"/>
      <c r="H493" s="6"/>
      <c r="I493" s="6"/>
      <c r="J493" s="8"/>
      <c r="K493" s="9"/>
      <c r="L493" s="10"/>
      <c r="M493" s="10"/>
      <c r="N493" s="10"/>
      <c r="O493" s="11"/>
      <c r="P493" s="10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7"/>
      <c r="F494" s="6"/>
      <c r="G494" s="6"/>
      <c r="H494" s="6"/>
      <c r="I494" s="6"/>
      <c r="J494" s="8"/>
      <c r="K494" s="9"/>
      <c r="L494" s="10"/>
      <c r="M494" s="10"/>
      <c r="N494" s="10"/>
      <c r="O494" s="11"/>
      <c r="P494" s="10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7"/>
      <c r="F495" s="6"/>
      <c r="G495" s="6"/>
      <c r="H495" s="6"/>
      <c r="I495" s="6"/>
      <c r="J495" s="8"/>
      <c r="K495" s="9"/>
      <c r="L495" s="10"/>
      <c r="M495" s="10"/>
      <c r="N495" s="10"/>
      <c r="O495" s="11"/>
      <c r="P495" s="10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7"/>
      <c r="F496" s="6"/>
      <c r="G496" s="6"/>
      <c r="H496" s="6"/>
      <c r="I496" s="6"/>
      <c r="J496" s="8"/>
      <c r="K496" s="9"/>
      <c r="L496" s="10"/>
      <c r="M496" s="10"/>
      <c r="N496" s="10"/>
      <c r="O496" s="11"/>
      <c r="P496" s="10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7"/>
      <c r="F497" s="6"/>
      <c r="G497" s="6"/>
      <c r="H497" s="6"/>
      <c r="I497" s="6"/>
      <c r="J497" s="8"/>
      <c r="K497" s="9"/>
      <c r="L497" s="10"/>
      <c r="M497" s="10"/>
      <c r="N497" s="10"/>
      <c r="O497" s="11"/>
      <c r="P497" s="10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7"/>
      <c r="F498" s="6"/>
      <c r="G498" s="6"/>
      <c r="H498" s="6"/>
      <c r="I498" s="6"/>
      <c r="J498" s="8"/>
      <c r="K498" s="9"/>
      <c r="L498" s="10"/>
      <c r="M498" s="10"/>
      <c r="N498" s="10"/>
      <c r="O498" s="11"/>
      <c r="P498" s="10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7"/>
      <c r="F499" s="6"/>
      <c r="G499" s="6"/>
      <c r="H499" s="6"/>
      <c r="I499" s="6"/>
      <c r="J499" s="8"/>
      <c r="K499" s="9"/>
      <c r="L499" s="10"/>
      <c r="M499" s="10"/>
      <c r="N499" s="10"/>
      <c r="O499" s="11"/>
      <c r="P499" s="10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7"/>
      <c r="F500" s="6"/>
      <c r="G500" s="6"/>
      <c r="H500" s="6"/>
      <c r="I500" s="6"/>
      <c r="J500" s="8"/>
      <c r="K500" s="9"/>
      <c r="L500" s="10"/>
      <c r="M500" s="10"/>
      <c r="N500" s="10"/>
      <c r="O500" s="11"/>
      <c r="P500" s="10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7"/>
      <c r="F501" s="6"/>
      <c r="G501" s="6"/>
      <c r="H501" s="6"/>
      <c r="I501" s="6"/>
      <c r="J501" s="8"/>
      <c r="K501" s="9"/>
      <c r="L501" s="10"/>
      <c r="M501" s="10"/>
      <c r="N501" s="10"/>
      <c r="O501" s="11"/>
      <c r="P501" s="10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7"/>
      <c r="F502" s="6"/>
      <c r="G502" s="6"/>
      <c r="H502" s="6"/>
      <c r="I502" s="6"/>
      <c r="J502" s="8"/>
      <c r="K502" s="9"/>
      <c r="L502" s="10"/>
      <c r="M502" s="10"/>
      <c r="N502" s="10"/>
      <c r="O502" s="11"/>
      <c r="P502" s="10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7"/>
      <c r="F503" s="6"/>
      <c r="G503" s="6"/>
      <c r="H503" s="6"/>
      <c r="I503" s="6"/>
      <c r="J503" s="8"/>
      <c r="K503" s="9"/>
      <c r="L503" s="10"/>
      <c r="M503" s="10"/>
      <c r="N503" s="10"/>
      <c r="O503" s="11"/>
      <c r="P503" s="10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7"/>
      <c r="F504" s="6"/>
      <c r="G504" s="6"/>
      <c r="H504" s="6"/>
      <c r="I504" s="6"/>
      <c r="J504" s="8"/>
      <c r="K504" s="9"/>
      <c r="L504" s="10"/>
      <c r="M504" s="10"/>
      <c r="N504" s="10"/>
      <c r="O504" s="11"/>
      <c r="P504" s="10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7"/>
      <c r="F505" s="6"/>
      <c r="G505" s="6"/>
      <c r="H505" s="6"/>
      <c r="I505" s="6"/>
      <c r="J505" s="8"/>
      <c r="K505" s="9"/>
      <c r="L505" s="10"/>
      <c r="M505" s="10"/>
      <c r="N505" s="10"/>
      <c r="O505" s="11"/>
      <c r="P505" s="10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7"/>
      <c r="F506" s="6"/>
      <c r="G506" s="6"/>
      <c r="H506" s="6"/>
      <c r="I506" s="6"/>
      <c r="J506" s="8"/>
      <c r="K506" s="9"/>
      <c r="L506" s="10"/>
      <c r="M506" s="10"/>
      <c r="N506" s="10"/>
      <c r="O506" s="11"/>
      <c r="P506" s="10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7"/>
      <c r="F507" s="6"/>
      <c r="G507" s="6"/>
      <c r="H507" s="6"/>
      <c r="I507" s="6"/>
      <c r="J507" s="8"/>
      <c r="K507" s="9"/>
      <c r="L507" s="10"/>
      <c r="M507" s="10"/>
      <c r="N507" s="10"/>
      <c r="O507" s="11"/>
      <c r="P507" s="10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7"/>
      <c r="F508" s="6"/>
      <c r="G508" s="6"/>
      <c r="H508" s="6"/>
      <c r="I508" s="6"/>
      <c r="J508" s="8"/>
      <c r="K508" s="9"/>
      <c r="L508" s="10"/>
      <c r="M508" s="10"/>
      <c r="N508" s="10"/>
      <c r="O508" s="11"/>
      <c r="P508" s="10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7"/>
      <c r="F509" s="6"/>
      <c r="G509" s="6"/>
      <c r="H509" s="6"/>
      <c r="I509" s="6"/>
      <c r="J509" s="8"/>
      <c r="K509" s="9"/>
      <c r="L509" s="10"/>
      <c r="M509" s="10"/>
      <c r="N509" s="10"/>
      <c r="O509" s="11"/>
      <c r="P509" s="10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7"/>
      <c r="F510" s="6"/>
      <c r="G510" s="6"/>
      <c r="H510" s="6"/>
      <c r="I510" s="6"/>
      <c r="J510" s="8"/>
      <c r="K510" s="9"/>
      <c r="L510" s="10"/>
      <c r="M510" s="10"/>
      <c r="N510" s="10"/>
      <c r="O510" s="11"/>
      <c r="P510" s="10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7"/>
      <c r="F511" s="6"/>
      <c r="G511" s="6"/>
      <c r="H511" s="6"/>
      <c r="I511" s="6"/>
      <c r="J511" s="8"/>
      <c r="K511" s="9"/>
      <c r="L511" s="10"/>
      <c r="M511" s="10"/>
      <c r="N511" s="10"/>
      <c r="O511" s="11"/>
      <c r="P511" s="10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7"/>
      <c r="F512" s="6"/>
      <c r="G512" s="6"/>
      <c r="H512" s="6"/>
      <c r="I512" s="6"/>
      <c r="J512" s="8"/>
      <c r="K512" s="9"/>
      <c r="L512" s="10"/>
      <c r="M512" s="10"/>
      <c r="N512" s="10"/>
      <c r="O512" s="11"/>
      <c r="P512" s="10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7"/>
      <c r="F513" s="6"/>
      <c r="G513" s="6"/>
      <c r="H513" s="6"/>
      <c r="I513" s="6"/>
      <c r="J513" s="8"/>
      <c r="K513" s="9"/>
      <c r="L513" s="10"/>
      <c r="M513" s="10"/>
      <c r="N513" s="10"/>
      <c r="O513" s="11"/>
      <c r="P513" s="10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7"/>
      <c r="F514" s="6"/>
      <c r="G514" s="6"/>
      <c r="H514" s="6"/>
      <c r="I514" s="6"/>
      <c r="J514" s="8"/>
      <c r="K514" s="9"/>
      <c r="L514" s="10"/>
      <c r="M514" s="10"/>
      <c r="N514" s="10"/>
      <c r="O514" s="11"/>
      <c r="P514" s="10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7"/>
      <c r="F515" s="6"/>
      <c r="G515" s="6"/>
      <c r="H515" s="6"/>
      <c r="I515" s="6"/>
      <c r="J515" s="8"/>
      <c r="K515" s="9"/>
      <c r="L515" s="10"/>
      <c r="M515" s="10"/>
      <c r="N515" s="10"/>
      <c r="O515" s="11"/>
      <c r="P515" s="10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7"/>
      <c r="F516" s="6"/>
      <c r="G516" s="6"/>
      <c r="H516" s="6"/>
      <c r="I516" s="6"/>
      <c r="J516" s="8"/>
      <c r="K516" s="9"/>
      <c r="L516" s="10"/>
      <c r="M516" s="10"/>
      <c r="N516" s="10"/>
      <c r="O516" s="11"/>
      <c r="P516" s="10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7"/>
      <c r="F517" s="6"/>
      <c r="G517" s="6"/>
      <c r="H517" s="6"/>
      <c r="I517" s="6"/>
      <c r="J517" s="8"/>
      <c r="K517" s="9"/>
      <c r="L517" s="10"/>
      <c r="M517" s="10"/>
      <c r="N517" s="10"/>
      <c r="O517" s="11"/>
      <c r="P517" s="10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7"/>
      <c r="F518" s="6"/>
      <c r="G518" s="6"/>
      <c r="H518" s="6"/>
      <c r="I518" s="6"/>
      <c r="J518" s="8"/>
      <c r="K518" s="9"/>
      <c r="L518" s="10"/>
      <c r="M518" s="10"/>
      <c r="N518" s="10"/>
      <c r="O518" s="11"/>
      <c r="P518" s="10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7"/>
      <c r="F519" s="6"/>
      <c r="G519" s="6"/>
      <c r="H519" s="6"/>
      <c r="I519" s="6"/>
      <c r="J519" s="8"/>
      <c r="K519" s="9"/>
      <c r="L519" s="10"/>
      <c r="M519" s="10"/>
      <c r="N519" s="10"/>
      <c r="O519" s="11"/>
      <c r="P519" s="10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7"/>
      <c r="F520" s="6"/>
      <c r="G520" s="6"/>
      <c r="H520" s="6"/>
      <c r="I520" s="6"/>
      <c r="J520" s="8"/>
      <c r="K520" s="9"/>
      <c r="L520" s="10"/>
      <c r="M520" s="10"/>
      <c r="N520" s="10"/>
      <c r="O520" s="11"/>
      <c r="P520" s="10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7"/>
      <c r="F521" s="6"/>
      <c r="G521" s="6"/>
      <c r="H521" s="6"/>
      <c r="I521" s="6"/>
      <c r="J521" s="8"/>
      <c r="K521" s="9"/>
      <c r="L521" s="10"/>
      <c r="M521" s="10"/>
      <c r="N521" s="10"/>
      <c r="O521" s="11"/>
      <c r="P521" s="10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7"/>
      <c r="F522" s="6"/>
      <c r="G522" s="6"/>
      <c r="H522" s="6"/>
      <c r="I522" s="6"/>
      <c r="J522" s="8"/>
      <c r="K522" s="9"/>
      <c r="L522" s="10"/>
      <c r="M522" s="10"/>
      <c r="N522" s="10"/>
      <c r="O522" s="11"/>
      <c r="P522" s="10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7"/>
      <c r="F523" s="6"/>
      <c r="G523" s="6"/>
      <c r="H523" s="6"/>
      <c r="I523" s="6"/>
      <c r="J523" s="8"/>
      <c r="K523" s="9"/>
      <c r="L523" s="10"/>
      <c r="M523" s="10"/>
      <c r="N523" s="10"/>
      <c r="O523" s="11"/>
      <c r="P523" s="10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7"/>
      <c r="F524" s="6"/>
      <c r="G524" s="6"/>
      <c r="H524" s="6"/>
      <c r="I524" s="6"/>
      <c r="J524" s="8"/>
      <c r="K524" s="9"/>
      <c r="L524" s="10"/>
      <c r="M524" s="10"/>
      <c r="N524" s="10"/>
      <c r="O524" s="11"/>
      <c r="P524" s="10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7"/>
      <c r="F525" s="6"/>
      <c r="G525" s="6"/>
      <c r="H525" s="6"/>
      <c r="I525" s="6"/>
      <c r="J525" s="8"/>
      <c r="K525" s="9"/>
      <c r="L525" s="10"/>
      <c r="M525" s="10"/>
      <c r="N525" s="10"/>
      <c r="O525" s="11"/>
      <c r="P525" s="10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7"/>
      <c r="F526" s="6"/>
      <c r="G526" s="6"/>
      <c r="H526" s="6"/>
      <c r="I526" s="6"/>
      <c r="J526" s="8"/>
      <c r="K526" s="9"/>
      <c r="L526" s="10"/>
      <c r="M526" s="10"/>
      <c r="N526" s="10"/>
      <c r="O526" s="11"/>
      <c r="P526" s="10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7"/>
      <c r="F527" s="6"/>
      <c r="G527" s="6"/>
      <c r="H527" s="6"/>
      <c r="I527" s="6"/>
      <c r="J527" s="8"/>
      <c r="K527" s="9"/>
      <c r="L527" s="10"/>
      <c r="M527" s="10"/>
      <c r="N527" s="10"/>
      <c r="O527" s="11"/>
      <c r="P527" s="10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7"/>
      <c r="F528" s="6"/>
      <c r="G528" s="6"/>
      <c r="H528" s="6"/>
      <c r="I528" s="6"/>
      <c r="J528" s="8"/>
      <c r="K528" s="9"/>
      <c r="L528" s="10"/>
      <c r="M528" s="10"/>
      <c r="N528" s="10"/>
      <c r="O528" s="11"/>
      <c r="P528" s="10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7"/>
      <c r="F529" s="6"/>
      <c r="G529" s="6"/>
      <c r="H529" s="6"/>
      <c r="I529" s="6"/>
      <c r="J529" s="8"/>
      <c r="K529" s="9"/>
      <c r="L529" s="10"/>
      <c r="M529" s="10"/>
      <c r="N529" s="10"/>
      <c r="O529" s="11"/>
      <c r="P529" s="10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7"/>
      <c r="F530" s="6"/>
      <c r="G530" s="6"/>
      <c r="H530" s="6"/>
      <c r="I530" s="6"/>
      <c r="J530" s="8"/>
      <c r="K530" s="9"/>
      <c r="L530" s="10"/>
      <c r="M530" s="10"/>
      <c r="N530" s="10"/>
      <c r="O530" s="11"/>
      <c r="P530" s="10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7"/>
      <c r="F531" s="6"/>
      <c r="G531" s="6"/>
      <c r="H531" s="6"/>
      <c r="I531" s="6"/>
      <c r="J531" s="8"/>
      <c r="K531" s="9"/>
      <c r="L531" s="10"/>
      <c r="M531" s="10"/>
      <c r="N531" s="10"/>
      <c r="O531" s="11"/>
      <c r="P531" s="10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7"/>
      <c r="F532" s="6"/>
      <c r="G532" s="6"/>
      <c r="H532" s="6"/>
      <c r="I532" s="6"/>
      <c r="J532" s="8"/>
      <c r="K532" s="9"/>
      <c r="L532" s="10"/>
      <c r="M532" s="10"/>
      <c r="N532" s="10"/>
      <c r="O532" s="11"/>
      <c r="P532" s="10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7"/>
      <c r="F533" s="6"/>
      <c r="G533" s="6"/>
      <c r="H533" s="6"/>
      <c r="I533" s="6"/>
      <c r="J533" s="8"/>
      <c r="K533" s="9"/>
      <c r="L533" s="10"/>
      <c r="M533" s="10"/>
      <c r="N533" s="10"/>
      <c r="O533" s="11"/>
      <c r="P533" s="10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7"/>
      <c r="F534" s="6"/>
      <c r="G534" s="6"/>
      <c r="H534" s="6"/>
      <c r="I534" s="6"/>
      <c r="J534" s="8"/>
      <c r="K534" s="9"/>
      <c r="L534" s="10"/>
      <c r="M534" s="10"/>
      <c r="N534" s="10"/>
      <c r="O534" s="11"/>
      <c r="P534" s="10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7"/>
      <c r="F535" s="6"/>
      <c r="G535" s="6"/>
      <c r="H535" s="6"/>
      <c r="I535" s="6"/>
      <c r="J535" s="8"/>
      <c r="K535" s="9"/>
      <c r="L535" s="10"/>
      <c r="M535" s="10"/>
      <c r="N535" s="10"/>
      <c r="O535" s="11"/>
      <c r="P535" s="10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7"/>
      <c r="F536" s="6"/>
      <c r="G536" s="6"/>
      <c r="H536" s="6"/>
      <c r="I536" s="6"/>
      <c r="J536" s="8"/>
      <c r="K536" s="9"/>
      <c r="L536" s="10"/>
      <c r="M536" s="10"/>
      <c r="N536" s="10"/>
      <c r="O536" s="11"/>
      <c r="P536" s="10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7"/>
      <c r="F537" s="6"/>
      <c r="G537" s="6"/>
      <c r="H537" s="6"/>
      <c r="I537" s="6"/>
      <c r="J537" s="8"/>
      <c r="K537" s="9"/>
      <c r="L537" s="10"/>
      <c r="M537" s="10"/>
      <c r="N537" s="10"/>
      <c r="O537" s="11"/>
      <c r="P537" s="10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7"/>
      <c r="F538" s="6"/>
      <c r="G538" s="6"/>
      <c r="H538" s="6"/>
      <c r="I538" s="6"/>
      <c r="J538" s="8"/>
      <c r="K538" s="9"/>
      <c r="L538" s="10"/>
      <c r="M538" s="10"/>
      <c r="N538" s="10"/>
      <c r="O538" s="11"/>
      <c r="P538" s="10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7"/>
      <c r="F539" s="6"/>
      <c r="G539" s="6"/>
      <c r="H539" s="6"/>
      <c r="I539" s="6"/>
      <c r="J539" s="8"/>
      <c r="K539" s="9"/>
      <c r="L539" s="10"/>
      <c r="M539" s="10"/>
      <c r="N539" s="10"/>
      <c r="O539" s="11"/>
      <c r="P539" s="10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7"/>
      <c r="F540" s="6"/>
      <c r="G540" s="6"/>
      <c r="H540" s="6"/>
      <c r="I540" s="6"/>
      <c r="J540" s="8"/>
      <c r="K540" s="9"/>
      <c r="L540" s="10"/>
      <c r="M540" s="10"/>
      <c r="N540" s="10"/>
      <c r="O540" s="11"/>
      <c r="P540" s="10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7"/>
      <c r="F541" s="6"/>
      <c r="G541" s="6"/>
      <c r="H541" s="6"/>
      <c r="I541" s="6"/>
      <c r="J541" s="8"/>
      <c r="K541" s="9"/>
      <c r="L541" s="10"/>
      <c r="M541" s="10"/>
      <c r="N541" s="10"/>
      <c r="O541" s="11"/>
      <c r="P541" s="10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7"/>
      <c r="F542" s="6"/>
      <c r="G542" s="6"/>
      <c r="H542" s="6"/>
      <c r="I542" s="6"/>
      <c r="J542" s="8"/>
      <c r="K542" s="9"/>
      <c r="L542" s="10"/>
      <c r="M542" s="10"/>
      <c r="N542" s="10"/>
      <c r="O542" s="11"/>
      <c r="P542" s="10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7"/>
      <c r="F543" s="6"/>
      <c r="G543" s="6"/>
      <c r="H543" s="6"/>
      <c r="I543" s="6"/>
      <c r="J543" s="8"/>
      <c r="K543" s="9"/>
      <c r="L543" s="10"/>
      <c r="M543" s="10"/>
      <c r="N543" s="10"/>
      <c r="O543" s="11"/>
      <c r="P543" s="10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7"/>
      <c r="F544" s="6"/>
      <c r="G544" s="6"/>
      <c r="H544" s="6"/>
      <c r="I544" s="6"/>
      <c r="J544" s="8"/>
      <c r="K544" s="9"/>
      <c r="L544" s="10"/>
      <c r="M544" s="10"/>
      <c r="N544" s="10"/>
      <c r="O544" s="11"/>
      <c r="P544" s="10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7"/>
      <c r="F545" s="6"/>
      <c r="G545" s="6"/>
      <c r="H545" s="6"/>
      <c r="I545" s="6"/>
      <c r="J545" s="8"/>
      <c r="K545" s="9"/>
      <c r="L545" s="10"/>
      <c r="M545" s="10"/>
      <c r="N545" s="10"/>
      <c r="O545" s="11"/>
      <c r="P545" s="10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7"/>
      <c r="F546" s="6"/>
      <c r="G546" s="6"/>
      <c r="H546" s="6"/>
      <c r="I546" s="6"/>
      <c r="J546" s="8"/>
      <c r="K546" s="9"/>
      <c r="L546" s="10"/>
      <c r="M546" s="10"/>
      <c r="N546" s="10"/>
      <c r="O546" s="11"/>
      <c r="P546" s="10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7"/>
      <c r="F547" s="6"/>
      <c r="G547" s="6"/>
      <c r="H547" s="6"/>
      <c r="I547" s="6"/>
      <c r="J547" s="8"/>
      <c r="K547" s="9"/>
      <c r="L547" s="10"/>
      <c r="M547" s="10"/>
      <c r="N547" s="10"/>
      <c r="O547" s="11"/>
      <c r="P547" s="10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7"/>
      <c r="F548" s="6"/>
      <c r="G548" s="6"/>
      <c r="H548" s="6"/>
      <c r="I548" s="6"/>
      <c r="J548" s="8"/>
      <c r="K548" s="9"/>
      <c r="L548" s="10"/>
      <c r="M548" s="10"/>
      <c r="N548" s="10"/>
      <c r="O548" s="11"/>
      <c r="P548" s="10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7"/>
      <c r="F549" s="6"/>
      <c r="G549" s="6"/>
      <c r="H549" s="6"/>
      <c r="I549" s="6"/>
      <c r="J549" s="8"/>
      <c r="K549" s="9"/>
      <c r="L549" s="10"/>
      <c r="M549" s="10"/>
      <c r="N549" s="10"/>
      <c r="O549" s="11"/>
      <c r="P549" s="10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7"/>
      <c r="F550" s="6"/>
      <c r="G550" s="6"/>
      <c r="H550" s="6"/>
      <c r="I550" s="6"/>
      <c r="J550" s="8"/>
      <c r="K550" s="9"/>
      <c r="L550" s="10"/>
      <c r="M550" s="10"/>
      <c r="N550" s="10"/>
      <c r="O550" s="11"/>
      <c r="P550" s="10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7"/>
      <c r="F551" s="6"/>
      <c r="G551" s="6"/>
      <c r="H551" s="6"/>
      <c r="I551" s="6"/>
      <c r="J551" s="8"/>
      <c r="K551" s="9"/>
      <c r="L551" s="10"/>
      <c r="M551" s="10"/>
      <c r="N551" s="10"/>
      <c r="O551" s="11"/>
      <c r="P551" s="10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7"/>
      <c r="F552" s="6"/>
      <c r="G552" s="6"/>
      <c r="H552" s="6"/>
      <c r="I552" s="6"/>
      <c r="J552" s="8"/>
      <c r="K552" s="9"/>
      <c r="L552" s="10"/>
      <c r="M552" s="10"/>
      <c r="N552" s="10"/>
      <c r="O552" s="11"/>
      <c r="P552" s="10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7"/>
      <c r="F553" s="6"/>
      <c r="G553" s="6"/>
      <c r="H553" s="6"/>
      <c r="I553" s="6"/>
      <c r="J553" s="8"/>
      <c r="K553" s="9"/>
      <c r="L553" s="10"/>
      <c r="M553" s="10"/>
      <c r="N553" s="10"/>
      <c r="O553" s="11"/>
      <c r="P553" s="10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7"/>
      <c r="F554" s="6"/>
      <c r="G554" s="6"/>
      <c r="H554" s="6"/>
      <c r="I554" s="6"/>
      <c r="J554" s="8"/>
      <c r="K554" s="9"/>
      <c r="L554" s="10"/>
      <c r="M554" s="10"/>
      <c r="N554" s="10"/>
      <c r="O554" s="11"/>
      <c r="P554" s="10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7"/>
      <c r="F555" s="6"/>
      <c r="G555" s="6"/>
      <c r="H555" s="6"/>
      <c r="I555" s="6"/>
      <c r="J555" s="8"/>
      <c r="K555" s="9"/>
      <c r="L555" s="10"/>
      <c r="M555" s="10"/>
      <c r="N555" s="10"/>
      <c r="O555" s="11"/>
      <c r="P555" s="10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7"/>
      <c r="F556" s="6"/>
      <c r="G556" s="6"/>
      <c r="H556" s="6"/>
      <c r="I556" s="6"/>
      <c r="J556" s="8"/>
      <c r="K556" s="9"/>
      <c r="L556" s="10"/>
      <c r="M556" s="10"/>
      <c r="N556" s="10"/>
      <c r="O556" s="11"/>
      <c r="P556" s="10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7"/>
      <c r="F557" s="6"/>
      <c r="G557" s="6"/>
      <c r="H557" s="6"/>
      <c r="I557" s="6"/>
      <c r="J557" s="8"/>
      <c r="K557" s="9"/>
      <c r="L557" s="10"/>
      <c r="M557" s="10"/>
      <c r="N557" s="10"/>
      <c r="O557" s="11"/>
      <c r="P557" s="10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7"/>
      <c r="F558" s="6"/>
      <c r="G558" s="6"/>
      <c r="H558" s="6"/>
      <c r="I558" s="6"/>
      <c r="J558" s="8"/>
      <c r="K558" s="9"/>
      <c r="L558" s="10"/>
      <c r="M558" s="10"/>
      <c r="N558" s="10"/>
      <c r="O558" s="11"/>
      <c r="P558" s="10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7"/>
      <c r="F559" s="6"/>
      <c r="G559" s="6"/>
      <c r="H559" s="6"/>
      <c r="I559" s="6"/>
      <c r="J559" s="8"/>
      <c r="K559" s="9"/>
      <c r="L559" s="10"/>
      <c r="M559" s="10"/>
      <c r="N559" s="10"/>
      <c r="O559" s="11"/>
      <c r="P559" s="10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7"/>
      <c r="F560" s="6"/>
      <c r="G560" s="6"/>
      <c r="H560" s="6"/>
      <c r="I560" s="6"/>
      <c r="J560" s="8"/>
      <c r="K560" s="9"/>
      <c r="L560" s="10"/>
      <c r="M560" s="10"/>
      <c r="N560" s="10"/>
      <c r="O560" s="11"/>
      <c r="P560" s="10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7"/>
      <c r="F561" s="6"/>
      <c r="G561" s="6"/>
      <c r="H561" s="6"/>
      <c r="I561" s="6"/>
      <c r="J561" s="8"/>
      <c r="K561" s="9"/>
      <c r="L561" s="10"/>
      <c r="M561" s="10"/>
      <c r="N561" s="10"/>
      <c r="O561" s="11"/>
      <c r="P561" s="10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7"/>
      <c r="F562" s="6"/>
      <c r="G562" s="6"/>
      <c r="H562" s="6"/>
      <c r="I562" s="6"/>
      <c r="J562" s="8"/>
      <c r="K562" s="9"/>
      <c r="L562" s="10"/>
      <c r="M562" s="10"/>
      <c r="N562" s="10"/>
      <c r="O562" s="11"/>
      <c r="P562" s="10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7"/>
      <c r="F563" s="6"/>
      <c r="G563" s="6"/>
      <c r="H563" s="6"/>
      <c r="I563" s="6"/>
      <c r="J563" s="8"/>
      <c r="K563" s="9"/>
      <c r="L563" s="10"/>
      <c r="M563" s="10"/>
      <c r="N563" s="10"/>
      <c r="O563" s="11"/>
      <c r="P563" s="10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7"/>
      <c r="F564" s="6"/>
      <c r="G564" s="6"/>
      <c r="H564" s="6"/>
      <c r="I564" s="6"/>
      <c r="J564" s="8"/>
      <c r="K564" s="9"/>
      <c r="L564" s="10"/>
      <c r="M564" s="10"/>
      <c r="N564" s="10"/>
      <c r="O564" s="11"/>
      <c r="P564" s="10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7"/>
      <c r="F565" s="6"/>
      <c r="G565" s="6"/>
      <c r="H565" s="6"/>
      <c r="I565" s="6"/>
      <c r="J565" s="8"/>
      <c r="K565" s="9"/>
      <c r="L565" s="10"/>
      <c r="M565" s="10"/>
      <c r="N565" s="10"/>
      <c r="O565" s="11"/>
      <c r="P565" s="10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7"/>
      <c r="F566" s="6"/>
      <c r="G566" s="6"/>
      <c r="H566" s="6"/>
      <c r="I566" s="6"/>
      <c r="J566" s="8"/>
      <c r="K566" s="9"/>
      <c r="L566" s="10"/>
      <c r="M566" s="10"/>
      <c r="N566" s="10"/>
      <c r="O566" s="11"/>
      <c r="P566" s="10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7"/>
      <c r="F567" s="6"/>
      <c r="G567" s="6"/>
      <c r="H567" s="6"/>
      <c r="I567" s="6"/>
      <c r="J567" s="8"/>
      <c r="K567" s="9"/>
      <c r="L567" s="10"/>
      <c r="M567" s="10"/>
      <c r="N567" s="10"/>
      <c r="O567" s="11"/>
      <c r="P567" s="10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7"/>
      <c r="F568" s="6"/>
      <c r="G568" s="6"/>
      <c r="H568" s="6"/>
      <c r="I568" s="6"/>
      <c r="J568" s="8"/>
      <c r="K568" s="9"/>
      <c r="L568" s="10"/>
      <c r="M568" s="10"/>
      <c r="N568" s="10"/>
      <c r="O568" s="11"/>
      <c r="P568" s="10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7"/>
      <c r="F569" s="6"/>
      <c r="G569" s="6"/>
      <c r="H569" s="6"/>
      <c r="I569" s="6"/>
      <c r="J569" s="8"/>
      <c r="K569" s="9"/>
      <c r="L569" s="10"/>
      <c r="M569" s="10"/>
      <c r="N569" s="10"/>
      <c r="O569" s="11"/>
      <c r="P569" s="10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7"/>
      <c r="F570" s="6"/>
      <c r="G570" s="6"/>
      <c r="H570" s="6"/>
      <c r="I570" s="6"/>
      <c r="J570" s="8"/>
      <c r="K570" s="9"/>
      <c r="L570" s="10"/>
      <c r="M570" s="10"/>
      <c r="N570" s="10"/>
      <c r="O570" s="11"/>
      <c r="P570" s="10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7"/>
      <c r="F571" s="6"/>
      <c r="G571" s="6"/>
      <c r="H571" s="6"/>
      <c r="I571" s="6"/>
      <c r="J571" s="8"/>
      <c r="K571" s="9"/>
      <c r="L571" s="10"/>
      <c r="M571" s="10"/>
      <c r="N571" s="10"/>
      <c r="O571" s="11"/>
      <c r="P571" s="10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7"/>
      <c r="F572" s="6"/>
      <c r="G572" s="6"/>
      <c r="H572" s="6"/>
      <c r="I572" s="6"/>
      <c r="J572" s="8"/>
      <c r="K572" s="9"/>
      <c r="L572" s="10"/>
      <c r="M572" s="10"/>
      <c r="N572" s="10"/>
      <c r="O572" s="11"/>
      <c r="P572" s="10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7"/>
      <c r="F573" s="6"/>
      <c r="G573" s="6"/>
      <c r="H573" s="6"/>
      <c r="I573" s="6"/>
      <c r="J573" s="8"/>
      <c r="K573" s="9"/>
      <c r="L573" s="10"/>
      <c r="M573" s="10"/>
      <c r="N573" s="10"/>
      <c r="O573" s="11"/>
      <c r="P573" s="10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7"/>
      <c r="F574" s="6"/>
      <c r="G574" s="6"/>
      <c r="H574" s="6"/>
      <c r="I574" s="6"/>
      <c r="J574" s="8"/>
      <c r="K574" s="9"/>
      <c r="L574" s="10"/>
      <c r="M574" s="10"/>
      <c r="N574" s="10"/>
      <c r="O574" s="11"/>
      <c r="P574" s="10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7"/>
      <c r="F575" s="6"/>
      <c r="G575" s="6"/>
      <c r="H575" s="6"/>
      <c r="I575" s="6"/>
      <c r="J575" s="8"/>
      <c r="K575" s="9"/>
      <c r="L575" s="10"/>
      <c r="M575" s="10"/>
      <c r="N575" s="10"/>
      <c r="O575" s="11"/>
      <c r="P575" s="10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7"/>
      <c r="F576" s="6"/>
      <c r="G576" s="6"/>
      <c r="H576" s="6"/>
      <c r="I576" s="6"/>
      <c r="J576" s="8"/>
      <c r="K576" s="9"/>
      <c r="L576" s="10"/>
      <c r="M576" s="10"/>
      <c r="N576" s="10"/>
      <c r="O576" s="11"/>
      <c r="P576" s="10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7"/>
      <c r="F577" s="6"/>
      <c r="G577" s="6"/>
      <c r="H577" s="6"/>
      <c r="I577" s="6"/>
      <c r="J577" s="8"/>
      <c r="K577" s="9"/>
      <c r="L577" s="10"/>
      <c r="M577" s="10"/>
      <c r="N577" s="10"/>
      <c r="O577" s="11"/>
      <c r="P577" s="10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7"/>
      <c r="F578" s="6"/>
      <c r="G578" s="6"/>
      <c r="H578" s="6"/>
      <c r="I578" s="6"/>
      <c r="J578" s="8"/>
      <c r="K578" s="9"/>
      <c r="L578" s="10"/>
      <c r="M578" s="10"/>
      <c r="N578" s="10"/>
      <c r="O578" s="11"/>
      <c r="P578" s="10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7"/>
      <c r="F579" s="6"/>
      <c r="G579" s="6"/>
      <c r="H579" s="6"/>
      <c r="I579" s="6"/>
      <c r="J579" s="8"/>
      <c r="K579" s="9"/>
      <c r="L579" s="10"/>
      <c r="M579" s="10"/>
      <c r="N579" s="10"/>
      <c r="O579" s="11"/>
      <c r="P579" s="10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7"/>
      <c r="F580" s="6"/>
      <c r="G580" s="6"/>
      <c r="H580" s="6"/>
      <c r="I580" s="6"/>
      <c r="J580" s="8"/>
      <c r="K580" s="9"/>
      <c r="L580" s="10"/>
      <c r="M580" s="10"/>
      <c r="N580" s="10"/>
      <c r="O580" s="11"/>
      <c r="P580" s="10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7"/>
      <c r="F581" s="6"/>
      <c r="G581" s="6"/>
      <c r="H581" s="6"/>
      <c r="I581" s="6"/>
      <c r="J581" s="8"/>
      <c r="K581" s="9"/>
      <c r="L581" s="10"/>
      <c r="M581" s="10"/>
      <c r="N581" s="10"/>
      <c r="O581" s="11"/>
      <c r="P581" s="10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7"/>
      <c r="F582" s="6"/>
      <c r="G582" s="6"/>
      <c r="H582" s="6"/>
      <c r="I582" s="6"/>
      <c r="J582" s="8"/>
      <c r="K582" s="9"/>
      <c r="L582" s="10"/>
      <c r="M582" s="10"/>
      <c r="N582" s="10"/>
      <c r="O582" s="11"/>
      <c r="P582" s="10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7"/>
      <c r="F583" s="6"/>
      <c r="G583" s="6"/>
      <c r="H583" s="6"/>
      <c r="I583" s="6"/>
      <c r="J583" s="8"/>
      <c r="K583" s="9"/>
      <c r="L583" s="10"/>
      <c r="M583" s="10"/>
      <c r="N583" s="10"/>
      <c r="O583" s="11"/>
      <c r="P583" s="10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7"/>
      <c r="F584" s="6"/>
      <c r="G584" s="6"/>
      <c r="H584" s="6"/>
      <c r="I584" s="6"/>
      <c r="J584" s="8"/>
      <c r="K584" s="9"/>
      <c r="L584" s="10"/>
      <c r="M584" s="10"/>
      <c r="N584" s="10"/>
      <c r="O584" s="11"/>
      <c r="P584" s="10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7"/>
      <c r="F585" s="6"/>
      <c r="G585" s="6"/>
      <c r="H585" s="6"/>
      <c r="I585" s="6"/>
      <c r="J585" s="8"/>
      <c r="K585" s="9"/>
      <c r="L585" s="10"/>
      <c r="M585" s="10"/>
      <c r="N585" s="10"/>
      <c r="O585" s="11"/>
      <c r="P585" s="10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7"/>
      <c r="F586" s="6"/>
      <c r="G586" s="6"/>
      <c r="H586" s="6"/>
      <c r="I586" s="6"/>
      <c r="J586" s="8"/>
      <c r="K586" s="9"/>
      <c r="L586" s="10"/>
      <c r="M586" s="10"/>
      <c r="N586" s="10"/>
      <c r="O586" s="11"/>
      <c r="P586" s="10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7"/>
      <c r="F587" s="6"/>
      <c r="G587" s="6"/>
      <c r="H587" s="6"/>
      <c r="I587" s="6"/>
      <c r="J587" s="8"/>
      <c r="K587" s="9"/>
      <c r="L587" s="10"/>
      <c r="M587" s="10"/>
      <c r="N587" s="10"/>
      <c r="O587" s="11"/>
      <c r="P587" s="10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7"/>
      <c r="F588" s="6"/>
      <c r="G588" s="6"/>
      <c r="H588" s="6"/>
      <c r="I588" s="6"/>
      <c r="J588" s="8"/>
      <c r="K588" s="9"/>
      <c r="L588" s="10"/>
      <c r="M588" s="10"/>
      <c r="N588" s="10"/>
      <c r="O588" s="11"/>
      <c r="P588" s="10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7"/>
      <c r="F589" s="6"/>
      <c r="G589" s="6"/>
      <c r="H589" s="6"/>
      <c r="I589" s="6"/>
      <c r="J589" s="8"/>
      <c r="K589" s="9"/>
      <c r="L589" s="10"/>
      <c r="M589" s="10"/>
      <c r="N589" s="10"/>
      <c r="O589" s="11"/>
      <c r="P589" s="10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7"/>
      <c r="F590" s="6"/>
      <c r="G590" s="6"/>
      <c r="H590" s="6"/>
      <c r="I590" s="6"/>
      <c r="J590" s="8"/>
      <c r="K590" s="9"/>
      <c r="L590" s="10"/>
      <c r="M590" s="10"/>
      <c r="N590" s="10"/>
      <c r="O590" s="11"/>
      <c r="P590" s="10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7"/>
      <c r="F591" s="6"/>
      <c r="G591" s="6"/>
      <c r="H591" s="6"/>
      <c r="I591" s="6"/>
      <c r="J591" s="8"/>
      <c r="K591" s="9"/>
      <c r="L591" s="10"/>
      <c r="M591" s="10"/>
      <c r="N591" s="10"/>
      <c r="O591" s="11"/>
      <c r="P591" s="10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7"/>
      <c r="F592" s="6"/>
      <c r="G592" s="6"/>
      <c r="H592" s="6"/>
      <c r="I592" s="6"/>
      <c r="J592" s="8"/>
      <c r="K592" s="9"/>
      <c r="L592" s="10"/>
      <c r="M592" s="10"/>
      <c r="N592" s="10"/>
      <c r="O592" s="11"/>
      <c r="P592" s="10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7"/>
      <c r="F593" s="6"/>
      <c r="G593" s="6"/>
      <c r="H593" s="6"/>
      <c r="I593" s="6"/>
      <c r="J593" s="8"/>
      <c r="K593" s="9"/>
      <c r="L593" s="10"/>
      <c r="M593" s="10"/>
      <c r="N593" s="10"/>
      <c r="O593" s="11"/>
      <c r="P593" s="10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7"/>
      <c r="F594" s="6"/>
      <c r="G594" s="6"/>
      <c r="H594" s="6"/>
      <c r="I594" s="6"/>
      <c r="J594" s="8"/>
      <c r="K594" s="9"/>
      <c r="L594" s="10"/>
      <c r="M594" s="10"/>
      <c r="N594" s="10"/>
      <c r="O594" s="11"/>
      <c r="P594" s="10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7"/>
      <c r="F595" s="6"/>
      <c r="G595" s="6"/>
      <c r="H595" s="6"/>
      <c r="I595" s="6"/>
      <c r="J595" s="8"/>
      <c r="K595" s="9"/>
      <c r="L595" s="10"/>
      <c r="M595" s="10"/>
      <c r="N595" s="10"/>
      <c r="O595" s="11"/>
      <c r="P595" s="10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7"/>
      <c r="F596" s="6"/>
      <c r="G596" s="6"/>
      <c r="H596" s="6"/>
      <c r="I596" s="6"/>
      <c r="J596" s="8"/>
      <c r="K596" s="9"/>
      <c r="L596" s="10"/>
      <c r="M596" s="10"/>
      <c r="N596" s="10"/>
      <c r="O596" s="11"/>
      <c r="P596" s="10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7"/>
      <c r="F597" s="6"/>
      <c r="G597" s="6"/>
      <c r="H597" s="6"/>
      <c r="I597" s="6"/>
      <c r="J597" s="8"/>
      <c r="K597" s="9"/>
      <c r="L597" s="10"/>
      <c r="M597" s="10"/>
      <c r="N597" s="10"/>
      <c r="O597" s="11"/>
      <c r="P597" s="10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7"/>
      <c r="F598" s="6"/>
      <c r="G598" s="6"/>
      <c r="H598" s="6"/>
      <c r="I598" s="6"/>
      <c r="J598" s="8"/>
      <c r="K598" s="9"/>
      <c r="L598" s="10"/>
      <c r="M598" s="10"/>
      <c r="N598" s="10"/>
      <c r="O598" s="11"/>
      <c r="P598" s="10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7"/>
      <c r="F599" s="6"/>
      <c r="G599" s="6"/>
      <c r="H599" s="6"/>
      <c r="I599" s="6"/>
      <c r="J599" s="8"/>
      <c r="K599" s="9"/>
      <c r="L599" s="10"/>
      <c r="M599" s="10"/>
      <c r="N599" s="10"/>
      <c r="O599" s="11"/>
      <c r="P599" s="10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7"/>
      <c r="F600" s="6"/>
      <c r="G600" s="6"/>
      <c r="H600" s="6"/>
      <c r="I600" s="6"/>
      <c r="J600" s="8"/>
      <c r="K600" s="9"/>
      <c r="L600" s="10"/>
      <c r="M600" s="10"/>
      <c r="N600" s="10"/>
      <c r="O600" s="11"/>
      <c r="P600" s="10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7"/>
      <c r="F601" s="6"/>
      <c r="G601" s="6"/>
      <c r="H601" s="6"/>
      <c r="I601" s="6"/>
      <c r="J601" s="8"/>
      <c r="K601" s="9"/>
      <c r="L601" s="10"/>
      <c r="M601" s="10"/>
      <c r="N601" s="10"/>
      <c r="O601" s="11"/>
      <c r="P601" s="10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7"/>
      <c r="F602" s="6"/>
      <c r="G602" s="6"/>
      <c r="H602" s="6"/>
      <c r="I602" s="6"/>
      <c r="J602" s="8"/>
      <c r="K602" s="9"/>
      <c r="L602" s="10"/>
      <c r="M602" s="10"/>
      <c r="N602" s="10"/>
      <c r="O602" s="11"/>
      <c r="P602" s="10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7"/>
      <c r="F603" s="6"/>
      <c r="G603" s="6"/>
      <c r="H603" s="6"/>
      <c r="I603" s="6"/>
      <c r="J603" s="8"/>
      <c r="K603" s="9"/>
      <c r="L603" s="10"/>
      <c r="M603" s="10"/>
      <c r="N603" s="10"/>
      <c r="O603" s="11"/>
      <c r="P603" s="10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7"/>
      <c r="F604" s="6"/>
      <c r="G604" s="6"/>
      <c r="H604" s="6"/>
      <c r="I604" s="6"/>
      <c r="J604" s="8"/>
      <c r="K604" s="9"/>
      <c r="L604" s="10"/>
      <c r="M604" s="10"/>
      <c r="N604" s="10"/>
      <c r="O604" s="11"/>
      <c r="P604" s="10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7"/>
      <c r="F605" s="6"/>
      <c r="G605" s="6"/>
      <c r="H605" s="6"/>
      <c r="I605" s="6"/>
      <c r="J605" s="8"/>
      <c r="K605" s="9"/>
      <c r="L605" s="10"/>
      <c r="M605" s="10"/>
      <c r="N605" s="10"/>
      <c r="O605" s="11"/>
      <c r="P605" s="10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7"/>
      <c r="F606" s="6"/>
      <c r="G606" s="6"/>
      <c r="H606" s="6"/>
      <c r="I606" s="6"/>
      <c r="J606" s="8"/>
      <c r="K606" s="9"/>
      <c r="L606" s="10"/>
      <c r="M606" s="10"/>
      <c r="N606" s="10"/>
      <c r="O606" s="11"/>
      <c r="P606" s="10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7"/>
      <c r="F607" s="6"/>
      <c r="G607" s="6"/>
      <c r="H607" s="6"/>
      <c r="I607" s="6"/>
      <c r="J607" s="8"/>
      <c r="K607" s="9"/>
      <c r="L607" s="10"/>
      <c r="M607" s="10"/>
      <c r="N607" s="10"/>
      <c r="O607" s="11"/>
      <c r="P607" s="10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7"/>
      <c r="F608" s="6"/>
      <c r="G608" s="6"/>
      <c r="H608" s="6"/>
      <c r="I608" s="6"/>
      <c r="J608" s="8"/>
      <c r="K608" s="9"/>
      <c r="L608" s="10"/>
      <c r="M608" s="10"/>
      <c r="N608" s="10"/>
      <c r="O608" s="11"/>
      <c r="P608" s="10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7"/>
      <c r="F609" s="6"/>
      <c r="G609" s="6"/>
      <c r="H609" s="6"/>
      <c r="I609" s="6"/>
      <c r="J609" s="8"/>
      <c r="K609" s="9"/>
      <c r="L609" s="10"/>
      <c r="M609" s="10"/>
      <c r="N609" s="10"/>
      <c r="O609" s="11"/>
      <c r="P609" s="10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7"/>
      <c r="F610" s="6"/>
      <c r="G610" s="6"/>
      <c r="H610" s="6"/>
      <c r="I610" s="6"/>
      <c r="J610" s="8"/>
      <c r="K610" s="9"/>
      <c r="L610" s="10"/>
      <c r="M610" s="10"/>
      <c r="N610" s="10"/>
      <c r="O610" s="11"/>
      <c r="P610" s="10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7"/>
      <c r="F611" s="6"/>
      <c r="G611" s="6"/>
      <c r="H611" s="6"/>
      <c r="I611" s="6"/>
      <c r="J611" s="8"/>
      <c r="K611" s="9"/>
      <c r="L611" s="10"/>
      <c r="M611" s="10"/>
      <c r="N611" s="10"/>
      <c r="O611" s="11"/>
      <c r="P611" s="10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7"/>
      <c r="F612" s="6"/>
      <c r="G612" s="6"/>
      <c r="H612" s="6"/>
      <c r="I612" s="6"/>
      <c r="J612" s="8"/>
      <c r="K612" s="9"/>
      <c r="L612" s="10"/>
      <c r="M612" s="10"/>
      <c r="N612" s="10"/>
      <c r="O612" s="11"/>
      <c r="P612" s="10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7"/>
      <c r="F613" s="6"/>
      <c r="G613" s="6"/>
      <c r="H613" s="6"/>
      <c r="I613" s="6"/>
      <c r="J613" s="8"/>
      <c r="K613" s="9"/>
      <c r="L613" s="10"/>
      <c r="M613" s="10"/>
      <c r="N613" s="10"/>
      <c r="O613" s="11"/>
      <c r="P613" s="10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7"/>
      <c r="F614" s="6"/>
      <c r="G614" s="6"/>
      <c r="H614" s="6"/>
      <c r="I614" s="6"/>
      <c r="J614" s="8"/>
      <c r="K614" s="9"/>
      <c r="L614" s="10"/>
      <c r="M614" s="10"/>
      <c r="N614" s="10"/>
      <c r="O614" s="11"/>
      <c r="P614" s="10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7"/>
      <c r="F615" s="6"/>
      <c r="G615" s="6"/>
      <c r="H615" s="6"/>
      <c r="I615" s="6"/>
      <c r="J615" s="8"/>
      <c r="K615" s="9"/>
      <c r="L615" s="10"/>
      <c r="M615" s="10"/>
      <c r="N615" s="10"/>
      <c r="O615" s="11"/>
      <c r="P615" s="10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7"/>
      <c r="F616" s="6"/>
      <c r="G616" s="6"/>
      <c r="H616" s="6"/>
      <c r="I616" s="6"/>
      <c r="J616" s="8"/>
      <c r="K616" s="9"/>
      <c r="L616" s="10"/>
      <c r="M616" s="10"/>
      <c r="N616" s="10"/>
      <c r="O616" s="11"/>
      <c r="P616" s="10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7"/>
      <c r="F617" s="6"/>
      <c r="G617" s="6"/>
      <c r="H617" s="6"/>
      <c r="I617" s="6"/>
      <c r="J617" s="8"/>
      <c r="K617" s="9"/>
      <c r="L617" s="10"/>
      <c r="M617" s="10"/>
      <c r="N617" s="10"/>
      <c r="O617" s="11"/>
      <c r="P617" s="10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7"/>
      <c r="F618" s="6"/>
      <c r="G618" s="6"/>
      <c r="H618" s="6"/>
      <c r="I618" s="6"/>
      <c r="J618" s="8"/>
      <c r="K618" s="9"/>
      <c r="L618" s="10"/>
      <c r="M618" s="10"/>
      <c r="N618" s="10"/>
      <c r="O618" s="11"/>
      <c r="P618" s="10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7"/>
      <c r="F619" s="6"/>
      <c r="G619" s="6"/>
      <c r="H619" s="6"/>
      <c r="I619" s="6"/>
      <c r="J619" s="8"/>
      <c r="K619" s="9"/>
      <c r="L619" s="10"/>
      <c r="M619" s="10"/>
      <c r="N619" s="10"/>
      <c r="O619" s="11"/>
      <c r="P619" s="10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7"/>
      <c r="F620" s="6"/>
      <c r="G620" s="6"/>
      <c r="H620" s="6"/>
      <c r="I620" s="6"/>
      <c r="J620" s="8"/>
      <c r="K620" s="9"/>
      <c r="L620" s="10"/>
      <c r="M620" s="10"/>
      <c r="N620" s="10"/>
      <c r="O620" s="11"/>
      <c r="P620" s="10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7"/>
      <c r="F621" s="6"/>
      <c r="G621" s="6"/>
      <c r="H621" s="6"/>
      <c r="I621" s="6"/>
      <c r="J621" s="8"/>
      <c r="K621" s="9"/>
      <c r="L621" s="10"/>
      <c r="M621" s="10"/>
      <c r="N621" s="10"/>
      <c r="O621" s="11"/>
      <c r="P621" s="10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7"/>
      <c r="F622" s="6"/>
      <c r="G622" s="6"/>
      <c r="H622" s="6"/>
      <c r="I622" s="6"/>
      <c r="J622" s="8"/>
      <c r="K622" s="9"/>
      <c r="L622" s="10"/>
      <c r="M622" s="10"/>
      <c r="N622" s="10"/>
      <c r="O622" s="11"/>
      <c r="P622" s="10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7"/>
      <c r="F623" s="6"/>
      <c r="G623" s="6"/>
      <c r="H623" s="6"/>
      <c r="I623" s="6"/>
      <c r="J623" s="8"/>
      <c r="K623" s="9"/>
      <c r="L623" s="10"/>
      <c r="M623" s="10"/>
      <c r="N623" s="10"/>
      <c r="O623" s="11"/>
      <c r="P623" s="10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7"/>
      <c r="F624" s="6"/>
      <c r="G624" s="6"/>
      <c r="H624" s="6"/>
      <c r="I624" s="6"/>
      <c r="J624" s="8"/>
      <c r="K624" s="9"/>
      <c r="L624" s="10"/>
      <c r="M624" s="10"/>
      <c r="N624" s="10"/>
      <c r="O624" s="11"/>
      <c r="P624" s="10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7"/>
      <c r="F625" s="6"/>
      <c r="G625" s="6"/>
      <c r="H625" s="6"/>
      <c r="I625" s="6"/>
      <c r="J625" s="8"/>
      <c r="K625" s="9"/>
      <c r="L625" s="10"/>
      <c r="M625" s="10"/>
      <c r="N625" s="10"/>
      <c r="O625" s="11"/>
      <c r="P625" s="10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7"/>
      <c r="F626" s="6"/>
      <c r="G626" s="6"/>
      <c r="H626" s="6"/>
      <c r="I626" s="6"/>
      <c r="J626" s="8"/>
      <c r="K626" s="9"/>
      <c r="L626" s="10"/>
      <c r="M626" s="10"/>
      <c r="N626" s="10"/>
      <c r="O626" s="11"/>
      <c r="P626" s="10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7"/>
      <c r="F627" s="6"/>
      <c r="G627" s="6"/>
      <c r="H627" s="6"/>
      <c r="I627" s="6"/>
      <c r="J627" s="8"/>
      <c r="K627" s="9"/>
      <c r="L627" s="10"/>
      <c r="M627" s="10"/>
      <c r="N627" s="10"/>
      <c r="O627" s="11"/>
      <c r="P627" s="10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7"/>
      <c r="F628" s="6"/>
      <c r="G628" s="6"/>
      <c r="H628" s="6"/>
      <c r="I628" s="6"/>
      <c r="J628" s="8"/>
      <c r="K628" s="9"/>
      <c r="L628" s="10"/>
      <c r="M628" s="10"/>
      <c r="N628" s="10"/>
      <c r="O628" s="11"/>
      <c r="P628" s="10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7"/>
      <c r="F629" s="6"/>
      <c r="G629" s="6"/>
      <c r="H629" s="6"/>
      <c r="I629" s="6"/>
      <c r="J629" s="8"/>
      <c r="K629" s="9"/>
      <c r="L629" s="10"/>
      <c r="M629" s="10"/>
      <c r="N629" s="10"/>
      <c r="O629" s="11"/>
      <c r="P629" s="10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7"/>
      <c r="F630" s="6"/>
      <c r="G630" s="6"/>
      <c r="H630" s="6"/>
      <c r="I630" s="6"/>
      <c r="J630" s="8"/>
      <c r="K630" s="9"/>
      <c r="L630" s="10"/>
      <c r="M630" s="10"/>
      <c r="N630" s="10"/>
      <c r="O630" s="11"/>
      <c r="P630" s="10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7"/>
      <c r="F631" s="6"/>
      <c r="G631" s="6"/>
      <c r="H631" s="6"/>
      <c r="I631" s="6"/>
      <c r="J631" s="8"/>
      <c r="K631" s="9"/>
      <c r="L631" s="10"/>
      <c r="M631" s="10"/>
      <c r="N631" s="10"/>
      <c r="O631" s="11"/>
      <c r="P631" s="10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7"/>
      <c r="F632" s="6"/>
      <c r="G632" s="6"/>
      <c r="H632" s="6"/>
      <c r="I632" s="6"/>
      <c r="J632" s="8"/>
      <c r="K632" s="9"/>
      <c r="L632" s="10"/>
      <c r="M632" s="10"/>
      <c r="N632" s="10"/>
      <c r="O632" s="11"/>
      <c r="P632" s="10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7"/>
      <c r="F633" s="6"/>
      <c r="G633" s="6"/>
      <c r="H633" s="6"/>
      <c r="I633" s="6"/>
      <c r="J633" s="8"/>
      <c r="K633" s="9"/>
      <c r="L633" s="10"/>
      <c r="M633" s="10"/>
      <c r="N633" s="10"/>
      <c r="O633" s="11"/>
      <c r="P633" s="10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7"/>
      <c r="F634" s="6"/>
      <c r="G634" s="6"/>
      <c r="H634" s="6"/>
      <c r="I634" s="6"/>
      <c r="J634" s="8"/>
      <c r="K634" s="9"/>
      <c r="L634" s="10"/>
      <c r="M634" s="10"/>
      <c r="N634" s="10"/>
      <c r="O634" s="11"/>
      <c r="P634" s="10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7"/>
      <c r="F635" s="6"/>
      <c r="G635" s="6"/>
      <c r="H635" s="6"/>
      <c r="I635" s="6"/>
      <c r="J635" s="8"/>
      <c r="K635" s="9"/>
      <c r="L635" s="10"/>
      <c r="M635" s="10"/>
      <c r="N635" s="10"/>
      <c r="O635" s="11"/>
      <c r="P635" s="10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7"/>
      <c r="F636" s="6"/>
      <c r="G636" s="6"/>
      <c r="H636" s="6"/>
      <c r="I636" s="6"/>
      <c r="J636" s="8"/>
      <c r="K636" s="9"/>
      <c r="L636" s="10"/>
      <c r="M636" s="10"/>
      <c r="N636" s="10"/>
      <c r="O636" s="11"/>
      <c r="P636" s="10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7"/>
      <c r="F637" s="6"/>
      <c r="G637" s="6"/>
      <c r="H637" s="6"/>
      <c r="I637" s="6"/>
      <c r="J637" s="8"/>
      <c r="K637" s="9"/>
      <c r="L637" s="10"/>
      <c r="M637" s="10"/>
      <c r="N637" s="10"/>
      <c r="O637" s="11"/>
      <c r="P637" s="10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7"/>
      <c r="F638" s="6"/>
      <c r="G638" s="6"/>
      <c r="H638" s="6"/>
      <c r="I638" s="6"/>
      <c r="J638" s="8"/>
      <c r="K638" s="9"/>
      <c r="L638" s="10"/>
      <c r="M638" s="10"/>
      <c r="N638" s="10"/>
      <c r="O638" s="11"/>
      <c r="P638" s="10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7"/>
      <c r="F639" s="6"/>
      <c r="G639" s="6"/>
      <c r="H639" s="6"/>
      <c r="I639" s="6"/>
      <c r="J639" s="8"/>
      <c r="K639" s="9"/>
      <c r="L639" s="10"/>
      <c r="M639" s="10"/>
      <c r="N639" s="10"/>
      <c r="O639" s="11"/>
      <c r="P639" s="10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7"/>
      <c r="F640" s="6"/>
      <c r="G640" s="6"/>
      <c r="H640" s="6"/>
      <c r="I640" s="6"/>
      <c r="J640" s="8"/>
      <c r="K640" s="9"/>
      <c r="L640" s="10"/>
      <c r="M640" s="10"/>
      <c r="N640" s="10"/>
      <c r="O640" s="11"/>
      <c r="P640" s="10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7"/>
      <c r="F641" s="6"/>
      <c r="G641" s="6"/>
      <c r="H641" s="6"/>
      <c r="I641" s="6"/>
      <c r="J641" s="8"/>
      <c r="K641" s="9"/>
      <c r="L641" s="10"/>
      <c r="M641" s="10"/>
      <c r="N641" s="10"/>
      <c r="O641" s="11"/>
      <c r="P641" s="10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7"/>
      <c r="F642" s="6"/>
      <c r="G642" s="6"/>
      <c r="H642" s="6"/>
      <c r="I642" s="6"/>
      <c r="J642" s="8"/>
      <c r="K642" s="9"/>
      <c r="L642" s="10"/>
      <c r="M642" s="10"/>
      <c r="N642" s="10"/>
      <c r="O642" s="11"/>
      <c r="P642" s="10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7"/>
      <c r="F643" s="6"/>
      <c r="G643" s="6"/>
      <c r="H643" s="6"/>
      <c r="I643" s="6"/>
      <c r="J643" s="8"/>
      <c r="K643" s="9"/>
      <c r="L643" s="10"/>
      <c r="M643" s="10"/>
      <c r="N643" s="10"/>
      <c r="O643" s="11"/>
      <c r="P643" s="10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7"/>
      <c r="F644" s="6"/>
      <c r="G644" s="6"/>
      <c r="H644" s="6"/>
      <c r="I644" s="6"/>
      <c r="J644" s="8"/>
      <c r="K644" s="9"/>
      <c r="L644" s="10"/>
      <c r="M644" s="10"/>
      <c r="N644" s="10"/>
      <c r="O644" s="11"/>
      <c r="P644" s="10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7"/>
      <c r="F645" s="6"/>
      <c r="G645" s="6"/>
      <c r="H645" s="6"/>
      <c r="I645" s="6"/>
      <c r="J645" s="8"/>
      <c r="K645" s="9"/>
      <c r="L645" s="10"/>
      <c r="M645" s="10"/>
      <c r="N645" s="10"/>
      <c r="O645" s="11"/>
      <c r="P645" s="10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7"/>
      <c r="F646" s="6"/>
      <c r="G646" s="6"/>
      <c r="H646" s="6"/>
      <c r="I646" s="6"/>
      <c r="J646" s="8"/>
      <c r="K646" s="9"/>
      <c r="L646" s="10"/>
      <c r="M646" s="10"/>
      <c r="N646" s="10"/>
      <c r="O646" s="11"/>
      <c r="P646" s="10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7"/>
      <c r="F647" s="6"/>
      <c r="G647" s="6"/>
      <c r="H647" s="6"/>
      <c r="I647" s="6"/>
      <c r="J647" s="8"/>
      <c r="K647" s="9"/>
      <c r="L647" s="10"/>
      <c r="M647" s="10"/>
      <c r="N647" s="10"/>
      <c r="O647" s="11"/>
      <c r="P647" s="10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7"/>
      <c r="F648" s="6"/>
      <c r="G648" s="6"/>
      <c r="H648" s="6"/>
      <c r="I648" s="6"/>
      <c r="J648" s="8"/>
      <c r="K648" s="9"/>
      <c r="L648" s="10"/>
      <c r="M648" s="10"/>
      <c r="N648" s="10"/>
      <c r="O648" s="11"/>
      <c r="P648" s="10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7"/>
      <c r="F649" s="6"/>
      <c r="G649" s="6"/>
      <c r="H649" s="6"/>
      <c r="I649" s="6"/>
      <c r="J649" s="8"/>
      <c r="K649" s="9"/>
      <c r="L649" s="10"/>
      <c r="M649" s="10"/>
      <c r="N649" s="10"/>
      <c r="O649" s="11"/>
      <c r="P649" s="10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7"/>
      <c r="F650" s="6"/>
      <c r="G650" s="6"/>
      <c r="H650" s="6"/>
      <c r="I650" s="6"/>
      <c r="J650" s="8"/>
      <c r="K650" s="9"/>
      <c r="L650" s="10"/>
      <c r="M650" s="10"/>
      <c r="N650" s="10"/>
      <c r="O650" s="11"/>
      <c r="P650" s="10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7"/>
      <c r="F651" s="6"/>
      <c r="G651" s="6"/>
      <c r="H651" s="6"/>
      <c r="I651" s="6"/>
      <c r="J651" s="8"/>
      <c r="K651" s="9"/>
      <c r="L651" s="10"/>
      <c r="M651" s="10"/>
      <c r="N651" s="10"/>
      <c r="O651" s="11"/>
      <c r="P651" s="10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7"/>
      <c r="F652" s="6"/>
      <c r="G652" s="6"/>
      <c r="H652" s="6"/>
      <c r="I652" s="6"/>
      <c r="J652" s="8"/>
      <c r="K652" s="9"/>
      <c r="L652" s="10"/>
      <c r="M652" s="10"/>
      <c r="N652" s="10"/>
      <c r="O652" s="11"/>
      <c r="P652" s="10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7"/>
      <c r="F653" s="6"/>
      <c r="G653" s="6"/>
      <c r="H653" s="6"/>
      <c r="I653" s="6"/>
      <c r="J653" s="8"/>
      <c r="K653" s="9"/>
      <c r="L653" s="10"/>
      <c r="M653" s="10"/>
      <c r="N653" s="10"/>
      <c r="O653" s="11"/>
      <c r="P653" s="10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7"/>
      <c r="F654" s="6"/>
      <c r="G654" s="6"/>
      <c r="H654" s="6"/>
      <c r="I654" s="6"/>
      <c r="J654" s="8"/>
      <c r="K654" s="9"/>
      <c r="L654" s="10"/>
      <c r="M654" s="10"/>
      <c r="N654" s="10"/>
      <c r="O654" s="11"/>
      <c r="P654" s="10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7"/>
      <c r="F655" s="6"/>
      <c r="G655" s="6"/>
      <c r="H655" s="6"/>
      <c r="I655" s="6"/>
      <c r="J655" s="8"/>
      <c r="K655" s="9"/>
      <c r="L655" s="10"/>
      <c r="M655" s="10"/>
      <c r="N655" s="10"/>
      <c r="O655" s="11"/>
      <c r="P655" s="10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7"/>
      <c r="F656" s="6"/>
      <c r="G656" s="6"/>
      <c r="H656" s="6"/>
      <c r="I656" s="6"/>
      <c r="J656" s="8"/>
      <c r="K656" s="9"/>
      <c r="L656" s="10"/>
      <c r="M656" s="10"/>
      <c r="N656" s="10"/>
      <c r="O656" s="11"/>
      <c r="P656" s="10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7"/>
      <c r="F657" s="6"/>
      <c r="G657" s="6"/>
      <c r="H657" s="6"/>
      <c r="I657" s="6"/>
      <c r="J657" s="8"/>
      <c r="K657" s="9"/>
      <c r="L657" s="10"/>
      <c r="M657" s="10"/>
      <c r="N657" s="10"/>
      <c r="O657" s="11"/>
      <c r="P657" s="10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7"/>
      <c r="F658" s="6"/>
      <c r="G658" s="6"/>
      <c r="H658" s="6"/>
      <c r="I658" s="6"/>
      <c r="J658" s="8"/>
      <c r="K658" s="9"/>
      <c r="L658" s="10"/>
      <c r="M658" s="10"/>
      <c r="N658" s="10"/>
      <c r="O658" s="11"/>
      <c r="P658" s="10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7"/>
      <c r="F659" s="6"/>
      <c r="G659" s="6"/>
      <c r="H659" s="6"/>
      <c r="I659" s="6"/>
      <c r="J659" s="8"/>
      <c r="K659" s="9"/>
      <c r="L659" s="10"/>
      <c r="M659" s="10"/>
      <c r="N659" s="10"/>
      <c r="O659" s="11"/>
      <c r="P659" s="10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7"/>
      <c r="F660" s="6"/>
      <c r="G660" s="6"/>
      <c r="H660" s="6"/>
      <c r="I660" s="6"/>
      <c r="J660" s="8"/>
      <c r="K660" s="9"/>
      <c r="L660" s="10"/>
      <c r="M660" s="10"/>
      <c r="N660" s="10"/>
      <c r="O660" s="11"/>
      <c r="P660" s="10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7"/>
      <c r="F661" s="6"/>
      <c r="G661" s="6"/>
      <c r="H661" s="6"/>
      <c r="I661" s="6"/>
      <c r="J661" s="8"/>
      <c r="K661" s="9"/>
      <c r="L661" s="10"/>
      <c r="M661" s="10"/>
      <c r="N661" s="10"/>
      <c r="O661" s="11"/>
      <c r="P661" s="10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7"/>
      <c r="F662" s="6"/>
      <c r="G662" s="6"/>
      <c r="H662" s="6"/>
      <c r="I662" s="6"/>
      <c r="J662" s="8"/>
      <c r="K662" s="9"/>
      <c r="L662" s="10"/>
      <c r="M662" s="10"/>
      <c r="N662" s="10"/>
      <c r="O662" s="11"/>
      <c r="P662" s="10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7"/>
      <c r="F663" s="6"/>
      <c r="G663" s="6"/>
      <c r="H663" s="6"/>
      <c r="I663" s="6"/>
      <c r="J663" s="8"/>
      <c r="K663" s="9"/>
      <c r="L663" s="10"/>
      <c r="M663" s="10"/>
      <c r="N663" s="10"/>
      <c r="O663" s="11"/>
      <c r="P663" s="10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7"/>
      <c r="F664" s="6"/>
      <c r="G664" s="6"/>
      <c r="H664" s="6"/>
      <c r="I664" s="6"/>
      <c r="J664" s="8"/>
      <c r="K664" s="9"/>
      <c r="L664" s="10"/>
      <c r="M664" s="10"/>
      <c r="N664" s="10"/>
      <c r="O664" s="11"/>
      <c r="P664" s="10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7"/>
      <c r="F665" s="6"/>
      <c r="G665" s="6"/>
      <c r="H665" s="6"/>
      <c r="I665" s="6"/>
      <c r="J665" s="8"/>
      <c r="K665" s="9"/>
      <c r="L665" s="10"/>
      <c r="M665" s="10"/>
      <c r="N665" s="10"/>
      <c r="O665" s="11"/>
      <c r="P665" s="10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7"/>
      <c r="F666" s="6"/>
      <c r="G666" s="6"/>
      <c r="H666" s="6"/>
      <c r="I666" s="6"/>
      <c r="J666" s="8"/>
      <c r="K666" s="9"/>
      <c r="L666" s="10"/>
      <c r="M666" s="10"/>
      <c r="N666" s="10"/>
      <c r="O666" s="11"/>
      <c r="P666" s="10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7"/>
      <c r="F667" s="6"/>
      <c r="G667" s="6"/>
      <c r="H667" s="6"/>
      <c r="I667" s="6"/>
      <c r="J667" s="8"/>
      <c r="K667" s="9"/>
      <c r="L667" s="10"/>
      <c r="M667" s="10"/>
      <c r="N667" s="10"/>
      <c r="O667" s="11"/>
      <c r="P667" s="10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7"/>
      <c r="F668" s="6"/>
      <c r="G668" s="6"/>
      <c r="H668" s="6"/>
      <c r="I668" s="6"/>
      <c r="J668" s="8"/>
      <c r="K668" s="9"/>
      <c r="L668" s="10"/>
      <c r="M668" s="10"/>
      <c r="N668" s="10"/>
      <c r="O668" s="11"/>
      <c r="P668" s="10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7"/>
      <c r="F669" s="6"/>
      <c r="G669" s="6"/>
      <c r="H669" s="6"/>
      <c r="I669" s="6"/>
      <c r="J669" s="8"/>
      <c r="K669" s="9"/>
      <c r="L669" s="10"/>
      <c r="M669" s="10"/>
      <c r="N669" s="10"/>
      <c r="O669" s="11"/>
      <c r="P669" s="10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7"/>
      <c r="F670" s="6"/>
      <c r="G670" s="6"/>
      <c r="H670" s="6"/>
      <c r="I670" s="6"/>
      <c r="J670" s="8"/>
      <c r="K670" s="9"/>
      <c r="L670" s="10"/>
      <c r="M670" s="10"/>
      <c r="N670" s="10"/>
      <c r="O670" s="11"/>
      <c r="P670" s="10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7"/>
      <c r="F671" s="6"/>
      <c r="G671" s="6"/>
      <c r="H671" s="6"/>
      <c r="I671" s="6"/>
      <c r="J671" s="8"/>
      <c r="K671" s="9"/>
      <c r="L671" s="10"/>
      <c r="M671" s="10"/>
      <c r="N671" s="10"/>
      <c r="O671" s="11"/>
      <c r="P671" s="10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7"/>
      <c r="F672" s="6"/>
      <c r="G672" s="6"/>
      <c r="H672" s="6"/>
      <c r="I672" s="6"/>
      <c r="J672" s="8"/>
      <c r="K672" s="9"/>
      <c r="L672" s="10"/>
      <c r="M672" s="10"/>
      <c r="N672" s="10"/>
      <c r="O672" s="11"/>
      <c r="P672" s="10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7"/>
      <c r="F673" s="6"/>
      <c r="G673" s="6"/>
      <c r="H673" s="6"/>
      <c r="I673" s="6"/>
      <c r="J673" s="8"/>
      <c r="K673" s="9"/>
      <c r="L673" s="10"/>
      <c r="M673" s="10"/>
      <c r="N673" s="10"/>
      <c r="O673" s="11"/>
      <c r="P673" s="10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7"/>
      <c r="F674" s="6"/>
      <c r="G674" s="6"/>
      <c r="H674" s="6"/>
      <c r="I674" s="6"/>
      <c r="J674" s="8"/>
      <c r="K674" s="9"/>
      <c r="L674" s="10"/>
      <c r="M674" s="10"/>
      <c r="N674" s="10"/>
      <c r="O674" s="11"/>
      <c r="P674" s="10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7"/>
      <c r="F675" s="6"/>
      <c r="G675" s="6"/>
      <c r="H675" s="6"/>
      <c r="I675" s="6"/>
      <c r="J675" s="8"/>
      <c r="K675" s="9"/>
      <c r="L675" s="10"/>
      <c r="M675" s="10"/>
      <c r="N675" s="10"/>
      <c r="O675" s="11"/>
      <c r="P675" s="10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7"/>
      <c r="F676" s="6"/>
      <c r="G676" s="6"/>
      <c r="H676" s="6"/>
      <c r="I676" s="6"/>
      <c r="J676" s="8"/>
      <c r="K676" s="9"/>
      <c r="L676" s="10"/>
      <c r="M676" s="10"/>
      <c r="N676" s="10"/>
      <c r="O676" s="11"/>
      <c r="P676" s="10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7"/>
      <c r="F677" s="6"/>
      <c r="G677" s="6"/>
      <c r="H677" s="6"/>
      <c r="I677" s="6"/>
      <c r="J677" s="8"/>
      <c r="K677" s="9"/>
      <c r="L677" s="10"/>
      <c r="M677" s="10"/>
      <c r="N677" s="10"/>
      <c r="O677" s="11"/>
      <c r="P677" s="10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7"/>
      <c r="F678" s="6"/>
      <c r="G678" s="6"/>
      <c r="H678" s="6"/>
      <c r="I678" s="6"/>
      <c r="J678" s="8"/>
      <c r="K678" s="9"/>
      <c r="L678" s="10"/>
      <c r="M678" s="10"/>
      <c r="N678" s="10"/>
      <c r="O678" s="11"/>
      <c r="P678" s="10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7"/>
      <c r="F679" s="6"/>
      <c r="G679" s="6"/>
      <c r="H679" s="6"/>
      <c r="I679" s="6"/>
      <c r="J679" s="8"/>
      <c r="K679" s="9"/>
      <c r="L679" s="10"/>
      <c r="M679" s="10"/>
      <c r="N679" s="10"/>
      <c r="O679" s="11"/>
      <c r="P679" s="10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7"/>
      <c r="F680" s="6"/>
      <c r="G680" s="6"/>
      <c r="H680" s="6"/>
      <c r="I680" s="6"/>
      <c r="J680" s="8"/>
      <c r="K680" s="9"/>
      <c r="L680" s="10"/>
      <c r="M680" s="10"/>
      <c r="N680" s="10"/>
      <c r="O680" s="11"/>
      <c r="P680" s="10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7"/>
      <c r="F681" s="6"/>
      <c r="G681" s="6"/>
      <c r="H681" s="6"/>
      <c r="I681" s="6"/>
      <c r="J681" s="8"/>
      <c r="K681" s="9"/>
      <c r="L681" s="10"/>
      <c r="M681" s="10"/>
      <c r="N681" s="10"/>
      <c r="O681" s="11"/>
      <c r="P681" s="10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7"/>
      <c r="F682" s="6"/>
      <c r="G682" s="6"/>
      <c r="H682" s="6"/>
      <c r="I682" s="6"/>
      <c r="J682" s="8"/>
      <c r="K682" s="9"/>
      <c r="L682" s="10"/>
      <c r="M682" s="10"/>
      <c r="N682" s="10"/>
      <c r="O682" s="11"/>
      <c r="P682" s="10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7"/>
      <c r="F683" s="6"/>
      <c r="G683" s="6"/>
      <c r="H683" s="6"/>
      <c r="I683" s="6"/>
      <c r="J683" s="8"/>
      <c r="K683" s="9"/>
      <c r="L683" s="10"/>
      <c r="M683" s="10"/>
      <c r="N683" s="10"/>
      <c r="O683" s="11"/>
      <c r="P683" s="10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7"/>
      <c r="F684" s="6"/>
      <c r="G684" s="6"/>
      <c r="H684" s="6"/>
      <c r="I684" s="6"/>
      <c r="J684" s="8"/>
      <c r="K684" s="9"/>
      <c r="L684" s="10"/>
      <c r="M684" s="10"/>
      <c r="N684" s="10"/>
      <c r="O684" s="11"/>
      <c r="P684" s="10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7"/>
      <c r="F685" s="6"/>
      <c r="G685" s="6"/>
      <c r="H685" s="6"/>
      <c r="I685" s="6"/>
      <c r="J685" s="8"/>
      <c r="K685" s="9"/>
      <c r="L685" s="10"/>
      <c r="M685" s="10"/>
      <c r="N685" s="10"/>
      <c r="O685" s="11"/>
      <c r="P685" s="10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7"/>
      <c r="F686" s="6"/>
      <c r="G686" s="6"/>
      <c r="H686" s="6"/>
      <c r="I686" s="6"/>
      <c r="J686" s="8"/>
      <c r="K686" s="9"/>
      <c r="L686" s="10"/>
      <c r="M686" s="10"/>
      <c r="N686" s="10"/>
      <c r="O686" s="11"/>
      <c r="P686" s="10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7"/>
      <c r="F687" s="6"/>
      <c r="G687" s="6"/>
      <c r="H687" s="6"/>
      <c r="I687" s="6"/>
      <c r="J687" s="8"/>
      <c r="K687" s="9"/>
      <c r="L687" s="10"/>
      <c r="M687" s="10"/>
      <c r="N687" s="10"/>
      <c r="O687" s="11"/>
      <c r="P687" s="10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7"/>
      <c r="F688" s="6"/>
      <c r="G688" s="6"/>
      <c r="H688" s="6"/>
      <c r="I688" s="6"/>
      <c r="J688" s="8"/>
      <c r="K688" s="9"/>
      <c r="L688" s="10"/>
      <c r="M688" s="10"/>
      <c r="N688" s="10"/>
      <c r="O688" s="11"/>
      <c r="P688" s="10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7"/>
      <c r="F689" s="6"/>
      <c r="G689" s="6"/>
      <c r="H689" s="6"/>
      <c r="I689" s="6"/>
      <c r="J689" s="8"/>
      <c r="K689" s="9"/>
      <c r="L689" s="10"/>
      <c r="M689" s="10"/>
      <c r="N689" s="10"/>
      <c r="O689" s="11"/>
      <c r="P689" s="10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7"/>
      <c r="F690" s="6"/>
      <c r="G690" s="6"/>
      <c r="H690" s="6"/>
      <c r="I690" s="6"/>
      <c r="J690" s="8"/>
      <c r="K690" s="9"/>
      <c r="L690" s="10"/>
      <c r="M690" s="10"/>
      <c r="N690" s="10"/>
      <c r="O690" s="11"/>
      <c r="P690" s="10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7"/>
      <c r="F691" s="6"/>
      <c r="G691" s="6"/>
      <c r="H691" s="6"/>
      <c r="I691" s="6"/>
      <c r="J691" s="8"/>
      <c r="K691" s="9"/>
      <c r="L691" s="10"/>
      <c r="M691" s="10"/>
      <c r="N691" s="10"/>
      <c r="O691" s="11"/>
      <c r="P691" s="10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7"/>
      <c r="F692" s="6"/>
      <c r="G692" s="6"/>
      <c r="H692" s="6"/>
      <c r="I692" s="6"/>
      <c r="J692" s="8"/>
      <c r="K692" s="9"/>
      <c r="L692" s="10"/>
      <c r="M692" s="10"/>
      <c r="N692" s="10"/>
      <c r="O692" s="11"/>
      <c r="P692" s="10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7"/>
      <c r="F693" s="6"/>
      <c r="G693" s="6"/>
      <c r="H693" s="6"/>
      <c r="I693" s="6"/>
      <c r="J693" s="8"/>
      <c r="K693" s="9"/>
      <c r="L693" s="10"/>
      <c r="M693" s="10"/>
      <c r="N693" s="10"/>
      <c r="O693" s="11"/>
      <c r="P693" s="10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7"/>
      <c r="F694" s="6"/>
      <c r="G694" s="6"/>
      <c r="H694" s="6"/>
      <c r="I694" s="6"/>
      <c r="J694" s="8"/>
      <c r="K694" s="9"/>
      <c r="L694" s="10"/>
      <c r="M694" s="10"/>
      <c r="N694" s="10"/>
      <c r="O694" s="11"/>
      <c r="P694" s="10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7"/>
      <c r="F695" s="6"/>
      <c r="G695" s="6"/>
      <c r="H695" s="6"/>
      <c r="I695" s="6"/>
      <c r="J695" s="8"/>
      <c r="K695" s="9"/>
      <c r="L695" s="10"/>
      <c r="M695" s="10"/>
      <c r="N695" s="10"/>
      <c r="O695" s="11"/>
      <c r="P695" s="10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7"/>
      <c r="F696" s="6"/>
      <c r="G696" s="6"/>
      <c r="H696" s="6"/>
      <c r="I696" s="6"/>
      <c r="J696" s="8"/>
      <c r="K696" s="9"/>
      <c r="L696" s="10"/>
      <c r="M696" s="10"/>
      <c r="N696" s="10"/>
      <c r="O696" s="11"/>
      <c r="P696" s="10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7"/>
      <c r="F697" s="6"/>
      <c r="G697" s="6"/>
      <c r="H697" s="6"/>
      <c r="I697" s="6"/>
      <c r="J697" s="8"/>
      <c r="K697" s="9"/>
      <c r="L697" s="10"/>
      <c r="M697" s="10"/>
      <c r="N697" s="10"/>
      <c r="O697" s="11"/>
      <c r="P697" s="10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7"/>
      <c r="F698" s="6"/>
      <c r="G698" s="6"/>
      <c r="H698" s="6"/>
      <c r="I698" s="6"/>
      <c r="J698" s="8"/>
      <c r="K698" s="9"/>
      <c r="L698" s="10"/>
      <c r="M698" s="10"/>
      <c r="N698" s="10"/>
      <c r="O698" s="11"/>
      <c r="P698" s="10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7"/>
      <c r="F699" s="6"/>
      <c r="G699" s="6"/>
      <c r="H699" s="6"/>
      <c r="I699" s="6"/>
      <c r="J699" s="8"/>
      <c r="K699" s="9"/>
      <c r="L699" s="10"/>
      <c r="M699" s="10"/>
      <c r="N699" s="10"/>
      <c r="O699" s="11"/>
      <c r="P699" s="10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7"/>
      <c r="F700" s="6"/>
      <c r="G700" s="6"/>
      <c r="H700" s="6"/>
      <c r="I700" s="6"/>
      <c r="J700" s="8"/>
      <c r="K700" s="9"/>
      <c r="L700" s="10"/>
      <c r="M700" s="10"/>
      <c r="N700" s="10"/>
      <c r="O700" s="11"/>
      <c r="P700" s="10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7"/>
      <c r="F701" s="6"/>
      <c r="G701" s="6"/>
      <c r="H701" s="6"/>
      <c r="I701" s="6"/>
      <c r="J701" s="8"/>
      <c r="K701" s="9"/>
      <c r="L701" s="10"/>
      <c r="M701" s="10"/>
      <c r="N701" s="10"/>
      <c r="O701" s="11"/>
      <c r="P701" s="10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7"/>
      <c r="F702" s="6"/>
      <c r="G702" s="6"/>
      <c r="H702" s="6"/>
      <c r="I702" s="6"/>
      <c r="J702" s="8"/>
      <c r="K702" s="9"/>
      <c r="L702" s="10"/>
      <c r="M702" s="10"/>
      <c r="N702" s="10"/>
      <c r="O702" s="11"/>
      <c r="P702" s="10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7"/>
      <c r="F703" s="6"/>
      <c r="G703" s="6"/>
      <c r="H703" s="6"/>
      <c r="I703" s="6"/>
      <c r="J703" s="8"/>
      <c r="K703" s="9"/>
      <c r="L703" s="10"/>
      <c r="M703" s="10"/>
      <c r="N703" s="10"/>
      <c r="O703" s="11"/>
      <c r="P703" s="10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7"/>
      <c r="F704" s="6"/>
      <c r="G704" s="6"/>
      <c r="H704" s="6"/>
      <c r="I704" s="6"/>
      <c r="J704" s="8"/>
      <c r="K704" s="9"/>
      <c r="L704" s="10"/>
      <c r="M704" s="10"/>
      <c r="N704" s="10"/>
      <c r="O704" s="11"/>
      <c r="P704" s="10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7"/>
      <c r="F705" s="6"/>
      <c r="G705" s="6"/>
      <c r="H705" s="6"/>
      <c r="I705" s="6"/>
      <c r="J705" s="8"/>
      <c r="K705" s="9"/>
      <c r="L705" s="10"/>
      <c r="M705" s="10"/>
      <c r="N705" s="10"/>
      <c r="O705" s="11"/>
      <c r="P705" s="10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7"/>
      <c r="F706" s="6"/>
      <c r="G706" s="6"/>
      <c r="H706" s="6"/>
      <c r="I706" s="6"/>
      <c r="J706" s="8"/>
      <c r="K706" s="9"/>
      <c r="L706" s="10"/>
      <c r="M706" s="10"/>
      <c r="N706" s="10"/>
      <c r="O706" s="11"/>
      <c r="P706" s="10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7"/>
      <c r="F707" s="6"/>
      <c r="G707" s="6"/>
      <c r="H707" s="6"/>
      <c r="I707" s="6"/>
      <c r="J707" s="8"/>
      <c r="K707" s="9"/>
      <c r="L707" s="10"/>
      <c r="M707" s="10"/>
      <c r="N707" s="10"/>
      <c r="O707" s="11"/>
      <c r="P707" s="10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7"/>
      <c r="F708" s="6"/>
      <c r="G708" s="6"/>
      <c r="H708" s="6"/>
      <c r="I708" s="6"/>
      <c r="J708" s="8"/>
      <c r="K708" s="9"/>
      <c r="L708" s="10"/>
      <c r="M708" s="10"/>
      <c r="N708" s="10"/>
      <c r="O708" s="11"/>
      <c r="P708" s="10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7"/>
      <c r="F709" s="6"/>
      <c r="G709" s="6"/>
      <c r="H709" s="6"/>
      <c r="I709" s="6"/>
      <c r="J709" s="8"/>
      <c r="K709" s="9"/>
      <c r="L709" s="10"/>
      <c r="M709" s="10"/>
      <c r="N709" s="10"/>
      <c r="O709" s="11"/>
      <c r="P709" s="10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7"/>
      <c r="F710" s="6"/>
      <c r="G710" s="6"/>
      <c r="H710" s="6"/>
      <c r="I710" s="6"/>
      <c r="J710" s="8"/>
      <c r="K710" s="9"/>
      <c r="L710" s="10"/>
      <c r="M710" s="10"/>
      <c r="N710" s="10"/>
      <c r="O710" s="11"/>
      <c r="P710" s="10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7"/>
      <c r="F711" s="6"/>
      <c r="G711" s="6"/>
      <c r="H711" s="6"/>
      <c r="I711" s="6"/>
      <c r="J711" s="8"/>
      <c r="K711" s="9"/>
      <c r="L711" s="10"/>
      <c r="M711" s="10"/>
      <c r="N711" s="10"/>
      <c r="O711" s="11"/>
      <c r="P711" s="10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7"/>
      <c r="F712" s="6"/>
      <c r="G712" s="6"/>
      <c r="H712" s="6"/>
      <c r="I712" s="6"/>
      <c r="J712" s="8"/>
      <c r="K712" s="9"/>
      <c r="L712" s="10"/>
      <c r="M712" s="10"/>
      <c r="N712" s="10"/>
      <c r="O712" s="11"/>
      <c r="P712" s="10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7"/>
      <c r="F713" s="6"/>
      <c r="G713" s="6"/>
      <c r="H713" s="6"/>
      <c r="I713" s="6"/>
      <c r="J713" s="8"/>
      <c r="K713" s="9"/>
      <c r="L713" s="10"/>
      <c r="M713" s="10"/>
      <c r="N713" s="10"/>
      <c r="O713" s="11"/>
      <c r="P713" s="10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7"/>
      <c r="F714" s="6"/>
      <c r="G714" s="6"/>
      <c r="H714" s="6"/>
      <c r="I714" s="6"/>
      <c r="J714" s="8"/>
      <c r="K714" s="9"/>
      <c r="L714" s="10"/>
      <c r="M714" s="10"/>
      <c r="N714" s="10"/>
      <c r="O714" s="11"/>
      <c r="P714" s="10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7"/>
      <c r="F715" s="6"/>
      <c r="G715" s="6"/>
      <c r="H715" s="6"/>
      <c r="I715" s="6"/>
      <c r="J715" s="8"/>
      <c r="K715" s="9"/>
      <c r="L715" s="10"/>
      <c r="M715" s="10"/>
      <c r="N715" s="10"/>
      <c r="O715" s="11"/>
      <c r="P715" s="10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7"/>
      <c r="F716" s="6"/>
      <c r="G716" s="6"/>
      <c r="H716" s="6"/>
      <c r="I716" s="6"/>
      <c r="J716" s="8"/>
      <c r="K716" s="9"/>
      <c r="L716" s="10"/>
      <c r="M716" s="10"/>
      <c r="N716" s="10"/>
      <c r="O716" s="11"/>
      <c r="P716" s="10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7"/>
      <c r="F717" s="6"/>
      <c r="G717" s="6"/>
      <c r="H717" s="6"/>
      <c r="I717" s="6"/>
      <c r="J717" s="8"/>
      <c r="K717" s="9"/>
      <c r="L717" s="10"/>
      <c r="M717" s="10"/>
      <c r="N717" s="10"/>
      <c r="O717" s="11"/>
      <c r="P717" s="10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7"/>
      <c r="F718" s="6"/>
      <c r="G718" s="6"/>
      <c r="H718" s="6"/>
      <c r="I718" s="6"/>
      <c r="J718" s="8"/>
      <c r="K718" s="9"/>
      <c r="L718" s="10"/>
      <c r="M718" s="10"/>
      <c r="N718" s="10"/>
      <c r="O718" s="11"/>
      <c r="P718" s="10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7"/>
      <c r="F719" s="6"/>
      <c r="G719" s="6"/>
      <c r="H719" s="6"/>
      <c r="I719" s="6"/>
      <c r="J719" s="8"/>
      <c r="K719" s="9"/>
      <c r="L719" s="10"/>
      <c r="M719" s="10"/>
      <c r="N719" s="10"/>
      <c r="O719" s="11"/>
      <c r="P719" s="10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7"/>
      <c r="F720" s="6"/>
      <c r="G720" s="6"/>
      <c r="H720" s="6"/>
      <c r="I720" s="6"/>
      <c r="J720" s="8"/>
      <c r="K720" s="9"/>
      <c r="L720" s="10"/>
      <c r="M720" s="10"/>
      <c r="N720" s="10"/>
      <c r="O720" s="11"/>
      <c r="P720" s="10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7"/>
      <c r="F721" s="6"/>
      <c r="G721" s="6"/>
      <c r="H721" s="6"/>
      <c r="I721" s="6"/>
      <c r="J721" s="8"/>
      <c r="K721" s="9"/>
      <c r="L721" s="10"/>
      <c r="M721" s="10"/>
      <c r="N721" s="10"/>
      <c r="O721" s="11"/>
      <c r="P721" s="10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7"/>
      <c r="F722" s="6"/>
      <c r="G722" s="6"/>
      <c r="H722" s="6"/>
      <c r="I722" s="6"/>
      <c r="J722" s="8"/>
      <c r="K722" s="9"/>
      <c r="L722" s="10"/>
      <c r="M722" s="10"/>
      <c r="N722" s="10"/>
      <c r="O722" s="11"/>
      <c r="P722" s="10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7"/>
      <c r="F723" s="6"/>
      <c r="G723" s="6"/>
      <c r="H723" s="6"/>
      <c r="I723" s="6"/>
      <c r="J723" s="8"/>
      <c r="K723" s="9"/>
      <c r="L723" s="10"/>
      <c r="M723" s="10"/>
      <c r="N723" s="10"/>
      <c r="O723" s="11"/>
      <c r="P723" s="10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7"/>
      <c r="F724" s="6"/>
      <c r="G724" s="6"/>
      <c r="H724" s="6"/>
      <c r="I724" s="6"/>
      <c r="J724" s="8"/>
      <c r="K724" s="9"/>
      <c r="L724" s="10"/>
      <c r="M724" s="10"/>
      <c r="N724" s="10"/>
      <c r="O724" s="11"/>
      <c r="P724" s="10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7"/>
      <c r="F725" s="6"/>
      <c r="G725" s="6"/>
      <c r="H725" s="6"/>
      <c r="I725" s="6"/>
      <c r="J725" s="8"/>
      <c r="K725" s="9"/>
      <c r="L725" s="10"/>
      <c r="M725" s="10"/>
      <c r="N725" s="10"/>
      <c r="O725" s="11"/>
      <c r="P725" s="10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7"/>
      <c r="F726" s="6"/>
      <c r="G726" s="6"/>
      <c r="H726" s="6"/>
      <c r="I726" s="6"/>
      <c r="J726" s="8"/>
      <c r="K726" s="9"/>
      <c r="L726" s="10"/>
      <c r="M726" s="10"/>
      <c r="N726" s="10"/>
      <c r="O726" s="11"/>
      <c r="P726" s="10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7"/>
      <c r="F727" s="6"/>
      <c r="G727" s="6"/>
      <c r="H727" s="6"/>
      <c r="I727" s="6"/>
      <c r="J727" s="8"/>
      <c r="K727" s="9"/>
      <c r="L727" s="10"/>
      <c r="M727" s="10"/>
      <c r="N727" s="10"/>
      <c r="O727" s="11"/>
      <c r="P727" s="10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7"/>
      <c r="F728" s="6"/>
      <c r="G728" s="6"/>
      <c r="H728" s="6"/>
      <c r="I728" s="6"/>
      <c r="J728" s="8"/>
      <c r="K728" s="9"/>
      <c r="L728" s="10"/>
      <c r="M728" s="10"/>
      <c r="N728" s="10"/>
      <c r="O728" s="11"/>
      <c r="P728" s="10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7"/>
      <c r="F729" s="6"/>
      <c r="G729" s="6"/>
      <c r="H729" s="6"/>
      <c r="I729" s="6"/>
      <c r="J729" s="8"/>
      <c r="K729" s="9"/>
      <c r="L729" s="10"/>
      <c r="M729" s="10"/>
      <c r="N729" s="10"/>
      <c r="O729" s="11"/>
      <c r="P729" s="10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7"/>
      <c r="F730" s="6"/>
      <c r="G730" s="6"/>
      <c r="H730" s="6"/>
      <c r="I730" s="6"/>
      <c r="J730" s="8"/>
      <c r="K730" s="9"/>
      <c r="L730" s="10"/>
      <c r="M730" s="10"/>
      <c r="N730" s="10"/>
      <c r="O730" s="11"/>
      <c r="P730" s="10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7"/>
      <c r="F731" s="6"/>
      <c r="G731" s="6"/>
      <c r="H731" s="6"/>
      <c r="I731" s="6"/>
      <c r="J731" s="8"/>
      <c r="K731" s="9"/>
      <c r="L731" s="10"/>
      <c r="M731" s="10"/>
      <c r="N731" s="10"/>
      <c r="O731" s="11"/>
      <c r="P731" s="10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7"/>
      <c r="F732" s="6"/>
      <c r="G732" s="6"/>
      <c r="H732" s="6"/>
      <c r="I732" s="6"/>
      <c r="J732" s="8"/>
      <c r="K732" s="9"/>
      <c r="L732" s="10"/>
      <c r="M732" s="10"/>
      <c r="N732" s="10"/>
      <c r="O732" s="11"/>
      <c r="P732" s="10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7"/>
      <c r="F733" s="6"/>
      <c r="G733" s="6"/>
      <c r="H733" s="6"/>
      <c r="I733" s="6"/>
      <c r="J733" s="8"/>
      <c r="K733" s="9"/>
      <c r="L733" s="10"/>
      <c r="M733" s="10"/>
      <c r="N733" s="10"/>
      <c r="O733" s="11"/>
      <c r="P733" s="10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7"/>
      <c r="F734" s="6"/>
      <c r="G734" s="6"/>
      <c r="H734" s="6"/>
      <c r="I734" s="6"/>
      <c r="J734" s="8"/>
      <c r="K734" s="9"/>
      <c r="L734" s="10"/>
      <c r="M734" s="10"/>
      <c r="N734" s="10"/>
      <c r="O734" s="11"/>
      <c r="P734" s="10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7"/>
      <c r="F735" s="6"/>
      <c r="G735" s="6"/>
      <c r="H735" s="6"/>
      <c r="I735" s="6"/>
      <c r="J735" s="8"/>
      <c r="K735" s="9"/>
      <c r="L735" s="10"/>
      <c r="M735" s="10"/>
      <c r="N735" s="10"/>
      <c r="O735" s="11"/>
      <c r="P735" s="10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7"/>
      <c r="F736" s="6"/>
      <c r="G736" s="6"/>
      <c r="H736" s="6"/>
      <c r="I736" s="6"/>
      <c r="J736" s="8"/>
      <c r="K736" s="9"/>
      <c r="L736" s="10"/>
      <c r="M736" s="10"/>
      <c r="N736" s="10"/>
      <c r="O736" s="11"/>
      <c r="P736" s="10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7"/>
      <c r="F737" s="6"/>
      <c r="G737" s="6"/>
      <c r="H737" s="6"/>
      <c r="I737" s="6"/>
      <c r="J737" s="8"/>
      <c r="K737" s="9"/>
      <c r="L737" s="10"/>
      <c r="M737" s="10"/>
      <c r="N737" s="10"/>
      <c r="O737" s="11"/>
      <c r="P737" s="10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7"/>
      <c r="F738" s="6"/>
      <c r="G738" s="6"/>
      <c r="H738" s="6"/>
      <c r="I738" s="6"/>
      <c r="J738" s="8"/>
      <c r="K738" s="9"/>
      <c r="L738" s="10"/>
      <c r="M738" s="10"/>
      <c r="N738" s="10"/>
      <c r="O738" s="11"/>
      <c r="P738" s="10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7"/>
      <c r="F739" s="6"/>
      <c r="G739" s="6"/>
      <c r="H739" s="6"/>
      <c r="I739" s="6"/>
      <c r="J739" s="8"/>
      <c r="K739" s="9"/>
      <c r="L739" s="10"/>
      <c r="M739" s="10"/>
      <c r="N739" s="10"/>
      <c r="O739" s="11"/>
      <c r="P739" s="10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7"/>
      <c r="F740" s="6"/>
      <c r="G740" s="6"/>
      <c r="H740" s="6"/>
      <c r="I740" s="6"/>
      <c r="J740" s="8"/>
      <c r="K740" s="9"/>
      <c r="L740" s="10"/>
      <c r="M740" s="10"/>
      <c r="N740" s="10"/>
      <c r="O740" s="11"/>
      <c r="P740" s="10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7"/>
      <c r="F741" s="6"/>
      <c r="G741" s="6"/>
      <c r="H741" s="6"/>
      <c r="I741" s="6"/>
      <c r="J741" s="8"/>
      <c r="K741" s="9"/>
      <c r="L741" s="10"/>
      <c r="M741" s="10"/>
      <c r="N741" s="10"/>
      <c r="O741" s="11"/>
      <c r="P741" s="10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7"/>
      <c r="F742" s="6"/>
      <c r="G742" s="6"/>
      <c r="H742" s="6"/>
      <c r="I742" s="6"/>
      <c r="J742" s="8"/>
      <c r="K742" s="9"/>
      <c r="L742" s="10"/>
      <c r="M742" s="10"/>
      <c r="N742" s="10"/>
      <c r="O742" s="11"/>
      <c r="P742" s="10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7"/>
      <c r="F743" s="6"/>
      <c r="G743" s="6"/>
      <c r="H743" s="6"/>
      <c r="I743" s="6"/>
      <c r="J743" s="8"/>
      <c r="K743" s="9"/>
      <c r="L743" s="10"/>
      <c r="M743" s="10"/>
      <c r="N743" s="10"/>
      <c r="O743" s="11"/>
      <c r="P743" s="10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7"/>
      <c r="F744" s="6"/>
      <c r="G744" s="6"/>
      <c r="H744" s="6"/>
      <c r="I744" s="6"/>
      <c r="J744" s="8"/>
      <c r="K744" s="9"/>
      <c r="L744" s="10"/>
      <c r="M744" s="10"/>
      <c r="N744" s="10"/>
      <c r="O744" s="11"/>
      <c r="P744" s="10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7"/>
      <c r="F745" s="6"/>
      <c r="G745" s="6"/>
      <c r="H745" s="6"/>
      <c r="I745" s="6"/>
      <c r="J745" s="8"/>
      <c r="K745" s="9"/>
      <c r="L745" s="10"/>
      <c r="M745" s="10"/>
      <c r="N745" s="10"/>
      <c r="O745" s="11"/>
      <c r="P745" s="10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7"/>
      <c r="F746" s="6"/>
      <c r="G746" s="6"/>
      <c r="H746" s="6"/>
      <c r="I746" s="6"/>
      <c r="J746" s="8"/>
      <c r="K746" s="9"/>
      <c r="L746" s="10"/>
      <c r="M746" s="10"/>
      <c r="N746" s="10"/>
      <c r="O746" s="11"/>
      <c r="P746" s="10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7"/>
      <c r="F747" s="6"/>
      <c r="G747" s="6"/>
      <c r="H747" s="6"/>
      <c r="I747" s="6"/>
      <c r="J747" s="8"/>
      <c r="K747" s="9"/>
      <c r="L747" s="10"/>
      <c r="M747" s="10"/>
      <c r="N747" s="10"/>
      <c r="O747" s="11"/>
      <c r="P747" s="10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7"/>
      <c r="F748" s="6"/>
      <c r="G748" s="6"/>
      <c r="H748" s="6"/>
      <c r="I748" s="6"/>
      <c r="J748" s="8"/>
      <c r="K748" s="9"/>
      <c r="L748" s="10"/>
      <c r="M748" s="10"/>
      <c r="N748" s="10"/>
      <c r="O748" s="11"/>
      <c r="P748" s="10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7"/>
      <c r="F749" s="6"/>
      <c r="G749" s="6"/>
      <c r="H749" s="6"/>
      <c r="I749" s="6"/>
      <c r="J749" s="8"/>
      <c r="K749" s="9"/>
      <c r="L749" s="10"/>
      <c r="M749" s="10"/>
      <c r="N749" s="10"/>
      <c r="O749" s="11"/>
      <c r="P749" s="10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7"/>
      <c r="F750" s="6"/>
      <c r="G750" s="6"/>
      <c r="H750" s="6"/>
      <c r="I750" s="6"/>
      <c r="J750" s="8"/>
      <c r="K750" s="9"/>
      <c r="L750" s="10"/>
      <c r="M750" s="10"/>
      <c r="N750" s="10"/>
      <c r="O750" s="11"/>
      <c r="P750" s="10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7"/>
      <c r="F751" s="6"/>
      <c r="G751" s="6"/>
      <c r="H751" s="6"/>
      <c r="I751" s="6"/>
      <c r="J751" s="8"/>
      <c r="K751" s="9"/>
      <c r="L751" s="10"/>
      <c r="M751" s="10"/>
      <c r="N751" s="10"/>
      <c r="O751" s="11"/>
      <c r="P751" s="10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7"/>
      <c r="F752" s="6"/>
      <c r="G752" s="6"/>
      <c r="H752" s="6"/>
      <c r="I752" s="6"/>
      <c r="J752" s="8"/>
      <c r="K752" s="9"/>
      <c r="L752" s="10"/>
      <c r="M752" s="10"/>
      <c r="N752" s="10"/>
      <c r="O752" s="11"/>
      <c r="P752" s="10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7"/>
      <c r="F753" s="6"/>
      <c r="G753" s="6"/>
      <c r="H753" s="6"/>
      <c r="I753" s="6"/>
      <c r="J753" s="8"/>
      <c r="K753" s="9"/>
      <c r="L753" s="10"/>
      <c r="M753" s="10"/>
      <c r="N753" s="10"/>
      <c r="O753" s="11"/>
      <c r="P753" s="10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7"/>
      <c r="F754" s="6"/>
      <c r="G754" s="6"/>
      <c r="H754" s="6"/>
      <c r="I754" s="6"/>
      <c r="J754" s="8"/>
      <c r="K754" s="9"/>
      <c r="L754" s="10"/>
      <c r="M754" s="10"/>
      <c r="N754" s="10"/>
      <c r="O754" s="11"/>
      <c r="P754" s="10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7"/>
      <c r="F755" s="6"/>
      <c r="G755" s="6"/>
      <c r="H755" s="6"/>
      <c r="I755" s="6"/>
      <c r="J755" s="8"/>
      <c r="K755" s="9"/>
      <c r="L755" s="10"/>
      <c r="M755" s="10"/>
      <c r="N755" s="10"/>
      <c r="O755" s="11"/>
      <c r="P755" s="10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7"/>
      <c r="F756" s="6"/>
      <c r="G756" s="6"/>
      <c r="H756" s="6"/>
      <c r="I756" s="6"/>
      <c r="J756" s="8"/>
      <c r="K756" s="9"/>
      <c r="L756" s="10"/>
      <c r="M756" s="10"/>
      <c r="N756" s="10"/>
      <c r="O756" s="11"/>
      <c r="P756" s="10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7"/>
      <c r="F757" s="6"/>
      <c r="G757" s="6"/>
      <c r="H757" s="6"/>
      <c r="I757" s="6"/>
      <c r="J757" s="8"/>
      <c r="K757" s="9"/>
      <c r="L757" s="10"/>
      <c r="M757" s="10"/>
      <c r="N757" s="10"/>
      <c r="O757" s="11"/>
      <c r="P757" s="10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7"/>
      <c r="F758" s="6"/>
      <c r="G758" s="6"/>
      <c r="H758" s="6"/>
      <c r="I758" s="6"/>
      <c r="J758" s="8"/>
      <c r="K758" s="9"/>
      <c r="L758" s="10"/>
      <c r="M758" s="10"/>
      <c r="N758" s="10"/>
      <c r="O758" s="11"/>
      <c r="P758" s="10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7"/>
      <c r="F759" s="6"/>
      <c r="G759" s="6"/>
      <c r="H759" s="6"/>
      <c r="I759" s="6"/>
      <c r="J759" s="8"/>
      <c r="K759" s="9"/>
      <c r="L759" s="10"/>
      <c r="M759" s="10"/>
      <c r="N759" s="10"/>
      <c r="O759" s="11"/>
      <c r="P759" s="10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7"/>
      <c r="F760" s="6"/>
      <c r="G760" s="6"/>
      <c r="H760" s="6"/>
      <c r="I760" s="6"/>
      <c r="J760" s="8"/>
      <c r="K760" s="9"/>
      <c r="L760" s="10"/>
      <c r="M760" s="10"/>
      <c r="N760" s="10"/>
      <c r="O760" s="11"/>
      <c r="P760" s="10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7"/>
      <c r="F761" s="6"/>
      <c r="G761" s="6"/>
      <c r="H761" s="6"/>
      <c r="I761" s="6"/>
      <c r="J761" s="8"/>
      <c r="K761" s="9"/>
      <c r="L761" s="10"/>
      <c r="M761" s="10"/>
      <c r="N761" s="10"/>
      <c r="O761" s="11"/>
      <c r="P761" s="10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7"/>
      <c r="F762" s="6"/>
      <c r="G762" s="6"/>
      <c r="H762" s="6"/>
      <c r="I762" s="6"/>
      <c r="J762" s="8"/>
      <c r="K762" s="9"/>
      <c r="L762" s="10"/>
      <c r="M762" s="10"/>
      <c r="N762" s="10"/>
      <c r="O762" s="11"/>
      <c r="P762" s="10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7"/>
      <c r="F763" s="6"/>
      <c r="G763" s="6"/>
      <c r="H763" s="6"/>
      <c r="I763" s="6"/>
      <c r="J763" s="8"/>
      <c r="K763" s="9"/>
      <c r="L763" s="10"/>
      <c r="M763" s="10"/>
      <c r="N763" s="10"/>
      <c r="O763" s="11"/>
      <c r="P763" s="10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7"/>
      <c r="F764" s="6"/>
      <c r="G764" s="6"/>
      <c r="H764" s="6"/>
      <c r="I764" s="6"/>
      <c r="J764" s="8"/>
      <c r="K764" s="9"/>
      <c r="L764" s="10"/>
      <c r="M764" s="10"/>
      <c r="N764" s="10"/>
      <c r="O764" s="11"/>
      <c r="P764" s="10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7"/>
      <c r="F765" s="6"/>
      <c r="G765" s="6"/>
      <c r="H765" s="6"/>
      <c r="I765" s="6"/>
      <c r="J765" s="8"/>
      <c r="K765" s="9"/>
      <c r="L765" s="10"/>
      <c r="M765" s="10"/>
      <c r="N765" s="10"/>
      <c r="O765" s="11"/>
      <c r="P765" s="10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7"/>
      <c r="F766" s="6"/>
      <c r="G766" s="6"/>
      <c r="H766" s="6"/>
      <c r="I766" s="6"/>
      <c r="J766" s="8"/>
      <c r="K766" s="9"/>
      <c r="L766" s="10"/>
      <c r="M766" s="10"/>
      <c r="N766" s="10"/>
      <c r="O766" s="11"/>
      <c r="P766" s="10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7"/>
      <c r="F767" s="6"/>
      <c r="G767" s="6"/>
      <c r="H767" s="6"/>
      <c r="I767" s="6"/>
      <c r="J767" s="8"/>
      <c r="K767" s="9"/>
      <c r="L767" s="10"/>
      <c r="M767" s="10"/>
      <c r="N767" s="10"/>
      <c r="O767" s="11"/>
      <c r="P767" s="10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7"/>
      <c r="F768" s="6"/>
      <c r="G768" s="6"/>
      <c r="H768" s="6"/>
      <c r="I768" s="6"/>
      <c r="J768" s="8"/>
      <c r="K768" s="9"/>
      <c r="L768" s="10"/>
      <c r="M768" s="10"/>
      <c r="N768" s="10"/>
      <c r="O768" s="11"/>
      <c r="P768" s="10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7"/>
      <c r="F769" s="6"/>
      <c r="G769" s="6"/>
      <c r="H769" s="6"/>
      <c r="I769" s="6"/>
      <c r="J769" s="8"/>
      <c r="K769" s="9"/>
      <c r="L769" s="10"/>
      <c r="M769" s="10"/>
      <c r="N769" s="10"/>
      <c r="O769" s="11"/>
      <c r="P769" s="10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7"/>
      <c r="F770" s="6"/>
      <c r="G770" s="6"/>
      <c r="H770" s="6"/>
      <c r="I770" s="6"/>
      <c r="J770" s="8"/>
      <c r="K770" s="9"/>
      <c r="L770" s="10"/>
      <c r="M770" s="10"/>
      <c r="N770" s="10"/>
      <c r="O770" s="11"/>
      <c r="P770" s="10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7"/>
      <c r="F771" s="6"/>
      <c r="G771" s="6"/>
      <c r="H771" s="6"/>
      <c r="I771" s="6"/>
      <c r="J771" s="8"/>
      <c r="K771" s="9"/>
      <c r="L771" s="10"/>
      <c r="M771" s="10"/>
      <c r="N771" s="10"/>
      <c r="O771" s="11"/>
      <c r="P771" s="10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7"/>
      <c r="F772" s="6"/>
      <c r="G772" s="6"/>
      <c r="H772" s="6"/>
      <c r="I772" s="6"/>
      <c r="J772" s="8"/>
      <c r="K772" s="9"/>
      <c r="L772" s="10"/>
      <c r="M772" s="10"/>
      <c r="N772" s="10"/>
      <c r="O772" s="11"/>
      <c r="P772" s="10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7"/>
      <c r="F773" s="6"/>
      <c r="G773" s="6"/>
      <c r="H773" s="6"/>
      <c r="I773" s="6"/>
      <c r="J773" s="8"/>
      <c r="K773" s="9"/>
      <c r="L773" s="10"/>
      <c r="M773" s="10"/>
      <c r="N773" s="10"/>
      <c r="O773" s="11"/>
      <c r="P773" s="10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7"/>
      <c r="F774" s="6"/>
      <c r="G774" s="6"/>
      <c r="H774" s="6"/>
      <c r="I774" s="6"/>
      <c r="J774" s="8"/>
      <c r="K774" s="9"/>
      <c r="L774" s="10"/>
      <c r="M774" s="10"/>
      <c r="N774" s="10"/>
      <c r="O774" s="11"/>
      <c r="P774" s="10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7"/>
      <c r="F775" s="6"/>
      <c r="G775" s="6"/>
      <c r="H775" s="6"/>
      <c r="I775" s="6"/>
      <c r="J775" s="8"/>
      <c r="K775" s="9"/>
      <c r="L775" s="10"/>
      <c r="M775" s="10"/>
      <c r="N775" s="10"/>
      <c r="O775" s="11"/>
      <c r="P775" s="10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7"/>
      <c r="F776" s="6"/>
      <c r="G776" s="6"/>
      <c r="H776" s="6"/>
      <c r="I776" s="6"/>
      <c r="J776" s="8"/>
      <c r="K776" s="9"/>
      <c r="L776" s="10"/>
      <c r="M776" s="10"/>
      <c r="N776" s="10"/>
      <c r="O776" s="11"/>
      <c r="P776" s="10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7"/>
      <c r="F777" s="6"/>
      <c r="G777" s="6"/>
      <c r="H777" s="6"/>
      <c r="I777" s="6"/>
      <c r="J777" s="8"/>
      <c r="K777" s="9"/>
      <c r="L777" s="10"/>
      <c r="M777" s="10"/>
      <c r="N777" s="10"/>
      <c r="O777" s="11"/>
      <c r="P777" s="10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7"/>
      <c r="F778" s="6"/>
      <c r="G778" s="6"/>
      <c r="H778" s="6"/>
      <c r="I778" s="6"/>
      <c r="J778" s="8"/>
      <c r="K778" s="9"/>
      <c r="L778" s="10"/>
      <c r="M778" s="10"/>
      <c r="N778" s="10"/>
      <c r="O778" s="11"/>
      <c r="P778" s="10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7"/>
      <c r="F779" s="6"/>
      <c r="G779" s="6"/>
      <c r="H779" s="6"/>
      <c r="I779" s="6"/>
      <c r="J779" s="8"/>
      <c r="K779" s="9"/>
      <c r="L779" s="10"/>
      <c r="M779" s="10"/>
      <c r="N779" s="10"/>
      <c r="O779" s="11"/>
      <c r="P779" s="10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7"/>
      <c r="F780" s="6"/>
      <c r="G780" s="6"/>
      <c r="H780" s="6"/>
      <c r="I780" s="6"/>
      <c r="J780" s="8"/>
      <c r="K780" s="9"/>
      <c r="L780" s="10"/>
      <c r="M780" s="10"/>
      <c r="N780" s="10"/>
      <c r="O780" s="11"/>
      <c r="P780" s="10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7"/>
      <c r="F781" s="6"/>
      <c r="G781" s="6"/>
      <c r="H781" s="6"/>
      <c r="I781" s="6"/>
      <c r="J781" s="8"/>
      <c r="K781" s="9"/>
      <c r="L781" s="10"/>
      <c r="M781" s="10"/>
      <c r="N781" s="10"/>
      <c r="O781" s="11"/>
      <c r="P781" s="10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7"/>
      <c r="F782" s="6"/>
      <c r="G782" s="6"/>
      <c r="H782" s="6"/>
      <c r="I782" s="6"/>
      <c r="J782" s="8"/>
      <c r="K782" s="9"/>
      <c r="L782" s="10"/>
      <c r="M782" s="10"/>
      <c r="N782" s="10"/>
      <c r="O782" s="11"/>
      <c r="P782" s="10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7"/>
      <c r="F783" s="6"/>
      <c r="G783" s="6"/>
      <c r="H783" s="6"/>
      <c r="I783" s="6"/>
      <c r="J783" s="8"/>
      <c r="K783" s="9"/>
      <c r="L783" s="10"/>
      <c r="M783" s="10"/>
      <c r="N783" s="10"/>
      <c r="O783" s="11"/>
      <c r="P783" s="10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7"/>
      <c r="F784" s="6"/>
      <c r="G784" s="6"/>
      <c r="H784" s="6"/>
      <c r="I784" s="6"/>
      <c r="J784" s="8"/>
      <c r="K784" s="9"/>
      <c r="L784" s="10"/>
      <c r="M784" s="10"/>
      <c r="N784" s="10"/>
      <c r="O784" s="11"/>
      <c r="P784" s="10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7"/>
      <c r="F785" s="6"/>
      <c r="G785" s="6"/>
      <c r="H785" s="6"/>
      <c r="I785" s="6"/>
      <c r="J785" s="8"/>
      <c r="K785" s="9"/>
      <c r="L785" s="10"/>
      <c r="M785" s="10"/>
      <c r="N785" s="10"/>
      <c r="O785" s="11"/>
      <c r="P785" s="10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7"/>
      <c r="F786" s="6"/>
      <c r="G786" s="6"/>
      <c r="H786" s="6"/>
      <c r="I786" s="6"/>
      <c r="J786" s="8"/>
      <c r="K786" s="9"/>
      <c r="L786" s="10"/>
      <c r="M786" s="10"/>
      <c r="N786" s="10"/>
      <c r="O786" s="11"/>
      <c r="P786" s="10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7"/>
      <c r="F787" s="6"/>
      <c r="G787" s="6"/>
      <c r="H787" s="6"/>
      <c r="I787" s="6"/>
      <c r="J787" s="8"/>
      <c r="K787" s="9"/>
      <c r="L787" s="10"/>
      <c r="M787" s="10"/>
      <c r="N787" s="10"/>
      <c r="O787" s="11"/>
      <c r="P787" s="10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7"/>
      <c r="F788" s="6"/>
      <c r="G788" s="6"/>
      <c r="H788" s="6"/>
      <c r="I788" s="6"/>
      <c r="J788" s="8"/>
      <c r="K788" s="9"/>
      <c r="L788" s="10"/>
      <c r="M788" s="10"/>
      <c r="N788" s="10"/>
      <c r="O788" s="11"/>
      <c r="P788" s="10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7"/>
      <c r="F789" s="6"/>
      <c r="G789" s="6"/>
      <c r="H789" s="6"/>
      <c r="I789" s="6"/>
      <c r="J789" s="8"/>
      <c r="K789" s="9"/>
      <c r="L789" s="10"/>
      <c r="M789" s="10"/>
      <c r="N789" s="10"/>
      <c r="O789" s="11"/>
      <c r="P789" s="10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7"/>
      <c r="F790" s="6"/>
      <c r="G790" s="6"/>
      <c r="H790" s="6"/>
      <c r="I790" s="6"/>
      <c r="J790" s="8"/>
      <c r="K790" s="9"/>
      <c r="L790" s="10"/>
      <c r="M790" s="10"/>
      <c r="N790" s="10"/>
      <c r="O790" s="11"/>
      <c r="P790" s="10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7"/>
      <c r="F791" s="6"/>
      <c r="G791" s="6"/>
      <c r="H791" s="6"/>
      <c r="I791" s="6"/>
      <c r="J791" s="8"/>
      <c r="K791" s="9"/>
      <c r="L791" s="10"/>
      <c r="M791" s="10"/>
      <c r="N791" s="10"/>
      <c r="O791" s="11"/>
      <c r="P791" s="10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7"/>
      <c r="F792" s="6"/>
      <c r="G792" s="6"/>
      <c r="H792" s="6"/>
      <c r="I792" s="6"/>
      <c r="J792" s="8"/>
      <c r="K792" s="9"/>
      <c r="L792" s="10"/>
      <c r="M792" s="10"/>
      <c r="N792" s="10"/>
      <c r="O792" s="11"/>
      <c r="P792" s="10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7"/>
      <c r="F793" s="6"/>
      <c r="G793" s="6"/>
      <c r="H793" s="6"/>
      <c r="I793" s="6"/>
      <c r="J793" s="8"/>
      <c r="K793" s="9"/>
      <c r="L793" s="10"/>
      <c r="M793" s="10"/>
      <c r="N793" s="10"/>
      <c r="O793" s="11"/>
      <c r="P793" s="10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7"/>
      <c r="F794" s="6"/>
      <c r="G794" s="6"/>
      <c r="H794" s="6"/>
      <c r="I794" s="6"/>
      <c r="J794" s="8"/>
      <c r="K794" s="9"/>
      <c r="L794" s="10"/>
      <c r="M794" s="10"/>
      <c r="N794" s="10"/>
      <c r="O794" s="11"/>
      <c r="P794" s="10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7"/>
      <c r="F795" s="6"/>
      <c r="G795" s="6"/>
      <c r="H795" s="6"/>
      <c r="I795" s="6"/>
      <c r="J795" s="8"/>
      <c r="K795" s="9"/>
      <c r="L795" s="10"/>
      <c r="M795" s="10"/>
      <c r="N795" s="10"/>
      <c r="O795" s="11"/>
      <c r="P795" s="10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7"/>
      <c r="F796" s="6"/>
      <c r="G796" s="6"/>
      <c r="H796" s="6"/>
      <c r="I796" s="6"/>
      <c r="J796" s="8"/>
      <c r="K796" s="9"/>
      <c r="L796" s="10"/>
      <c r="M796" s="10"/>
      <c r="N796" s="10"/>
      <c r="O796" s="11"/>
      <c r="P796" s="10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7"/>
      <c r="F797" s="6"/>
      <c r="G797" s="6"/>
      <c r="H797" s="6"/>
      <c r="I797" s="6"/>
      <c r="J797" s="8"/>
      <c r="K797" s="9"/>
      <c r="L797" s="10"/>
      <c r="M797" s="10"/>
      <c r="N797" s="10"/>
      <c r="O797" s="11"/>
      <c r="P797" s="10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7"/>
      <c r="F798" s="6"/>
      <c r="G798" s="6"/>
      <c r="H798" s="6"/>
      <c r="I798" s="6"/>
      <c r="J798" s="8"/>
      <c r="K798" s="9"/>
      <c r="L798" s="10"/>
      <c r="M798" s="10"/>
      <c r="N798" s="10"/>
      <c r="O798" s="11"/>
      <c r="P798" s="10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7"/>
      <c r="F799" s="6"/>
      <c r="G799" s="6"/>
      <c r="H799" s="6"/>
      <c r="I799" s="6"/>
      <c r="J799" s="8"/>
      <c r="K799" s="9"/>
      <c r="L799" s="10"/>
      <c r="M799" s="10"/>
      <c r="N799" s="10"/>
      <c r="O799" s="11"/>
      <c r="P799" s="10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7"/>
      <c r="F800" s="6"/>
      <c r="G800" s="6"/>
      <c r="H800" s="6"/>
      <c r="I800" s="6"/>
      <c r="J800" s="8"/>
      <c r="K800" s="9"/>
      <c r="L800" s="10"/>
      <c r="M800" s="10"/>
      <c r="N800" s="10"/>
      <c r="O800" s="11"/>
      <c r="P800" s="10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7"/>
      <c r="F801" s="6"/>
      <c r="G801" s="6"/>
      <c r="H801" s="6"/>
      <c r="I801" s="6"/>
      <c r="J801" s="8"/>
      <c r="K801" s="9"/>
      <c r="L801" s="10"/>
      <c r="M801" s="10"/>
      <c r="N801" s="10"/>
      <c r="O801" s="11"/>
      <c r="P801" s="10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7"/>
      <c r="F802" s="6"/>
      <c r="G802" s="6"/>
      <c r="H802" s="6"/>
      <c r="I802" s="6"/>
      <c r="J802" s="8"/>
      <c r="K802" s="9"/>
      <c r="L802" s="10"/>
      <c r="M802" s="10"/>
      <c r="N802" s="10"/>
      <c r="O802" s="11"/>
      <c r="P802" s="10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7"/>
      <c r="F803" s="6"/>
      <c r="G803" s="6"/>
      <c r="H803" s="6"/>
      <c r="I803" s="6"/>
      <c r="J803" s="8"/>
      <c r="K803" s="9"/>
      <c r="L803" s="10"/>
      <c r="M803" s="10"/>
      <c r="N803" s="10"/>
      <c r="O803" s="11"/>
      <c r="P803" s="10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7"/>
      <c r="F804" s="6"/>
      <c r="G804" s="6"/>
      <c r="H804" s="6"/>
      <c r="I804" s="6"/>
      <c r="J804" s="8"/>
      <c r="K804" s="9"/>
      <c r="L804" s="10"/>
      <c r="M804" s="10"/>
      <c r="N804" s="10"/>
      <c r="O804" s="11"/>
      <c r="P804" s="10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7"/>
      <c r="F805" s="6"/>
      <c r="G805" s="6"/>
      <c r="H805" s="6"/>
      <c r="I805" s="6"/>
      <c r="J805" s="8"/>
      <c r="K805" s="9"/>
      <c r="L805" s="10"/>
      <c r="M805" s="10"/>
      <c r="N805" s="10"/>
      <c r="O805" s="11"/>
      <c r="P805" s="10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7"/>
      <c r="F806" s="6"/>
      <c r="G806" s="6"/>
      <c r="H806" s="6"/>
      <c r="I806" s="6"/>
      <c r="J806" s="8"/>
      <c r="K806" s="9"/>
      <c r="L806" s="10"/>
      <c r="M806" s="10"/>
      <c r="N806" s="10"/>
      <c r="O806" s="11"/>
      <c r="P806" s="10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7"/>
      <c r="F807" s="6"/>
      <c r="G807" s="6"/>
      <c r="H807" s="6"/>
      <c r="I807" s="6"/>
      <c r="J807" s="8"/>
      <c r="K807" s="9"/>
      <c r="L807" s="10"/>
      <c r="M807" s="10"/>
      <c r="N807" s="10"/>
      <c r="O807" s="11"/>
      <c r="P807" s="10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7"/>
      <c r="F808" s="6"/>
      <c r="G808" s="6"/>
      <c r="H808" s="6"/>
      <c r="I808" s="6"/>
      <c r="J808" s="8"/>
      <c r="K808" s="9"/>
      <c r="L808" s="10"/>
      <c r="M808" s="10"/>
      <c r="N808" s="10"/>
      <c r="O808" s="11"/>
      <c r="P808" s="10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7"/>
      <c r="F809" s="6"/>
      <c r="G809" s="6"/>
      <c r="H809" s="6"/>
      <c r="I809" s="6"/>
      <c r="J809" s="8"/>
      <c r="K809" s="9"/>
      <c r="L809" s="10"/>
      <c r="M809" s="10"/>
      <c r="N809" s="10"/>
      <c r="O809" s="11"/>
      <c r="P809" s="10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7"/>
      <c r="F810" s="6"/>
      <c r="G810" s="6"/>
      <c r="H810" s="6"/>
      <c r="I810" s="6"/>
      <c r="J810" s="8"/>
      <c r="K810" s="9"/>
      <c r="L810" s="10"/>
      <c r="M810" s="10"/>
      <c r="N810" s="10"/>
      <c r="O810" s="11"/>
      <c r="P810" s="10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7"/>
      <c r="F811" s="6"/>
      <c r="G811" s="6"/>
      <c r="H811" s="6"/>
      <c r="I811" s="6"/>
      <c r="J811" s="8"/>
      <c r="K811" s="9"/>
      <c r="L811" s="10"/>
      <c r="M811" s="10"/>
      <c r="N811" s="10"/>
      <c r="O811" s="11"/>
      <c r="P811" s="10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7"/>
      <c r="F812" s="6"/>
      <c r="G812" s="6"/>
      <c r="H812" s="6"/>
      <c r="I812" s="6"/>
      <c r="J812" s="8"/>
      <c r="K812" s="9"/>
      <c r="L812" s="10"/>
      <c r="M812" s="10"/>
      <c r="N812" s="10"/>
      <c r="O812" s="11"/>
      <c r="P812" s="10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7"/>
      <c r="F813" s="6"/>
      <c r="G813" s="6"/>
      <c r="H813" s="6"/>
      <c r="I813" s="6"/>
      <c r="J813" s="8"/>
      <c r="K813" s="9"/>
      <c r="L813" s="10"/>
      <c r="M813" s="10"/>
      <c r="N813" s="10"/>
      <c r="O813" s="11"/>
      <c r="P813" s="10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7"/>
      <c r="F814" s="6"/>
      <c r="G814" s="6"/>
      <c r="H814" s="6"/>
      <c r="I814" s="6"/>
      <c r="J814" s="8"/>
      <c r="K814" s="9"/>
      <c r="L814" s="10"/>
      <c r="M814" s="10"/>
      <c r="N814" s="10"/>
      <c r="O814" s="11"/>
      <c r="P814" s="10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7"/>
      <c r="F815" s="6"/>
      <c r="G815" s="6"/>
      <c r="H815" s="6"/>
      <c r="I815" s="6"/>
      <c r="J815" s="8"/>
      <c r="K815" s="9"/>
      <c r="L815" s="10"/>
      <c r="M815" s="10"/>
      <c r="N815" s="10"/>
      <c r="O815" s="11"/>
      <c r="P815" s="10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7"/>
      <c r="F816" s="6"/>
      <c r="G816" s="6"/>
      <c r="H816" s="6"/>
      <c r="I816" s="6"/>
      <c r="J816" s="8"/>
      <c r="K816" s="9"/>
      <c r="L816" s="10"/>
      <c r="M816" s="10"/>
      <c r="N816" s="10"/>
      <c r="O816" s="11"/>
      <c r="P816" s="10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7"/>
      <c r="F817" s="6"/>
      <c r="G817" s="6"/>
      <c r="H817" s="6"/>
      <c r="I817" s="6"/>
      <c r="J817" s="8"/>
      <c r="K817" s="9"/>
      <c r="L817" s="10"/>
      <c r="M817" s="10"/>
      <c r="N817" s="10"/>
      <c r="O817" s="11"/>
      <c r="P817" s="10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7"/>
      <c r="F818" s="6"/>
      <c r="G818" s="6"/>
      <c r="H818" s="6"/>
      <c r="I818" s="6"/>
      <c r="J818" s="8"/>
      <c r="K818" s="9"/>
      <c r="L818" s="10"/>
      <c r="M818" s="10"/>
      <c r="N818" s="10"/>
      <c r="O818" s="11"/>
      <c r="P818" s="10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7"/>
      <c r="F819" s="6"/>
      <c r="G819" s="6"/>
      <c r="H819" s="6"/>
      <c r="I819" s="6"/>
      <c r="J819" s="8"/>
      <c r="K819" s="9"/>
      <c r="L819" s="10"/>
      <c r="M819" s="10"/>
      <c r="N819" s="10"/>
      <c r="O819" s="11"/>
      <c r="P819" s="10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7"/>
      <c r="F820" s="6"/>
      <c r="G820" s="6"/>
      <c r="H820" s="6"/>
      <c r="I820" s="6"/>
      <c r="J820" s="8"/>
      <c r="K820" s="9"/>
      <c r="L820" s="10"/>
      <c r="M820" s="10"/>
      <c r="N820" s="10"/>
      <c r="O820" s="11"/>
      <c r="P820" s="10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7"/>
      <c r="F821" s="6"/>
      <c r="G821" s="6"/>
      <c r="H821" s="6"/>
      <c r="I821" s="6"/>
      <c r="J821" s="8"/>
      <c r="K821" s="9"/>
      <c r="L821" s="10"/>
      <c r="M821" s="10"/>
      <c r="N821" s="10"/>
      <c r="O821" s="11"/>
      <c r="P821" s="10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7"/>
      <c r="F822" s="6"/>
      <c r="G822" s="6"/>
      <c r="H822" s="6"/>
      <c r="I822" s="6"/>
      <c r="J822" s="8"/>
      <c r="K822" s="9"/>
      <c r="L822" s="10"/>
      <c r="M822" s="10"/>
      <c r="N822" s="10"/>
      <c r="O822" s="11"/>
      <c r="P822" s="10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7"/>
      <c r="F823" s="6"/>
      <c r="G823" s="6"/>
      <c r="H823" s="6"/>
      <c r="I823" s="6"/>
      <c r="J823" s="8"/>
      <c r="K823" s="9"/>
      <c r="L823" s="10"/>
      <c r="M823" s="10"/>
      <c r="N823" s="10"/>
      <c r="O823" s="11"/>
      <c r="P823" s="10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7"/>
      <c r="F824" s="6"/>
      <c r="G824" s="6"/>
      <c r="H824" s="6"/>
      <c r="I824" s="6"/>
      <c r="J824" s="8"/>
      <c r="K824" s="9"/>
      <c r="L824" s="10"/>
      <c r="M824" s="10"/>
      <c r="N824" s="10"/>
      <c r="O824" s="11"/>
      <c r="P824" s="10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7"/>
      <c r="F825" s="6"/>
      <c r="G825" s="6"/>
      <c r="H825" s="6"/>
      <c r="I825" s="6"/>
      <c r="J825" s="8"/>
      <c r="K825" s="9"/>
      <c r="L825" s="10"/>
      <c r="M825" s="10"/>
      <c r="N825" s="10"/>
      <c r="O825" s="11"/>
      <c r="P825" s="10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7"/>
      <c r="F826" s="6"/>
      <c r="G826" s="6"/>
      <c r="H826" s="6"/>
      <c r="I826" s="6"/>
      <c r="J826" s="8"/>
      <c r="K826" s="9"/>
      <c r="L826" s="10"/>
      <c r="M826" s="10"/>
      <c r="N826" s="10"/>
      <c r="O826" s="11"/>
      <c r="P826" s="10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7"/>
      <c r="F827" s="6"/>
      <c r="G827" s="6"/>
      <c r="H827" s="6"/>
      <c r="I827" s="6"/>
      <c r="J827" s="8"/>
      <c r="K827" s="9"/>
      <c r="L827" s="10"/>
      <c r="M827" s="10"/>
      <c r="N827" s="10"/>
      <c r="O827" s="11"/>
      <c r="P827" s="10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7"/>
      <c r="F828" s="6"/>
      <c r="G828" s="6"/>
      <c r="H828" s="6"/>
      <c r="I828" s="6"/>
      <c r="J828" s="8"/>
      <c r="K828" s="9"/>
      <c r="L828" s="10"/>
      <c r="M828" s="10"/>
      <c r="N828" s="10"/>
      <c r="O828" s="11"/>
      <c r="P828" s="10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7"/>
      <c r="F829" s="6"/>
      <c r="G829" s="6"/>
      <c r="H829" s="6"/>
      <c r="I829" s="6"/>
      <c r="J829" s="8"/>
      <c r="K829" s="9"/>
      <c r="L829" s="10"/>
      <c r="M829" s="10"/>
      <c r="N829" s="10"/>
      <c r="O829" s="11"/>
      <c r="P829" s="10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7"/>
      <c r="F830" s="6"/>
      <c r="G830" s="6"/>
      <c r="H830" s="6"/>
      <c r="I830" s="6"/>
      <c r="J830" s="8"/>
      <c r="K830" s="9"/>
      <c r="L830" s="10"/>
      <c r="M830" s="10"/>
      <c r="N830" s="10"/>
      <c r="O830" s="11"/>
      <c r="P830" s="10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7"/>
      <c r="F831" s="6"/>
      <c r="G831" s="6"/>
      <c r="H831" s="6"/>
      <c r="I831" s="6"/>
      <c r="J831" s="8"/>
      <c r="K831" s="9"/>
      <c r="L831" s="10"/>
      <c r="M831" s="10"/>
      <c r="N831" s="10"/>
      <c r="O831" s="11"/>
      <c r="P831" s="10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7"/>
      <c r="F832" s="6"/>
      <c r="G832" s="6"/>
      <c r="H832" s="6"/>
      <c r="I832" s="6"/>
      <c r="J832" s="8"/>
      <c r="K832" s="9"/>
      <c r="L832" s="10"/>
      <c r="M832" s="10"/>
      <c r="N832" s="10"/>
      <c r="O832" s="11"/>
      <c r="P832" s="10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7"/>
      <c r="F833" s="6"/>
      <c r="G833" s="6"/>
      <c r="H833" s="6"/>
      <c r="I833" s="6"/>
      <c r="J833" s="8"/>
      <c r="K833" s="9"/>
      <c r="L833" s="10"/>
      <c r="M833" s="10"/>
      <c r="N833" s="10"/>
      <c r="O833" s="11"/>
      <c r="P833" s="10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7"/>
      <c r="F834" s="6"/>
      <c r="G834" s="6"/>
      <c r="H834" s="6"/>
      <c r="I834" s="6"/>
      <c r="J834" s="8"/>
      <c r="K834" s="9"/>
      <c r="L834" s="10"/>
      <c r="M834" s="10"/>
      <c r="N834" s="10"/>
      <c r="O834" s="11"/>
      <c r="P834" s="10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7"/>
      <c r="F835" s="6"/>
      <c r="G835" s="6"/>
      <c r="H835" s="6"/>
      <c r="I835" s="6"/>
      <c r="J835" s="8"/>
      <c r="K835" s="9"/>
      <c r="L835" s="10"/>
      <c r="M835" s="10"/>
      <c r="N835" s="10"/>
      <c r="O835" s="11"/>
      <c r="P835" s="10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7"/>
      <c r="F836" s="6"/>
      <c r="G836" s="6"/>
      <c r="H836" s="6"/>
      <c r="I836" s="6"/>
      <c r="J836" s="8"/>
      <c r="K836" s="9"/>
      <c r="L836" s="10"/>
      <c r="M836" s="10"/>
      <c r="N836" s="10"/>
      <c r="O836" s="11"/>
      <c r="P836" s="10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7"/>
      <c r="F837" s="6"/>
      <c r="G837" s="6"/>
      <c r="H837" s="6"/>
      <c r="I837" s="6"/>
      <c r="J837" s="8"/>
      <c r="K837" s="9"/>
      <c r="L837" s="10"/>
      <c r="M837" s="10"/>
      <c r="N837" s="10"/>
      <c r="O837" s="11"/>
      <c r="P837" s="10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7"/>
      <c r="F838" s="6"/>
      <c r="G838" s="6"/>
      <c r="H838" s="6"/>
      <c r="I838" s="6"/>
      <c r="J838" s="8"/>
      <c r="K838" s="9"/>
      <c r="L838" s="10"/>
      <c r="M838" s="10"/>
      <c r="N838" s="10"/>
      <c r="O838" s="11"/>
      <c r="P838" s="10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7"/>
      <c r="F839" s="6"/>
      <c r="G839" s="6"/>
      <c r="H839" s="6"/>
      <c r="I839" s="6"/>
      <c r="J839" s="8"/>
      <c r="K839" s="9"/>
      <c r="L839" s="10"/>
      <c r="M839" s="10"/>
      <c r="N839" s="10"/>
      <c r="O839" s="11"/>
      <c r="P839" s="10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7"/>
      <c r="F840" s="6"/>
      <c r="G840" s="6"/>
      <c r="H840" s="6"/>
      <c r="I840" s="6"/>
      <c r="J840" s="8"/>
      <c r="K840" s="9"/>
      <c r="L840" s="10"/>
      <c r="M840" s="10"/>
      <c r="N840" s="10"/>
      <c r="O840" s="11"/>
      <c r="P840" s="10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7"/>
      <c r="F841" s="6"/>
      <c r="G841" s="6"/>
      <c r="H841" s="6"/>
      <c r="I841" s="6"/>
      <c r="J841" s="8"/>
      <c r="K841" s="9"/>
      <c r="L841" s="10"/>
      <c r="M841" s="10"/>
      <c r="N841" s="10"/>
      <c r="O841" s="11"/>
      <c r="P841" s="10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7"/>
      <c r="F842" s="6"/>
      <c r="G842" s="6"/>
      <c r="H842" s="6"/>
      <c r="I842" s="6"/>
      <c r="J842" s="8"/>
      <c r="K842" s="9"/>
      <c r="L842" s="10"/>
      <c r="M842" s="10"/>
      <c r="N842" s="10"/>
      <c r="O842" s="11"/>
      <c r="P842" s="10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7"/>
      <c r="F843" s="6"/>
      <c r="G843" s="6"/>
      <c r="H843" s="6"/>
      <c r="I843" s="6"/>
      <c r="J843" s="8"/>
      <c r="K843" s="9"/>
      <c r="L843" s="10"/>
      <c r="M843" s="10"/>
      <c r="N843" s="10"/>
      <c r="O843" s="11"/>
      <c r="P843" s="10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7"/>
      <c r="F844" s="6"/>
      <c r="G844" s="6"/>
      <c r="H844" s="6"/>
      <c r="I844" s="6"/>
      <c r="J844" s="8"/>
      <c r="K844" s="9"/>
      <c r="L844" s="10"/>
      <c r="M844" s="10"/>
      <c r="N844" s="10"/>
      <c r="O844" s="11"/>
      <c r="P844" s="10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7"/>
      <c r="F845" s="6"/>
      <c r="G845" s="6"/>
      <c r="H845" s="6"/>
      <c r="I845" s="6"/>
      <c r="J845" s="8"/>
      <c r="K845" s="9"/>
      <c r="L845" s="10"/>
      <c r="M845" s="10"/>
      <c r="N845" s="10"/>
      <c r="O845" s="11"/>
      <c r="P845" s="10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7"/>
      <c r="F846" s="6"/>
      <c r="G846" s="6"/>
      <c r="H846" s="6"/>
      <c r="I846" s="6"/>
      <c r="J846" s="8"/>
      <c r="K846" s="9"/>
      <c r="L846" s="10"/>
      <c r="M846" s="10"/>
      <c r="N846" s="10"/>
      <c r="O846" s="11"/>
      <c r="P846" s="10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7"/>
      <c r="F847" s="6"/>
      <c r="G847" s="6"/>
      <c r="H847" s="6"/>
      <c r="I847" s="6"/>
      <c r="J847" s="8"/>
      <c r="K847" s="9"/>
      <c r="L847" s="10"/>
      <c r="M847" s="10"/>
      <c r="N847" s="10"/>
      <c r="O847" s="11"/>
      <c r="P847" s="10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7"/>
      <c r="F848" s="6"/>
      <c r="G848" s="6"/>
      <c r="H848" s="6"/>
      <c r="I848" s="6"/>
      <c r="J848" s="8"/>
      <c r="K848" s="9"/>
      <c r="L848" s="10"/>
      <c r="M848" s="10"/>
      <c r="N848" s="10"/>
      <c r="O848" s="11"/>
      <c r="P848" s="10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7"/>
      <c r="F849" s="6"/>
      <c r="G849" s="6"/>
      <c r="H849" s="6"/>
      <c r="I849" s="6"/>
      <c r="J849" s="8"/>
      <c r="K849" s="9"/>
      <c r="L849" s="10"/>
      <c r="M849" s="10"/>
      <c r="N849" s="10"/>
      <c r="O849" s="11"/>
      <c r="P849" s="10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7"/>
      <c r="F850" s="6"/>
      <c r="G850" s="6"/>
      <c r="H850" s="6"/>
      <c r="I850" s="6"/>
      <c r="J850" s="8"/>
      <c r="K850" s="9"/>
      <c r="L850" s="10"/>
      <c r="M850" s="10"/>
      <c r="N850" s="10"/>
      <c r="O850" s="11"/>
      <c r="P850" s="10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7"/>
      <c r="F851" s="6"/>
      <c r="G851" s="6"/>
      <c r="H851" s="6"/>
      <c r="I851" s="6"/>
      <c r="J851" s="8"/>
      <c r="K851" s="9"/>
      <c r="L851" s="10"/>
      <c r="M851" s="10"/>
      <c r="N851" s="10"/>
      <c r="O851" s="11"/>
      <c r="P851" s="10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7"/>
      <c r="F852" s="6"/>
      <c r="G852" s="6"/>
      <c r="H852" s="6"/>
      <c r="I852" s="6"/>
      <c r="J852" s="8"/>
      <c r="K852" s="9"/>
      <c r="L852" s="10"/>
      <c r="M852" s="10"/>
      <c r="N852" s="10"/>
      <c r="O852" s="11"/>
      <c r="P852" s="10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7"/>
      <c r="F853" s="6"/>
      <c r="G853" s="6"/>
      <c r="H853" s="6"/>
      <c r="I853" s="6"/>
      <c r="J853" s="8"/>
      <c r="K853" s="9"/>
      <c r="L853" s="10"/>
      <c r="M853" s="10"/>
      <c r="N853" s="10"/>
      <c r="O853" s="11"/>
      <c r="P853" s="10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7"/>
      <c r="F854" s="6"/>
      <c r="G854" s="6"/>
      <c r="H854" s="6"/>
      <c r="I854" s="6"/>
      <c r="J854" s="8"/>
      <c r="K854" s="9"/>
      <c r="L854" s="10"/>
      <c r="M854" s="10"/>
      <c r="N854" s="10"/>
      <c r="O854" s="11"/>
      <c r="P854" s="10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7"/>
      <c r="F855" s="6"/>
      <c r="G855" s="6"/>
      <c r="H855" s="6"/>
      <c r="I855" s="6"/>
      <c r="J855" s="8"/>
      <c r="K855" s="9"/>
      <c r="L855" s="10"/>
      <c r="M855" s="10"/>
      <c r="N855" s="10"/>
      <c r="O855" s="11"/>
      <c r="P855" s="10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7"/>
      <c r="F856" s="6"/>
      <c r="G856" s="6"/>
      <c r="H856" s="6"/>
      <c r="I856" s="6"/>
      <c r="J856" s="8"/>
      <c r="K856" s="9"/>
      <c r="L856" s="10"/>
      <c r="M856" s="10"/>
      <c r="N856" s="10"/>
      <c r="O856" s="11"/>
      <c r="P856" s="10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7"/>
      <c r="F857" s="6"/>
      <c r="G857" s="6"/>
      <c r="H857" s="6"/>
      <c r="I857" s="6"/>
      <c r="J857" s="8"/>
      <c r="K857" s="9"/>
      <c r="L857" s="10"/>
      <c r="M857" s="10"/>
      <c r="N857" s="10"/>
      <c r="O857" s="11"/>
      <c r="P857" s="10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7"/>
      <c r="F858" s="6"/>
      <c r="G858" s="6"/>
      <c r="H858" s="6"/>
      <c r="I858" s="6"/>
      <c r="J858" s="8"/>
      <c r="K858" s="9"/>
      <c r="L858" s="10"/>
      <c r="M858" s="10"/>
      <c r="N858" s="10"/>
      <c r="O858" s="11"/>
      <c r="P858" s="10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7"/>
      <c r="F859" s="6"/>
      <c r="G859" s="6"/>
      <c r="H859" s="6"/>
      <c r="I859" s="6"/>
      <c r="J859" s="8"/>
      <c r="K859" s="9"/>
      <c r="L859" s="10"/>
      <c r="M859" s="10"/>
      <c r="N859" s="10"/>
      <c r="O859" s="11"/>
      <c r="P859" s="10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7"/>
      <c r="F860" s="6"/>
      <c r="G860" s="6"/>
      <c r="H860" s="6"/>
      <c r="I860" s="6"/>
      <c r="J860" s="8"/>
      <c r="K860" s="9"/>
      <c r="L860" s="10"/>
      <c r="M860" s="10"/>
      <c r="N860" s="10"/>
      <c r="O860" s="11"/>
      <c r="P860" s="10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7"/>
      <c r="F861" s="6"/>
      <c r="G861" s="6"/>
      <c r="H861" s="6"/>
      <c r="I861" s="6"/>
      <c r="J861" s="8"/>
      <c r="K861" s="9"/>
      <c r="L861" s="10"/>
      <c r="M861" s="10"/>
      <c r="N861" s="10"/>
      <c r="O861" s="11"/>
      <c r="P861" s="10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7"/>
      <c r="F862" s="6"/>
      <c r="G862" s="6"/>
      <c r="H862" s="6"/>
      <c r="I862" s="6"/>
      <c r="J862" s="8"/>
      <c r="K862" s="9"/>
      <c r="L862" s="10"/>
      <c r="M862" s="10"/>
      <c r="N862" s="10"/>
      <c r="O862" s="11"/>
      <c r="P862" s="10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7"/>
      <c r="F863" s="6"/>
      <c r="G863" s="6"/>
      <c r="H863" s="6"/>
      <c r="I863" s="6"/>
      <c r="J863" s="8"/>
      <c r="K863" s="9"/>
      <c r="L863" s="10"/>
      <c r="M863" s="10"/>
      <c r="N863" s="10"/>
      <c r="O863" s="11"/>
      <c r="P863" s="10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7"/>
      <c r="F864" s="6"/>
      <c r="G864" s="6"/>
      <c r="H864" s="6"/>
      <c r="I864" s="6"/>
      <c r="J864" s="8"/>
      <c r="K864" s="9"/>
      <c r="L864" s="10"/>
      <c r="M864" s="10"/>
      <c r="N864" s="10"/>
      <c r="O864" s="11"/>
      <c r="P864" s="10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7"/>
      <c r="F865" s="6"/>
      <c r="G865" s="6"/>
      <c r="H865" s="6"/>
      <c r="I865" s="6"/>
      <c r="J865" s="8"/>
      <c r="K865" s="9"/>
      <c r="L865" s="10"/>
      <c r="M865" s="10"/>
      <c r="N865" s="10"/>
      <c r="O865" s="11"/>
      <c r="P865" s="10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7"/>
      <c r="F866" s="6"/>
      <c r="G866" s="6"/>
      <c r="H866" s="6"/>
      <c r="I866" s="6"/>
      <c r="J866" s="8"/>
      <c r="K866" s="9"/>
      <c r="L866" s="10"/>
      <c r="M866" s="10"/>
      <c r="N866" s="10"/>
      <c r="O866" s="11"/>
      <c r="P866" s="10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7"/>
      <c r="F867" s="6"/>
      <c r="G867" s="6"/>
      <c r="H867" s="6"/>
      <c r="I867" s="6"/>
      <c r="J867" s="8"/>
      <c r="K867" s="9"/>
      <c r="L867" s="10"/>
      <c r="M867" s="10"/>
      <c r="N867" s="10"/>
      <c r="O867" s="11"/>
      <c r="P867" s="10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7"/>
      <c r="F868" s="6"/>
      <c r="G868" s="6"/>
      <c r="H868" s="6"/>
      <c r="I868" s="6"/>
      <c r="J868" s="8"/>
      <c r="K868" s="9"/>
      <c r="L868" s="10"/>
      <c r="M868" s="10"/>
      <c r="N868" s="10"/>
      <c r="O868" s="11"/>
      <c r="P868" s="10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7"/>
      <c r="F869" s="6"/>
      <c r="G869" s="6"/>
      <c r="H869" s="6"/>
      <c r="I869" s="6"/>
      <c r="J869" s="8"/>
      <c r="K869" s="9"/>
      <c r="L869" s="10"/>
      <c r="M869" s="10"/>
      <c r="N869" s="10"/>
      <c r="O869" s="11"/>
      <c r="P869" s="10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7"/>
      <c r="F870" s="6"/>
      <c r="G870" s="6"/>
      <c r="H870" s="6"/>
      <c r="I870" s="6"/>
      <c r="J870" s="8"/>
      <c r="K870" s="9"/>
      <c r="L870" s="10"/>
      <c r="M870" s="10"/>
      <c r="N870" s="10"/>
      <c r="O870" s="11"/>
      <c r="P870" s="10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7"/>
      <c r="F871" s="6"/>
      <c r="G871" s="6"/>
      <c r="H871" s="6"/>
      <c r="I871" s="6"/>
      <c r="J871" s="8"/>
      <c r="K871" s="9"/>
      <c r="L871" s="10"/>
      <c r="M871" s="10"/>
      <c r="N871" s="10"/>
      <c r="O871" s="11"/>
      <c r="P871" s="10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7"/>
      <c r="F872" s="6"/>
      <c r="G872" s="6"/>
      <c r="H872" s="6"/>
      <c r="I872" s="6"/>
      <c r="J872" s="8"/>
      <c r="K872" s="9"/>
      <c r="L872" s="10"/>
      <c r="M872" s="10"/>
      <c r="N872" s="10"/>
      <c r="O872" s="11"/>
      <c r="P872" s="10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7"/>
      <c r="F873" s="6"/>
      <c r="G873" s="6"/>
      <c r="H873" s="6"/>
      <c r="I873" s="6"/>
      <c r="J873" s="8"/>
      <c r="K873" s="9"/>
      <c r="L873" s="10"/>
      <c r="M873" s="10"/>
      <c r="N873" s="10"/>
      <c r="O873" s="11"/>
      <c r="P873" s="10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7"/>
      <c r="F874" s="6"/>
      <c r="G874" s="6"/>
      <c r="H874" s="6"/>
      <c r="I874" s="6"/>
      <c r="J874" s="8"/>
      <c r="K874" s="9"/>
      <c r="L874" s="10"/>
      <c r="M874" s="10"/>
      <c r="N874" s="10"/>
      <c r="O874" s="11"/>
      <c r="P874" s="10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7"/>
      <c r="F875" s="6"/>
      <c r="G875" s="6"/>
      <c r="H875" s="6"/>
      <c r="I875" s="6"/>
      <c r="J875" s="8"/>
      <c r="K875" s="9"/>
      <c r="L875" s="10"/>
      <c r="M875" s="10"/>
      <c r="N875" s="10"/>
      <c r="O875" s="11"/>
      <c r="P875" s="10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7"/>
      <c r="F876" s="6"/>
      <c r="G876" s="6"/>
      <c r="H876" s="6"/>
      <c r="I876" s="6"/>
      <c r="J876" s="8"/>
      <c r="K876" s="9"/>
      <c r="L876" s="10"/>
      <c r="M876" s="10"/>
      <c r="N876" s="10"/>
      <c r="O876" s="11"/>
      <c r="P876" s="10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7"/>
      <c r="F877" s="6"/>
      <c r="G877" s="6"/>
      <c r="H877" s="6"/>
      <c r="I877" s="6"/>
      <c r="J877" s="8"/>
      <c r="K877" s="9"/>
      <c r="L877" s="10"/>
      <c r="M877" s="10"/>
      <c r="N877" s="10"/>
      <c r="O877" s="11"/>
      <c r="P877" s="10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7"/>
      <c r="F878" s="6"/>
      <c r="G878" s="6"/>
      <c r="H878" s="6"/>
      <c r="I878" s="6"/>
      <c r="J878" s="8"/>
      <c r="K878" s="9"/>
      <c r="L878" s="10"/>
      <c r="M878" s="10"/>
      <c r="N878" s="10"/>
      <c r="O878" s="11"/>
      <c r="P878" s="10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7"/>
      <c r="F879" s="6"/>
      <c r="G879" s="6"/>
      <c r="H879" s="6"/>
      <c r="I879" s="6"/>
      <c r="J879" s="8"/>
      <c r="K879" s="9"/>
      <c r="L879" s="10"/>
      <c r="M879" s="10"/>
      <c r="N879" s="10"/>
      <c r="O879" s="11"/>
      <c r="P879" s="10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7"/>
      <c r="F880" s="6"/>
      <c r="G880" s="6"/>
      <c r="H880" s="6"/>
      <c r="I880" s="6"/>
      <c r="J880" s="8"/>
      <c r="K880" s="9"/>
      <c r="L880" s="10"/>
      <c r="M880" s="10"/>
      <c r="N880" s="10"/>
      <c r="O880" s="11"/>
      <c r="P880" s="10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7"/>
      <c r="F881" s="6"/>
      <c r="G881" s="6"/>
      <c r="H881" s="6"/>
      <c r="I881" s="6"/>
      <c r="J881" s="8"/>
      <c r="K881" s="9"/>
      <c r="L881" s="10"/>
      <c r="M881" s="10"/>
      <c r="N881" s="10"/>
      <c r="O881" s="11"/>
      <c r="P881" s="10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7"/>
      <c r="F882" s="6"/>
      <c r="G882" s="6"/>
      <c r="H882" s="6"/>
      <c r="I882" s="6"/>
      <c r="J882" s="8"/>
      <c r="K882" s="9"/>
      <c r="L882" s="10"/>
      <c r="M882" s="10"/>
      <c r="N882" s="10"/>
      <c r="O882" s="11"/>
      <c r="P882" s="10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7"/>
      <c r="F883" s="6"/>
      <c r="G883" s="6"/>
      <c r="H883" s="6"/>
      <c r="I883" s="6"/>
      <c r="J883" s="8"/>
      <c r="K883" s="9"/>
      <c r="L883" s="10"/>
      <c r="M883" s="10"/>
      <c r="N883" s="10"/>
      <c r="O883" s="11"/>
      <c r="P883" s="10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7"/>
      <c r="F884" s="6"/>
      <c r="G884" s="6"/>
      <c r="H884" s="6"/>
      <c r="I884" s="6"/>
      <c r="J884" s="8"/>
      <c r="K884" s="9"/>
      <c r="L884" s="10"/>
      <c r="M884" s="10"/>
      <c r="N884" s="10"/>
      <c r="O884" s="11"/>
      <c r="P884" s="10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7"/>
      <c r="F885" s="6"/>
      <c r="G885" s="6"/>
      <c r="H885" s="6"/>
      <c r="I885" s="6"/>
      <c r="J885" s="8"/>
      <c r="K885" s="9"/>
      <c r="L885" s="10"/>
      <c r="M885" s="10"/>
      <c r="N885" s="10"/>
      <c r="O885" s="11"/>
      <c r="P885" s="10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7"/>
      <c r="F886" s="6"/>
      <c r="G886" s="6"/>
      <c r="H886" s="6"/>
      <c r="I886" s="6"/>
      <c r="J886" s="8"/>
      <c r="K886" s="9"/>
      <c r="L886" s="10"/>
      <c r="M886" s="10"/>
      <c r="N886" s="10"/>
      <c r="O886" s="11"/>
      <c r="P886" s="10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7"/>
      <c r="F887" s="6"/>
      <c r="G887" s="6"/>
      <c r="H887" s="6"/>
      <c r="I887" s="6"/>
      <c r="J887" s="8"/>
      <c r="K887" s="9"/>
      <c r="L887" s="10"/>
      <c r="M887" s="10"/>
      <c r="N887" s="10"/>
      <c r="O887" s="11"/>
      <c r="P887" s="10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7"/>
      <c r="F888" s="6"/>
      <c r="G888" s="6"/>
      <c r="H888" s="6"/>
      <c r="I888" s="6"/>
      <c r="J888" s="8"/>
      <c r="K888" s="9"/>
      <c r="L888" s="10"/>
      <c r="M888" s="10"/>
      <c r="N888" s="10"/>
      <c r="O888" s="11"/>
      <c r="P888" s="10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7"/>
      <c r="F889" s="6"/>
      <c r="G889" s="6"/>
      <c r="H889" s="6"/>
      <c r="I889" s="6"/>
      <c r="J889" s="8"/>
      <c r="K889" s="9"/>
      <c r="L889" s="10"/>
      <c r="M889" s="10"/>
      <c r="N889" s="10"/>
      <c r="O889" s="11"/>
      <c r="P889" s="10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7"/>
      <c r="F890" s="6"/>
      <c r="G890" s="6"/>
      <c r="H890" s="6"/>
      <c r="I890" s="6"/>
      <c r="J890" s="8"/>
      <c r="K890" s="9"/>
      <c r="L890" s="10"/>
      <c r="M890" s="10"/>
      <c r="N890" s="10"/>
      <c r="O890" s="11"/>
      <c r="P890" s="10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7"/>
      <c r="F891" s="6"/>
      <c r="G891" s="6"/>
      <c r="H891" s="6"/>
      <c r="I891" s="6"/>
      <c r="J891" s="8"/>
      <c r="K891" s="9"/>
      <c r="L891" s="10"/>
      <c r="M891" s="10"/>
      <c r="N891" s="10"/>
      <c r="O891" s="11"/>
      <c r="P891" s="10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7"/>
      <c r="F892" s="6"/>
      <c r="G892" s="6"/>
      <c r="H892" s="6"/>
      <c r="I892" s="6"/>
      <c r="J892" s="8"/>
      <c r="K892" s="9"/>
      <c r="L892" s="10"/>
      <c r="M892" s="10"/>
      <c r="N892" s="10"/>
      <c r="O892" s="11"/>
      <c r="P892" s="10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7"/>
      <c r="F893" s="6"/>
      <c r="G893" s="6"/>
      <c r="H893" s="6"/>
      <c r="I893" s="6"/>
      <c r="J893" s="8"/>
      <c r="K893" s="9"/>
      <c r="L893" s="10"/>
      <c r="M893" s="10"/>
      <c r="N893" s="10"/>
      <c r="O893" s="11"/>
      <c r="P893" s="10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7"/>
      <c r="F894" s="6"/>
      <c r="G894" s="6"/>
      <c r="H894" s="6"/>
      <c r="I894" s="6"/>
      <c r="J894" s="8"/>
      <c r="K894" s="9"/>
      <c r="L894" s="10"/>
      <c r="M894" s="10"/>
      <c r="N894" s="10"/>
      <c r="O894" s="11"/>
      <c r="P894" s="10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7"/>
      <c r="F895" s="6"/>
      <c r="G895" s="6"/>
      <c r="H895" s="6"/>
      <c r="I895" s="6"/>
      <c r="J895" s="8"/>
      <c r="K895" s="9"/>
      <c r="L895" s="10"/>
      <c r="M895" s="10"/>
      <c r="N895" s="10"/>
      <c r="O895" s="11"/>
      <c r="P895" s="10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7"/>
      <c r="F896" s="6"/>
      <c r="G896" s="6"/>
      <c r="H896" s="6"/>
      <c r="I896" s="6"/>
      <c r="J896" s="8"/>
      <c r="K896" s="9"/>
      <c r="L896" s="10"/>
      <c r="M896" s="10"/>
      <c r="N896" s="10"/>
      <c r="O896" s="11"/>
      <c r="P896" s="10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7"/>
      <c r="F897" s="6"/>
      <c r="G897" s="6"/>
      <c r="H897" s="6"/>
      <c r="I897" s="6"/>
      <c r="J897" s="8"/>
      <c r="K897" s="9"/>
      <c r="L897" s="10"/>
      <c r="M897" s="10"/>
      <c r="N897" s="10"/>
      <c r="O897" s="11"/>
      <c r="P897" s="10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7"/>
      <c r="F898" s="6"/>
      <c r="G898" s="6"/>
      <c r="H898" s="6"/>
      <c r="I898" s="6"/>
      <c r="J898" s="8"/>
      <c r="K898" s="9"/>
      <c r="L898" s="10"/>
      <c r="M898" s="10"/>
      <c r="N898" s="10"/>
      <c r="O898" s="11"/>
      <c r="P898" s="10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7"/>
      <c r="F899" s="6"/>
      <c r="G899" s="6"/>
      <c r="H899" s="6"/>
      <c r="I899" s="6"/>
      <c r="J899" s="8"/>
      <c r="K899" s="9"/>
      <c r="L899" s="10"/>
      <c r="M899" s="10"/>
      <c r="N899" s="10"/>
      <c r="O899" s="11"/>
      <c r="P899" s="10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7"/>
      <c r="F900" s="6"/>
      <c r="G900" s="6"/>
      <c r="H900" s="6"/>
      <c r="I900" s="6"/>
      <c r="J900" s="8"/>
      <c r="K900" s="9"/>
      <c r="L900" s="10"/>
      <c r="M900" s="10"/>
      <c r="N900" s="10"/>
      <c r="O900" s="11"/>
      <c r="P900" s="10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7"/>
      <c r="F901" s="6"/>
      <c r="G901" s="6"/>
      <c r="H901" s="6"/>
      <c r="I901" s="6"/>
      <c r="J901" s="8"/>
      <c r="K901" s="9"/>
      <c r="L901" s="10"/>
      <c r="M901" s="10"/>
      <c r="N901" s="10"/>
      <c r="O901" s="11"/>
      <c r="P901" s="10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7"/>
      <c r="F902" s="6"/>
      <c r="G902" s="6"/>
      <c r="H902" s="6"/>
      <c r="I902" s="6"/>
      <c r="J902" s="8"/>
      <c r="K902" s="9"/>
      <c r="L902" s="10"/>
      <c r="M902" s="10"/>
      <c r="N902" s="10"/>
      <c r="O902" s="11"/>
      <c r="P902" s="10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7"/>
      <c r="F903" s="6"/>
      <c r="G903" s="6"/>
      <c r="H903" s="6"/>
      <c r="I903" s="6"/>
      <c r="J903" s="8"/>
      <c r="K903" s="9"/>
      <c r="L903" s="10"/>
      <c r="M903" s="10"/>
      <c r="N903" s="10"/>
      <c r="O903" s="11"/>
      <c r="P903" s="10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7"/>
      <c r="F904" s="6"/>
      <c r="G904" s="6"/>
      <c r="H904" s="6"/>
      <c r="I904" s="6"/>
      <c r="J904" s="8"/>
      <c r="K904" s="9"/>
      <c r="L904" s="10"/>
      <c r="M904" s="10"/>
      <c r="N904" s="10"/>
      <c r="O904" s="11"/>
      <c r="P904" s="10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7"/>
      <c r="F905" s="6"/>
      <c r="G905" s="6"/>
      <c r="H905" s="6"/>
      <c r="I905" s="6"/>
      <c r="J905" s="8"/>
      <c r="K905" s="9"/>
      <c r="L905" s="10"/>
      <c r="M905" s="10"/>
      <c r="N905" s="10"/>
      <c r="O905" s="11"/>
      <c r="P905" s="10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7"/>
      <c r="F906" s="6"/>
      <c r="G906" s="6"/>
      <c r="H906" s="6"/>
      <c r="I906" s="6"/>
      <c r="J906" s="8"/>
      <c r="K906" s="9"/>
      <c r="L906" s="10"/>
      <c r="M906" s="10"/>
      <c r="N906" s="10"/>
      <c r="O906" s="11"/>
      <c r="P906" s="10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7"/>
      <c r="F907" s="6"/>
      <c r="G907" s="6"/>
      <c r="H907" s="6"/>
      <c r="I907" s="6"/>
      <c r="J907" s="8"/>
      <c r="K907" s="9"/>
      <c r="L907" s="10"/>
      <c r="M907" s="10"/>
      <c r="N907" s="10"/>
      <c r="O907" s="11"/>
      <c r="P907" s="10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7"/>
      <c r="F908" s="6"/>
      <c r="G908" s="6"/>
      <c r="H908" s="6"/>
      <c r="I908" s="6"/>
      <c r="J908" s="8"/>
      <c r="K908" s="9"/>
      <c r="L908" s="10"/>
      <c r="M908" s="10"/>
      <c r="N908" s="10"/>
      <c r="O908" s="11"/>
      <c r="P908" s="10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7"/>
      <c r="F909" s="6"/>
      <c r="G909" s="6"/>
      <c r="H909" s="6"/>
      <c r="I909" s="6"/>
      <c r="J909" s="8"/>
      <c r="K909" s="9"/>
      <c r="L909" s="10"/>
      <c r="M909" s="10"/>
      <c r="N909" s="10"/>
      <c r="O909" s="11"/>
      <c r="P909" s="10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7"/>
      <c r="F910" s="6"/>
      <c r="G910" s="6"/>
      <c r="H910" s="6"/>
      <c r="I910" s="6"/>
      <c r="J910" s="8"/>
      <c r="K910" s="9"/>
      <c r="L910" s="10"/>
      <c r="M910" s="10"/>
      <c r="N910" s="10"/>
      <c r="O910" s="11"/>
      <c r="P910" s="10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7"/>
      <c r="F911" s="6"/>
      <c r="G911" s="6"/>
      <c r="H911" s="6"/>
      <c r="I911" s="6"/>
      <c r="J911" s="8"/>
      <c r="K911" s="9"/>
      <c r="L911" s="10"/>
      <c r="M911" s="10"/>
      <c r="N911" s="10"/>
      <c r="O911" s="11"/>
      <c r="P911" s="10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7"/>
      <c r="F912" s="6"/>
      <c r="G912" s="6"/>
      <c r="H912" s="6"/>
      <c r="I912" s="6"/>
      <c r="J912" s="8"/>
      <c r="K912" s="9"/>
      <c r="L912" s="10"/>
      <c r="M912" s="10"/>
      <c r="N912" s="10"/>
      <c r="O912" s="11"/>
      <c r="P912" s="10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7"/>
      <c r="F913" s="6"/>
      <c r="G913" s="6"/>
      <c r="H913" s="6"/>
      <c r="I913" s="6"/>
      <c r="J913" s="8"/>
      <c r="K913" s="9"/>
      <c r="L913" s="10"/>
      <c r="M913" s="10"/>
      <c r="N913" s="10"/>
      <c r="O913" s="11"/>
      <c r="P913" s="10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7"/>
      <c r="F914" s="6"/>
      <c r="G914" s="6"/>
      <c r="H914" s="6"/>
      <c r="I914" s="6"/>
      <c r="J914" s="8"/>
      <c r="K914" s="9"/>
      <c r="L914" s="10"/>
      <c r="M914" s="10"/>
      <c r="N914" s="10"/>
      <c r="O914" s="11"/>
      <c r="P914" s="10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7"/>
      <c r="F915" s="6"/>
      <c r="G915" s="6"/>
      <c r="H915" s="6"/>
      <c r="I915" s="6"/>
      <c r="J915" s="8"/>
      <c r="K915" s="9"/>
      <c r="L915" s="10"/>
      <c r="M915" s="10"/>
      <c r="N915" s="10"/>
      <c r="O915" s="11"/>
      <c r="P915" s="10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7"/>
      <c r="F916" s="6"/>
      <c r="G916" s="6"/>
      <c r="H916" s="6"/>
      <c r="I916" s="6"/>
      <c r="J916" s="8"/>
      <c r="K916" s="9"/>
      <c r="L916" s="10"/>
      <c r="M916" s="10"/>
      <c r="N916" s="10"/>
      <c r="O916" s="11"/>
      <c r="P916" s="10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7"/>
      <c r="F917" s="6"/>
      <c r="G917" s="6"/>
      <c r="H917" s="6"/>
      <c r="I917" s="6"/>
      <c r="J917" s="8"/>
      <c r="K917" s="9"/>
      <c r="L917" s="10"/>
      <c r="M917" s="10"/>
      <c r="N917" s="10"/>
      <c r="O917" s="11"/>
      <c r="P917" s="10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7"/>
      <c r="F918" s="6"/>
      <c r="G918" s="6"/>
      <c r="H918" s="6"/>
      <c r="I918" s="6"/>
      <c r="J918" s="8"/>
      <c r="K918" s="9"/>
      <c r="L918" s="10"/>
      <c r="M918" s="10"/>
      <c r="N918" s="10"/>
      <c r="O918" s="11"/>
      <c r="P918" s="10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7"/>
      <c r="F919" s="6"/>
      <c r="G919" s="6"/>
      <c r="H919" s="6"/>
      <c r="I919" s="6"/>
      <c r="J919" s="8"/>
      <c r="K919" s="9"/>
      <c r="L919" s="10"/>
      <c r="M919" s="10"/>
      <c r="N919" s="10"/>
      <c r="O919" s="11"/>
      <c r="P919" s="10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7"/>
      <c r="F920" s="6"/>
      <c r="G920" s="6"/>
      <c r="H920" s="6"/>
      <c r="I920" s="6"/>
      <c r="J920" s="8"/>
      <c r="K920" s="9"/>
      <c r="L920" s="10"/>
      <c r="M920" s="10"/>
      <c r="N920" s="10"/>
      <c r="O920" s="11"/>
      <c r="P920" s="10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7"/>
      <c r="F921" s="6"/>
      <c r="G921" s="6"/>
      <c r="H921" s="6"/>
      <c r="I921" s="6"/>
      <c r="J921" s="8"/>
      <c r="K921" s="9"/>
      <c r="L921" s="10"/>
      <c r="M921" s="10"/>
      <c r="N921" s="10"/>
      <c r="O921" s="11"/>
      <c r="P921" s="10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7"/>
      <c r="F922" s="6"/>
      <c r="G922" s="6"/>
      <c r="H922" s="6"/>
      <c r="I922" s="6"/>
      <c r="J922" s="8"/>
      <c r="K922" s="9"/>
      <c r="L922" s="10"/>
      <c r="M922" s="10"/>
      <c r="N922" s="10"/>
      <c r="O922" s="11"/>
      <c r="P922" s="10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7"/>
      <c r="F923" s="6"/>
      <c r="G923" s="6"/>
      <c r="H923" s="6"/>
      <c r="I923" s="6"/>
      <c r="J923" s="8"/>
      <c r="K923" s="9"/>
      <c r="L923" s="10"/>
      <c r="M923" s="10"/>
      <c r="N923" s="10"/>
      <c r="O923" s="11"/>
      <c r="P923" s="10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7"/>
      <c r="F924" s="6"/>
      <c r="G924" s="6"/>
      <c r="H924" s="6"/>
      <c r="I924" s="6"/>
      <c r="J924" s="8"/>
      <c r="K924" s="9"/>
      <c r="L924" s="10"/>
      <c r="M924" s="10"/>
      <c r="N924" s="10"/>
      <c r="O924" s="11"/>
      <c r="P924" s="10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7"/>
      <c r="F925" s="6"/>
      <c r="G925" s="6"/>
      <c r="H925" s="6"/>
      <c r="I925" s="6"/>
      <c r="J925" s="8"/>
      <c r="K925" s="9"/>
      <c r="L925" s="10"/>
      <c r="M925" s="10"/>
      <c r="N925" s="10"/>
      <c r="O925" s="11"/>
      <c r="P925" s="10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7"/>
      <c r="F926" s="6"/>
      <c r="G926" s="6"/>
      <c r="H926" s="6"/>
      <c r="I926" s="6"/>
      <c r="J926" s="8"/>
      <c r="K926" s="9"/>
      <c r="L926" s="10"/>
      <c r="M926" s="10"/>
      <c r="N926" s="10"/>
      <c r="O926" s="11"/>
      <c r="P926" s="10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7"/>
      <c r="F927" s="6"/>
      <c r="G927" s="6"/>
      <c r="H927" s="6"/>
      <c r="I927" s="6"/>
      <c r="J927" s="8"/>
      <c r="K927" s="9"/>
      <c r="L927" s="10"/>
      <c r="M927" s="10"/>
      <c r="N927" s="10"/>
      <c r="O927" s="11"/>
      <c r="P927" s="10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7"/>
      <c r="F928" s="6"/>
      <c r="G928" s="6"/>
      <c r="H928" s="6"/>
      <c r="I928" s="6"/>
      <c r="J928" s="8"/>
      <c r="K928" s="9"/>
      <c r="L928" s="10"/>
      <c r="M928" s="10"/>
      <c r="N928" s="10"/>
      <c r="O928" s="11"/>
      <c r="P928" s="10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7"/>
      <c r="F929" s="6"/>
      <c r="G929" s="6"/>
      <c r="H929" s="6"/>
      <c r="I929" s="6"/>
      <c r="J929" s="8"/>
      <c r="K929" s="9"/>
      <c r="L929" s="10"/>
      <c r="M929" s="10"/>
      <c r="N929" s="10"/>
      <c r="O929" s="11"/>
      <c r="P929" s="10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7"/>
      <c r="F930" s="6"/>
      <c r="G930" s="6"/>
      <c r="H930" s="6"/>
      <c r="I930" s="6"/>
      <c r="J930" s="8"/>
      <c r="K930" s="9"/>
      <c r="L930" s="10"/>
      <c r="M930" s="10"/>
      <c r="N930" s="10"/>
      <c r="O930" s="11"/>
      <c r="P930" s="10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7"/>
      <c r="F931" s="6"/>
      <c r="G931" s="6"/>
      <c r="H931" s="6"/>
      <c r="I931" s="6"/>
      <c r="J931" s="8"/>
      <c r="K931" s="9"/>
      <c r="L931" s="10"/>
      <c r="M931" s="10"/>
      <c r="N931" s="10"/>
      <c r="O931" s="11"/>
      <c r="P931" s="10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7"/>
      <c r="F932" s="6"/>
      <c r="G932" s="6"/>
      <c r="H932" s="6"/>
      <c r="I932" s="6"/>
      <c r="J932" s="8"/>
      <c r="K932" s="9"/>
      <c r="L932" s="10"/>
      <c r="M932" s="10"/>
      <c r="N932" s="10"/>
      <c r="O932" s="11"/>
      <c r="P932" s="10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7"/>
      <c r="F933" s="6"/>
      <c r="G933" s="6"/>
      <c r="H933" s="6"/>
      <c r="I933" s="6"/>
      <c r="J933" s="8"/>
      <c r="K933" s="9"/>
      <c r="L933" s="10"/>
      <c r="M933" s="10"/>
      <c r="N933" s="10"/>
      <c r="O933" s="11"/>
      <c r="P933" s="10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7"/>
      <c r="F934" s="6"/>
      <c r="G934" s="6"/>
      <c r="H934" s="6"/>
      <c r="I934" s="6"/>
      <c r="J934" s="8"/>
      <c r="K934" s="9"/>
      <c r="L934" s="10"/>
      <c r="M934" s="10"/>
      <c r="N934" s="10"/>
      <c r="O934" s="11"/>
      <c r="P934" s="10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7"/>
      <c r="F935" s="6"/>
      <c r="G935" s="6"/>
      <c r="H935" s="6"/>
      <c r="I935" s="6"/>
      <c r="J935" s="8"/>
      <c r="K935" s="9"/>
      <c r="L935" s="10"/>
      <c r="M935" s="10"/>
      <c r="N935" s="10"/>
      <c r="O935" s="11"/>
      <c r="P935" s="10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7"/>
      <c r="F936" s="6"/>
      <c r="G936" s="6"/>
      <c r="H936" s="6"/>
      <c r="I936" s="6"/>
      <c r="J936" s="8"/>
      <c r="K936" s="9"/>
      <c r="L936" s="10"/>
      <c r="M936" s="10"/>
      <c r="N936" s="10"/>
      <c r="O936" s="11"/>
      <c r="P936" s="10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7"/>
      <c r="F937" s="6"/>
      <c r="G937" s="6"/>
      <c r="H937" s="6"/>
      <c r="I937" s="6"/>
      <c r="J937" s="8"/>
      <c r="K937" s="9"/>
      <c r="L937" s="10"/>
      <c r="M937" s="10"/>
      <c r="N937" s="10"/>
      <c r="O937" s="11"/>
      <c r="P937" s="10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7"/>
      <c r="F938" s="6"/>
      <c r="G938" s="6"/>
      <c r="H938" s="6"/>
      <c r="I938" s="6"/>
      <c r="J938" s="8"/>
      <c r="K938" s="9"/>
      <c r="L938" s="10"/>
      <c r="M938" s="10"/>
      <c r="N938" s="10"/>
      <c r="O938" s="11"/>
      <c r="P938" s="10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7"/>
      <c r="F939" s="6"/>
      <c r="G939" s="6"/>
      <c r="H939" s="6"/>
      <c r="I939" s="6"/>
      <c r="J939" s="8"/>
      <c r="K939" s="9"/>
      <c r="L939" s="10"/>
      <c r="M939" s="10"/>
      <c r="N939" s="10"/>
      <c r="O939" s="11"/>
      <c r="P939" s="10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7"/>
      <c r="F940" s="6"/>
      <c r="G940" s="6"/>
      <c r="H940" s="6"/>
      <c r="I940" s="6"/>
      <c r="J940" s="8"/>
      <c r="K940" s="9"/>
      <c r="L940" s="10"/>
      <c r="M940" s="10"/>
      <c r="N940" s="10"/>
      <c r="O940" s="11"/>
      <c r="P940" s="10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7"/>
      <c r="F941" s="6"/>
      <c r="G941" s="6"/>
      <c r="H941" s="6"/>
      <c r="I941" s="6"/>
      <c r="J941" s="8"/>
      <c r="K941" s="9"/>
      <c r="L941" s="10"/>
      <c r="M941" s="10"/>
      <c r="N941" s="10"/>
      <c r="O941" s="11"/>
      <c r="P941" s="10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7"/>
      <c r="F942" s="6"/>
      <c r="G942" s="6"/>
      <c r="H942" s="6"/>
      <c r="I942" s="6"/>
      <c r="J942" s="8"/>
      <c r="K942" s="9"/>
      <c r="L942" s="10"/>
      <c r="M942" s="10"/>
      <c r="N942" s="10"/>
      <c r="O942" s="11"/>
      <c r="P942" s="10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7"/>
      <c r="F943" s="6"/>
      <c r="G943" s="6"/>
      <c r="H943" s="6"/>
      <c r="I943" s="6"/>
      <c r="J943" s="8"/>
      <c r="K943" s="9"/>
      <c r="L943" s="10"/>
      <c r="M943" s="10"/>
      <c r="N943" s="10"/>
      <c r="O943" s="11"/>
      <c r="P943" s="10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7"/>
      <c r="F944" s="6"/>
      <c r="G944" s="6"/>
      <c r="H944" s="6"/>
      <c r="I944" s="6"/>
      <c r="J944" s="8"/>
      <c r="K944" s="9"/>
      <c r="L944" s="10"/>
      <c r="M944" s="10"/>
      <c r="N944" s="10"/>
      <c r="O944" s="11"/>
      <c r="P944" s="10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7"/>
      <c r="F945" s="6"/>
      <c r="G945" s="6"/>
      <c r="H945" s="6"/>
      <c r="I945" s="6"/>
      <c r="J945" s="8"/>
      <c r="K945" s="9"/>
      <c r="L945" s="10"/>
      <c r="M945" s="10"/>
      <c r="N945" s="10"/>
      <c r="O945" s="11"/>
      <c r="P945" s="10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7"/>
      <c r="F946" s="6"/>
      <c r="G946" s="6"/>
      <c r="H946" s="6"/>
      <c r="I946" s="6"/>
      <c r="J946" s="8"/>
      <c r="K946" s="9"/>
      <c r="L946" s="10"/>
      <c r="M946" s="10"/>
      <c r="N946" s="10"/>
      <c r="O946" s="11"/>
      <c r="P946" s="10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7"/>
      <c r="F947" s="6"/>
      <c r="G947" s="6"/>
      <c r="H947" s="6"/>
      <c r="I947" s="6"/>
      <c r="J947" s="8"/>
      <c r="K947" s="9"/>
      <c r="L947" s="10"/>
      <c r="M947" s="10"/>
      <c r="N947" s="10"/>
      <c r="O947" s="11"/>
      <c r="P947" s="10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7"/>
      <c r="F948" s="6"/>
      <c r="G948" s="6"/>
      <c r="H948" s="6"/>
      <c r="I948" s="6"/>
      <c r="J948" s="8"/>
      <c r="K948" s="9"/>
      <c r="L948" s="10"/>
      <c r="M948" s="10"/>
      <c r="N948" s="10"/>
      <c r="O948" s="11"/>
      <c r="P948" s="10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7"/>
      <c r="F949" s="6"/>
      <c r="G949" s="6"/>
      <c r="H949" s="6"/>
      <c r="I949" s="6"/>
      <c r="J949" s="8"/>
      <c r="K949" s="9"/>
      <c r="L949" s="10"/>
      <c r="M949" s="10"/>
      <c r="N949" s="10"/>
      <c r="O949" s="11"/>
      <c r="P949" s="10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7"/>
      <c r="F950" s="6"/>
      <c r="G950" s="6"/>
      <c r="H950" s="6"/>
      <c r="I950" s="6"/>
      <c r="J950" s="8"/>
      <c r="K950" s="9"/>
      <c r="L950" s="10"/>
      <c r="M950" s="10"/>
      <c r="N950" s="10"/>
      <c r="O950" s="11"/>
      <c r="P950" s="10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7"/>
      <c r="F951" s="6"/>
      <c r="G951" s="6"/>
      <c r="H951" s="6"/>
      <c r="I951" s="6"/>
      <c r="J951" s="8"/>
      <c r="K951" s="9"/>
      <c r="L951" s="10"/>
      <c r="M951" s="10"/>
      <c r="N951" s="10"/>
      <c r="O951" s="11"/>
      <c r="P951" s="10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7"/>
      <c r="F952" s="6"/>
      <c r="G952" s="6"/>
      <c r="H952" s="6"/>
      <c r="I952" s="6"/>
      <c r="J952" s="8"/>
      <c r="K952" s="9"/>
      <c r="L952" s="10"/>
      <c r="M952" s="10"/>
      <c r="N952" s="10"/>
      <c r="O952" s="11"/>
      <c r="P952" s="10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7"/>
      <c r="F953" s="6"/>
      <c r="G953" s="6"/>
      <c r="H953" s="6"/>
      <c r="I953" s="6"/>
      <c r="J953" s="8"/>
      <c r="K953" s="9"/>
      <c r="L953" s="10"/>
      <c r="M953" s="10"/>
      <c r="N953" s="10"/>
      <c r="O953" s="11"/>
      <c r="P953" s="10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7"/>
      <c r="F954" s="6"/>
      <c r="G954" s="6"/>
      <c r="H954" s="6"/>
      <c r="I954" s="6"/>
      <c r="J954" s="8"/>
      <c r="K954" s="9"/>
      <c r="L954" s="10"/>
      <c r="M954" s="10"/>
      <c r="N954" s="10"/>
      <c r="O954" s="11"/>
      <c r="P954" s="10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7"/>
      <c r="F955" s="6"/>
      <c r="G955" s="6"/>
      <c r="H955" s="6"/>
      <c r="I955" s="6"/>
      <c r="J955" s="8"/>
      <c r="K955" s="9"/>
      <c r="L955" s="10"/>
      <c r="M955" s="10"/>
      <c r="N955" s="10"/>
      <c r="O955" s="11"/>
      <c r="P955" s="10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7"/>
      <c r="F956" s="6"/>
      <c r="G956" s="6"/>
      <c r="H956" s="6"/>
      <c r="I956" s="6"/>
      <c r="J956" s="8"/>
      <c r="K956" s="9"/>
      <c r="L956" s="10"/>
      <c r="M956" s="10"/>
      <c r="N956" s="10"/>
      <c r="O956" s="11"/>
      <c r="P956" s="10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7"/>
      <c r="F957" s="6"/>
      <c r="G957" s="6"/>
      <c r="H957" s="6"/>
      <c r="I957" s="6"/>
      <c r="J957" s="8"/>
      <c r="K957" s="9"/>
      <c r="L957" s="10"/>
      <c r="M957" s="10"/>
      <c r="N957" s="10"/>
      <c r="O957" s="11"/>
      <c r="P957" s="10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7"/>
      <c r="F958" s="6"/>
      <c r="G958" s="6"/>
      <c r="H958" s="6"/>
      <c r="I958" s="6"/>
      <c r="J958" s="8"/>
      <c r="K958" s="9"/>
      <c r="L958" s="10"/>
      <c r="M958" s="10"/>
      <c r="N958" s="10"/>
      <c r="O958" s="11"/>
      <c r="P958" s="10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7"/>
      <c r="F959" s="6"/>
      <c r="G959" s="6"/>
      <c r="H959" s="6"/>
      <c r="I959" s="6"/>
      <c r="J959" s="8"/>
      <c r="K959" s="9"/>
      <c r="L959" s="10"/>
      <c r="M959" s="10"/>
      <c r="N959" s="10"/>
      <c r="O959" s="11"/>
      <c r="P959" s="10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7"/>
      <c r="F960" s="6"/>
      <c r="G960" s="6"/>
      <c r="H960" s="6"/>
      <c r="I960" s="6"/>
      <c r="J960" s="8"/>
      <c r="K960" s="9"/>
      <c r="L960" s="10"/>
      <c r="M960" s="10"/>
      <c r="N960" s="10"/>
      <c r="O960" s="11"/>
      <c r="P960" s="10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7"/>
      <c r="F961" s="6"/>
      <c r="G961" s="6"/>
      <c r="H961" s="6"/>
      <c r="I961" s="6"/>
      <c r="J961" s="8"/>
      <c r="K961" s="9"/>
      <c r="L961" s="10"/>
      <c r="M961" s="10"/>
      <c r="N961" s="10"/>
      <c r="O961" s="11"/>
      <c r="P961" s="10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7"/>
      <c r="F962" s="6"/>
      <c r="G962" s="6"/>
      <c r="H962" s="6"/>
      <c r="I962" s="6"/>
      <c r="J962" s="8"/>
      <c r="K962" s="9"/>
      <c r="L962" s="10"/>
      <c r="M962" s="10"/>
      <c r="N962" s="10"/>
      <c r="O962" s="11"/>
      <c r="P962" s="10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7"/>
      <c r="F963" s="6"/>
      <c r="G963" s="6"/>
      <c r="H963" s="6"/>
      <c r="I963" s="6"/>
      <c r="J963" s="8"/>
      <c r="K963" s="9"/>
      <c r="L963" s="10"/>
      <c r="M963" s="10"/>
      <c r="N963" s="10"/>
      <c r="O963" s="11"/>
      <c r="P963" s="10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7"/>
      <c r="F964" s="6"/>
      <c r="G964" s="6"/>
      <c r="H964" s="6"/>
      <c r="I964" s="6"/>
      <c r="J964" s="8"/>
      <c r="K964" s="9"/>
      <c r="L964" s="10"/>
      <c r="M964" s="10"/>
      <c r="N964" s="10"/>
      <c r="O964" s="11"/>
      <c r="P964" s="10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7"/>
      <c r="F965" s="6"/>
      <c r="G965" s="6"/>
      <c r="H965" s="6"/>
      <c r="I965" s="6"/>
      <c r="J965" s="8"/>
      <c r="K965" s="9"/>
      <c r="L965" s="10"/>
      <c r="M965" s="10"/>
      <c r="N965" s="10"/>
      <c r="O965" s="11"/>
      <c r="P965" s="10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7"/>
      <c r="F966" s="6"/>
      <c r="G966" s="6"/>
      <c r="H966" s="6"/>
      <c r="I966" s="6"/>
      <c r="J966" s="8"/>
      <c r="K966" s="9"/>
      <c r="L966" s="10"/>
      <c r="M966" s="10"/>
      <c r="N966" s="10"/>
      <c r="O966" s="11"/>
      <c r="P966" s="10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7"/>
      <c r="F967" s="6"/>
      <c r="G967" s="6"/>
      <c r="H967" s="6"/>
      <c r="I967" s="6"/>
      <c r="J967" s="8"/>
      <c r="K967" s="9"/>
      <c r="L967" s="10"/>
      <c r="M967" s="10"/>
      <c r="N967" s="10"/>
      <c r="O967" s="11"/>
      <c r="P967" s="10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7"/>
      <c r="F968" s="6"/>
      <c r="G968" s="6"/>
      <c r="H968" s="6"/>
      <c r="I968" s="6"/>
      <c r="J968" s="8"/>
      <c r="K968" s="9"/>
      <c r="L968" s="10"/>
      <c r="M968" s="10"/>
      <c r="N968" s="10"/>
      <c r="O968" s="11"/>
      <c r="P968" s="10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7"/>
      <c r="F969" s="6"/>
      <c r="G969" s="6"/>
      <c r="H969" s="6"/>
      <c r="I969" s="6"/>
      <c r="J969" s="8"/>
      <c r="K969" s="9"/>
      <c r="L969" s="10"/>
      <c r="M969" s="10"/>
      <c r="N969" s="10"/>
      <c r="O969" s="11"/>
      <c r="P969" s="10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7"/>
      <c r="F970" s="6"/>
      <c r="G970" s="6"/>
      <c r="H970" s="6"/>
      <c r="I970" s="6"/>
      <c r="J970" s="8"/>
      <c r="K970" s="9"/>
      <c r="L970" s="10"/>
      <c r="M970" s="10"/>
      <c r="N970" s="10"/>
      <c r="O970" s="11"/>
      <c r="P970" s="10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7"/>
      <c r="F971" s="6"/>
      <c r="G971" s="6"/>
      <c r="H971" s="6"/>
      <c r="I971" s="6"/>
      <c r="J971" s="8"/>
      <c r="K971" s="9"/>
      <c r="L971" s="10"/>
      <c r="M971" s="10"/>
      <c r="N971" s="10"/>
      <c r="O971" s="11"/>
      <c r="P971" s="10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7"/>
      <c r="F972" s="6"/>
      <c r="G972" s="6"/>
      <c r="H972" s="6"/>
      <c r="I972" s="6"/>
      <c r="J972" s="8"/>
      <c r="K972" s="9"/>
      <c r="L972" s="10"/>
      <c r="M972" s="10"/>
      <c r="N972" s="10"/>
      <c r="O972" s="11"/>
      <c r="P972" s="10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7"/>
      <c r="F973" s="6"/>
      <c r="G973" s="6"/>
      <c r="H973" s="6"/>
      <c r="I973" s="6"/>
      <c r="J973" s="8"/>
      <c r="K973" s="9"/>
      <c r="L973" s="10"/>
      <c r="M973" s="10"/>
      <c r="N973" s="10"/>
      <c r="O973" s="11"/>
      <c r="P973" s="10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7"/>
      <c r="F974" s="6"/>
      <c r="G974" s="6"/>
      <c r="H974" s="6"/>
      <c r="I974" s="6"/>
      <c r="J974" s="8"/>
      <c r="K974" s="9"/>
      <c r="L974" s="10"/>
      <c r="M974" s="10"/>
      <c r="N974" s="10"/>
      <c r="O974" s="11"/>
      <c r="P974" s="10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7"/>
      <c r="F975" s="6"/>
      <c r="G975" s="6"/>
      <c r="H975" s="6"/>
      <c r="I975" s="6"/>
      <c r="J975" s="8"/>
      <c r="K975" s="9"/>
      <c r="L975" s="10"/>
      <c r="M975" s="10"/>
      <c r="N975" s="10"/>
      <c r="O975" s="11"/>
      <c r="P975" s="10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7"/>
      <c r="F976" s="6"/>
      <c r="G976" s="6"/>
      <c r="H976" s="6"/>
      <c r="I976" s="6"/>
      <c r="J976" s="8"/>
      <c r="K976" s="9"/>
      <c r="L976" s="10"/>
      <c r="M976" s="10"/>
      <c r="N976" s="10"/>
      <c r="O976" s="11"/>
      <c r="P976" s="10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7"/>
      <c r="F977" s="6"/>
      <c r="G977" s="6"/>
      <c r="H977" s="6"/>
      <c r="I977" s="6"/>
      <c r="J977" s="8"/>
      <c r="K977" s="9"/>
      <c r="L977" s="10"/>
      <c r="M977" s="10"/>
      <c r="N977" s="10"/>
      <c r="O977" s="11"/>
      <c r="P977" s="10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7"/>
      <c r="F978" s="6"/>
      <c r="G978" s="6"/>
      <c r="H978" s="6"/>
      <c r="I978" s="6"/>
      <c r="J978" s="8"/>
      <c r="K978" s="9"/>
      <c r="L978" s="10"/>
      <c r="M978" s="10"/>
      <c r="N978" s="10"/>
      <c r="O978" s="11"/>
      <c r="P978" s="10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7"/>
      <c r="F979" s="6"/>
      <c r="G979" s="6"/>
      <c r="H979" s="6"/>
      <c r="I979" s="6"/>
      <c r="J979" s="8"/>
      <c r="K979" s="9"/>
      <c r="L979" s="10"/>
      <c r="M979" s="10"/>
      <c r="N979" s="10"/>
      <c r="O979" s="11"/>
      <c r="P979" s="10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7"/>
      <c r="F980" s="6"/>
      <c r="G980" s="6"/>
      <c r="H980" s="6"/>
      <c r="I980" s="6"/>
      <c r="J980" s="8"/>
      <c r="K980" s="9"/>
      <c r="L980" s="10"/>
      <c r="M980" s="10"/>
      <c r="N980" s="10"/>
      <c r="O980" s="11"/>
      <c r="P980" s="10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7"/>
      <c r="F981" s="6"/>
      <c r="G981" s="6"/>
      <c r="H981" s="6"/>
      <c r="I981" s="6"/>
      <c r="J981" s="8"/>
      <c r="K981" s="9"/>
      <c r="L981" s="10"/>
      <c r="M981" s="10"/>
      <c r="N981" s="10"/>
      <c r="O981" s="11"/>
      <c r="P981" s="10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7"/>
      <c r="F982" s="6"/>
      <c r="G982" s="6"/>
      <c r="H982" s="6"/>
      <c r="I982" s="6"/>
      <c r="J982" s="8"/>
      <c r="K982" s="9"/>
      <c r="L982" s="10"/>
      <c r="M982" s="10"/>
      <c r="N982" s="10"/>
      <c r="O982" s="11"/>
      <c r="P982" s="10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7"/>
      <c r="F983" s="6"/>
      <c r="G983" s="6"/>
      <c r="H983" s="6"/>
      <c r="I983" s="6"/>
      <c r="J983" s="8"/>
      <c r="K983" s="9"/>
      <c r="L983" s="10"/>
      <c r="M983" s="10"/>
      <c r="N983" s="10"/>
      <c r="O983" s="11"/>
      <c r="P983" s="10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7"/>
      <c r="F984" s="6"/>
      <c r="G984" s="6"/>
      <c r="H984" s="6"/>
      <c r="I984" s="6"/>
      <c r="J984" s="8"/>
      <c r="K984" s="9"/>
      <c r="L984" s="10"/>
      <c r="M984" s="10"/>
      <c r="N984" s="10"/>
      <c r="O984" s="11"/>
      <c r="P984" s="10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7"/>
      <c r="F985" s="6"/>
      <c r="G985" s="6"/>
      <c r="H985" s="6"/>
      <c r="I985" s="6"/>
      <c r="J985" s="8"/>
      <c r="K985" s="9"/>
      <c r="L985" s="10"/>
      <c r="M985" s="10"/>
      <c r="N985" s="10"/>
      <c r="O985" s="11"/>
      <c r="P985" s="10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7"/>
      <c r="F986" s="6"/>
      <c r="G986" s="6"/>
      <c r="H986" s="6"/>
      <c r="I986" s="6"/>
      <c r="J986" s="8"/>
      <c r="K986" s="9"/>
      <c r="L986" s="10"/>
      <c r="M986" s="10"/>
      <c r="N986" s="10"/>
      <c r="O986" s="11"/>
      <c r="P986" s="10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7"/>
      <c r="F987" s="6"/>
      <c r="G987" s="6"/>
      <c r="H987" s="6"/>
      <c r="I987" s="6"/>
      <c r="J987" s="8"/>
      <c r="K987" s="9"/>
      <c r="L987" s="10"/>
      <c r="M987" s="10"/>
      <c r="N987" s="10"/>
      <c r="O987" s="11"/>
      <c r="P987" s="10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7"/>
      <c r="F988" s="6"/>
      <c r="G988" s="6"/>
      <c r="H988" s="6"/>
      <c r="I988" s="6"/>
      <c r="J988" s="8"/>
      <c r="K988" s="9"/>
      <c r="L988" s="10"/>
      <c r="M988" s="10"/>
      <c r="N988" s="10"/>
      <c r="O988" s="11"/>
      <c r="P988" s="10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7"/>
      <c r="F989" s="6"/>
      <c r="G989" s="6"/>
      <c r="H989" s="6"/>
      <c r="I989" s="6"/>
      <c r="J989" s="8"/>
      <c r="K989" s="9"/>
      <c r="L989" s="10"/>
      <c r="M989" s="10"/>
      <c r="N989" s="10"/>
      <c r="O989" s="11"/>
      <c r="P989" s="10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7"/>
      <c r="F990" s="6"/>
      <c r="G990" s="6"/>
      <c r="H990" s="6"/>
      <c r="I990" s="6"/>
      <c r="J990" s="8"/>
      <c r="K990" s="9"/>
      <c r="L990" s="10"/>
      <c r="M990" s="10"/>
      <c r="N990" s="10"/>
      <c r="O990" s="11"/>
      <c r="P990" s="10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7"/>
      <c r="F991" s="6"/>
      <c r="G991" s="6"/>
      <c r="H991" s="6"/>
      <c r="I991" s="6"/>
      <c r="J991" s="8"/>
      <c r="K991" s="9"/>
      <c r="L991" s="10"/>
      <c r="M991" s="10"/>
      <c r="N991" s="10"/>
      <c r="O991" s="11"/>
      <c r="P991" s="10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7"/>
      <c r="F992" s="6"/>
      <c r="G992" s="6"/>
      <c r="H992" s="6"/>
      <c r="I992" s="6"/>
      <c r="J992" s="8"/>
      <c r="K992" s="9"/>
      <c r="L992" s="10"/>
      <c r="M992" s="10"/>
      <c r="N992" s="10"/>
      <c r="O992" s="11"/>
      <c r="P992" s="10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7"/>
      <c r="F993" s="6"/>
      <c r="G993" s="6"/>
      <c r="H993" s="6"/>
      <c r="I993" s="6"/>
      <c r="J993" s="8"/>
      <c r="K993" s="9"/>
      <c r="L993" s="10"/>
      <c r="M993" s="10"/>
      <c r="N993" s="10"/>
      <c r="O993" s="11"/>
      <c r="P993" s="10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7"/>
      <c r="F994" s="6"/>
      <c r="G994" s="6"/>
      <c r="H994" s="6"/>
      <c r="I994" s="6"/>
      <c r="J994" s="8"/>
      <c r="K994" s="9"/>
      <c r="L994" s="10"/>
      <c r="M994" s="10"/>
      <c r="N994" s="10"/>
      <c r="O994" s="11"/>
      <c r="P994" s="10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7"/>
      <c r="F995" s="6"/>
      <c r="G995" s="6"/>
      <c r="H995" s="6"/>
      <c r="I995" s="6"/>
      <c r="J995" s="8"/>
      <c r="K995" s="9"/>
      <c r="L995" s="10"/>
      <c r="M995" s="10"/>
      <c r="N995" s="10"/>
      <c r="O995" s="11"/>
      <c r="P995" s="10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7"/>
      <c r="F996" s="6"/>
      <c r="G996" s="6"/>
      <c r="H996" s="6"/>
      <c r="I996" s="6"/>
      <c r="J996" s="8"/>
      <c r="K996" s="9"/>
      <c r="L996" s="10"/>
      <c r="M996" s="10"/>
      <c r="N996" s="10"/>
      <c r="O996" s="11"/>
      <c r="P996" s="10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7"/>
      <c r="F997" s="6"/>
      <c r="G997" s="6"/>
      <c r="H997" s="6"/>
      <c r="I997" s="6"/>
      <c r="J997" s="8"/>
      <c r="K997" s="9"/>
      <c r="L997" s="10"/>
      <c r="M997" s="10"/>
      <c r="N997" s="10"/>
      <c r="O997" s="11"/>
      <c r="P997" s="10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7"/>
      <c r="F998" s="6"/>
      <c r="G998" s="6"/>
      <c r="H998" s="6"/>
      <c r="I998" s="6"/>
      <c r="J998" s="8"/>
      <c r="K998" s="9"/>
      <c r="L998" s="10"/>
      <c r="M998" s="10"/>
      <c r="N998" s="10"/>
      <c r="O998" s="11"/>
      <c r="P998" s="10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7"/>
      <c r="F999" s="6"/>
      <c r="G999" s="6"/>
      <c r="H999" s="6"/>
      <c r="I999" s="6"/>
      <c r="J999" s="8"/>
      <c r="K999" s="9"/>
      <c r="L999" s="10"/>
      <c r="M999" s="10"/>
      <c r="N999" s="10"/>
      <c r="O999" s="11"/>
      <c r="P999" s="10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7"/>
      <c r="F1000" s="6"/>
      <c r="G1000" s="6"/>
      <c r="H1000" s="6"/>
      <c r="I1000" s="6"/>
      <c r="J1000" s="8"/>
      <c r="K1000" s="9"/>
      <c r="L1000" s="10"/>
      <c r="M1000" s="10"/>
      <c r="N1000" s="10"/>
      <c r="O1000" s="11"/>
      <c r="P1000" s="10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B$5:$Q$210"/>
  <mergeCells count="2">
    <mergeCell ref="B3:N3"/>
    <mergeCell ref="B212:K212"/>
  </mergeCell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0.88"/>
    <col customWidth="1" min="3" max="3" width="28.13"/>
    <col customWidth="1" min="4" max="6" width="10.88"/>
    <col customWidth="1" min="7" max="7" width="18.13"/>
    <col customWidth="1" min="8" max="8" width="38.63"/>
    <col customWidth="1" min="9" max="11" width="10.88"/>
    <col customWidth="1" min="12" max="16" width="14.75"/>
    <col customWidth="1" min="17" max="17" width="24.13"/>
    <col customWidth="1" min="18" max="26" width="10.88"/>
  </cols>
  <sheetData>
    <row r="1" ht="12.75" customHeight="1"/>
    <row r="2" ht="12.75" customHeight="1"/>
    <row r="3" ht="12.75" customHeight="1">
      <c r="B3" s="20" t="s">
        <v>306</v>
      </c>
    </row>
    <row r="4" ht="12.75" customHeight="1"/>
    <row r="5" ht="12.75" customHeight="1">
      <c r="B5" s="13" t="s">
        <v>15</v>
      </c>
      <c r="C5" s="13" t="s">
        <v>16</v>
      </c>
      <c r="D5" s="13" t="s">
        <v>17</v>
      </c>
      <c r="E5" s="14" t="s">
        <v>18</v>
      </c>
      <c r="F5" s="13" t="s">
        <v>19</v>
      </c>
      <c r="G5" s="13" t="s">
        <v>20</v>
      </c>
      <c r="H5" s="13" t="s">
        <v>21</v>
      </c>
      <c r="I5" s="13" t="s">
        <v>22</v>
      </c>
      <c r="J5" s="15" t="s">
        <v>23</v>
      </c>
      <c r="K5" s="16" t="s">
        <v>24</v>
      </c>
      <c r="L5" s="17" t="s">
        <v>25</v>
      </c>
      <c r="M5" s="17" t="s">
        <v>26</v>
      </c>
      <c r="N5" s="15" t="s">
        <v>27</v>
      </c>
      <c r="O5" s="18" t="s">
        <v>28</v>
      </c>
      <c r="P5" s="17" t="s">
        <v>29</v>
      </c>
      <c r="Q5" s="13" t="s">
        <v>30</v>
      </c>
    </row>
    <row r="6" ht="12.75" customHeight="1">
      <c r="A6" s="6"/>
      <c r="B6" s="6" t="s">
        <v>41</v>
      </c>
      <c r="C6" s="6" t="s">
        <v>114</v>
      </c>
      <c r="D6" s="6" t="s">
        <v>307</v>
      </c>
      <c r="E6" s="7">
        <v>42479.0</v>
      </c>
      <c r="F6" s="6" t="s">
        <v>34</v>
      </c>
      <c r="G6" s="6" t="s">
        <v>308</v>
      </c>
      <c r="H6" s="6" t="s">
        <v>116</v>
      </c>
      <c r="I6" s="6" t="s">
        <v>309</v>
      </c>
      <c r="J6" s="8">
        <v>12134.58</v>
      </c>
      <c r="K6" s="9">
        <v>63.5</v>
      </c>
      <c r="L6" s="10">
        <v>1.089551804E7</v>
      </c>
      <c r="M6" s="10">
        <v>770545.83</v>
      </c>
      <c r="N6" s="10">
        <v>12134.58</v>
      </c>
      <c r="O6" s="11">
        <f t="shared" ref="O6:P6" si="1">+L6/M6</f>
        <v>14.14</v>
      </c>
      <c r="P6" s="10">
        <f t="shared" si="1"/>
        <v>63.5</v>
      </c>
      <c r="Q6" s="6" t="s">
        <v>310</v>
      </c>
      <c r="R6" s="6"/>
      <c r="S6" s="6"/>
      <c r="T6" s="6"/>
      <c r="U6" s="6"/>
      <c r="V6" s="6"/>
      <c r="W6" s="6"/>
      <c r="X6" s="6"/>
      <c r="Y6" s="6"/>
      <c r="Z6" s="6"/>
    </row>
    <row r="7" ht="12.0" customHeight="1">
      <c r="A7" s="6"/>
      <c r="B7" s="6" t="s">
        <v>41</v>
      </c>
      <c r="C7" s="6" t="s">
        <v>173</v>
      </c>
      <c r="D7" s="6" t="s">
        <v>307</v>
      </c>
      <c r="E7" s="7">
        <v>42479.0</v>
      </c>
      <c r="F7" s="6" t="s">
        <v>34</v>
      </c>
      <c r="G7" s="6" t="s">
        <v>311</v>
      </c>
      <c r="H7" s="6" t="s">
        <v>116</v>
      </c>
      <c r="I7" s="6" t="s">
        <v>309</v>
      </c>
      <c r="J7" s="8">
        <v>38026.71</v>
      </c>
      <c r="K7" s="9">
        <v>63.5</v>
      </c>
      <c r="L7" s="10">
        <v>3.414380271E7</v>
      </c>
      <c r="M7" s="10">
        <v>2414696.09</v>
      </c>
      <c r="N7" s="10">
        <v>38026.71</v>
      </c>
      <c r="O7" s="11">
        <f t="shared" ref="O7:P7" si="2">+L7/M7</f>
        <v>14.14</v>
      </c>
      <c r="P7" s="10">
        <f t="shared" si="2"/>
        <v>63.50000013</v>
      </c>
      <c r="Q7" s="6" t="s">
        <v>312</v>
      </c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6" t="s">
        <v>41</v>
      </c>
      <c r="C8" s="6" t="s">
        <v>173</v>
      </c>
      <c r="D8" s="6" t="s">
        <v>307</v>
      </c>
      <c r="E8" s="7">
        <v>42490.0</v>
      </c>
      <c r="F8" s="6" t="s">
        <v>66</v>
      </c>
      <c r="G8" s="6" t="s">
        <v>186</v>
      </c>
      <c r="H8" s="6" t="s">
        <v>116</v>
      </c>
      <c r="I8" s="6" t="s">
        <v>309</v>
      </c>
      <c r="J8" s="8">
        <v>-0.503</v>
      </c>
      <c r="K8" s="9">
        <v>63.5</v>
      </c>
      <c r="L8" s="10">
        <v>-451.63</v>
      </c>
      <c r="M8" s="10">
        <v>-31.94</v>
      </c>
      <c r="N8" s="10">
        <v>-0.503</v>
      </c>
      <c r="O8" s="11">
        <f t="shared" ref="O8:P8" si="3">+L8/M8</f>
        <v>14.13994991</v>
      </c>
      <c r="P8" s="10">
        <f t="shared" si="3"/>
        <v>63.49900596</v>
      </c>
      <c r="Q8" s="6" t="s">
        <v>312</v>
      </c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6" t="s">
        <v>41</v>
      </c>
      <c r="C9" s="6" t="s">
        <v>237</v>
      </c>
      <c r="D9" s="6" t="s">
        <v>307</v>
      </c>
      <c r="E9" s="7">
        <v>42479.0</v>
      </c>
      <c r="F9" s="6" t="s">
        <v>34</v>
      </c>
      <c r="G9" s="6" t="s">
        <v>313</v>
      </c>
      <c r="H9" s="6" t="s">
        <v>116</v>
      </c>
      <c r="I9" s="6" t="s">
        <v>309</v>
      </c>
      <c r="J9" s="8">
        <v>849.26</v>
      </c>
      <c r="K9" s="9">
        <v>63.5</v>
      </c>
      <c r="L9" s="10">
        <v>762542.06</v>
      </c>
      <c r="M9" s="10">
        <v>53928.01</v>
      </c>
      <c r="N9" s="10">
        <v>849.26</v>
      </c>
      <c r="O9" s="11">
        <f t="shared" ref="O9:P9" si="4">+L9/M9</f>
        <v>14.13999997</v>
      </c>
      <c r="P9" s="10">
        <f t="shared" si="4"/>
        <v>63.5</v>
      </c>
      <c r="Q9" s="6" t="s">
        <v>314</v>
      </c>
      <c r="R9" s="6"/>
      <c r="S9" s="6"/>
      <c r="T9" s="6"/>
      <c r="U9" s="6"/>
      <c r="V9" s="6"/>
      <c r="W9" s="6"/>
      <c r="X9" s="6"/>
      <c r="Y9" s="6"/>
      <c r="Z9" s="6"/>
    </row>
    <row r="10" ht="6.75" customHeight="1"/>
    <row r="11" ht="18.0" customHeight="1">
      <c r="B11" s="13" t="s">
        <v>315</v>
      </c>
      <c r="L11" s="19">
        <f t="shared" ref="L11:N11" si="5">SUM(L6:L10)</f>
        <v>45801411.18</v>
      </c>
      <c r="M11" s="19">
        <f t="shared" si="5"/>
        <v>3239137.99</v>
      </c>
      <c r="N11" s="19">
        <f t="shared" si="5"/>
        <v>51010.047</v>
      </c>
    </row>
    <row r="12" ht="12.75" customHeight="1"/>
    <row r="13" ht="12.75" customHeight="1">
      <c r="J13" s="21" t="s">
        <v>316</v>
      </c>
      <c r="M13" s="22">
        <f>+M11*1.21</f>
        <v>3919356.968</v>
      </c>
    </row>
    <row r="14" ht="12.75" customHeight="1">
      <c r="M14" s="10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3:Q3"/>
    <mergeCell ref="B11:K11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88"/>
    <col customWidth="1" min="3" max="3" width="27.25"/>
    <col customWidth="1" min="4" max="4" width="37.0"/>
    <col customWidth="1" min="5" max="5" width="16.0"/>
    <col customWidth="1" min="6" max="6" width="10.88"/>
    <col customWidth="1" min="7" max="7" width="19.88"/>
    <col customWidth="1" min="8" max="8" width="45.0"/>
    <col customWidth="1" min="9" max="9" width="10.88"/>
    <col customWidth="1" min="10" max="11" width="14.75"/>
    <col customWidth="1" min="12" max="13" width="18.63"/>
    <col customWidth="1" min="14" max="16" width="14.75"/>
    <col customWidth="1" min="17" max="17" width="29.88"/>
    <col customWidth="1" min="18" max="26" width="10.88"/>
  </cols>
  <sheetData>
    <row r="1" ht="12.75" customHeight="1">
      <c r="A1" s="6"/>
      <c r="B1" s="6" t="s">
        <v>317</v>
      </c>
      <c r="C1" s="6"/>
      <c r="D1" s="6"/>
      <c r="E1" s="7"/>
      <c r="F1" s="6"/>
      <c r="G1" s="6"/>
      <c r="H1" s="6"/>
      <c r="I1" s="6"/>
      <c r="J1" s="8"/>
      <c r="K1" s="8"/>
      <c r="L1" s="10"/>
      <c r="M1" s="10"/>
      <c r="N1" s="8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6"/>
      <c r="B2" s="6"/>
      <c r="C2" s="6"/>
      <c r="D2" s="6"/>
      <c r="E2" s="7"/>
      <c r="F2" s="6"/>
      <c r="G2" s="6"/>
      <c r="H2" s="6"/>
      <c r="I2" s="6"/>
      <c r="J2" s="8"/>
      <c r="K2" s="8"/>
      <c r="L2" s="10"/>
      <c r="M2" s="10"/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6"/>
      <c r="B3" s="6" t="s">
        <v>318</v>
      </c>
      <c r="C3" s="6"/>
      <c r="D3" s="6"/>
      <c r="E3" s="7"/>
      <c r="F3" s="6"/>
      <c r="G3" s="6"/>
      <c r="H3" s="6"/>
      <c r="I3" s="6"/>
      <c r="J3" s="8"/>
      <c r="K3" s="8"/>
      <c r="L3" s="10"/>
      <c r="M3" s="10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6"/>
      <c r="B4" s="6"/>
      <c r="C4" s="6"/>
      <c r="D4" s="6"/>
      <c r="E4" s="7"/>
      <c r="F4" s="6"/>
      <c r="G4" s="6"/>
      <c r="H4" s="6"/>
      <c r="I4" s="6"/>
      <c r="J4" s="8"/>
      <c r="K4" s="8"/>
      <c r="L4" s="10"/>
      <c r="M4" s="10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3"/>
      <c r="B5" s="13" t="s">
        <v>15</v>
      </c>
      <c r="C5" s="13" t="s">
        <v>16</v>
      </c>
      <c r="D5" s="13" t="s">
        <v>17</v>
      </c>
      <c r="E5" s="14" t="s">
        <v>18</v>
      </c>
      <c r="F5" s="13" t="s">
        <v>19</v>
      </c>
      <c r="G5" s="13" t="s">
        <v>20</v>
      </c>
      <c r="H5" s="13" t="s">
        <v>21</v>
      </c>
      <c r="I5" s="13" t="s">
        <v>22</v>
      </c>
      <c r="J5" s="15" t="s">
        <v>23</v>
      </c>
      <c r="K5" s="16" t="s">
        <v>24</v>
      </c>
      <c r="L5" s="17" t="s">
        <v>25</v>
      </c>
      <c r="M5" s="17" t="s">
        <v>26</v>
      </c>
      <c r="N5" s="17" t="s">
        <v>27</v>
      </c>
      <c r="O5" s="18" t="s">
        <v>28</v>
      </c>
      <c r="P5" s="17" t="s">
        <v>29</v>
      </c>
      <c r="Q5" s="13" t="s">
        <v>30</v>
      </c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6"/>
      <c r="B6" s="6" t="s">
        <v>319</v>
      </c>
      <c r="C6" s="6" t="s">
        <v>89</v>
      </c>
      <c r="D6" s="6" t="s">
        <v>71</v>
      </c>
      <c r="E6" s="7">
        <v>42746.0</v>
      </c>
      <c r="F6" s="6" t="s">
        <v>72</v>
      </c>
      <c r="G6" s="6" t="s">
        <v>320</v>
      </c>
      <c r="H6" s="6" t="s">
        <v>94</v>
      </c>
      <c r="I6" s="6" t="s">
        <v>37</v>
      </c>
      <c r="J6" s="8">
        <v>1.0</v>
      </c>
      <c r="K6" s="8">
        <v>569.9956000000001</v>
      </c>
      <c r="L6" s="10">
        <v>9034.43</v>
      </c>
      <c r="M6" s="10">
        <v>570.0</v>
      </c>
      <c r="N6" s="8">
        <v>0.0</v>
      </c>
      <c r="O6" s="11">
        <v>15.849877192982456</v>
      </c>
      <c r="P6" s="10" t="s">
        <v>321</v>
      </c>
      <c r="Q6" s="6" t="s">
        <v>92</v>
      </c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6"/>
      <c r="B7" s="6" t="s">
        <v>322</v>
      </c>
      <c r="C7" s="6" t="s">
        <v>89</v>
      </c>
      <c r="D7" s="6" t="s">
        <v>71</v>
      </c>
      <c r="E7" s="7">
        <v>42825.0</v>
      </c>
      <c r="F7" s="6" t="s">
        <v>72</v>
      </c>
      <c r="G7" s="6" t="s">
        <v>323</v>
      </c>
      <c r="H7" s="6" t="s">
        <v>324</v>
      </c>
      <c r="I7" s="6" t="s">
        <v>37</v>
      </c>
      <c r="J7" s="8">
        <v>1.0</v>
      </c>
      <c r="K7" s="8">
        <v>2756.5814</v>
      </c>
      <c r="L7" s="10">
        <v>42478.92</v>
      </c>
      <c r="M7" s="10">
        <v>2756.58</v>
      </c>
      <c r="N7" s="8">
        <v>0.0</v>
      </c>
      <c r="O7" s="11">
        <v>15.410008053457545</v>
      </c>
      <c r="P7" s="10" t="s">
        <v>321</v>
      </c>
      <c r="Q7" s="6" t="s">
        <v>92</v>
      </c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6" t="s">
        <v>325</v>
      </c>
      <c r="C8" s="6" t="s">
        <v>89</v>
      </c>
      <c r="D8" s="6" t="s">
        <v>326</v>
      </c>
      <c r="E8" s="7">
        <v>42855.0</v>
      </c>
      <c r="F8" s="6" t="s">
        <v>66</v>
      </c>
      <c r="G8" s="6" t="s">
        <v>100</v>
      </c>
      <c r="H8" s="6" t="s">
        <v>94</v>
      </c>
      <c r="I8" s="6" t="s">
        <v>327</v>
      </c>
      <c r="J8" s="8">
        <v>-35.035000000000004</v>
      </c>
      <c r="K8" s="8">
        <v>0.24680000000000002</v>
      </c>
      <c r="L8" s="10">
        <v>-133.13</v>
      </c>
      <c r="M8" s="10">
        <v>-8.64</v>
      </c>
      <c r="N8" s="8">
        <v>-35.035000000000004</v>
      </c>
      <c r="O8" s="11">
        <v>15.408564814814813</v>
      </c>
      <c r="P8" s="10">
        <v>0.24661053232481803</v>
      </c>
      <c r="Q8" s="6" t="s">
        <v>328</v>
      </c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6" t="s">
        <v>329</v>
      </c>
      <c r="C9" s="6" t="s">
        <v>89</v>
      </c>
      <c r="D9" s="6" t="s">
        <v>71</v>
      </c>
      <c r="E9" s="7">
        <v>42905.0</v>
      </c>
      <c r="F9" s="6" t="s">
        <v>66</v>
      </c>
      <c r="G9" s="6" t="s">
        <v>101</v>
      </c>
      <c r="H9" s="6" t="s">
        <v>324</v>
      </c>
      <c r="I9" s="6" t="s">
        <v>37</v>
      </c>
      <c r="J9" s="8">
        <v>-1.0</v>
      </c>
      <c r="K9" s="8">
        <v>1438.7089</v>
      </c>
      <c r="L9" s="10">
        <v>-23076.89</v>
      </c>
      <c r="M9" s="10">
        <v>-1438.71</v>
      </c>
      <c r="N9" s="8">
        <v>0.0</v>
      </c>
      <c r="O9" s="11">
        <v>16.039987210765197</v>
      </c>
      <c r="P9" s="10" t="s">
        <v>321</v>
      </c>
      <c r="Q9" s="6" t="s">
        <v>92</v>
      </c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6" t="s">
        <v>329</v>
      </c>
      <c r="C10" s="6" t="s">
        <v>89</v>
      </c>
      <c r="D10" s="6" t="s">
        <v>71</v>
      </c>
      <c r="E10" s="7">
        <v>42909.0</v>
      </c>
      <c r="F10" s="6" t="s">
        <v>66</v>
      </c>
      <c r="G10" s="6" t="s">
        <v>320</v>
      </c>
      <c r="H10" s="6" t="s">
        <v>324</v>
      </c>
      <c r="I10" s="6" t="s">
        <v>37</v>
      </c>
      <c r="J10" s="8">
        <v>-1.0</v>
      </c>
      <c r="K10" s="8">
        <v>2631.0883000000003</v>
      </c>
      <c r="L10" s="10">
        <v>-42478.92</v>
      </c>
      <c r="M10" s="10">
        <v>-2631.09</v>
      </c>
      <c r="N10" s="8">
        <v>0.0</v>
      </c>
      <c r="O10" s="11">
        <v>16.144989339019187</v>
      </c>
      <c r="P10" s="10" t="s">
        <v>321</v>
      </c>
      <c r="Q10" s="6" t="s">
        <v>92</v>
      </c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6" t="s">
        <v>330</v>
      </c>
      <c r="C11" s="6" t="s">
        <v>114</v>
      </c>
      <c r="D11" s="6" t="s">
        <v>331</v>
      </c>
      <c r="E11" s="7">
        <v>42780.0</v>
      </c>
      <c r="F11" s="6" t="s">
        <v>34</v>
      </c>
      <c r="G11" s="6" t="s">
        <v>332</v>
      </c>
      <c r="H11" s="6" t="s">
        <v>333</v>
      </c>
      <c r="I11" s="6" t="s">
        <v>327</v>
      </c>
      <c r="J11" s="8">
        <v>6568.830800000001</v>
      </c>
      <c r="K11" s="8">
        <v>0.23570000000000002</v>
      </c>
      <c r="L11" s="10">
        <v>23976.23</v>
      </c>
      <c r="M11" s="10">
        <v>1548.3500000000001</v>
      </c>
      <c r="N11" s="8">
        <v>6568.830800000001</v>
      </c>
      <c r="O11" s="11">
        <v>15.485019536926403</v>
      </c>
      <c r="P11" s="10">
        <v>0.23571165815383766</v>
      </c>
      <c r="Q11" s="6" t="s">
        <v>334</v>
      </c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6" t="s">
        <v>330</v>
      </c>
      <c r="C12" s="6" t="s">
        <v>114</v>
      </c>
      <c r="D12" s="6" t="s">
        <v>326</v>
      </c>
      <c r="E12" s="7">
        <v>42780.0</v>
      </c>
      <c r="F12" s="6" t="s">
        <v>34</v>
      </c>
      <c r="G12" s="6" t="s">
        <v>335</v>
      </c>
      <c r="H12" s="6" t="s">
        <v>333</v>
      </c>
      <c r="I12" s="6" t="s">
        <v>327</v>
      </c>
      <c r="J12" s="8">
        <v>6568.830800000001</v>
      </c>
      <c r="K12" s="8">
        <v>0.23570000000000002</v>
      </c>
      <c r="L12" s="10">
        <v>23976.23</v>
      </c>
      <c r="M12" s="10">
        <v>1548.3500000000001</v>
      </c>
      <c r="N12" s="8">
        <v>6568.830800000001</v>
      </c>
      <c r="O12" s="11">
        <v>15.485019536926403</v>
      </c>
      <c r="P12" s="10">
        <v>0.23571165815383766</v>
      </c>
      <c r="Q12" s="6" t="s">
        <v>334</v>
      </c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 t="s">
        <v>330</v>
      </c>
      <c r="C13" s="6" t="s">
        <v>114</v>
      </c>
      <c r="D13" s="6" t="s">
        <v>326</v>
      </c>
      <c r="E13" s="7">
        <v>42774.0</v>
      </c>
      <c r="F13" s="6" t="s">
        <v>66</v>
      </c>
      <c r="G13" s="6" t="s">
        <v>120</v>
      </c>
      <c r="H13" s="6" t="s">
        <v>333</v>
      </c>
      <c r="I13" s="6" t="s">
        <v>327</v>
      </c>
      <c r="J13" s="8">
        <v>-6568.831</v>
      </c>
      <c r="K13" s="8">
        <v>0.23290000000000002</v>
      </c>
      <c r="L13" s="10">
        <v>-23976.23</v>
      </c>
      <c r="M13" s="10">
        <v>-1529.58</v>
      </c>
      <c r="N13" s="8">
        <v>-6568.831</v>
      </c>
      <c r="O13" s="11">
        <v>15.675041514664157</v>
      </c>
      <c r="P13" s="10">
        <v>0.23285421713543855</v>
      </c>
      <c r="Q13" s="6" t="s">
        <v>334</v>
      </c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 t="s">
        <v>330</v>
      </c>
      <c r="C14" s="6" t="s">
        <v>114</v>
      </c>
      <c r="D14" s="6" t="s">
        <v>331</v>
      </c>
      <c r="E14" s="7">
        <v>42774.0</v>
      </c>
      <c r="F14" s="6" t="s">
        <v>66</v>
      </c>
      <c r="G14" s="6" t="s">
        <v>120</v>
      </c>
      <c r="H14" s="6" t="s">
        <v>333</v>
      </c>
      <c r="I14" s="6" t="s">
        <v>327</v>
      </c>
      <c r="J14" s="8">
        <v>-6568.831</v>
      </c>
      <c r="K14" s="8">
        <v>5.0975</v>
      </c>
      <c r="L14" s="10">
        <v>-524870.62</v>
      </c>
      <c r="M14" s="10">
        <v>-33484.57</v>
      </c>
      <c r="N14" s="8">
        <v>-6568.831</v>
      </c>
      <c r="O14" s="11">
        <v>15.674999559498598</v>
      </c>
      <c r="P14" s="10">
        <v>5.09749299380666</v>
      </c>
      <c r="Q14" s="6" t="s">
        <v>336</v>
      </c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 t="s">
        <v>330</v>
      </c>
      <c r="C15" s="6" t="s">
        <v>114</v>
      </c>
      <c r="D15" s="6" t="s">
        <v>331</v>
      </c>
      <c r="E15" s="7">
        <v>42780.0</v>
      </c>
      <c r="F15" s="6" t="s">
        <v>66</v>
      </c>
      <c r="G15" s="6" t="s">
        <v>121</v>
      </c>
      <c r="H15" s="6" t="s">
        <v>333</v>
      </c>
      <c r="I15" s="6" t="s">
        <v>327</v>
      </c>
      <c r="J15" s="8">
        <v>-6568.830800000001</v>
      </c>
      <c r="K15" s="8">
        <v>0.23570000000000002</v>
      </c>
      <c r="L15" s="10">
        <v>-23976.23</v>
      </c>
      <c r="M15" s="10">
        <v>-1548.3500000000001</v>
      </c>
      <c r="N15" s="8">
        <v>-6568.830800000001</v>
      </c>
      <c r="O15" s="11">
        <v>15.485019536926403</v>
      </c>
      <c r="P15" s="10">
        <v>0.23571165815383766</v>
      </c>
      <c r="Q15" s="6" t="s">
        <v>334</v>
      </c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 t="s">
        <v>337</v>
      </c>
      <c r="C16" s="6" t="s">
        <v>114</v>
      </c>
      <c r="D16" s="6" t="s">
        <v>326</v>
      </c>
      <c r="E16" s="7">
        <v>42933.0</v>
      </c>
      <c r="F16" s="6" t="s">
        <v>34</v>
      </c>
      <c r="G16" s="6" t="s">
        <v>338</v>
      </c>
      <c r="H16" s="6" t="s">
        <v>133</v>
      </c>
      <c r="I16" s="6" t="s">
        <v>327</v>
      </c>
      <c r="J16" s="8">
        <v>6671.91</v>
      </c>
      <c r="K16" s="8">
        <v>0.21660000000000001</v>
      </c>
      <c r="L16" s="10">
        <v>24352.47</v>
      </c>
      <c r="M16" s="10">
        <v>1445.25</v>
      </c>
      <c r="N16" s="8">
        <v>6671.91</v>
      </c>
      <c r="O16" s="11">
        <v>16.850005189413597</v>
      </c>
      <c r="P16" s="10">
        <v>0.21661713062676205</v>
      </c>
      <c r="Q16" s="6" t="s">
        <v>334</v>
      </c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 t="s">
        <v>337</v>
      </c>
      <c r="C17" s="6" t="s">
        <v>114</v>
      </c>
      <c r="D17" s="6" t="s">
        <v>71</v>
      </c>
      <c r="E17" s="7">
        <v>42937.0</v>
      </c>
      <c r="F17" s="6" t="s">
        <v>34</v>
      </c>
      <c r="G17" s="6" t="s">
        <v>339</v>
      </c>
      <c r="H17" s="6" t="s">
        <v>116</v>
      </c>
      <c r="I17" s="6" t="s">
        <v>37</v>
      </c>
      <c r="J17" s="8">
        <v>1.0</v>
      </c>
      <c r="K17" s="8">
        <v>24190.111</v>
      </c>
      <c r="L17" s="10">
        <v>416069.91000000003</v>
      </c>
      <c r="M17" s="10">
        <v>24190.11</v>
      </c>
      <c r="N17" s="8">
        <v>0.0</v>
      </c>
      <c r="O17" s="11">
        <v>17.200000744105754</v>
      </c>
      <c r="P17" s="10" t="s">
        <v>321</v>
      </c>
      <c r="Q17" s="6" t="s">
        <v>117</v>
      </c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 t="s">
        <v>330</v>
      </c>
      <c r="C18" s="6" t="s">
        <v>173</v>
      </c>
      <c r="D18" s="6" t="s">
        <v>331</v>
      </c>
      <c r="E18" s="7">
        <v>42774.0</v>
      </c>
      <c r="F18" s="6" t="s">
        <v>34</v>
      </c>
      <c r="G18" s="6" t="s">
        <v>340</v>
      </c>
      <c r="H18" s="6" t="s">
        <v>333</v>
      </c>
      <c r="I18" s="6" t="s">
        <v>327</v>
      </c>
      <c r="J18" s="8">
        <v>611.402</v>
      </c>
      <c r="K18" s="8">
        <v>31.2371</v>
      </c>
      <c r="L18" s="10">
        <v>299368.10000000003</v>
      </c>
      <c r="M18" s="10">
        <v>19098.44</v>
      </c>
      <c r="N18" s="8">
        <v>611.402</v>
      </c>
      <c r="O18" s="11">
        <v>15.67500277509577</v>
      </c>
      <c r="P18" s="10">
        <v>31.237123856317115</v>
      </c>
      <c r="Q18" s="6" t="s">
        <v>341</v>
      </c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 t="s">
        <v>330</v>
      </c>
      <c r="C19" s="6" t="s">
        <v>173</v>
      </c>
      <c r="D19" s="6" t="s">
        <v>326</v>
      </c>
      <c r="E19" s="7">
        <v>42774.0</v>
      </c>
      <c r="F19" s="6" t="s">
        <v>34</v>
      </c>
      <c r="G19" s="6" t="s">
        <v>340</v>
      </c>
      <c r="H19" s="6" t="s">
        <v>333</v>
      </c>
      <c r="I19" s="6" t="s">
        <v>327</v>
      </c>
      <c r="J19" s="8">
        <v>611.402</v>
      </c>
      <c r="K19" s="8">
        <v>0.23290000000000002</v>
      </c>
      <c r="L19" s="10">
        <v>2231.62</v>
      </c>
      <c r="M19" s="10">
        <v>142.37</v>
      </c>
      <c r="N19" s="8">
        <v>611.402</v>
      </c>
      <c r="O19" s="11">
        <v>15.674791037437661</v>
      </c>
      <c r="P19" s="10">
        <v>0.2328582503819091</v>
      </c>
      <c r="Q19" s="6" t="s">
        <v>342</v>
      </c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 t="s">
        <v>330</v>
      </c>
      <c r="C20" s="6" t="s">
        <v>173</v>
      </c>
      <c r="D20" s="6" t="s">
        <v>331</v>
      </c>
      <c r="E20" s="7">
        <v>42774.0</v>
      </c>
      <c r="F20" s="6" t="s">
        <v>34</v>
      </c>
      <c r="G20" s="6" t="s">
        <v>343</v>
      </c>
      <c r="H20" s="6" t="s">
        <v>333</v>
      </c>
      <c r="I20" s="6" t="s">
        <v>327</v>
      </c>
      <c r="J20" s="8">
        <v>145.25300000000001</v>
      </c>
      <c r="K20" s="8">
        <v>6.7046</v>
      </c>
      <c r="L20" s="10">
        <v>15265.2</v>
      </c>
      <c r="M20" s="10">
        <v>973.86</v>
      </c>
      <c r="N20" s="8">
        <v>145.25300000000001</v>
      </c>
      <c r="O20" s="11">
        <v>15.674943010288954</v>
      </c>
      <c r="P20" s="10">
        <v>6.704577530240338</v>
      </c>
      <c r="Q20" s="6" t="s">
        <v>341</v>
      </c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 t="s">
        <v>330</v>
      </c>
      <c r="C21" s="6" t="s">
        <v>173</v>
      </c>
      <c r="D21" s="6" t="s">
        <v>326</v>
      </c>
      <c r="E21" s="7">
        <v>42774.0</v>
      </c>
      <c r="F21" s="6" t="s">
        <v>34</v>
      </c>
      <c r="G21" s="6" t="s">
        <v>343</v>
      </c>
      <c r="H21" s="6" t="s">
        <v>333</v>
      </c>
      <c r="I21" s="6" t="s">
        <v>327</v>
      </c>
      <c r="J21" s="8">
        <v>145.25300000000001</v>
      </c>
      <c r="K21" s="8">
        <v>0.23290000000000002</v>
      </c>
      <c r="L21" s="10">
        <v>530.17</v>
      </c>
      <c r="M21" s="10">
        <v>33.82</v>
      </c>
      <c r="N21" s="8">
        <v>145.25300000000001</v>
      </c>
      <c r="O21" s="11">
        <v>15.676227084565344</v>
      </c>
      <c r="P21" s="10">
        <v>0.23283512216615146</v>
      </c>
      <c r="Q21" s="6" t="s">
        <v>342</v>
      </c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 t="s">
        <v>330</v>
      </c>
      <c r="C22" s="6" t="s">
        <v>173</v>
      </c>
      <c r="D22" s="6" t="s">
        <v>326</v>
      </c>
      <c r="E22" s="7">
        <v>42774.0</v>
      </c>
      <c r="F22" s="6" t="s">
        <v>34</v>
      </c>
      <c r="G22" s="6" t="s">
        <v>344</v>
      </c>
      <c r="H22" s="6" t="s">
        <v>333</v>
      </c>
      <c r="I22" s="6" t="s">
        <v>327</v>
      </c>
      <c r="J22" s="8">
        <v>30.01238</v>
      </c>
      <c r="K22" s="8">
        <v>0.23290000000000002</v>
      </c>
      <c r="L22" s="10">
        <v>109.55</v>
      </c>
      <c r="M22" s="10">
        <v>6.99</v>
      </c>
      <c r="N22" s="8">
        <v>30.01238</v>
      </c>
      <c r="O22" s="11">
        <v>15.672389127324749</v>
      </c>
      <c r="P22" s="10">
        <v>0.23290388832874967</v>
      </c>
      <c r="Q22" s="6" t="s">
        <v>342</v>
      </c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 t="s">
        <v>330</v>
      </c>
      <c r="C23" s="6" t="s">
        <v>173</v>
      </c>
      <c r="D23" s="6" t="s">
        <v>331</v>
      </c>
      <c r="E23" s="7">
        <v>42774.0</v>
      </c>
      <c r="F23" s="6" t="s">
        <v>34</v>
      </c>
      <c r="G23" s="6" t="s">
        <v>344</v>
      </c>
      <c r="H23" s="6" t="s">
        <v>333</v>
      </c>
      <c r="I23" s="6" t="s">
        <v>327</v>
      </c>
      <c r="J23" s="8">
        <v>30.01238</v>
      </c>
      <c r="K23" s="8">
        <v>6.7046</v>
      </c>
      <c r="L23" s="10">
        <v>3154.12</v>
      </c>
      <c r="M23" s="10">
        <v>201.22</v>
      </c>
      <c r="N23" s="8">
        <v>30.01238</v>
      </c>
      <c r="O23" s="11">
        <v>15.674982606102773</v>
      </c>
      <c r="P23" s="10">
        <v>6.704566582190416</v>
      </c>
      <c r="Q23" s="6" t="s">
        <v>341</v>
      </c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 t="s">
        <v>330</v>
      </c>
      <c r="C24" s="6" t="s">
        <v>173</v>
      </c>
      <c r="D24" s="6" t="s">
        <v>326</v>
      </c>
      <c r="E24" s="7">
        <v>42774.0</v>
      </c>
      <c r="F24" s="6" t="s">
        <v>34</v>
      </c>
      <c r="G24" s="6" t="s">
        <v>345</v>
      </c>
      <c r="H24" s="6" t="s">
        <v>333</v>
      </c>
      <c r="I24" s="6" t="s">
        <v>327</v>
      </c>
      <c r="J24" s="8">
        <v>1514.5320000000002</v>
      </c>
      <c r="K24" s="8">
        <v>0.23290000000000002</v>
      </c>
      <c r="L24" s="10">
        <v>5528.04</v>
      </c>
      <c r="M24" s="10">
        <v>352.67</v>
      </c>
      <c r="N24" s="8">
        <v>1514.5320000000002</v>
      </c>
      <c r="O24" s="11">
        <v>15.674823489381007</v>
      </c>
      <c r="P24" s="10">
        <v>0.2328574107381026</v>
      </c>
      <c r="Q24" s="6" t="s">
        <v>342</v>
      </c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 t="s">
        <v>330</v>
      </c>
      <c r="C25" s="6" t="s">
        <v>173</v>
      </c>
      <c r="D25" s="6" t="s">
        <v>331</v>
      </c>
      <c r="E25" s="7">
        <v>42774.0</v>
      </c>
      <c r="F25" s="6" t="s">
        <v>34</v>
      </c>
      <c r="G25" s="6" t="s">
        <v>345</v>
      </c>
      <c r="H25" s="6" t="s">
        <v>333</v>
      </c>
      <c r="I25" s="6" t="s">
        <v>327</v>
      </c>
      <c r="J25" s="8">
        <v>1514.5320000000002</v>
      </c>
      <c r="K25" s="8">
        <v>6.7046</v>
      </c>
      <c r="L25" s="10">
        <v>159168.14</v>
      </c>
      <c r="M25" s="10">
        <v>10154.27</v>
      </c>
      <c r="N25" s="8">
        <v>1514.5320000000002</v>
      </c>
      <c r="O25" s="11">
        <v>15.674995839188835</v>
      </c>
      <c r="P25" s="10">
        <v>6.704559560313021</v>
      </c>
      <c r="Q25" s="6" t="s">
        <v>341</v>
      </c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 t="s">
        <v>330</v>
      </c>
      <c r="C26" s="6" t="s">
        <v>173</v>
      </c>
      <c r="D26" s="6" t="s">
        <v>326</v>
      </c>
      <c r="E26" s="7">
        <v>42774.0</v>
      </c>
      <c r="F26" s="6" t="s">
        <v>34</v>
      </c>
      <c r="G26" s="6" t="s">
        <v>346</v>
      </c>
      <c r="H26" s="6" t="s">
        <v>333</v>
      </c>
      <c r="I26" s="6" t="s">
        <v>327</v>
      </c>
      <c r="J26" s="8">
        <v>12532.52</v>
      </c>
      <c r="K26" s="8">
        <v>0.23290000000000002</v>
      </c>
      <c r="L26" s="10">
        <v>45743.700000000004</v>
      </c>
      <c r="M26" s="10">
        <v>2918.26</v>
      </c>
      <c r="N26" s="8">
        <v>12532.52</v>
      </c>
      <c r="O26" s="11">
        <v>15.674991261916349</v>
      </c>
      <c r="P26" s="10">
        <v>0.23285500442049964</v>
      </c>
      <c r="Q26" s="6" t="s">
        <v>342</v>
      </c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 t="s">
        <v>330</v>
      </c>
      <c r="C27" s="6" t="s">
        <v>173</v>
      </c>
      <c r="D27" s="6" t="s">
        <v>331</v>
      </c>
      <c r="E27" s="7">
        <v>42774.0</v>
      </c>
      <c r="F27" s="6" t="s">
        <v>34</v>
      </c>
      <c r="G27" s="6" t="s">
        <v>346</v>
      </c>
      <c r="H27" s="6" t="s">
        <v>333</v>
      </c>
      <c r="I27" s="6" t="s">
        <v>327</v>
      </c>
      <c r="J27" s="8">
        <v>12532.52</v>
      </c>
      <c r="K27" s="8">
        <v>31.2371</v>
      </c>
      <c r="L27" s="10">
        <v>6136448.6</v>
      </c>
      <c r="M27" s="10">
        <v>391479.97000000003</v>
      </c>
      <c r="N27" s="8">
        <v>12532.52</v>
      </c>
      <c r="O27" s="11">
        <v>15.675000179447238</v>
      </c>
      <c r="P27" s="10">
        <v>31.237131079782838</v>
      </c>
      <c r="Q27" s="6" t="s">
        <v>341</v>
      </c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 t="s">
        <v>330</v>
      </c>
      <c r="C28" s="6" t="s">
        <v>173</v>
      </c>
      <c r="D28" s="6" t="s">
        <v>326</v>
      </c>
      <c r="E28" s="7">
        <v>42774.0</v>
      </c>
      <c r="F28" s="6" t="s">
        <v>34</v>
      </c>
      <c r="G28" s="6" t="s">
        <v>347</v>
      </c>
      <c r="H28" s="6" t="s">
        <v>333</v>
      </c>
      <c r="I28" s="6" t="s">
        <v>327</v>
      </c>
      <c r="J28" s="8">
        <v>112.44662</v>
      </c>
      <c r="K28" s="8">
        <v>0.23290000000000002</v>
      </c>
      <c r="L28" s="10">
        <v>410.43</v>
      </c>
      <c r="M28" s="10">
        <v>26.18</v>
      </c>
      <c r="N28" s="8">
        <v>112.44662</v>
      </c>
      <c r="O28" s="11">
        <v>15.677234530175706</v>
      </c>
      <c r="P28" s="10">
        <v>0.23282158236503686</v>
      </c>
      <c r="Q28" s="6" t="s">
        <v>342</v>
      </c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 t="s">
        <v>330</v>
      </c>
      <c r="C29" s="6" t="s">
        <v>173</v>
      </c>
      <c r="D29" s="6" t="s">
        <v>331</v>
      </c>
      <c r="E29" s="7">
        <v>42774.0</v>
      </c>
      <c r="F29" s="6" t="s">
        <v>34</v>
      </c>
      <c r="G29" s="6" t="s">
        <v>347</v>
      </c>
      <c r="H29" s="6" t="s">
        <v>333</v>
      </c>
      <c r="I29" s="6" t="s">
        <v>327</v>
      </c>
      <c r="J29" s="8">
        <v>112.44662</v>
      </c>
      <c r="K29" s="8">
        <v>31.2371</v>
      </c>
      <c r="L29" s="10">
        <v>55058.590000000004</v>
      </c>
      <c r="M29" s="10">
        <v>3512.51</v>
      </c>
      <c r="N29" s="8">
        <v>112.44662</v>
      </c>
      <c r="O29" s="11">
        <v>15.674998790039032</v>
      </c>
      <c r="P29" s="10">
        <v>31.23713278353765</v>
      </c>
      <c r="Q29" s="6" t="s">
        <v>341</v>
      </c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 t="s">
        <v>330</v>
      </c>
      <c r="C30" s="6" t="s">
        <v>173</v>
      </c>
      <c r="D30" s="6" t="s">
        <v>331</v>
      </c>
      <c r="E30" s="7">
        <v>42774.0</v>
      </c>
      <c r="F30" s="6" t="s">
        <v>34</v>
      </c>
      <c r="G30" s="6" t="s">
        <v>348</v>
      </c>
      <c r="H30" s="6" t="s">
        <v>333</v>
      </c>
      <c r="I30" s="6" t="s">
        <v>327</v>
      </c>
      <c r="J30" s="8">
        <v>536.876289</v>
      </c>
      <c r="K30" s="8">
        <v>31.2371</v>
      </c>
      <c r="L30" s="10">
        <v>262877.21</v>
      </c>
      <c r="M30" s="10">
        <v>16770.48</v>
      </c>
      <c r="N30" s="8">
        <v>536.876289</v>
      </c>
      <c r="O30" s="11">
        <v>15.674996183770531</v>
      </c>
      <c r="P30" s="10">
        <v>31.23714036847695</v>
      </c>
      <c r="Q30" s="6" t="s">
        <v>341</v>
      </c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 t="s">
        <v>330</v>
      </c>
      <c r="C31" s="6" t="s">
        <v>173</v>
      </c>
      <c r="D31" s="6" t="s">
        <v>326</v>
      </c>
      <c r="E31" s="7">
        <v>42774.0</v>
      </c>
      <c r="F31" s="6" t="s">
        <v>34</v>
      </c>
      <c r="G31" s="6" t="s">
        <v>348</v>
      </c>
      <c r="H31" s="6" t="s">
        <v>333</v>
      </c>
      <c r="I31" s="6" t="s">
        <v>327</v>
      </c>
      <c r="J31" s="8">
        <v>536.876289</v>
      </c>
      <c r="K31" s="8">
        <v>0.23290000000000002</v>
      </c>
      <c r="L31" s="10">
        <v>1959.6000000000001</v>
      </c>
      <c r="M31" s="10">
        <v>125.01</v>
      </c>
      <c r="N31" s="8">
        <v>536.876289</v>
      </c>
      <c r="O31" s="11">
        <v>15.675545956323495</v>
      </c>
      <c r="P31" s="10">
        <v>0.23284693804013384</v>
      </c>
      <c r="Q31" s="6" t="s">
        <v>342</v>
      </c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 t="s">
        <v>330</v>
      </c>
      <c r="C32" s="6" t="s">
        <v>173</v>
      </c>
      <c r="D32" s="6" t="s">
        <v>326</v>
      </c>
      <c r="E32" s="7">
        <v>42774.0</v>
      </c>
      <c r="F32" s="6" t="s">
        <v>34</v>
      </c>
      <c r="G32" s="6" t="s">
        <v>349</v>
      </c>
      <c r="H32" s="6" t="s">
        <v>333</v>
      </c>
      <c r="I32" s="6" t="s">
        <v>327</v>
      </c>
      <c r="J32" s="8">
        <v>20454.908</v>
      </c>
      <c r="K32" s="8">
        <v>0.23290000000000002</v>
      </c>
      <c r="L32" s="10">
        <v>74660.41</v>
      </c>
      <c r="M32" s="10">
        <v>4763.02</v>
      </c>
      <c r="N32" s="8">
        <v>20454.908</v>
      </c>
      <c r="O32" s="11">
        <v>15.67501501148431</v>
      </c>
      <c r="P32" s="10">
        <v>0.232854628336632</v>
      </c>
      <c r="Q32" s="6" t="s">
        <v>342</v>
      </c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 t="s">
        <v>330</v>
      </c>
      <c r="C33" s="6" t="s">
        <v>173</v>
      </c>
      <c r="D33" s="6" t="s">
        <v>331</v>
      </c>
      <c r="E33" s="7">
        <v>42774.0</v>
      </c>
      <c r="F33" s="6" t="s">
        <v>34</v>
      </c>
      <c r="G33" s="6" t="s">
        <v>349</v>
      </c>
      <c r="H33" s="6" t="s">
        <v>333</v>
      </c>
      <c r="I33" s="6" t="s">
        <v>327</v>
      </c>
      <c r="J33" s="8">
        <v>20454.908</v>
      </c>
      <c r="K33" s="8">
        <v>31.2371</v>
      </c>
      <c r="L33" s="10">
        <v>1.001558268E7</v>
      </c>
      <c r="M33" s="10">
        <v>638952.64</v>
      </c>
      <c r="N33" s="8">
        <v>20454.908</v>
      </c>
      <c r="O33" s="11">
        <v>15.675000075122938</v>
      </c>
      <c r="P33" s="10">
        <v>31.237130961429894</v>
      </c>
      <c r="Q33" s="6" t="s">
        <v>341</v>
      </c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 t="s">
        <v>330</v>
      </c>
      <c r="C34" s="6" t="s">
        <v>173</v>
      </c>
      <c r="D34" s="6" t="s">
        <v>326</v>
      </c>
      <c r="E34" s="7">
        <v>42774.0</v>
      </c>
      <c r="F34" s="6" t="s">
        <v>34</v>
      </c>
      <c r="G34" s="6" t="s">
        <v>350</v>
      </c>
      <c r="H34" s="6" t="s">
        <v>333</v>
      </c>
      <c r="I34" s="6" t="s">
        <v>327</v>
      </c>
      <c r="J34" s="8">
        <v>117.25107</v>
      </c>
      <c r="K34" s="8">
        <v>0.23290000000000002</v>
      </c>
      <c r="L34" s="10">
        <v>427.97</v>
      </c>
      <c r="M34" s="10">
        <v>27.3</v>
      </c>
      <c r="N34" s="8">
        <v>117.25107</v>
      </c>
      <c r="O34" s="11">
        <v>15.676556776556778</v>
      </c>
      <c r="P34" s="10">
        <v>0.2328336961018778</v>
      </c>
      <c r="Q34" s="6" t="s">
        <v>342</v>
      </c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 t="s">
        <v>330</v>
      </c>
      <c r="C35" s="6" t="s">
        <v>173</v>
      </c>
      <c r="D35" s="6" t="s">
        <v>331</v>
      </c>
      <c r="E35" s="7">
        <v>42774.0</v>
      </c>
      <c r="F35" s="6" t="s">
        <v>34</v>
      </c>
      <c r="G35" s="6" t="s">
        <v>350</v>
      </c>
      <c r="H35" s="6" t="s">
        <v>333</v>
      </c>
      <c r="I35" s="6" t="s">
        <v>327</v>
      </c>
      <c r="J35" s="8">
        <v>117.25107</v>
      </c>
      <c r="K35" s="8">
        <v>31.2371</v>
      </c>
      <c r="L35" s="10">
        <v>57411.04</v>
      </c>
      <c r="M35" s="10">
        <v>3662.59</v>
      </c>
      <c r="N35" s="8">
        <v>117.25107</v>
      </c>
      <c r="O35" s="11">
        <v>15.674984095953956</v>
      </c>
      <c r="P35" s="10">
        <v>31.237156300577897</v>
      </c>
      <c r="Q35" s="6" t="s">
        <v>341</v>
      </c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 t="s">
        <v>330</v>
      </c>
      <c r="C36" s="6" t="s">
        <v>173</v>
      </c>
      <c r="D36" s="6" t="s">
        <v>331</v>
      </c>
      <c r="E36" s="7">
        <v>42774.0</v>
      </c>
      <c r="F36" s="6" t="s">
        <v>34</v>
      </c>
      <c r="G36" s="6" t="s">
        <v>351</v>
      </c>
      <c r="H36" s="6" t="s">
        <v>333</v>
      </c>
      <c r="I36" s="6" t="s">
        <v>327</v>
      </c>
      <c r="J36" s="8">
        <v>790.793</v>
      </c>
      <c r="K36" s="8">
        <v>6.7046</v>
      </c>
      <c r="L36" s="10">
        <v>83107.53</v>
      </c>
      <c r="M36" s="10">
        <v>5301.92</v>
      </c>
      <c r="N36" s="8">
        <v>790.793</v>
      </c>
      <c r="O36" s="11">
        <v>15.674987551679392</v>
      </c>
      <c r="P36" s="10">
        <v>6.704561117764067</v>
      </c>
      <c r="Q36" s="6" t="s">
        <v>341</v>
      </c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 t="s">
        <v>330</v>
      </c>
      <c r="C37" s="6" t="s">
        <v>173</v>
      </c>
      <c r="D37" s="6" t="s">
        <v>326</v>
      </c>
      <c r="E37" s="7">
        <v>42774.0</v>
      </c>
      <c r="F37" s="6" t="s">
        <v>34</v>
      </c>
      <c r="G37" s="6" t="s">
        <v>351</v>
      </c>
      <c r="H37" s="6" t="s">
        <v>333</v>
      </c>
      <c r="I37" s="6" t="s">
        <v>327</v>
      </c>
      <c r="J37" s="8">
        <v>790.793</v>
      </c>
      <c r="K37" s="8">
        <v>0.23290000000000002</v>
      </c>
      <c r="L37" s="10">
        <v>2886.39</v>
      </c>
      <c r="M37" s="10">
        <v>184.14000000000001</v>
      </c>
      <c r="N37" s="8">
        <v>790.793</v>
      </c>
      <c r="O37" s="11">
        <v>15.674975562072333</v>
      </c>
      <c r="P37" s="10">
        <v>0.23285486846747508</v>
      </c>
      <c r="Q37" s="6" t="s">
        <v>342</v>
      </c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 t="s">
        <v>330</v>
      </c>
      <c r="C38" s="6" t="s">
        <v>173</v>
      </c>
      <c r="D38" s="6" t="s">
        <v>331</v>
      </c>
      <c r="E38" s="7">
        <v>42774.0</v>
      </c>
      <c r="F38" s="6" t="s">
        <v>34</v>
      </c>
      <c r="G38" s="6" t="s">
        <v>352</v>
      </c>
      <c r="H38" s="6" t="s">
        <v>333</v>
      </c>
      <c r="I38" s="6" t="s">
        <v>327</v>
      </c>
      <c r="J38" s="8">
        <v>158.6635</v>
      </c>
      <c r="K38" s="8">
        <v>6.7046</v>
      </c>
      <c r="L38" s="10">
        <v>16674.58</v>
      </c>
      <c r="M38" s="10">
        <v>1063.77</v>
      </c>
      <c r="N38" s="8">
        <v>158.6635</v>
      </c>
      <c r="O38" s="11">
        <v>15.674986134220745</v>
      </c>
      <c r="P38" s="10">
        <v>6.70456658273642</v>
      </c>
      <c r="Q38" s="6" t="s">
        <v>341</v>
      </c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 t="s">
        <v>330</v>
      </c>
      <c r="C39" s="6" t="s">
        <v>173</v>
      </c>
      <c r="D39" s="6" t="s">
        <v>326</v>
      </c>
      <c r="E39" s="7">
        <v>42774.0</v>
      </c>
      <c r="F39" s="6" t="s">
        <v>34</v>
      </c>
      <c r="G39" s="6" t="s">
        <v>352</v>
      </c>
      <c r="H39" s="6" t="s">
        <v>333</v>
      </c>
      <c r="I39" s="6" t="s">
        <v>327</v>
      </c>
      <c r="J39" s="8">
        <v>158.6635</v>
      </c>
      <c r="K39" s="8">
        <v>0.23290000000000002</v>
      </c>
      <c r="L39" s="10">
        <v>579.12</v>
      </c>
      <c r="M39" s="10">
        <v>36.95</v>
      </c>
      <c r="N39" s="8">
        <v>158.6635</v>
      </c>
      <c r="O39" s="11">
        <v>15.673071718538564</v>
      </c>
      <c r="P39" s="10">
        <v>0.2328827991314953</v>
      </c>
      <c r="Q39" s="6" t="s">
        <v>342</v>
      </c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 t="s">
        <v>330</v>
      </c>
      <c r="C40" s="6" t="s">
        <v>173</v>
      </c>
      <c r="D40" s="6" t="s">
        <v>331</v>
      </c>
      <c r="E40" s="7">
        <v>42775.0</v>
      </c>
      <c r="F40" s="6" t="s">
        <v>34</v>
      </c>
      <c r="G40" s="6" t="s">
        <v>353</v>
      </c>
      <c r="H40" s="6" t="s">
        <v>333</v>
      </c>
      <c r="I40" s="6" t="s">
        <v>327</v>
      </c>
      <c r="J40" s="8">
        <v>9093.253</v>
      </c>
      <c r="K40" s="8">
        <v>6.7046</v>
      </c>
      <c r="L40" s="10">
        <v>955645.7000000001</v>
      </c>
      <c r="M40" s="10">
        <v>60966.23</v>
      </c>
      <c r="N40" s="8">
        <v>9093.253</v>
      </c>
      <c r="O40" s="11">
        <v>15.675000734012912</v>
      </c>
      <c r="P40" s="10">
        <v>6.704556664155281</v>
      </c>
      <c r="Q40" s="6" t="s">
        <v>341</v>
      </c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 t="s">
        <v>330</v>
      </c>
      <c r="C41" s="6" t="s">
        <v>173</v>
      </c>
      <c r="D41" s="6" t="s">
        <v>326</v>
      </c>
      <c r="E41" s="7">
        <v>42775.0</v>
      </c>
      <c r="F41" s="6" t="s">
        <v>34</v>
      </c>
      <c r="G41" s="6" t="s">
        <v>353</v>
      </c>
      <c r="H41" s="6" t="s">
        <v>333</v>
      </c>
      <c r="I41" s="6" t="s">
        <v>327</v>
      </c>
      <c r="J41" s="8">
        <v>9093.253</v>
      </c>
      <c r="K41" s="8">
        <v>0.23290000000000002</v>
      </c>
      <c r="L41" s="10">
        <v>33190.37</v>
      </c>
      <c r="M41" s="10">
        <v>2117.41</v>
      </c>
      <c r="N41" s="8">
        <v>9093.253</v>
      </c>
      <c r="O41" s="11">
        <v>15.674985005265869</v>
      </c>
      <c r="P41" s="10">
        <v>0.23285506297911207</v>
      </c>
      <c r="Q41" s="6" t="s">
        <v>342</v>
      </c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 t="s">
        <v>330</v>
      </c>
      <c r="C42" s="6" t="s">
        <v>173</v>
      </c>
      <c r="D42" s="6" t="s">
        <v>331</v>
      </c>
      <c r="E42" s="7">
        <v>42775.0</v>
      </c>
      <c r="F42" s="6" t="s">
        <v>34</v>
      </c>
      <c r="G42" s="6" t="s">
        <v>354</v>
      </c>
      <c r="H42" s="6" t="s">
        <v>333</v>
      </c>
      <c r="I42" s="6" t="s">
        <v>327</v>
      </c>
      <c r="J42" s="8">
        <v>758.724</v>
      </c>
      <c r="K42" s="8">
        <v>6.7046</v>
      </c>
      <c r="L42" s="10">
        <v>79737.27</v>
      </c>
      <c r="M42" s="10">
        <v>5086.91</v>
      </c>
      <c r="N42" s="8">
        <v>758.724</v>
      </c>
      <c r="O42" s="11">
        <v>15.6749913012025</v>
      </c>
      <c r="P42" s="10">
        <v>6.704559233660724</v>
      </c>
      <c r="Q42" s="6" t="s">
        <v>341</v>
      </c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 t="s">
        <v>330</v>
      </c>
      <c r="C43" s="6" t="s">
        <v>173</v>
      </c>
      <c r="D43" s="6" t="s">
        <v>326</v>
      </c>
      <c r="E43" s="7">
        <v>42775.0</v>
      </c>
      <c r="F43" s="6" t="s">
        <v>34</v>
      </c>
      <c r="G43" s="6" t="s">
        <v>354</v>
      </c>
      <c r="H43" s="6" t="s">
        <v>333</v>
      </c>
      <c r="I43" s="6" t="s">
        <v>327</v>
      </c>
      <c r="J43" s="8">
        <v>758.724</v>
      </c>
      <c r="K43" s="8">
        <v>0.23290000000000002</v>
      </c>
      <c r="L43" s="10">
        <v>2769.34</v>
      </c>
      <c r="M43" s="10">
        <v>176.67000000000002</v>
      </c>
      <c r="N43" s="8">
        <v>758.724</v>
      </c>
      <c r="O43" s="11">
        <v>15.675213675213675</v>
      </c>
      <c r="P43" s="10">
        <v>0.23285147168140194</v>
      </c>
      <c r="Q43" s="6" t="s">
        <v>342</v>
      </c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 t="s">
        <v>330</v>
      </c>
      <c r="C44" s="6" t="s">
        <v>173</v>
      </c>
      <c r="D44" s="6" t="s">
        <v>331</v>
      </c>
      <c r="E44" s="7">
        <v>42775.0</v>
      </c>
      <c r="F44" s="6" t="s">
        <v>34</v>
      </c>
      <c r="G44" s="6" t="s">
        <v>355</v>
      </c>
      <c r="H44" s="6" t="s">
        <v>333</v>
      </c>
      <c r="I44" s="6" t="s">
        <v>327</v>
      </c>
      <c r="J44" s="8">
        <v>156.913</v>
      </c>
      <c r="K44" s="8">
        <v>6.7046</v>
      </c>
      <c r="L44" s="10">
        <v>16490.6</v>
      </c>
      <c r="M44" s="10">
        <v>1052.03</v>
      </c>
      <c r="N44" s="8">
        <v>156.913</v>
      </c>
      <c r="O44" s="11">
        <v>15.675028278661253</v>
      </c>
      <c r="P44" s="10">
        <v>6.704543281946046</v>
      </c>
      <c r="Q44" s="6" t="s">
        <v>341</v>
      </c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 t="s">
        <v>330</v>
      </c>
      <c r="C45" s="6" t="s">
        <v>173</v>
      </c>
      <c r="D45" s="6" t="s">
        <v>326</v>
      </c>
      <c r="E45" s="7">
        <v>42775.0</v>
      </c>
      <c r="F45" s="6" t="s">
        <v>34</v>
      </c>
      <c r="G45" s="6" t="s">
        <v>355</v>
      </c>
      <c r="H45" s="6" t="s">
        <v>333</v>
      </c>
      <c r="I45" s="6" t="s">
        <v>327</v>
      </c>
      <c r="J45" s="8">
        <v>156.913</v>
      </c>
      <c r="K45" s="8">
        <v>0.23290000000000002</v>
      </c>
      <c r="L45" s="10">
        <v>572.73</v>
      </c>
      <c r="M45" s="10">
        <v>36.54</v>
      </c>
      <c r="N45" s="8">
        <v>156.913</v>
      </c>
      <c r="O45" s="11">
        <v>15.674055829228244</v>
      </c>
      <c r="P45" s="10">
        <v>0.23286789494815596</v>
      </c>
      <c r="Q45" s="6" t="s">
        <v>342</v>
      </c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 t="s">
        <v>330</v>
      </c>
      <c r="C46" s="6" t="s">
        <v>173</v>
      </c>
      <c r="D46" s="6" t="s">
        <v>326</v>
      </c>
      <c r="E46" s="7">
        <v>42775.0</v>
      </c>
      <c r="F46" s="6" t="s">
        <v>34</v>
      </c>
      <c r="G46" s="6" t="s">
        <v>356</v>
      </c>
      <c r="H46" s="6" t="s">
        <v>333</v>
      </c>
      <c r="I46" s="6" t="s">
        <v>327</v>
      </c>
      <c r="J46" s="8">
        <v>6879.126</v>
      </c>
      <c r="K46" s="8">
        <v>0.23290000000000002</v>
      </c>
      <c r="L46" s="10">
        <v>25108.81</v>
      </c>
      <c r="M46" s="10">
        <v>1601.8400000000001</v>
      </c>
      <c r="N46" s="8">
        <v>6879.126</v>
      </c>
      <c r="O46" s="11">
        <v>15.67498002297358</v>
      </c>
      <c r="P46" s="10">
        <v>0.23285516212379306</v>
      </c>
      <c r="Q46" s="6" t="s">
        <v>342</v>
      </c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 t="s">
        <v>330</v>
      </c>
      <c r="C47" s="6" t="s">
        <v>173</v>
      </c>
      <c r="D47" s="6" t="s">
        <v>331</v>
      </c>
      <c r="E47" s="7">
        <v>42775.0</v>
      </c>
      <c r="F47" s="6" t="s">
        <v>34</v>
      </c>
      <c r="G47" s="6" t="s">
        <v>356</v>
      </c>
      <c r="H47" s="6" t="s">
        <v>333</v>
      </c>
      <c r="I47" s="6" t="s">
        <v>327</v>
      </c>
      <c r="J47" s="8">
        <v>6879.126</v>
      </c>
      <c r="K47" s="8">
        <v>6.7046</v>
      </c>
      <c r="L47" s="10">
        <v>722954.4</v>
      </c>
      <c r="M47" s="10">
        <v>46121.49</v>
      </c>
      <c r="N47" s="8">
        <v>6879.126</v>
      </c>
      <c r="O47" s="11">
        <v>15.675000959422604</v>
      </c>
      <c r="P47" s="10">
        <v>6.704556654435462</v>
      </c>
      <c r="Q47" s="6" t="s">
        <v>341</v>
      </c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 t="s">
        <v>330</v>
      </c>
      <c r="C48" s="6" t="s">
        <v>173</v>
      </c>
      <c r="D48" s="6" t="s">
        <v>331</v>
      </c>
      <c r="E48" s="7">
        <v>42775.0</v>
      </c>
      <c r="F48" s="6" t="s">
        <v>34</v>
      </c>
      <c r="G48" s="6" t="s">
        <v>357</v>
      </c>
      <c r="H48" s="6" t="s">
        <v>333</v>
      </c>
      <c r="I48" s="6" t="s">
        <v>327</v>
      </c>
      <c r="J48" s="8">
        <v>1077.396</v>
      </c>
      <c r="K48" s="8">
        <v>6.7046</v>
      </c>
      <c r="L48" s="10">
        <v>113227.78</v>
      </c>
      <c r="M48" s="10">
        <v>7223.46</v>
      </c>
      <c r="N48" s="8">
        <v>1077.396</v>
      </c>
      <c r="O48" s="11">
        <v>15.67500616048265</v>
      </c>
      <c r="P48" s="10">
        <v>6.704554314291125</v>
      </c>
      <c r="Q48" s="6" t="s">
        <v>341</v>
      </c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 t="s">
        <v>330</v>
      </c>
      <c r="C49" s="6" t="s">
        <v>173</v>
      </c>
      <c r="D49" s="6" t="s">
        <v>326</v>
      </c>
      <c r="E49" s="7">
        <v>42775.0</v>
      </c>
      <c r="F49" s="6" t="s">
        <v>34</v>
      </c>
      <c r="G49" s="6" t="s">
        <v>357</v>
      </c>
      <c r="H49" s="6" t="s">
        <v>333</v>
      </c>
      <c r="I49" s="6" t="s">
        <v>327</v>
      </c>
      <c r="J49" s="8">
        <v>1077.396</v>
      </c>
      <c r="K49" s="8">
        <v>0.23290000000000002</v>
      </c>
      <c r="L49" s="10">
        <v>3932.5</v>
      </c>
      <c r="M49" s="10">
        <v>250.88</v>
      </c>
      <c r="N49" s="8">
        <v>1077.396</v>
      </c>
      <c r="O49" s="11">
        <v>15.674824617346939</v>
      </c>
      <c r="P49" s="10">
        <v>0.2328577421857887</v>
      </c>
      <c r="Q49" s="6" t="s">
        <v>342</v>
      </c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 t="s">
        <v>330</v>
      </c>
      <c r="C50" s="6" t="s">
        <v>173</v>
      </c>
      <c r="D50" s="6" t="s">
        <v>331</v>
      </c>
      <c r="E50" s="7">
        <v>42775.0</v>
      </c>
      <c r="F50" s="6" t="s">
        <v>34</v>
      </c>
      <c r="G50" s="6" t="s">
        <v>358</v>
      </c>
      <c r="H50" s="6" t="s">
        <v>333</v>
      </c>
      <c r="I50" s="6" t="s">
        <v>327</v>
      </c>
      <c r="J50" s="8">
        <v>115.274</v>
      </c>
      <c r="K50" s="8">
        <v>6.7046</v>
      </c>
      <c r="L50" s="10">
        <v>12114.61</v>
      </c>
      <c r="M50" s="10">
        <v>772.86</v>
      </c>
      <c r="N50" s="8">
        <v>115.274</v>
      </c>
      <c r="O50" s="11">
        <v>15.675038169914345</v>
      </c>
      <c r="P50" s="10">
        <v>6.704547426132519</v>
      </c>
      <c r="Q50" s="6" t="s">
        <v>341</v>
      </c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 t="s">
        <v>330</v>
      </c>
      <c r="C51" s="6" t="s">
        <v>173</v>
      </c>
      <c r="D51" s="6" t="s">
        <v>326</v>
      </c>
      <c r="E51" s="7">
        <v>42775.0</v>
      </c>
      <c r="F51" s="6" t="s">
        <v>34</v>
      </c>
      <c r="G51" s="6" t="s">
        <v>358</v>
      </c>
      <c r="H51" s="6" t="s">
        <v>333</v>
      </c>
      <c r="I51" s="6" t="s">
        <v>327</v>
      </c>
      <c r="J51" s="8">
        <v>115.274</v>
      </c>
      <c r="K51" s="8">
        <v>0.23290000000000002</v>
      </c>
      <c r="L51" s="10">
        <v>420.75</v>
      </c>
      <c r="M51" s="10">
        <v>26.84</v>
      </c>
      <c r="N51" s="8">
        <v>115.274</v>
      </c>
      <c r="O51" s="11">
        <v>15.676229508196721</v>
      </c>
      <c r="P51" s="10">
        <v>0.23283654596873535</v>
      </c>
      <c r="Q51" s="6" t="s">
        <v>342</v>
      </c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 t="s">
        <v>330</v>
      </c>
      <c r="C52" s="6" t="s">
        <v>173</v>
      </c>
      <c r="D52" s="6" t="s">
        <v>331</v>
      </c>
      <c r="E52" s="7">
        <v>42775.0</v>
      </c>
      <c r="F52" s="6" t="s">
        <v>34</v>
      </c>
      <c r="G52" s="6" t="s">
        <v>359</v>
      </c>
      <c r="H52" s="6" t="s">
        <v>333</v>
      </c>
      <c r="I52" s="6" t="s">
        <v>327</v>
      </c>
      <c r="J52" s="8">
        <v>187.23</v>
      </c>
      <c r="K52" s="8">
        <v>6.7046</v>
      </c>
      <c r="L52" s="10">
        <v>19676.77</v>
      </c>
      <c r="M52" s="10">
        <v>1255.3</v>
      </c>
      <c r="N52" s="8">
        <v>187.23</v>
      </c>
      <c r="O52" s="11">
        <v>15.674954194216523</v>
      </c>
      <c r="P52" s="10">
        <v>6.704587939966886</v>
      </c>
      <c r="Q52" s="6" t="s">
        <v>341</v>
      </c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 t="s">
        <v>330</v>
      </c>
      <c r="C53" s="6" t="s">
        <v>173</v>
      </c>
      <c r="D53" s="6" t="s">
        <v>326</v>
      </c>
      <c r="E53" s="7">
        <v>42775.0</v>
      </c>
      <c r="F53" s="6" t="s">
        <v>34</v>
      </c>
      <c r="G53" s="6" t="s">
        <v>359</v>
      </c>
      <c r="H53" s="6" t="s">
        <v>333</v>
      </c>
      <c r="I53" s="6" t="s">
        <v>327</v>
      </c>
      <c r="J53" s="8">
        <v>187.23</v>
      </c>
      <c r="K53" s="8">
        <v>0.23290000000000002</v>
      </c>
      <c r="L53" s="10">
        <v>683.39</v>
      </c>
      <c r="M53" s="10">
        <v>43.6</v>
      </c>
      <c r="N53" s="8">
        <v>187.23</v>
      </c>
      <c r="O53" s="11">
        <v>15.67408256880734</v>
      </c>
      <c r="P53" s="10">
        <v>0.23286866420979546</v>
      </c>
      <c r="Q53" s="6" t="s">
        <v>342</v>
      </c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 t="s">
        <v>330</v>
      </c>
      <c r="C54" s="6" t="s">
        <v>173</v>
      </c>
      <c r="D54" s="6" t="s">
        <v>326</v>
      </c>
      <c r="E54" s="7">
        <v>42775.0</v>
      </c>
      <c r="F54" s="6" t="s">
        <v>34</v>
      </c>
      <c r="G54" s="6" t="s">
        <v>360</v>
      </c>
      <c r="H54" s="6" t="s">
        <v>333</v>
      </c>
      <c r="I54" s="6" t="s">
        <v>327</v>
      </c>
      <c r="J54" s="8">
        <v>11264.992</v>
      </c>
      <c r="K54" s="8">
        <v>0.23290000000000002</v>
      </c>
      <c r="L54" s="10">
        <v>41117.22</v>
      </c>
      <c r="M54" s="10">
        <v>2623.11</v>
      </c>
      <c r="N54" s="8">
        <v>11264.992</v>
      </c>
      <c r="O54" s="11">
        <v>15.67498884911422</v>
      </c>
      <c r="P54" s="10">
        <v>0.232855025551727</v>
      </c>
      <c r="Q54" s="6" t="s">
        <v>342</v>
      </c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 t="s">
        <v>330</v>
      </c>
      <c r="C55" s="6" t="s">
        <v>173</v>
      </c>
      <c r="D55" s="6" t="s">
        <v>331</v>
      </c>
      <c r="E55" s="7">
        <v>42775.0</v>
      </c>
      <c r="F55" s="6" t="s">
        <v>34</v>
      </c>
      <c r="G55" s="6" t="s">
        <v>360</v>
      </c>
      <c r="H55" s="6" t="s">
        <v>333</v>
      </c>
      <c r="I55" s="6" t="s">
        <v>327</v>
      </c>
      <c r="J55" s="8">
        <v>11264.992</v>
      </c>
      <c r="K55" s="8">
        <v>6.7046</v>
      </c>
      <c r="L55" s="10">
        <v>1183882.31</v>
      </c>
      <c r="M55" s="10">
        <v>75526.78</v>
      </c>
      <c r="N55" s="8">
        <v>11264.992</v>
      </c>
      <c r="O55" s="11">
        <v>15.675000443551282</v>
      </c>
      <c r="P55" s="10">
        <v>6.704556914021777</v>
      </c>
      <c r="Q55" s="6" t="s">
        <v>341</v>
      </c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 t="s">
        <v>330</v>
      </c>
      <c r="C56" s="6" t="s">
        <v>173</v>
      </c>
      <c r="D56" s="6" t="s">
        <v>331</v>
      </c>
      <c r="E56" s="7">
        <v>42775.0</v>
      </c>
      <c r="F56" s="6" t="s">
        <v>34</v>
      </c>
      <c r="G56" s="6" t="s">
        <v>361</v>
      </c>
      <c r="H56" s="6" t="s">
        <v>333</v>
      </c>
      <c r="I56" s="6" t="s">
        <v>327</v>
      </c>
      <c r="J56" s="8">
        <v>992.9140000000001</v>
      </c>
      <c r="K56" s="8">
        <v>6.7046</v>
      </c>
      <c r="L56" s="10">
        <v>104349.25</v>
      </c>
      <c r="M56" s="10">
        <v>6657.05</v>
      </c>
      <c r="N56" s="8">
        <v>992.9140000000001</v>
      </c>
      <c r="O56" s="11">
        <v>15.674998685603983</v>
      </c>
      <c r="P56" s="10">
        <v>6.704558501541926</v>
      </c>
      <c r="Q56" s="6" t="s">
        <v>341</v>
      </c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 t="s">
        <v>330</v>
      </c>
      <c r="C57" s="6" t="s">
        <v>173</v>
      </c>
      <c r="D57" s="6" t="s">
        <v>326</v>
      </c>
      <c r="E57" s="7">
        <v>42775.0</v>
      </c>
      <c r="F57" s="6" t="s">
        <v>34</v>
      </c>
      <c r="G57" s="6" t="s">
        <v>361</v>
      </c>
      <c r="H57" s="6" t="s">
        <v>333</v>
      </c>
      <c r="I57" s="6" t="s">
        <v>327</v>
      </c>
      <c r="J57" s="8">
        <v>992.9140000000001</v>
      </c>
      <c r="K57" s="8">
        <v>0.23290000000000002</v>
      </c>
      <c r="L57" s="10">
        <v>3624.14</v>
      </c>
      <c r="M57" s="10">
        <v>231.21</v>
      </c>
      <c r="N57" s="8">
        <v>992.9140000000001</v>
      </c>
      <c r="O57" s="11">
        <v>15.674668050689847</v>
      </c>
      <c r="P57" s="10">
        <v>0.23286004628799672</v>
      </c>
      <c r="Q57" s="6" t="s">
        <v>342</v>
      </c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 t="s">
        <v>330</v>
      </c>
      <c r="C58" s="6" t="s">
        <v>173</v>
      </c>
      <c r="D58" s="6" t="s">
        <v>326</v>
      </c>
      <c r="E58" s="7">
        <v>42775.0</v>
      </c>
      <c r="F58" s="6" t="s">
        <v>34</v>
      </c>
      <c r="G58" s="6" t="s">
        <v>362</v>
      </c>
      <c r="H58" s="6" t="s">
        <v>333</v>
      </c>
      <c r="I58" s="6" t="s">
        <v>327</v>
      </c>
      <c r="J58" s="8">
        <v>86.254</v>
      </c>
      <c r="K58" s="8">
        <v>0.23290000000000002</v>
      </c>
      <c r="L58" s="10">
        <v>314.83</v>
      </c>
      <c r="M58" s="10">
        <v>20.080000000000002</v>
      </c>
      <c r="N58" s="8">
        <v>86.254</v>
      </c>
      <c r="O58" s="11">
        <v>15.678784860557768</v>
      </c>
      <c r="P58" s="10">
        <v>0.23280079764416722</v>
      </c>
      <c r="Q58" s="6" t="s">
        <v>342</v>
      </c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 t="s">
        <v>330</v>
      </c>
      <c r="C59" s="6" t="s">
        <v>173</v>
      </c>
      <c r="D59" s="6" t="s">
        <v>331</v>
      </c>
      <c r="E59" s="7">
        <v>42775.0</v>
      </c>
      <c r="F59" s="6" t="s">
        <v>34</v>
      </c>
      <c r="G59" s="6" t="s">
        <v>362</v>
      </c>
      <c r="H59" s="6" t="s">
        <v>333</v>
      </c>
      <c r="I59" s="6" t="s">
        <v>327</v>
      </c>
      <c r="J59" s="8">
        <v>86.254</v>
      </c>
      <c r="K59" s="8">
        <v>6.7046</v>
      </c>
      <c r="L59" s="10">
        <v>9064.77</v>
      </c>
      <c r="M59" s="10">
        <v>578.29</v>
      </c>
      <c r="N59" s="8">
        <v>86.254</v>
      </c>
      <c r="O59" s="11">
        <v>15.675128395787583</v>
      </c>
      <c r="P59" s="10">
        <v>6.704500660838916</v>
      </c>
      <c r="Q59" s="6" t="s">
        <v>341</v>
      </c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 t="s">
        <v>330</v>
      </c>
      <c r="C60" s="6" t="s">
        <v>173</v>
      </c>
      <c r="D60" s="6" t="s">
        <v>331</v>
      </c>
      <c r="E60" s="7">
        <v>42775.0</v>
      </c>
      <c r="F60" s="6" t="s">
        <v>34</v>
      </c>
      <c r="G60" s="6" t="s">
        <v>363</v>
      </c>
      <c r="H60" s="6" t="s">
        <v>333</v>
      </c>
      <c r="I60" s="6" t="s">
        <v>327</v>
      </c>
      <c r="J60" s="8">
        <v>166.84900000000002</v>
      </c>
      <c r="K60" s="8">
        <v>6.7046</v>
      </c>
      <c r="L60" s="10">
        <v>17534.83</v>
      </c>
      <c r="M60" s="10">
        <v>1118.65</v>
      </c>
      <c r="N60" s="8">
        <v>166.84900000000002</v>
      </c>
      <c r="O60" s="11">
        <v>15.674992178071783</v>
      </c>
      <c r="P60" s="10">
        <v>6.704565205665002</v>
      </c>
      <c r="Q60" s="6" t="s">
        <v>341</v>
      </c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 t="s">
        <v>330</v>
      </c>
      <c r="C61" s="6" t="s">
        <v>173</v>
      </c>
      <c r="D61" s="6" t="s">
        <v>326</v>
      </c>
      <c r="E61" s="7">
        <v>42775.0</v>
      </c>
      <c r="F61" s="6" t="s">
        <v>34</v>
      </c>
      <c r="G61" s="6" t="s">
        <v>363</v>
      </c>
      <c r="H61" s="6" t="s">
        <v>333</v>
      </c>
      <c r="I61" s="6" t="s">
        <v>327</v>
      </c>
      <c r="J61" s="8">
        <v>166.84900000000002</v>
      </c>
      <c r="K61" s="8">
        <v>0.23290000000000002</v>
      </c>
      <c r="L61" s="10">
        <v>609.0</v>
      </c>
      <c r="M61" s="10">
        <v>38.85</v>
      </c>
      <c r="N61" s="8">
        <v>166.84900000000002</v>
      </c>
      <c r="O61" s="11">
        <v>15.675675675675675</v>
      </c>
      <c r="P61" s="10">
        <v>0.2328452672775983</v>
      </c>
      <c r="Q61" s="6" t="s">
        <v>342</v>
      </c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 t="s">
        <v>330</v>
      </c>
      <c r="C62" s="6" t="s">
        <v>173</v>
      </c>
      <c r="D62" s="6" t="s">
        <v>331</v>
      </c>
      <c r="E62" s="7">
        <v>42775.0</v>
      </c>
      <c r="F62" s="6" t="s">
        <v>34</v>
      </c>
      <c r="G62" s="6" t="s">
        <v>364</v>
      </c>
      <c r="H62" s="6" t="s">
        <v>333</v>
      </c>
      <c r="I62" s="6" t="s">
        <v>327</v>
      </c>
      <c r="J62" s="8">
        <v>6568.831</v>
      </c>
      <c r="K62" s="8">
        <v>6.7046</v>
      </c>
      <c r="L62" s="10">
        <v>690344.27</v>
      </c>
      <c r="M62" s="10">
        <v>44041.1</v>
      </c>
      <c r="N62" s="8">
        <v>6568.831</v>
      </c>
      <c r="O62" s="11">
        <v>15.67500062441674</v>
      </c>
      <c r="P62" s="10">
        <v>6.70455671640814</v>
      </c>
      <c r="Q62" s="6" t="s">
        <v>341</v>
      </c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 t="s">
        <v>330</v>
      </c>
      <c r="C63" s="6" t="s">
        <v>173</v>
      </c>
      <c r="D63" s="6" t="s">
        <v>326</v>
      </c>
      <c r="E63" s="7">
        <v>42775.0</v>
      </c>
      <c r="F63" s="6" t="s">
        <v>34</v>
      </c>
      <c r="G63" s="6" t="s">
        <v>364</v>
      </c>
      <c r="H63" s="6" t="s">
        <v>333</v>
      </c>
      <c r="I63" s="6" t="s">
        <v>327</v>
      </c>
      <c r="J63" s="8">
        <v>6568.831</v>
      </c>
      <c r="K63" s="8">
        <v>0.23290000000000002</v>
      </c>
      <c r="L63" s="10">
        <v>23976.23</v>
      </c>
      <c r="M63" s="10">
        <v>1529.58</v>
      </c>
      <c r="N63" s="8">
        <v>6568.831</v>
      </c>
      <c r="O63" s="11">
        <v>15.675041514664157</v>
      </c>
      <c r="P63" s="10">
        <v>0.23285421713543855</v>
      </c>
      <c r="Q63" s="6" t="s">
        <v>342</v>
      </c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 t="s">
        <v>330</v>
      </c>
      <c r="C64" s="6" t="s">
        <v>173</v>
      </c>
      <c r="D64" s="6" t="s">
        <v>331</v>
      </c>
      <c r="E64" s="7">
        <v>42775.0</v>
      </c>
      <c r="F64" s="6" t="s">
        <v>34</v>
      </c>
      <c r="G64" s="6" t="s">
        <v>365</v>
      </c>
      <c r="H64" s="6" t="s">
        <v>333</v>
      </c>
      <c r="I64" s="6" t="s">
        <v>327</v>
      </c>
      <c r="J64" s="8">
        <v>3532.5082</v>
      </c>
      <c r="K64" s="8">
        <v>6.7046</v>
      </c>
      <c r="L64" s="10">
        <v>371245.18</v>
      </c>
      <c r="M64" s="10">
        <v>23683.9</v>
      </c>
      <c r="N64" s="8">
        <v>3532.5082</v>
      </c>
      <c r="O64" s="11">
        <v>15.675002005581849</v>
      </c>
      <c r="P64" s="10">
        <v>6.7045562696782985</v>
      </c>
      <c r="Q64" s="6" t="s">
        <v>341</v>
      </c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 t="s">
        <v>330</v>
      </c>
      <c r="C65" s="6" t="s">
        <v>173</v>
      </c>
      <c r="D65" s="6" t="s">
        <v>326</v>
      </c>
      <c r="E65" s="7">
        <v>42775.0</v>
      </c>
      <c r="F65" s="6" t="s">
        <v>34</v>
      </c>
      <c r="G65" s="6" t="s">
        <v>365</v>
      </c>
      <c r="H65" s="6" t="s">
        <v>333</v>
      </c>
      <c r="I65" s="6" t="s">
        <v>327</v>
      </c>
      <c r="J65" s="8">
        <v>3532.5082</v>
      </c>
      <c r="K65" s="8">
        <v>0.23290000000000002</v>
      </c>
      <c r="L65" s="10">
        <v>12893.65</v>
      </c>
      <c r="M65" s="10">
        <v>822.5600000000001</v>
      </c>
      <c r="N65" s="8">
        <v>3532.5082</v>
      </c>
      <c r="O65" s="11">
        <v>15.675026745769305</v>
      </c>
      <c r="P65" s="10">
        <v>0.23285437808750167</v>
      </c>
      <c r="Q65" s="6" t="s">
        <v>342</v>
      </c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 t="s">
        <v>330</v>
      </c>
      <c r="C66" s="6" t="s">
        <v>173</v>
      </c>
      <c r="D66" s="6" t="s">
        <v>331</v>
      </c>
      <c r="E66" s="7">
        <v>42775.0</v>
      </c>
      <c r="F66" s="6" t="s">
        <v>34</v>
      </c>
      <c r="G66" s="6" t="s">
        <v>366</v>
      </c>
      <c r="H66" s="6" t="s">
        <v>333</v>
      </c>
      <c r="I66" s="6" t="s">
        <v>327</v>
      </c>
      <c r="J66" s="8">
        <v>1124.59</v>
      </c>
      <c r="K66" s="8">
        <v>6.7046</v>
      </c>
      <c r="L66" s="10">
        <v>118187.6</v>
      </c>
      <c r="M66" s="10">
        <v>7539.88</v>
      </c>
      <c r="N66" s="8">
        <v>1124.59</v>
      </c>
      <c r="O66" s="11">
        <v>15.674997480065997</v>
      </c>
      <c r="P66" s="10">
        <v>6.704558994833674</v>
      </c>
      <c r="Q66" s="6" t="s">
        <v>341</v>
      </c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 t="s">
        <v>330</v>
      </c>
      <c r="C67" s="6" t="s">
        <v>173</v>
      </c>
      <c r="D67" s="6" t="s">
        <v>326</v>
      </c>
      <c r="E67" s="7">
        <v>42775.0</v>
      </c>
      <c r="F67" s="6" t="s">
        <v>34</v>
      </c>
      <c r="G67" s="6" t="s">
        <v>366</v>
      </c>
      <c r="H67" s="6" t="s">
        <v>333</v>
      </c>
      <c r="I67" s="6" t="s">
        <v>327</v>
      </c>
      <c r="J67" s="8">
        <v>1124.59</v>
      </c>
      <c r="K67" s="8">
        <v>0.23290000000000002</v>
      </c>
      <c r="L67" s="10">
        <v>4104.75</v>
      </c>
      <c r="M67" s="10">
        <v>261.87</v>
      </c>
      <c r="N67" s="8">
        <v>1124.59</v>
      </c>
      <c r="O67" s="11">
        <v>15.67476228663077</v>
      </c>
      <c r="P67" s="10">
        <v>0.23285819720964976</v>
      </c>
      <c r="Q67" s="6" t="s">
        <v>342</v>
      </c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 t="s">
        <v>330</v>
      </c>
      <c r="C68" s="6" t="s">
        <v>173</v>
      </c>
      <c r="D68" s="6" t="s">
        <v>331</v>
      </c>
      <c r="E68" s="7">
        <v>42775.0</v>
      </c>
      <c r="F68" s="6" t="s">
        <v>34</v>
      </c>
      <c r="G68" s="6" t="s">
        <v>367</v>
      </c>
      <c r="H68" s="6" t="s">
        <v>333</v>
      </c>
      <c r="I68" s="6" t="s">
        <v>327</v>
      </c>
      <c r="J68" s="8">
        <v>122.00500000000001</v>
      </c>
      <c r="K68" s="8">
        <v>6.7046</v>
      </c>
      <c r="L68" s="10">
        <v>12822.01</v>
      </c>
      <c r="M68" s="10">
        <v>817.99</v>
      </c>
      <c r="N68" s="8">
        <v>122.00500000000001</v>
      </c>
      <c r="O68" s="11">
        <v>15.675020477022947</v>
      </c>
      <c r="P68" s="10">
        <v>6.704561288471783</v>
      </c>
      <c r="Q68" s="6" t="s">
        <v>341</v>
      </c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 t="s">
        <v>330</v>
      </c>
      <c r="C69" s="6" t="s">
        <v>173</v>
      </c>
      <c r="D69" s="6" t="s">
        <v>326</v>
      </c>
      <c r="E69" s="7">
        <v>42775.0</v>
      </c>
      <c r="F69" s="6" t="s">
        <v>34</v>
      </c>
      <c r="G69" s="6" t="s">
        <v>367</v>
      </c>
      <c r="H69" s="6" t="s">
        <v>333</v>
      </c>
      <c r="I69" s="6" t="s">
        <v>327</v>
      </c>
      <c r="J69" s="8">
        <v>122.00500000000001</v>
      </c>
      <c r="K69" s="8">
        <v>0.23290000000000002</v>
      </c>
      <c r="L69" s="10">
        <v>445.32</v>
      </c>
      <c r="M69" s="10">
        <v>28.41</v>
      </c>
      <c r="N69" s="8">
        <v>122.00500000000001</v>
      </c>
      <c r="O69" s="11">
        <v>15.674762407602957</v>
      </c>
      <c r="P69" s="10">
        <v>0.23285930904471128</v>
      </c>
      <c r="Q69" s="6" t="s">
        <v>342</v>
      </c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 t="s">
        <v>330</v>
      </c>
      <c r="C70" s="6" t="s">
        <v>173</v>
      </c>
      <c r="D70" s="6" t="s">
        <v>331</v>
      </c>
      <c r="E70" s="7">
        <v>42775.0</v>
      </c>
      <c r="F70" s="6" t="s">
        <v>34</v>
      </c>
      <c r="G70" s="6" t="s">
        <v>368</v>
      </c>
      <c r="H70" s="6" t="s">
        <v>333</v>
      </c>
      <c r="I70" s="6" t="s">
        <v>327</v>
      </c>
      <c r="J70" s="8">
        <v>187.922</v>
      </c>
      <c r="K70" s="8">
        <v>6.7046</v>
      </c>
      <c r="L70" s="10">
        <v>19749.46</v>
      </c>
      <c r="M70" s="10">
        <v>1259.93</v>
      </c>
      <c r="N70" s="8">
        <v>187.922</v>
      </c>
      <c r="O70" s="11">
        <v>15.675045439032326</v>
      </c>
      <c r="P70" s="10">
        <v>6.704536988750652</v>
      </c>
      <c r="Q70" s="6" t="s">
        <v>341</v>
      </c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 t="s">
        <v>330</v>
      </c>
      <c r="C71" s="6" t="s">
        <v>173</v>
      </c>
      <c r="D71" s="6" t="s">
        <v>326</v>
      </c>
      <c r="E71" s="7">
        <v>42775.0</v>
      </c>
      <c r="F71" s="6" t="s">
        <v>34</v>
      </c>
      <c r="G71" s="6" t="s">
        <v>368</v>
      </c>
      <c r="H71" s="6" t="s">
        <v>333</v>
      </c>
      <c r="I71" s="6" t="s">
        <v>327</v>
      </c>
      <c r="J71" s="8">
        <v>187.922</v>
      </c>
      <c r="K71" s="8">
        <v>0.23290000000000002</v>
      </c>
      <c r="L71" s="10">
        <v>685.92</v>
      </c>
      <c r="M71" s="10">
        <v>43.76</v>
      </c>
      <c r="N71" s="8">
        <v>187.922</v>
      </c>
      <c r="O71" s="11">
        <v>15.674588665447898</v>
      </c>
      <c r="P71" s="10">
        <v>0.23286257064101062</v>
      </c>
      <c r="Q71" s="6" t="s">
        <v>342</v>
      </c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 t="s">
        <v>330</v>
      </c>
      <c r="C72" s="6" t="s">
        <v>173</v>
      </c>
      <c r="D72" s="6" t="s">
        <v>326</v>
      </c>
      <c r="E72" s="7">
        <v>42775.0</v>
      </c>
      <c r="F72" s="6" t="s">
        <v>34</v>
      </c>
      <c r="G72" s="6" t="s">
        <v>369</v>
      </c>
      <c r="H72" s="6" t="s">
        <v>333</v>
      </c>
      <c r="I72" s="6" t="s">
        <v>327</v>
      </c>
      <c r="J72" s="8">
        <v>13634.243</v>
      </c>
      <c r="K72" s="8">
        <v>0.23290000000000002</v>
      </c>
      <c r="L72" s="10">
        <v>49764.99</v>
      </c>
      <c r="M72" s="10">
        <v>3174.8</v>
      </c>
      <c r="N72" s="8">
        <v>13634.243</v>
      </c>
      <c r="O72" s="11">
        <v>15.674999999999999</v>
      </c>
      <c r="P72" s="10">
        <v>0.23285487870503702</v>
      </c>
      <c r="Q72" s="6" t="s">
        <v>342</v>
      </c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 t="s">
        <v>330</v>
      </c>
      <c r="C73" s="6" t="s">
        <v>173</v>
      </c>
      <c r="D73" s="6" t="s">
        <v>331</v>
      </c>
      <c r="E73" s="7">
        <v>42775.0</v>
      </c>
      <c r="F73" s="6" t="s">
        <v>34</v>
      </c>
      <c r="G73" s="6" t="s">
        <v>369</v>
      </c>
      <c r="H73" s="6" t="s">
        <v>333</v>
      </c>
      <c r="I73" s="6" t="s">
        <v>327</v>
      </c>
      <c r="J73" s="8">
        <v>13634.243</v>
      </c>
      <c r="K73" s="8">
        <v>6.7046</v>
      </c>
      <c r="L73" s="10">
        <v>1432876.23</v>
      </c>
      <c r="M73" s="10">
        <v>91411.56</v>
      </c>
      <c r="N73" s="8">
        <v>13634.243</v>
      </c>
      <c r="O73" s="11">
        <v>15.675000295367457</v>
      </c>
      <c r="P73" s="10">
        <v>6.70455704801506</v>
      </c>
      <c r="Q73" s="6" t="s">
        <v>341</v>
      </c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 t="s">
        <v>330</v>
      </c>
      <c r="C74" s="6" t="s">
        <v>173</v>
      </c>
      <c r="D74" s="6" t="s">
        <v>326</v>
      </c>
      <c r="E74" s="7">
        <v>42775.0</v>
      </c>
      <c r="F74" s="6" t="s">
        <v>34</v>
      </c>
      <c r="G74" s="6" t="s">
        <v>370</v>
      </c>
      <c r="H74" s="6" t="s">
        <v>333</v>
      </c>
      <c r="I74" s="6" t="s">
        <v>327</v>
      </c>
      <c r="J74" s="8">
        <v>1012.659</v>
      </c>
      <c r="K74" s="8">
        <v>0.23290000000000002</v>
      </c>
      <c r="L74" s="10">
        <v>3696.21</v>
      </c>
      <c r="M74" s="10">
        <v>235.8</v>
      </c>
      <c r="N74" s="8">
        <v>1012.659</v>
      </c>
      <c r="O74" s="11">
        <v>15.675190839694656</v>
      </c>
      <c r="P74" s="10">
        <v>0.23285232245010415</v>
      </c>
      <c r="Q74" s="6" t="s">
        <v>342</v>
      </c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 t="s">
        <v>330</v>
      </c>
      <c r="C75" s="6" t="s">
        <v>173</v>
      </c>
      <c r="D75" s="6" t="s">
        <v>331</v>
      </c>
      <c r="E75" s="7">
        <v>42775.0</v>
      </c>
      <c r="F75" s="6" t="s">
        <v>34</v>
      </c>
      <c r="G75" s="6" t="s">
        <v>370</v>
      </c>
      <c r="H75" s="6" t="s">
        <v>333</v>
      </c>
      <c r="I75" s="6" t="s">
        <v>327</v>
      </c>
      <c r="J75" s="8">
        <v>1012.659</v>
      </c>
      <c r="K75" s="8">
        <v>6.7046</v>
      </c>
      <c r="L75" s="10">
        <v>106424.3</v>
      </c>
      <c r="M75" s="10">
        <v>6789.43</v>
      </c>
      <c r="N75" s="8">
        <v>1012.659</v>
      </c>
      <c r="O75" s="11">
        <v>15.674997753861517</v>
      </c>
      <c r="P75" s="10">
        <v>6.704557012775278</v>
      </c>
      <c r="Q75" s="6" t="s">
        <v>341</v>
      </c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 t="s">
        <v>330</v>
      </c>
      <c r="C76" s="6" t="s">
        <v>173</v>
      </c>
      <c r="D76" s="6" t="s">
        <v>326</v>
      </c>
      <c r="E76" s="7">
        <v>42775.0</v>
      </c>
      <c r="F76" s="6" t="s">
        <v>34</v>
      </c>
      <c r="G76" s="6" t="s">
        <v>371</v>
      </c>
      <c r="H76" s="6" t="s">
        <v>333</v>
      </c>
      <c r="I76" s="6" t="s">
        <v>327</v>
      </c>
      <c r="J76" s="8">
        <v>190.4644</v>
      </c>
      <c r="K76" s="8">
        <v>0.23290000000000002</v>
      </c>
      <c r="L76" s="10">
        <v>695.2</v>
      </c>
      <c r="M76" s="10">
        <v>44.35</v>
      </c>
      <c r="N76" s="8">
        <v>190.4644</v>
      </c>
      <c r="O76" s="11">
        <v>15.675310033821871</v>
      </c>
      <c r="P76" s="10">
        <v>0.23285191353344772</v>
      </c>
      <c r="Q76" s="6" t="s">
        <v>342</v>
      </c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 t="s">
        <v>330</v>
      </c>
      <c r="C77" s="6" t="s">
        <v>173</v>
      </c>
      <c r="D77" s="6" t="s">
        <v>331</v>
      </c>
      <c r="E77" s="7">
        <v>42775.0</v>
      </c>
      <c r="F77" s="6" t="s">
        <v>34</v>
      </c>
      <c r="G77" s="6" t="s">
        <v>371</v>
      </c>
      <c r="H77" s="6" t="s">
        <v>333</v>
      </c>
      <c r="I77" s="6" t="s">
        <v>327</v>
      </c>
      <c r="J77" s="8">
        <v>190.4644</v>
      </c>
      <c r="K77" s="8">
        <v>6.7046</v>
      </c>
      <c r="L77" s="10">
        <v>20016.65</v>
      </c>
      <c r="M77" s="10">
        <v>1276.98</v>
      </c>
      <c r="N77" s="8">
        <v>190.4644</v>
      </c>
      <c r="O77" s="11">
        <v>15.67499099437736</v>
      </c>
      <c r="P77" s="10">
        <v>6.704560012264759</v>
      </c>
      <c r="Q77" s="6" t="s">
        <v>341</v>
      </c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 t="s">
        <v>330</v>
      </c>
      <c r="C78" s="6" t="s">
        <v>173</v>
      </c>
      <c r="D78" s="6" t="s">
        <v>331</v>
      </c>
      <c r="E78" s="7">
        <v>42775.0</v>
      </c>
      <c r="F78" s="6" t="s">
        <v>34</v>
      </c>
      <c r="G78" s="6" t="s">
        <v>372</v>
      </c>
      <c r="H78" s="6" t="s">
        <v>333</v>
      </c>
      <c r="I78" s="6" t="s">
        <v>327</v>
      </c>
      <c r="J78" s="8">
        <v>11652.251</v>
      </c>
      <c r="K78" s="8">
        <v>6.7046</v>
      </c>
      <c r="L78" s="10">
        <v>1224580.87</v>
      </c>
      <c r="M78" s="10">
        <v>78123.18000000001</v>
      </c>
      <c r="N78" s="8">
        <v>11652.251</v>
      </c>
      <c r="O78" s="11">
        <v>15.675000300807007</v>
      </c>
      <c r="P78" s="10">
        <v>6.704556913509673</v>
      </c>
      <c r="Q78" s="6" t="s">
        <v>341</v>
      </c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 t="s">
        <v>330</v>
      </c>
      <c r="C79" s="6" t="s">
        <v>173</v>
      </c>
      <c r="D79" s="6" t="s">
        <v>326</v>
      </c>
      <c r="E79" s="7">
        <v>42775.0</v>
      </c>
      <c r="F79" s="6" t="s">
        <v>34</v>
      </c>
      <c r="G79" s="6" t="s">
        <v>372</v>
      </c>
      <c r="H79" s="6" t="s">
        <v>333</v>
      </c>
      <c r="I79" s="6" t="s">
        <v>327</v>
      </c>
      <c r="J79" s="8">
        <v>11652.251</v>
      </c>
      <c r="K79" s="8">
        <v>0.23290000000000002</v>
      </c>
      <c r="L79" s="10">
        <v>42530.72</v>
      </c>
      <c r="M79" s="10">
        <v>2713.28</v>
      </c>
      <c r="N79" s="8">
        <v>11652.251</v>
      </c>
      <c r="O79" s="11">
        <v>15.675020639226323</v>
      </c>
      <c r="P79" s="10">
        <v>0.2328545789135507</v>
      </c>
      <c r="Q79" s="6" t="s">
        <v>342</v>
      </c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 t="s">
        <v>330</v>
      </c>
      <c r="C80" s="6" t="s">
        <v>173</v>
      </c>
      <c r="D80" s="6" t="s">
        <v>331</v>
      </c>
      <c r="E80" s="7">
        <v>42774.0</v>
      </c>
      <c r="F80" s="6" t="s">
        <v>66</v>
      </c>
      <c r="G80" s="6" t="s">
        <v>373</v>
      </c>
      <c r="H80" s="6" t="s">
        <v>333</v>
      </c>
      <c r="I80" s="6" t="s">
        <v>327</v>
      </c>
      <c r="J80" s="8">
        <v>-142.459</v>
      </c>
      <c r="K80" s="8">
        <v>8.448500000000001</v>
      </c>
      <c r="L80" s="10">
        <v>-18865.82</v>
      </c>
      <c r="M80" s="10">
        <v>-1203.56</v>
      </c>
      <c r="N80" s="8">
        <v>-142.459</v>
      </c>
      <c r="O80" s="11">
        <v>15.675014124763203</v>
      </c>
      <c r="P80" s="10">
        <v>8.44846587439193</v>
      </c>
      <c r="Q80" s="6" t="s">
        <v>341</v>
      </c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 t="s">
        <v>330</v>
      </c>
      <c r="C81" s="6" t="s">
        <v>173</v>
      </c>
      <c r="D81" s="6" t="s">
        <v>326</v>
      </c>
      <c r="E81" s="7">
        <v>42774.0</v>
      </c>
      <c r="F81" s="6" t="s">
        <v>66</v>
      </c>
      <c r="G81" s="6" t="s">
        <v>373</v>
      </c>
      <c r="H81" s="6" t="s">
        <v>333</v>
      </c>
      <c r="I81" s="6" t="s">
        <v>327</v>
      </c>
      <c r="J81" s="8">
        <v>-142.459</v>
      </c>
      <c r="K81" s="8">
        <v>0.23290000000000002</v>
      </c>
      <c r="L81" s="10">
        <v>-519.98</v>
      </c>
      <c r="M81" s="10">
        <v>-33.17</v>
      </c>
      <c r="N81" s="8">
        <v>-142.459</v>
      </c>
      <c r="O81" s="11">
        <v>15.676213445884835</v>
      </c>
      <c r="P81" s="10">
        <v>0.23283892207582532</v>
      </c>
      <c r="Q81" s="6" t="s">
        <v>342</v>
      </c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 t="s">
        <v>330</v>
      </c>
      <c r="C82" s="6" t="s">
        <v>173</v>
      </c>
      <c r="D82" s="6" t="s">
        <v>326</v>
      </c>
      <c r="E82" s="7">
        <v>42774.0</v>
      </c>
      <c r="F82" s="6" t="s">
        <v>66</v>
      </c>
      <c r="G82" s="6" t="s">
        <v>374</v>
      </c>
      <c r="H82" s="6" t="s">
        <v>333</v>
      </c>
      <c r="I82" s="6" t="s">
        <v>327</v>
      </c>
      <c r="J82" s="8">
        <v>-14047.052</v>
      </c>
      <c r="K82" s="8">
        <v>0.23290000000000002</v>
      </c>
      <c r="L82" s="10">
        <v>-51271.74</v>
      </c>
      <c r="M82" s="10">
        <v>-3270.92</v>
      </c>
      <c r="N82" s="8">
        <v>-14047.052</v>
      </c>
      <c r="O82" s="11">
        <v>15.675021094982451</v>
      </c>
      <c r="P82" s="10">
        <v>0.23285455197289795</v>
      </c>
      <c r="Q82" s="6" t="s">
        <v>342</v>
      </c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 t="s">
        <v>330</v>
      </c>
      <c r="C83" s="6" t="s">
        <v>173</v>
      </c>
      <c r="D83" s="6" t="s">
        <v>331</v>
      </c>
      <c r="E83" s="7">
        <v>42774.0</v>
      </c>
      <c r="F83" s="6" t="s">
        <v>66</v>
      </c>
      <c r="G83" s="6" t="s">
        <v>374</v>
      </c>
      <c r="H83" s="6" t="s">
        <v>333</v>
      </c>
      <c r="I83" s="6" t="s">
        <v>327</v>
      </c>
      <c r="J83" s="8">
        <v>-14047.052</v>
      </c>
      <c r="K83" s="8">
        <v>8.448500000000001</v>
      </c>
      <c r="L83" s="10">
        <v>-1860249.69</v>
      </c>
      <c r="M83" s="10">
        <v>-118676.22</v>
      </c>
      <c r="N83" s="8">
        <v>-14047.052</v>
      </c>
      <c r="O83" s="11">
        <v>15.674999507062156</v>
      </c>
      <c r="P83" s="10">
        <v>8.44847872706672</v>
      </c>
      <c r="Q83" s="6" t="s">
        <v>341</v>
      </c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 t="s">
        <v>330</v>
      </c>
      <c r="C84" s="6" t="s">
        <v>173</v>
      </c>
      <c r="D84" s="6" t="s">
        <v>326</v>
      </c>
      <c r="E84" s="7">
        <v>42774.0</v>
      </c>
      <c r="F84" s="6" t="s">
        <v>66</v>
      </c>
      <c r="G84" s="6" t="s">
        <v>375</v>
      </c>
      <c r="H84" s="6" t="s">
        <v>333</v>
      </c>
      <c r="I84" s="6" t="s">
        <v>327</v>
      </c>
      <c r="J84" s="8">
        <v>-756.6550000000001</v>
      </c>
      <c r="K84" s="8">
        <v>0.23290000000000002</v>
      </c>
      <c r="L84" s="10">
        <v>-2761.79</v>
      </c>
      <c r="M84" s="10">
        <v>-176.19</v>
      </c>
      <c r="N84" s="8">
        <v>-756.6550000000001</v>
      </c>
      <c r="O84" s="11">
        <v>15.67506668936943</v>
      </c>
      <c r="P84" s="10">
        <v>0.23285381052130757</v>
      </c>
      <c r="Q84" s="6" t="s">
        <v>342</v>
      </c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 t="s">
        <v>330</v>
      </c>
      <c r="C85" s="6" t="s">
        <v>173</v>
      </c>
      <c r="D85" s="6" t="s">
        <v>331</v>
      </c>
      <c r="E85" s="7">
        <v>42774.0</v>
      </c>
      <c r="F85" s="6" t="s">
        <v>66</v>
      </c>
      <c r="G85" s="6" t="s">
        <v>375</v>
      </c>
      <c r="H85" s="6" t="s">
        <v>333</v>
      </c>
      <c r="I85" s="6" t="s">
        <v>327</v>
      </c>
      <c r="J85" s="8">
        <v>-756.6550000000001</v>
      </c>
      <c r="K85" s="8">
        <v>8.448500000000001</v>
      </c>
      <c r="L85" s="10">
        <v>-100203.75</v>
      </c>
      <c r="M85" s="10">
        <v>-6392.58</v>
      </c>
      <c r="N85" s="8">
        <v>-756.6550000000001</v>
      </c>
      <c r="O85" s="11">
        <v>15.675009151234713</v>
      </c>
      <c r="P85" s="10">
        <v>8.448473875147855</v>
      </c>
      <c r="Q85" s="6" t="s">
        <v>341</v>
      </c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 t="s">
        <v>330</v>
      </c>
      <c r="C86" s="6" t="s">
        <v>173</v>
      </c>
      <c r="D86" s="6" t="s">
        <v>326</v>
      </c>
      <c r="E86" s="7">
        <v>42774.0</v>
      </c>
      <c r="F86" s="6" t="s">
        <v>66</v>
      </c>
      <c r="G86" s="6" t="s">
        <v>376</v>
      </c>
      <c r="H86" s="6" t="s">
        <v>333</v>
      </c>
      <c r="I86" s="6" t="s">
        <v>327</v>
      </c>
      <c r="J86" s="8">
        <v>-536.876</v>
      </c>
      <c r="K86" s="8">
        <v>0.23290000000000002</v>
      </c>
      <c r="L86" s="10">
        <v>-1959.6000000000001</v>
      </c>
      <c r="M86" s="10">
        <v>-125.01</v>
      </c>
      <c r="N86" s="8">
        <v>-536.876</v>
      </c>
      <c r="O86" s="11">
        <v>15.675545956323495</v>
      </c>
      <c r="P86" s="10">
        <v>0.23284706338148847</v>
      </c>
      <c r="Q86" s="6" t="s">
        <v>342</v>
      </c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 t="s">
        <v>330</v>
      </c>
      <c r="C87" s="6" t="s">
        <v>173</v>
      </c>
      <c r="D87" s="6" t="s">
        <v>331</v>
      </c>
      <c r="E87" s="7">
        <v>42774.0</v>
      </c>
      <c r="F87" s="6" t="s">
        <v>66</v>
      </c>
      <c r="G87" s="6" t="s">
        <v>376</v>
      </c>
      <c r="H87" s="6" t="s">
        <v>333</v>
      </c>
      <c r="I87" s="6" t="s">
        <v>327</v>
      </c>
      <c r="J87" s="8">
        <v>-536.876</v>
      </c>
      <c r="K87" s="8">
        <v>10.247200000000001</v>
      </c>
      <c r="L87" s="10">
        <v>-86235.6</v>
      </c>
      <c r="M87" s="10">
        <v>-5501.47</v>
      </c>
      <c r="N87" s="8">
        <v>-536.876</v>
      </c>
      <c r="O87" s="11">
        <v>15.675010497194387</v>
      </c>
      <c r="P87" s="10">
        <v>10.247189295107251</v>
      </c>
      <c r="Q87" s="6" t="s">
        <v>341</v>
      </c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 t="s">
        <v>330</v>
      </c>
      <c r="C88" s="6" t="s">
        <v>173</v>
      </c>
      <c r="D88" s="6" t="s">
        <v>326</v>
      </c>
      <c r="E88" s="7">
        <v>42774.0</v>
      </c>
      <c r="F88" s="6" t="s">
        <v>66</v>
      </c>
      <c r="G88" s="6" t="s">
        <v>377</v>
      </c>
      <c r="H88" s="6" t="s">
        <v>333</v>
      </c>
      <c r="I88" s="6" t="s">
        <v>327</v>
      </c>
      <c r="J88" s="8">
        <v>-20454.908</v>
      </c>
      <c r="K88" s="8">
        <v>0.23290000000000002</v>
      </c>
      <c r="L88" s="10">
        <v>-74660.41</v>
      </c>
      <c r="M88" s="10">
        <v>-4763.02</v>
      </c>
      <c r="N88" s="8">
        <v>-20454.908</v>
      </c>
      <c r="O88" s="11">
        <v>15.67501501148431</v>
      </c>
      <c r="P88" s="10">
        <v>0.232854628336632</v>
      </c>
      <c r="Q88" s="6" t="s">
        <v>342</v>
      </c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 t="s">
        <v>330</v>
      </c>
      <c r="C89" s="6" t="s">
        <v>173</v>
      </c>
      <c r="D89" s="6" t="s">
        <v>331</v>
      </c>
      <c r="E89" s="7">
        <v>42774.0</v>
      </c>
      <c r="F89" s="6" t="s">
        <v>66</v>
      </c>
      <c r="G89" s="6" t="s">
        <v>377</v>
      </c>
      <c r="H89" s="6" t="s">
        <v>333</v>
      </c>
      <c r="I89" s="6" t="s">
        <v>327</v>
      </c>
      <c r="J89" s="8">
        <v>-20454.908</v>
      </c>
      <c r="K89" s="8">
        <v>10.247200000000001</v>
      </c>
      <c r="L89" s="10">
        <v>-3285565.51</v>
      </c>
      <c r="M89" s="10">
        <v>-209605.46</v>
      </c>
      <c r="N89" s="8">
        <v>-20454.908</v>
      </c>
      <c r="O89" s="11">
        <v>15.67499963979946</v>
      </c>
      <c r="P89" s="10">
        <v>10.247196418580812</v>
      </c>
      <c r="Q89" s="6" t="s">
        <v>341</v>
      </c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 t="s">
        <v>330</v>
      </c>
      <c r="C90" s="6" t="s">
        <v>173</v>
      </c>
      <c r="D90" s="6" t="s">
        <v>331</v>
      </c>
      <c r="E90" s="7">
        <v>42774.0</v>
      </c>
      <c r="F90" s="6" t="s">
        <v>66</v>
      </c>
      <c r="G90" s="6" t="s">
        <v>378</v>
      </c>
      <c r="H90" s="6" t="s">
        <v>333</v>
      </c>
      <c r="I90" s="6" t="s">
        <v>327</v>
      </c>
      <c r="J90" s="8">
        <v>-117.251</v>
      </c>
      <c r="K90" s="8">
        <v>10.247200000000001</v>
      </c>
      <c r="L90" s="10">
        <v>-18833.420000000002</v>
      </c>
      <c r="M90" s="10">
        <v>-1201.49</v>
      </c>
      <c r="N90" s="8">
        <v>-117.251</v>
      </c>
      <c r="O90" s="11">
        <v>15.67505347526821</v>
      </c>
      <c r="P90" s="10">
        <v>10.247162071112399</v>
      </c>
      <c r="Q90" s="6" t="s">
        <v>341</v>
      </c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 t="s">
        <v>330</v>
      </c>
      <c r="C91" s="6" t="s">
        <v>173</v>
      </c>
      <c r="D91" s="6" t="s">
        <v>326</v>
      </c>
      <c r="E91" s="7">
        <v>42774.0</v>
      </c>
      <c r="F91" s="6" t="s">
        <v>66</v>
      </c>
      <c r="G91" s="6" t="s">
        <v>378</v>
      </c>
      <c r="H91" s="6" t="s">
        <v>333</v>
      </c>
      <c r="I91" s="6" t="s">
        <v>327</v>
      </c>
      <c r="J91" s="8">
        <v>-117.251</v>
      </c>
      <c r="K91" s="8">
        <v>0.23290000000000002</v>
      </c>
      <c r="L91" s="10">
        <v>-427.97</v>
      </c>
      <c r="M91" s="10">
        <v>-27.3</v>
      </c>
      <c r="N91" s="8">
        <v>-117.251</v>
      </c>
      <c r="O91" s="11">
        <v>15.676556776556778</v>
      </c>
      <c r="P91" s="10">
        <v>0.23283383510588396</v>
      </c>
      <c r="Q91" s="6" t="s">
        <v>342</v>
      </c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 t="s">
        <v>330</v>
      </c>
      <c r="C92" s="6" t="s">
        <v>173</v>
      </c>
      <c r="D92" s="6" t="s">
        <v>331</v>
      </c>
      <c r="E92" s="7">
        <v>42774.0</v>
      </c>
      <c r="F92" s="6" t="s">
        <v>66</v>
      </c>
      <c r="G92" s="6" t="s">
        <v>379</v>
      </c>
      <c r="H92" s="6" t="s">
        <v>333</v>
      </c>
      <c r="I92" s="6" t="s">
        <v>327</v>
      </c>
      <c r="J92" s="8">
        <v>-158.6635</v>
      </c>
      <c r="K92" s="8">
        <v>8.1585</v>
      </c>
      <c r="L92" s="10">
        <v>-20290.65</v>
      </c>
      <c r="M92" s="10">
        <v>-1294.46</v>
      </c>
      <c r="N92" s="8">
        <v>-158.6635</v>
      </c>
      <c r="O92" s="11">
        <v>15.674991888509496</v>
      </c>
      <c r="P92" s="10">
        <v>8.158524172226127</v>
      </c>
      <c r="Q92" s="6" t="s">
        <v>341</v>
      </c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 t="s">
        <v>330</v>
      </c>
      <c r="C93" s="6" t="s">
        <v>173</v>
      </c>
      <c r="D93" s="6" t="s">
        <v>326</v>
      </c>
      <c r="E93" s="7">
        <v>42774.0</v>
      </c>
      <c r="F93" s="6" t="s">
        <v>66</v>
      </c>
      <c r="G93" s="6" t="s">
        <v>379</v>
      </c>
      <c r="H93" s="6" t="s">
        <v>333</v>
      </c>
      <c r="I93" s="6" t="s">
        <v>327</v>
      </c>
      <c r="J93" s="8">
        <v>-158.6635</v>
      </c>
      <c r="K93" s="8">
        <v>0.23290000000000002</v>
      </c>
      <c r="L93" s="10">
        <v>-579.12</v>
      </c>
      <c r="M93" s="10">
        <v>-36.95</v>
      </c>
      <c r="N93" s="8">
        <v>-158.6635</v>
      </c>
      <c r="O93" s="11">
        <v>15.673071718538564</v>
      </c>
      <c r="P93" s="10">
        <v>0.2328827991314953</v>
      </c>
      <c r="Q93" s="6" t="s">
        <v>342</v>
      </c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 t="s">
        <v>330</v>
      </c>
      <c r="C94" s="6" t="s">
        <v>173</v>
      </c>
      <c r="D94" s="6" t="s">
        <v>331</v>
      </c>
      <c r="E94" s="7">
        <v>42774.0</v>
      </c>
      <c r="F94" s="6" t="s">
        <v>66</v>
      </c>
      <c r="G94" s="6" t="s">
        <v>380</v>
      </c>
      <c r="H94" s="6" t="s">
        <v>333</v>
      </c>
      <c r="I94" s="6" t="s">
        <v>327</v>
      </c>
      <c r="J94" s="8">
        <v>-790.793</v>
      </c>
      <c r="K94" s="8">
        <v>8.1585</v>
      </c>
      <c r="L94" s="10">
        <v>-101130.40000000001</v>
      </c>
      <c r="M94" s="10">
        <v>-6451.7</v>
      </c>
      <c r="N94" s="8">
        <v>-790.793</v>
      </c>
      <c r="O94" s="11">
        <v>15.675000387494771</v>
      </c>
      <c r="P94" s="10">
        <v>8.158519359680724</v>
      </c>
      <c r="Q94" s="6" t="s">
        <v>341</v>
      </c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 t="s">
        <v>330</v>
      </c>
      <c r="C95" s="6" t="s">
        <v>173</v>
      </c>
      <c r="D95" s="6" t="s">
        <v>326</v>
      </c>
      <c r="E95" s="7">
        <v>42774.0</v>
      </c>
      <c r="F95" s="6" t="s">
        <v>66</v>
      </c>
      <c r="G95" s="6" t="s">
        <v>380</v>
      </c>
      <c r="H95" s="6" t="s">
        <v>333</v>
      </c>
      <c r="I95" s="6" t="s">
        <v>327</v>
      </c>
      <c r="J95" s="8">
        <v>-790.793</v>
      </c>
      <c r="K95" s="8">
        <v>0.23290000000000002</v>
      </c>
      <c r="L95" s="10">
        <v>-2886.39</v>
      </c>
      <c r="M95" s="10">
        <v>-184.14000000000001</v>
      </c>
      <c r="N95" s="8">
        <v>-790.793</v>
      </c>
      <c r="O95" s="11">
        <v>15.674975562072333</v>
      </c>
      <c r="P95" s="10">
        <v>0.23285486846747508</v>
      </c>
      <c r="Q95" s="6" t="s">
        <v>342</v>
      </c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 t="s">
        <v>330</v>
      </c>
      <c r="C96" s="6" t="s">
        <v>173</v>
      </c>
      <c r="D96" s="6" t="s">
        <v>326</v>
      </c>
      <c r="E96" s="7">
        <v>42774.0</v>
      </c>
      <c r="F96" s="6" t="s">
        <v>66</v>
      </c>
      <c r="G96" s="6" t="s">
        <v>381</v>
      </c>
      <c r="H96" s="6" t="s">
        <v>333</v>
      </c>
      <c r="I96" s="6" t="s">
        <v>327</v>
      </c>
      <c r="J96" s="8">
        <v>-9093.253</v>
      </c>
      <c r="K96" s="8">
        <v>0.23290000000000002</v>
      </c>
      <c r="L96" s="10">
        <v>-33190.37</v>
      </c>
      <c r="M96" s="10">
        <v>-2117.41</v>
      </c>
      <c r="N96" s="8">
        <v>-9093.253</v>
      </c>
      <c r="O96" s="11">
        <v>15.674985005265869</v>
      </c>
      <c r="P96" s="10">
        <v>0.23285506297911207</v>
      </c>
      <c r="Q96" s="6" t="s">
        <v>342</v>
      </c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 t="s">
        <v>330</v>
      </c>
      <c r="C97" s="6" t="s">
        <v>173</v>
      </c>
      <c r="D97" s="6" t="s">
        <v>331</v>
      </c>
      <c r="E97" s="7">
        <v>42774.0</v>
      </c>
      <c r="F97" s="6" t="s">
        <v>66</v>
      </c>
      <c r="G97" s="6" t="s">
        <v>381</v>
      </c>
      <c r="H97" s="6" t="s">
        <v>333</v>
      </c>
      <c r="I97" s="6" t="s">
        <v>327</v>
      </c>
      <c r="J97" s="8">
        <v>-9093.253</v>
      </c>
      <c r="K97" s="8">
        <v>8.1585</v>
      </c>
      <c r="L97" s="10">
        <v>-1162888.84</v>
      </c>
      <c r="M97" s="10">
        <v>-74187.49</v>
      </c>
      <c r="N97" s="8">
        <v>-9093.253</v>
      </c>
      <c r="O97" s="11">
        <v>15.674999113731978</v>
      </c>
      <c r="P97" s="10">
        <v>8.158520388688185</v>
      </c>
      <c r="Q97" s="6" t="s">
        <v>341</v>
      </c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 t="s">
        <v>330</v>
      </c>
      <c r="C98" s="6" t="s">
        <v>173</v>
      </c>
      <c r="D98" s="6" t="s">
        <v>331</v>
      </c>
      <c r="E98" s="7">
        <v>42774.0</v>
      </c>
      <c r="F98" s="6" t="s">
        <v>66</v>
      </c>
      <c r="G98" s="6" t="s">
        <v>382</v>
      </c>
      <c r="H98" s="6" t="s">
        <v>333</v>
      </c>
      <c r="I98" s="6" t="s">
        <v>327</v>
      </c>
      <c r="J98" s="8">
        <v>-11652.251</v>
      </c>
      <c r="K98" s="8">
        <v>8.0059</v>
      </c>
      <c r="L98" s="10">
        <v>-1462261.95</v>
      </c>
      <c r="M98" s="10">
        <v>-93286.25</v>
      </c>
      <c r="N98" s="8">
        <v>-11652.251</v>
      </c>
      <c r="O98" s="11">
        <v>15.674999799005748</v>
      </c>
      <c r="P98" s="10">
        <v>8.005856550807222</v>
      </c>
      <c r="Q98" s="6" t="s">
        <v>341</v>
      </c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 t="s">
        <v>330</v>
      </c>
      <c r="C99" s="6" t="s">
        <v>173</v>
      </c>
      <c r="D99" s="6" t="s">
        <v>326</v>
      </c>
      <c r="E99" s="7">
        <v>42774.0</v>
      </c>
      <c r="F99" s="6" t="s">
        <v>66</v>
      </c>
      <c r="G99" s="6" t="s">
        <v>382</v>
      </c>
      <c r="H99" s="6" t="s">
        <v>333</v>
      </c>
      <c r="I99" s="6" t="s">
        <v>327</v>
      </c>
      <c r="J99" s="8">
        <v>-11652.251</v>
      </c>
      <c r="K99" s="8">
        <v>0.23290000000000002</v>
      </c>
      <c r="L99" s="10">
        <v>-42530.72</v>
      </c>
      <c r="M99" s="10">
        <v>-2713.28</v>
      </c>
      <c r="N99" s="8">
        <v>-11652.251</v>
      </c>
      <c r="O99" s="11">
        <v>15.675020639226323</v>
      </c>
      <c r="P99" s="10">
        <v>0.2328545789135507</v>
      </c>
      <c r="Q99" s="6" t="s">
        <v>342</v>
      </c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 t="s">
        <v>330</v>
      </c>
      <c r="C100" s="6" t="s">
        <v>173</v>
      </c>
      <c r="D100" s="6" t="s">
        <v>326</v>
      </c>
      <c r="E100" s="7">
        <v>42774.0</v>
      </c>
      <c r="F100" s="6" t="s">
        <v>66</v>
      </c>
      <c r="G100" s="6" t="s">
        <v>383</v>
      </c>
      <c r="H100" s="6" t="s">
        <v>333</v>
      </c>
      <c r="I100" s="6" t="s">
        <v>327</v>
      </c>
      <c r="J100" s="8">
        <v>-190.464</v>
      </c>
      <c r="K100" s="8">
        <v>0.23290000000000002</v>
      </c>
      <c r="L100" s="10">
        <v>-695.19</v>
      </c>
      <c r="M100" s="10">
        <v>-44.35</v>
      </c>
      <c r="N100" s="8">
        <v>-190.464</v>
      </c>
      <c r="O100" s="11">
        <v>15.675084554678692</v>
      </c>
      <c r="P100" s="10">
        <v>0.23285240255376344</v>
      </c>
      <c r="Q100" s="6" t="s">
        <v>342</v>
      </c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 t="s">
        <v>330</v>
      </c>
      <c r="C101" s="6" t="s">
        <v>173</v>
      </c>
      <c r="D101" s="6" t="s">
        <v>331</v>
      </c>
      <c r="E101" s="7">
        <v>42774.0</v>
      </c>
      <c r="F101" s="6" t="s">
        <v>66</v>
      </c>
      <c r="G101" s="6" t="s">
        <v>383</v>
      </c>
      <c r="H101" s="6" t="s">
        <v>333</v>
      </c>
      <c r="I101" s="6" t="s">
        <v>327</v>
      </c>
      <c r="J101" s="8">
        <v>-190.464</v>
      </c>
      <c r="K101" s="8">
        <v>8.0059</v>
      </c>
      <c r="L101" s="10">
        <v>-23901.670000000002</v>
      </c>
      <c r="M101" s="10">
        <v>-1524.83</v>
      </c>
      <c r="N101" s="8">
        <v>-190.464</v>
      </c>
      <c r="O101" s="11">
        <v>15.67497360361483</v>
      </c>
      <c r="P101" s="10">
        <v>8.005869875672042</v>
      </c>
      <c r="Q101" s="6" t="s">
        <v>341</v>
      </c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 t="s">
        <v>330</v>
      </c>
      <c r="C102" s="6" t="s">
        <v>173</v>
      </c>
      <c r="D102" s="6" t="s">
        <v>326</v>
      </c>
      <c r="E102" s="7">
        <v>42774.0</v>
      </c>
      <c r="F102" s="6" t="s">
        <v>66</v>
      </c>
      <c r="G102" s="6" t="s">
        <v>384</v>
      </c>
      <c r="H102" s="6" t="s">
        <v>333</v>
      </c>
      <c r="I102" s="6" t="s">
        <v>327</v>
      </c>
      <c r="J102" s="8">
        <v>-1012.659</v>
      </c>
      <c r="K102" s="8">
        <v>0.23290000000000002</v>
      </c>
      <c r="L102" s="10">
        <v>-3696.21</v>
      </c>
      <c r="M102" s="10">
        <v>-235.8</v>
      </c>
      <c r="N102" s="8">
        <v>-1012.659</v>
      </c>
      <c r="O102" s="11">
        <v>15.675190839694656</v>
      </c>
      <c r="P102" s="10">
        <v>0.23285232245010415</v>
      </c>
      <c r="Q102" s="6" t="s">
        <v>342</v>
      </c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 t="s">
        <v>330</v>
      </c>
      <c r="C103" s="6" t="s">
        <v>173</v>
      </c>
      <c r="D103" s="6" t="s">
        <v>331</v>
      </c>
      <c r="E103" s="7">
        <v>42774.0</v>
      </c>
      <c r="F103" s="6" t="s">
        <v>66</v>
      </c>
      <c r="G103" s="6" t="s">
        <v>384</v>
      </c>
      <c r="H103" s="6" t="s">
        <v>333</v>
      </c>
      <c r="I103" s="6" t="s">
        <v>327</v>
      </c>
      <c r="J103" s="8">
        <v>-1012.659</v>
      </c>
      <c r="K103" s="8">
        <v>8.0059</v>
      </c>
      <c r="L103" s="10">
        <v>-127080.40000000001</v>
      </c>
      <c r="M103" s="10">
        <v>-8107.2</v>
      </c>
      <c r="N103" s="8">
        <v>-1012.659</v>
      </c>
      <c r="O103" s="11">
        <v>15.67500493388593</v>
      </c>
      <c r="P103" s="10">
        <v>8.005853895536404</v>
      </c>
      <c r="Q103" s="6" t="s">
        <v>341</v>
      </c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 t="s">
        <v>330</v>
      </c>
      <c r="C104" s="6" t="s">
        <v>173</v>
      </c>
      <c r="D104" s="6" t="s">
        <v>331</v>
      </c>
      <c r="E104" s="7">
        <v>42774.0</v>
      </c>
      <c r="F104" s="6" t="s">
        <v>66</v>
      </c>
      <c r="G104" s="6" t="s">
        <v>385</v>
      </c>
      <c r="H104" s="6" t="s">
        <v>333</v>
      </c>
      <c r="I104" s="6" t="s">
        <v>327</v>
      </c>
      <c r="J104" s="8">
        <v>-13634.243</v>
      </c>
      <c r="K104" s="8">
        <v>7.7678</v>
      </c>
      <c r="L104" s="10">
        <v>-1660113.6099999999</v>
      </c>
      <c r="M104" s="10">
        <v>-105908.36</v>
      </c>
      <c r="N104" s="8">
        <v>-13634.243</v>
      </c>
      <c r="O104" s="11">
        <v>15.67500063262239</v>
      </c>
      <c r="P104" s="10">
        <v>7.7678210664134415</v>
      </c>
      <c r="Q104" s="6" t="s">
        <v>341</v>
      </c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 t="s">
        <v>330</v>
      </c>
      <c r="C105" s="6" t="s">
        <v>173</v>
      </c>
      <c r="D105" s="6" t="s">
        <v>326</v>
      </c>
      <c r="E105" s="7">
        <v>42774.0</v>
      </c>
      <c r="F105" s="6" t="s">
        <v>66</v>
      </c>
      <c r="G105" s="6" t="s">
        <v>385</v>
      </c>
      <c r="H105" s="6" t="s">
        <v>333</v>
      </c>
      <c r="I105" s="6" t="s">
        <v>327</v>
      </c>
      <c r="J105" s="8">
        <v>-13634.243</v>
      </c>
      <c r="K105" s="8">
        <v>0.23290000000000002</v>
      </c>
      <c r="L105" s="10">
        <v>-49764.99</v>
      </c>
      <c r="M105" s="10">
        <v>-3174.8</v>
      </c>
      <c r="N105" s="8">
        <v>-13634.243</v>
      </c>
      <c r="O105" s="11">
        <v>15.674999999999999</v>
      </c>
      <c r="P105" s="10">
        <v>0.23285487870503702</v>
      </c>
      <c r="Q105" s="6" t="s">
        <v>342</v>
      </c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 t="s">
        <v>330</v>
      </c>
      <c r="C106" s="6" t="s">
        <v>173</v>
      </c>
      <c r="D106" s="6" t="s">
        <v>331</v>
      </c>
      <c r="E106" s="7">
        <v>42774.0</v>
      </c>
      <c r="F106" s="6" t="s">
        <v>66</v>
      </c>
      <c r="G106" s="6" t="s">
        <v>386</v>
      </c>
      <c r="H106" s="6" t="s">
        <v>333</v>
      </c>
      <c r="I106" s="6" t="s">
        <v>327</v>
      </c>
      <c r="J106" s="8">
        <v>-1124.59</v>
      </c>
      <c r="K106" s="8">
        <v>7.7678</v>
      </c>
      <c r="L106" s="10">
        <v>-136930.75</v>
      </c>
      <c r="M106" s="10">
        <v>-8735.61</v>
      </c>
      <c r="N106" s="8">
        <v>-1124.59</v>
      </c>
      <c r="O106" s="11">
        <v>15.675007240478912</v>
      </c>
      <c r="P106" s="10">
        <v>7.767817604638136</v>
      </c>
      <c r="Q106" s="6" t="s">
        <v>341</v>
      </c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 t="s">
        <v>330</v>
      </c>
      <c r="C107" s="6" t="s">
        <v>173</v>
      </c>
      <c r="D107" s="6" t="s">
        <v>326</v>
      </c>
      <c r="E107" s="7">
        <v>42774.0</v>
      </c>
      <c r="F107" s="6" t="s">
        <v>66</v>
      </c>
      <c r="G107" s="6" t="s">
        <v>386</v>
      </c>
      <c r="H107" s="6" t="s">
        <v>333</v>
      </c>
      <c r="I107" s="6" t="s">
        <v>327</v>
      </c>
      <c r="J107" s="8">
        <v>-1124.59</v>
      </c>
      <c r="K107" s="8">
        <v>0.23290000000000002</v>
      </c>
      <c r="L107" s="10">
        <v>-4104.75</v>
      </c>
      <c r="M107" s="10">
        <v>-261.87</v>
      </c>
      <c r="N107" s="8">
        <v>-1124.59</v>
      </c>
      <c r="O107" s="11">
        <v>15.67476228663077</v>
      </c>
      <c r="P107" s="10">
        <v>0.23285819720964976</v>
      </c>
      <c r="Q107" s="6" t="s">
        <v>342</v>
      </c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 t="s">
        <v>330</v>
      </c>
      <c r="C108" s="6" t="s">
        <v>173</v>
      </c>
      <c r="D108" s="6" t="s">
        <v>331</v>
      </c>
      <c r="E108" s="7">
        <v>42774.0</v>
      </c>
      <c r="F108" s="6" t="s">
        <v>66</v>
      </c>
      <c r="G108" s="6" t="s">
        <v>387</v>
      </c>
      <c r="H108" s="6" t="s">
        <v>333</v>
      </c>
      <c r="I108" s="6" t="s">
        <v>327</v>
      </c>
      <c r="J108" s="8">
        <v>-122.00500000000001</v>
      </c>
      <c r="K108" s="8">
        <v>7.7678</v>
      </c>
      <c r="L108" s="10">
        <v>-14855.4</v>
      </c>
      <c r="M108" s="10">
        <v>-947.71</v>
      </c>
      <c r="N108" s="8">
        <v>-122.00500000000001</v>
      </c>
      <c r="O108" s="11">
        <v>15.675048274261112</v>
      </c>
      <c r="P108" s="10">
        <v>7.7677964017868115</v>
      </c>
      <c r="Q108" s="6" t="s">
        <v>341</v>
      </c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 t="s">
        <v>330</v>
      </c>
      <c r="C109" s="6" t="s">
        <v>173</v>
      </c>
      <c r="D109" s="6" t="s">
        <v>326</v>
      </c>
      <c r="E109" s="7">
        <v>42774.0</v>
      </c>
      <c r="F109" s="6" t="s">
        <v>66</v>
      </c>
      <c r="G109" s="6" t="s">
        <v>387</v>
      </c>
      <c r="H109" s="6" t="s">
        <v>333</v>
      </c>
      <c r="I109" s="6" t="s">
        <v>327</v>
      </c>
      <c r="J109" s="8">
        <v>-122.00500000000001</v>
      </c>
      <c r="K109" s="8">
        <v>0.23290000000000002</v>
      </c>
      <c r="L109" s="10">
        <v>-445.32</v>
      </c>
      <c r="M109" s="10">
        <v>-28.41</v>
      </c>
      <c r="N109" s="8">
        <v>-122.00500000000001</v>
      </c>
      <c r="O109" s="11">
        <v>15.674762407602957</v>
      </c>
      <c r="P109" s="10">
        <v>0.23285930904471128</v>
      </c>
      <c r="Q109" s="6" t="s">
        <v>342</v>
      </c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 t="s">
        <v>330</v>
      </c>
      <c r="C110" s="6" t="s">
        <v>173</v>
      </c>
      <c r="D110" s="6" t="s">
        <v>331</v>
      </c>
      <c r="E110" s="7">
        <v>42774.0</v>
      </c>
      <c r="F110" s="6" t="s">
        <v>66</v>
      </c>
      <c r="G110" s="6" t="s">
        <v>388</v>
      </c>
      <c r="H110" s="6" t="s">
        <v>333</v>
      </c>
      <c r="I110" s="6" t="s">
        <v>327</v>
      </c>
      <c r="J110" s="8">
        <v>-187.922</v>
      </c>
      <c r="K110" s="8">
        <v>7.7678</v>
      </c>
      <c r="L110" s="10">
        <v>-22881.5</v>
      </c>
      <c r="M110" s="10">
        <v>-1459.74</v>
      </c>
      <c r="N110" s="8">
        <v>-187.922</v>
      </c>
      <c r="O110" s="11">
        <v>15.675051721539452</v>
      </c>
      <c r="P110" s="10">
        <v>7.767797277593895</v>
      </c>
      <c r="Q110" s="6" t="s">
        <v>341</v>
      </c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 t="s">
        <v>330</v>
      </c>
      <c r="C111" s="6" t="s">
        <v>173</v>
      </c>
      <c r="D111" s="6" t="s">
        <v>326</v>
      </c>
      <c r="E111" s="7">
        <v>42774.0</v>
      </c>
      <c r="F111" s="6" t="s">
        <v>66</v>
      </c>
      <c r="G111" s="6" t="s">
        <v>388</v>
      </c>
      <c r="H111" s="6" t="s">
        <v>333</v>
      </c>
      <c r="I111" s="6" t="s">
        <v>327</v>
      </c>
      <c r="J111" s="8">
        <v>-187.922</v>
      </c>
      <c r="K111" s="8">
        <v>0.23290000000000002</v>
      </c>
      <c r="L111" s="10">
        <v>-685.92</v>
      </c>
      <c r="M111" s="10">
        <v>-43.76</v>
      </c>
      <c r="N111" s="8">
        <v>-187.922</v>
      </c>
      <c r="O111" s="11">
        <v>15.674588665447898</v>
      </c>
      <c r="P111" s="10">
        <v>0.23286257064101062</v>
      </c>
      <c r="Q111" s="6" t="s">
        <v>342</v>
      </c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 t="s">
        <v>330</v>
      </c>
      <c r="C112" s="6" t="s">
        <v>173</v>
      </c>
      <c r="D112" s="6" t="s">
        <v>326</v>
      </c>
      <c r="E112" s="7">
        <v>42774.0</v>
      </c>
      <c r="F112" s="6" t="s">
        <v>66</v>
      </c>
      <c r="G112" s="6" t="s">
        <v>389</v>
      </c>
      <c r="H112" s="6" t="s">
        <v>333</v>
      </c>
      <c r="I112" s="6" t="s">
        <v>327</v>
      </c>
      <c r="J112" s="8">
        <v>-166.84900000000002</v>
      </c>
      <c r="K112" s="8">
        <v>0.23290000000000002</v>
      </c>
      <c r="L112" s="10">
        <v>-609.0</v>
      </c>
      <c r="M112" s="10">
        <v>-38.85</v>
      </c>
      <c r="N112" s="8">
        <v>-166.84900000000002</v>
      </c>
      <c r="O112" s="11">
        <v>15.675675675675675</v>
      </c>
      <c r="P112" s="10">
        <v>0.2328452672775983</v>
      </c>
      <c r="Q112" s="6" t="s">
        <v>342</v>
      </c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 t="s">
        <v>330</v>
      </c>
      <c r="C113" s="6" t="s">
        <v>173</v>
      </c>
      <c r="D113" s="6" t="s">
        <v>331</v>
      </c>
      <c r="E113" s="7">
        <v>42774.0</v>
      </c>
      <c r="F113" s="6" t="s">
        <v>66</v>
      </c>
      <c r="G113" s="6" t="s">
        <v>389</v>
      </c>
      <c r="H113" s="6" t="s">
        <v>333</v>
      </c>
      <c r="I113" s="6" t="s">
        <v>327</v>
      </c>
      <c r="J113" s="8">
        <v>-166.84900000000002</v>
      </c>
      <c r="K113" s="8">
        <v>7.9518</v>
      </c>
      <c r="L113" s="10">
        <v>-20796.93</v>
      </c>
      <c r="M113" s="10">
        <v>-1326.76</v>
      </c>
      <c r="N113" s="8">
        <v>-166.84900000000002</v>
      </c>
      <c r="O113" s="11">
        <v>15.674975127377973</v>
      </c>
      <c r="P113" s="10">
        <v>7.951860664433109</v>
      </c>
      <c r="Q113" s="6" t="s">
        <v>341</v>
      </c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 t="s">
        <v>330</v>
      </c>
      <c r="C114" s="6" t="s">
        <v>173</v>
      </c>
      <c r="D114" s="6" t="s">
        <v>326</v>
      </c>
      <c r="E114" s="7">
        <v>42774.0</v>
      </c>
      <c r="F114" s="6" t="s">
        <v>66</v>
      </c>
      <c r="G114" s="6" t="s">
        <v>390</v>
      </c>
      <c r="H114" s="6" t="s">
        <v>333</v>
      </c>
      <c r="I114" s="6" t="s">
        <v>327</v>
      </c>
      <c r="J114" s="8">
        <v>-992.9140000000001</v>
      </c>
      <c r="K114" s="8">
        <v>0.23290000000000002</v>
      </c>
      <c r="L114" s="10">
        <v>-3624.14</v>
      </c>
      <c r="M114" s="10">
        <v>-231.21</v>
      </c>
      <c r="N114" s="8">
        <v>-992.9140000000001</v>
      </c>
      <c r="O114" s="11">
        <v>15.674668050689847</v>
      </c>
      <c r="P114" s="10">
        <v>0.23286004628799672</v>
      </c>
      <c r="Q114" s="6" t="s">
        <v>342</v>
      </c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 t="s">
        <v>330</v>
      </c>
      <c r="C115" s="6" t="s">
        <v>173</v>
      </c>
      <c r="D115" s="6" t="s">
        <v>331</v>
      </c>
      <c r="E115" s="7">
        <v>42774.0</v>
      </c>
      <c r="F115" s="6" t="s">
        <v>66</v>
      </c>
      <c r="G115" s="6" t="s">
        <v>390</v>
      </c>
      <c r="H115" s="6" t="s">
        <v>333</v>
      </c>
      <c r="I115" s="6" t="s">
        <v>327</v>
      </c>
      <c r="J115" s="8">
        <v>-992.9140000000001</v>
      </c>
      <c r="K115" s="8">
        <v>7.9518</v>
      </c>
      <c r="L115" s="10">
        <v>-123761.96</v>
      </c>
      <c r="M115" s="10">
        <v>-7895.5</v>
      </c>
      <c r="N115" s="8">
        <v>-992.9140000000001</v>
      </c>
      <c r="O115" s="11">
        <v>15.674999683363943</v>
      </c>
      <c r="P115" s="10">
        <v>7.951846786327919</v>
      </c>
      <c r="Q115" s="6" t="s">
        <v>341</v>
      </c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 t="s">
        <v>330</v>
      </c>
      <c r="C116" s="6" t="s">
        <v>173</v>
      </c>
      <c r="D116" s="6" t="s">
        <v>326</v>
      </c>
      <c r="E116" s="7">
        <v>42774.0</v>
      </c>
      <c r="F116" s="6" t="s">
        <v>66</v>
      </c>
      <c r="G116" s="6" t="s">
        <v>391</v>
      </c>
      <c r="H116" s="6" t="s">
        <v>333</v>
      </c>
      <c r="I116" s="6" t="s">
        <v>327</v>
      </c>
      <c r="J116" s="8">
        <v>-86.254</v>
      </c>
      <c r="K116" s="8">
        <v>0.23290000000000002</v>
      </c>
      <c r="L116" s="10">
        <v>-314.83</v>
      </c>
      <c r="M116" s="10">
        <v>-20.080000000000002</v>
      </c>
      <c r="N116" s="8">
        <v>-86.254</v>
      </c>
      <c r="O116" s="11">
        <v>15.678784860557768</v>
      </c>
      <c r="P116" s="10">
        <v>0.23280079764416722</v>
      </c>
      <c r="Q116" s="6" t="s">
        <v>342</v>
      </c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 t="s">
        <v>330</v>
      </c>
      <c r="C117" s="6" t="s">
        <v>173</v>
      </c>
      <c r="D117" s="6" t="s">
        <v>331</v>
      </c>
      <c r="E117" s="7">
        <v>42774.0</v>
      </c>
      <c r="F117" s="6" t="s">
        <v>66</v>
      </c>
      <c r="G117" s="6" t="s">
        <v>391</v>
      </c>
      <c r="H117" s="6" t="s">
        <v>333</v>
      </c>
      <c r="I117" s="6" t="s">
        <v>327</v>
      </c>
      <c r="J117" s="8">
        <v>-86.254</v>
      </c>
      <c r="K117" s="8">
        <v>7.9518</v>
      </c>
      <c r="L117" s="10">
        <v>-10751.15</v>
      </c>
      <c r="M117" s="10">
        <v>-685.88</v>
      </c>
      <c r="N117" s="8">
        <v>-86.254</v>
      </c>
      <c r="O117" s="11">
        <v>15.67497229836123</v>
      </c>
      <c r="P117" s="10">
        <v>7.951863102001066</v>
      </c>
      <c r="Q117" s="6" t="s">
        <v>341</v>
      </c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 t="s">
        <v>330</v>
      </c>
      <c r="C118" s="6" t="s">
        <v>173</v>
      </c>
      <c r="D118" s="6" t="s">
        <v>331</v>
      </c>
      <c r="E118" s="7">
        <v>42774.0</v>
      </c>
      <c r="F118" s="6" t="s">
        <v>66</v>
      </c>
      <c r="G118" s="6" t="s">
        <v>392</v>
      </c>
      <c r="H118" s="6" t="s">
        <v>333</v>
      </c>
      <c r="I118" s="6" t="s">
        <v>327</v>
      </c>
      <c r="J118" s="8">
        <v>-3532.5080000000003</v>
      </c>
      <c r="K118" s="8">
        <v>13.2596</v>
      </c>
      <c r="L118" s="10">
        <v>-734213.0700000001</v>
      </c>
      <c r="M118" s="10">
        <v>-46839.75</v>
      </c>
      <c r="N118" s="8">
        <v>-3532.5080000000003</v>
      </c>
      <c r="O118" s="11">
        <v>15.674999759819386</v>
      </c>
      <c r="P118" s="10">
        <v>13.259630268353249</v>
      </c>
      <c r="Q118" s="6" t="s">
        <v>341</v>
      </c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 t="s">
        <v>330</v>
      </c>
      <c r="C119" s="6" t="s">
        <v>173</v>
      </c>
      <c r="D119" s="6" t="s">
        <v>326</v>
      </c>
      <c r="E119" s="7">
        <v>42774.0</v>
      </c>
      <c r="F119" s="6" t="s">
        <v>66</v>
      </c>
      <c r="G119" s="6" t="s">
        <v>392</v>
      </c>
      <c r="H119" s="6" t="s">
        <v>333</v>
      </c>
      <c r="I119" s="6" t="s">
        <v>327</v>
      </c>
      <c r="J119" s="8">
        <v>-3532.5080000000003</v>
      </c>
      <c r="K119" s="8">
        <v>0.23290000000000002</v>
      </c>
      <c r="L119" s="10">
        <v>-12893.65</v>
      </c>
      <c r="M119" s="10">
        <v>-822.5600000000001</v>
      </c>
      <c r="N119" s="8">
        <v>-3532.5080000000003</v>
      </c>
      <c r="O119" s="11">
        <v>15.675026745769305</v>
      </c>
      <c r="P119" s="10">
        <v>0.23285439127101765</v>
      </c>
      <c r="Q119" s="6" t="s">
        <v>342</v>
      </c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 t="s">
        <v>330</v>
      </c>
      <c r="C120" s="6" t="s">
        <v>173</v>
      </c>
      <c r="D120" s="6" t="s">
        <v>331</v>
      </c>
      <c r="E120" s="7">
        <v>42774.0</v>
      </c>
      <c r="F120" s="6" t="s">
        <v>66</v>
      </c>
      <c r="G120" s="6" t="s">
        <v>393</v>
      </c>
      <c r="H120" s="6" t="s">
        <v>333</v>
      </c>
      <c r="I120" s="6" t="s">
        <v>327</v>
      </c>
      <c r="J120" s="8">
        <v>-187.23</v>
      </c>
      <c r="K120" s="8">
        <v>8.146700000000001</v>
      </c>
      <c r="L120" s="10">
        <v>-23909.05</v>
      </c>
      <c r="M120" s="10">
        <v>-1525.3</v>
      </c>
      <c r="N120" s="8">
        <v>-187.23</v>
      </c>
      <c r="O120" s="11">
        <v>15.67498197075985</v>
      </c>
      <c r="P120" s="10">
        <v>8.146664530256903</v>
      </c>
      <c r="Q120" s="6" t="s">
        <v>341</v>
      </c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 t="s">
        <v>330</v>
      </c>
      <c r="C121" s="6" t="s">
        <v>173</v>
      </c>
      <c r="D121" s="6" t="s">
        <v>326</v>
      </c>
      <c r="E121" s="7">
        <v>42774.0</v>
      </c>
      <c r="F121" s="6" t="s">
        <v>66</v>
      </c>
      <c r="G121" s="6" t="s">
        <v>393</v>
      </c>
      <c r="H121" s="6" t="s">
        <v>333</v>
      </c>
      <c r="I121" s="6" t="s">
        <v>327</v>
      </c>
      <c r="J121" s="8">
        <v>-187.23</v>
      </c>
      <c r="K121" s="8">
        <v>0.23290000000000002</v>
      </c>
      <c r="L121" s="10">
        <v>-683.39</v>
      </c>
      <c r="M121" s="10">
        <v>-43.6</v>
      </c>
      <c r="N121" s="8">
        <v>-187.23</v>
      </c>
      <c r="O121" s="11">
        <v>15.67408256880734</v>
      </c>
      <c r="P121" s="10">
        <v>0.23286866420979546</v>
      </c>
      <c r="Q121" s="6" t="s">
        <v>342</v>
      </c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 t="s">
        <v>330</v>
      </c>
      <c r="C122" s="6" t="s">
        <v>173</v>
      </c>
      <c r="D122" s="6" t="s">
        <v>326</v>
      </c>
      <c r="E122" s="7">
        <v>42774.0</v>
      </c>
      <c r="F122" s="6" t="s">
        <v>66</v>
      </c>
      <c r="G122" s="6" t="s">
        <v>394</v>
      </c>
      <c r="H122" s="6" t="s">
        <v>333</v>
      </c>
      <c r="I122" s="6" t="s">
        <v>327</v>
      </c>
      <c r="J122" s="8">
        <v>-11264.992</v>
      </c>
      <c r="K122" s="8">
        <v>0.23290000000000002</v>
      </c>
      <c r="L122" s="10">
        <v>-41117.22</v>
      </c>
      <c r="M122" s="10">
        <v>-2623.11</v>
      </c>
      <c r="N122" s="8">
        <v>-11264.992</v>
      </c>
      <c r="O122" s="11">
        <v>15.67498884911422</v>
      </c>
      <c r="P122" s="10">
        <v>0.232855025551727</v>
      </c>
      <c r="Q122" s="6" t="s">
        <v>342</v>
      </c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 t="s">
        <v>330</v>
      </c>
      <c r="C123" s="6" t="s">
        <v>173</v>
      </c>
      <c r="D123" s="6" t="s">
        <v>331</v>
      </c>
      <c r="E123" s="7">
        <v>42774.0</v>
      </c>
      <c r="F123" s="6" t="s">
        <v>66</v>
      </c>
      <c r="G123" s="6" t="s">
        <v>394</v>
      </c>
      <c r="H123" s="6" t="s">
        <v>333</v>
      </c>
      <c r="I123" s="6" t="s">
        <v>327</v>
      </c>
      <c r="J123" s="8">
        <v>-11264.992</v>
      </c>
      <c r="K123" s="8">
        <v>8.146700000000001</v>
      </c>
      <c r="L123" s="10">
        <v>-1438525.96</v>
      </c>
      <c r="M123" s="10">
        <v>-91771.99</v>
      </c>
      <c r="N123" s="8">
        <v>-11264.992</v>
      </c>
      <c r="O123" s="11">
        <v>15.675000182517563</v>
      </c>
      <c r="P123" s="10">
        <v>8.146653810317842</v>
      </c>
      <c r="Q123" s="6" t="s">
        <v>341</v>
      </c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 t="s">
        <v>330</v>
      </c>
      <c r="C124" s="6" t="s">
        <v>173</v>
      </c>
      <c r="D124" s="6" t="s">
        <v>331</v>
      </c>
      <c r="E124" s="7">
        <v>42774.0</v>
      </c>
      <c r="F124" s="6" t="s">
        <v>66</v>
      </c>
      <c r="G124" s="6" t="s">
        <v>395</v>
      </c>
      <c r="H124" s="6" t="s">
        <v>333</v>
      </c>
      <c r="I124" s="6" t="s">
        <v>327</v>
      </c>
      <c r="J124" s="8">
        <v>-1077.396</v>
      </c>
      <c r="K124" s="8">
        <v>8.146700000000001</v>
      </c>
      <c r="L124" s="10">
        <v>-137582.18</v>
      </c>
      <c r="M124" s="10">
        <v>-8777.17</v>
      </c>
      <c r="N124" s="8">
        <v>-1077.396</v>
      </c>
      <c r="O124" s="11">
        <v>15.675004585760558</v>
      </c>
      <c r="P124" s="10">
        <v>8.146651741792247</v>
      </c>
      <c r="Q124" s="6" t="s">
        <v>341</v>
      </c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 t="s">
        <v>330</v>
      </c>
      <c r="C125" s="6" t="s">
        <v>173</v>
      </c>
      <c r="D125" s="6" t="s">
        <v>326</v>
      </c>
      <c r="E125" s="7">
        <v>42774.0</v>
      </c>
      <c r="F125" s="6" t="s">
        <v>66</v>
      </c>
      <c r="G125" s="6" t="s">
        <v>395</v>
      </c>
      <c r="H125" s="6" t="s">
        <v>333</v>
      </c>
      <c r="I125" s="6" t="s">
        <v>327</v>
      </c>
      <c r="J125" s="8">
        <v>-1077.396</v>
      </c>
      <c r="K125" s="8">
        <v>0.23290000000000002</v>
      </c>
      <c r="L125" s="10">
        <v>-3932.5</v>
      </c>
      <c r="M125" s="10">
        <v>-250.88</v>
      </c>
      <c r="N125" s="8">
        <v>-1077.396</v>
      </c>
      <c r="O125" s="11">
        <v>15.674824617346939</v>
      </c>
      <c r="P125" s="10">
        <v>0.2328577421857887</v>
      </c>
      <c r="Q125" s="6" t="s">
        <v>342</v>
      </c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 t="s">
        <v>330</v>
      </c>
      <c r="C126" s="6" t="s">
        <v>173</v>
      </c>
      <c r="D126" s="6" t="s">
        <v>326</v>
      </c>
      <c r="E126" s="7">
        <v>42774.0</v>
      </c>
      <c r="F126" s="6" t="s">
        <v>66</v>
      </c>
      <c r="G126" s="6" t="s">
        <v>396</v>
      </c>
      <c r="H126" s="6" t="s">
        <v>333</v>
      </c>
      <c r="I126" s="6" t="s">
        <v>327</v>
      </c>
      <c r="J126" s="8">
        <v>-115.274</v>
      </c>
      <c r="K126" s="8">
        <v>0.23290000000000002</v>
      </c>
      <c r="L126" s="10">
        <v>-420.75</v>
      </c>
      <c r="M126" s="10">
        <v>-26.84</v>
      </c>
      <c r="N126" s="8">
        <v>-115.274</v>
      </c>
      <c r="O126" s="11">
        <v>15.676229508196721</v>
      </c>
      <c r="P126" s="10">
        <v>0.23283654596873535</v>
      </c>
      <c r="Q126" s="6" t="s">
        <v>342</v>
      </c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 t="s">
        <v>330</v>
      </c>
      <c r="C127" s="6" t="s">
        <v>173</v>
      </c>
      <c r="D127" s="6" t="s">
        <v>331</v>
      </c>
      <c r="E127" s="7">
        <v>42774.0</v>
      </c>
      <c r="F127" s="6" t="s">
        <v>66</v>
      </c>
      <c r="G127" s="6" t="s">
        <v>396</v>
      </c>
      <c r="H127" s="6" t="s">
        <v>333</v>
      </c>
      <c r="I127" s="6" t="s">
        <v>327</v>
      </c>
      <c r="J127" s="8">
        <v>-115.274</v>
      </c>
      <c r="K127" s="8">
        <v>8.146700000000001</v>
      </c>
      <c r="L127" s="10">
        <v>-14720.35</v>
      </c>
      <c r="M127" s="10">
        <v>-939.1</v>
      </c>
      <c r="N127" s="8">
        <v>-115.274</v>
      </c>
      <c r="O127" s="11">
        <v>15.674954743903738</v>
      </c>
      <c r="P127" s="10">
        <v>8.146676613980603</v>
      </c>
      <c r="Q127" s="6" t="s">
        <v>341</v>
      </c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 t="s">
        <v>330</v>
      </c>
      <c r="C128" s="6" t="s">
        <v>173</v>
      </c>
      <c r="D128" s="6" t="s">
        <v>326</v>
      </c>
      <c r="E128" s="7">
        <v>42774.0</v>
      </c>
      <c r="F128" s="6" t="s">
        <v>66</v>
      </c>
      <c r="G128" s="6" t="s">
        <v>397</v>
      </c>
      <c r="H128" s="6" t="s">
        <v>333</v>
      </c>
      <c r="I128" s="6" t="s">
        <v>327</v>
      </c>
      <c r="J128" s="8">
        <v>-6879.126</v>
      </c>
      <c r="K128" s="8">
        <v>0.23290000000000002</v>
      </c>
      <c r="L128" s="10">
        <v>-25108.81</v>
      </c>
      <c r="M128" s="10">
        <v>-1601.8400000000001</v>
      </c>
      <c r="N128" s="8">
        <v>-6879.126</v>
      </c>
      <c r="O128" s="11">
        <v>15.67498002297358</v>
      </c>
      <c r="P128" s="10">
        <v>0.23285516212379306</v>
      </c>
      <c r="Q128" s="6" t="s">
        <v>342</v>
      </c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 t="s">
        <v>330</v>
      </c>
      <c r="C129" s="6" t="s">
        <v>173</v>
      </c>
      <c r="D129" s="6" t="s">
        <v>331</v>
      </c>
      <c r="E129" s="7">
        <v>42774.0</v>
      </c>
      <c r="F129" s="6" t="s">
        <v>66</v>
      </c>
      <c r="G129" s="6" t="s">
        <v>397</v>
      </c>
      <c r="H129" s="6" t="s">
        <v>333</v>
      </c>
      <c r="I129" s="6" t="s">
        <v>327</v>
      </c>
      <c r="J129" s="8">
        <v>-6879.126</v>
      </c>
      <c r="K129" s="8">
        <v>9.1121</v>
      </c>
      <c r="L129" s="10">
        <v>-982563.4500000001</v>
      </c>
      <c r="M129" s="10">
        <v>-62683.47</v>
      </c>
      <c r="N129" s="8">
        <v>-6879.126</v>
      </c>
      <c r="O129" s="11">
        <v>15.675000921295519</v>
      </c>
      <c r="P129" s="10">
        <v>9.112127034742494</v>
      </c>
      <c r="Q129" s="6" t="s">
        <v>341</v>
      </c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 t="s">
        <v>330</v>
      </c>
      <c r="C130" s="6" t="s">
        <v>173</v>
      </c>
      <c r="D130" s="6" t="s">
        <v>331</v>
      </c>
      <c r="E130" s="7">
        <v>42774.0</v>
      </c>
      <c r="F130" s="6" t="s">
        <v>66</v>
      </c>
      <c r="G130" s="6" t="s">
        <v>398</v>
      </c>
      <c r="H130" s="6" t="s">
        <v>333</v>
      </c>
      <c r="I130" s="6" t="s">
        <v>327</v>
      </c>
      <c r="J130" s="8">
        <v>-758.724</v>
      </c>
      <c r="K130" s="8">
        <v>9.1121</v>
      </c>
      <c r="L130" s="10">
        <v>-108370.52</v>
      </c>
      <c r="M130" s="10">
        <v>-6913.59</v>
      </c>
      <c r="N130" s="8">
        <v>-758.724</v>
      </c>
      <c r="O130" s="11">
        <v>15.674999529911378</v>
      </c>
      <c r="P130" s="10">
        <v>9.112127730241827</v>
      </c>
      <c r="Q130" s="6" t="s">
        <v>341</v>
      </c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 t="s">
        <v>330</v>
      </c>
      <c r="C131" s="6" t="s">
        <v>173</v>
      </c>
      <c r="D131" s="6" t="s">
        <v>326</v>
      </c>
      <c r="E131" s="7">
        <v>42774.0</v>
      </c>
      <c r="F131" s="6" t="s">
        <v>66</v>
      </c>
      <c r="G131" s="6" t="s">
        <v>398</v>
      </c>
      <c r="H131" s="6" t="s">
        <v>333</v>
      </c>
      <c r="I131" s="6" t="s">
        <v>327</v>
      </c>
      <c r="J131" s="8">
        <v>-758.724</v>
      </c>
      <c r="K131" s="8">
        <v>0.23290000000000002</v>
      </c>
      <c r="L131" s="10">
        <v>-2769.34</v>
      </c>
      <c r="M131" s="10">
        <v>-176.67000000000002</v>
      </c>
      <c r="N131" s="8">
        <v>-758.724</v>
      </c>
      <c r="O131" s="11">
        <v>15.675213675213675</v>
      </c>
      <c r="P131" s="10">
        <v>0.23285147168140194</v>
      </c>
      <c r="Q131" s="6" t="s">
        <v>342</v>
      </c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 t="s">
        <v>330</v>
      </c>
      <c r="C132" s="6" t="s">
        <v>173</v>
      </c>
      <c r="D132" s="6" t="s">
        <v>331</v>
      </c>
      <c r="E132" s="7">
        <v>42774.0</v>
      </c>
      <c r="F132" s="6" t="s">
        <v>66</v>
      </c>
      <c r="G132" s="6" t="s">
        <v>399</v>
      </c>
      <c r="H132" s="6" t="s">
        <v>333</v>
      </c>
      <c r="I132" s="6" t="s">
        <v>327</v>
      </c>
      <c r="J132" s="8">
        <v>-156.913</v>
      </c>
      <c r="K132" s="8">
        <v>9.1121</v>
      </c>
      <c r="L132" s="10">
        <v>-22412.29</v>
      </c>
      <c r="M132" s="10">
        <v>-1429.81</v>
      </c>
      <c r="N132" s="8">
        <v>-156.913</v>
      </c>
      <c r="O132" s="11">
        <v>15.67501276393367</v>
      </c>
      <c r="P132" s="10">
        <v>9.11211945472969</v>
      </c>
      <c r="Q132" s="6" t="s">
        <v>341</v>
      </c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 t="s">
        <v>330</v>
      </c>
      <c r="C133" s="6" t="s">
        <v>173</v>
      </c>
      <c r="D133" s="6" t="s">
        <v>326</v>
      </c>
      <c r="E133" s="7">
        <v>42774.0</v>
      </c>
      <c r="F133" s="6" t="s">
        <v>66</v>
      </c>
      <c r="G133" s="6" t="s">
        <v>399</v>
      </c>
      <c r="H133" s="6" t="s">
        <v>333</v>
      </c>
      <c r="I133" s="6" t="s">
        <v>327</v>
      </c>
      <c r="J133" s="8">
        <v>-156.913</v>
      </c>
      <c r="K133" s="8">
        <v>0.23290000000000002</v>
      </c>
      <c r="L133" s="10">
        <v>-572.73</v>
      </c>
      <c r="M133" s="10">
        <v>-36.54</v>
      </c>
      <c r="N133" s="8">
        <v>-156.913</v>
      </c>
      <c r="O133" s="11">
        <v>15.674055829228244</v>
      </c>
      <c r="P133" s="10">
        <v>0.23286789494815596</v>
      </c>
      <c r="Q133" s="6" t="s">
        <v>342</v>
      </c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 t="s">
        <v>330</v>
      </c>
      <c r="C134" s="6" t="s">
        <v>173</v>
      </c>
      <c r="D134" s="6" t="s">
        <v>326</v>
      </c>
      <c r="E134" s="7">
        <v>42780.0</v>
      </c>
      <c r="F134" s="6" t="s">
        <v>66</v>
      </c>
      <c r="G134" s="6" t="s">
        <v>400</v>
      </c>
      <c r="H134" s="6" t="s">
        <v>194</v>
      </c>
      <c r="I134" s="6" t="s">
        <v>327</v>
      </c>
      <c r="J134" s="8">
        <v>-208055.55342465802</v>
      </c>
      <c r="K134" s="8">
        <v>0.23570000000000002</v>
      </c>
      <c r="L134" s="10">
        <v>-759402.77</v>
      </c>
      <c r="M134" s="10">
        <v>-49041.19</v>
      </c>
      <c r="N134" s="8">
        <v>-208055.55342465802</v>
      </c>
      <c r="O134" s="11">
        <v>15.484998834653075</v>
      </c>
      <c r="P134" s="10">
        <v>0.23571199707369989</v>
      </c>
      <c r="Q134" s="6" t="s">
        <v>342</v>
      </c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 t="s">
        <v>330</v>
      </c>
      <c r="C135" s="6" t="s">
        <v>173</v>
      </c>
      <c r="D135" s="6" t="s">
        <v>331</v>
      </c>
      <c r="E135" s="7">
        <v>42794.0</v>
      </c>
      <c r="F135" s="6" t="s">
        <v>66</v>
      </c>
      <c r="G135" s="6" t="s">
        <v>401</v>
      </c>
      <c r="H135" s="6" t="s">
        <v>402</v>
      </c>
      <c r="I135" s="6" t="s">
        <v>327</v>
      </c>
      <c r="J135" s="8">
        <v>0.0</v>
      </c>
      <c r="K135" s="8">
        <v>4493.4734</v>
      </c>
      <c r="L135" s="10">
        <v>-69558.97</v>
      </c>
      <c r="M135" s="10">
        <v>-4493.47</v>
      </c>
      <c r="N135" s="8">
        <v>0.0</v>
      </c>
      <c r="O135" s="11">
        <v>15.480012106456702</v>
      </c>
      <c r="P135" s="10" t="s">
        <v>321</v>
      </c>
      <c r="Q135" s="6" t="s">
        <v>403</v>
      </c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 t="s">
        <v>330</v>
      </c>
      <c r="C136" s="6" t="s">
        <v>173</v>
      </c>
      <c r="D136" s="6" t="s">
        <v>331</v>
      </c>
      <c r="E136" s="7">
        <v>42794.0</v>
      </c>
      <c r="F136" s="6" t="s">
        <v>66</v>
      </c>
      <c r="G136" s="6" t="s">
        <v>401</v>
      </c>
      <c r="H136" s="6" t="s">
        <v>402</v>
      </c>
      <c r="I136" s="6" t="s">
        <v>327</v>
      </c>
      <c r="J136" s="8">
        <v>0.0</v>
      </c>
      <c r="K136" s="8">
        <v>8456.624300000001</v>
      </c>
      <c r="L136" s="10">
        <v>-130908.54000000001</v>
      </c>
      <c r="M136" s="10">
        <v>-8456.62</v>
      </c>
      <c r="N136" s="8">
        <v>0.0</v>
      </c>
      <c r="O136" s="11">
        <v>15.48000737883457</v>
      </c>
      <c r="P136" s="10" t="s">
        <v>321</v>
      </c>
      <c r="Q136" s="6" t="s">
        <v>403</v>
      </c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 t="s">
        <v>330</v>
      </c>
      <c r="C137" s="6" t="s">
        <v>173</v>
      </c>
      <c r="D137" s="6" t="s">
        <v>331</v>
      </c>
      <c r="E137" s="7">
        <v>42794.0</v>
      </c>
      <c r="F137" s="6" t="s">
        <v>66</v>
      </c>
      <c r="G137" s="6" t="s">
        <v>401</v>
      </c>
      <c r="H137" s="6" t="s">
        <v>402</v>
      </c>
      <c r="I137" s="6" t="s">
        <v>327</v>
      </c>
      <c r="J137" s="8">
        <v>0.0</v>
      </c>
      <c r="K137" s="8">
        <v>5447.2654</v>
      </c>
      <c r="L137" s="10">
        <v>-84323.67</v>
      </c>
      <c r="M137" s="10">
        <v>-5447.27</v>
      </c>
      <c r="N137" s="8">
        <v>0.0</v>
      </c>
      <c r="O137" s="11">
        <v>15.479987222957554</v>
      </c>
      <c r="P137" s="10" t="s">
        <v>321</v>
      </c>
      <c r="Q137" s="6" t="s">
        <v>403</v>
      </c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 t="s">
        <v>330</v>
      </c>
      <c r="C138" s="6" t="s">
        <v>173</v>
      </c>
      <c r="D138" s="6" t="s">
        <v>331</v>
      </c>
      <c r="E138" s="7">
        <v>42794.0</v>
      </c>
      <c r="F138" s="6" t="s">
        <v>66</v>
      </c>
      <c r="G138" s="6" t="s">
        <v>401</v>
      </c>
      <c r="H138" s="6" t="s">
        <v>402</v>
      </c>
      <c r="I138" s="6" t="s">
        <v>327</v>
      </c>
      <c r="J138" s="8">
        <v>0.0</v>
      </c>
      <c r="K138" s="8">
        <v>50542.4406</v>
      </c>
      <c r="L138" s="10">
        <v>-782396.98</v>
      </c>
      <c r="M138" s="10">
        <v>-50542.44</v>
      </c>
      <c r="N138" s="8">
        <v>0.0</v>
      </c>
      <c r="O138" s="11">
        <v>15.480000174111103</v>
      </c>
      <c r="P138" s="10" t="s">
        <v>321</v>
      </c>
      <c r="Q138" s="6" t="s">
        <v>403</v>
      </c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 t="s">
        <v>322</v>
      </c>
      <c r="C139" s="6" t="s">
        <v>173</v>
      </c>
      <c r="D139" s="6" t="s">
        <v>71</v>
      </c>
      <c r="E139" s="7">
        <v>42795.0</v>
      </c>
      <c r="F139" s="6" t="s">
        <v>66</v>
      </c>
      <c r="G139" s="6" t="s">
        <v>404</v>
      </c>
      <c r="H139" s="6" t="s">
        <v>405</v>
      </c>
      <c r="I139" s="6" t="s">
        <v>37</v>
      </c>
      <c r="J139" s="8">
        <v>-1.0</v>
      </c>
      <c r="K139" s="8">
        <v>21231.5065</v>
      </c>
      <c r="L139" s="10">
        <v>-328663.72000000003</v>
      </c>
      <c r="M139" s="10">
        <v>-21231.510000000002</v>
      </c>
      <c r="N139" s="8">
        <v>0.0</v>
      </c>
      <c r="O139" s="11">
        <v>15.479997418930637</v>
      </c>
      <c r="P139" s="10" t="s">
        <v>321</v>
      </c>
      <c r="Q139" s="6" t="s">
        <v>175</v>
      </c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 t="s">
        <v>325</v>
      </c>
      <c r="C140" s="6" t="s">
        <v>173</v>
      </c>
      <c r="D140" s="6" t="s">
        <v>326</v>
      </c>
      <c r="E140" s="7">
        <v>42837.0</v>
      </c>
      <c r="F140" s="6" t="s">
        <v>66</v>
      </c>
      <c r="G140" s="6" t="s">
        <v>406</v>
      </c>
      <c r="H140" s="6" t="s">
        <v>407</v>
      </c>
      <c r="I140" s="6" t="s">
        <v>327</v>
      </c>
      <c r="J140" s="8">
        <v>-792.0</v>
      </c>
      <c r="K140" s="8">
        <v>0.2391</v>
      </c>
      <c r="L140" s="10">
        <v>-2890.8</v>
      </c>
      <c r="M140" s="10">
        <v>-189.37</v>
      </c>
      <c r="N140" s="8">
        <v>-792.0</v>
      </c>
      <c r="O140" s="11">
        <v>15.265353540687544</v>
      </c>
      <c r="P140" s="10">
        <v>0.23910353535353535</v>
      </c>
      <c r="Q140" s="6" t="s">
        <v>342</v>
      </c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 t="s">
        <v>325</v>
      </c>
      <c r="C141" s="6" t="s">
        <v>173</v>
      </c>
      <c r="D141" s="6" t="s">
        <v>326</v>
      </c>
      <c r="E141" s="7">
        <v>42851.0</v>
      </c>
      <c r="F141" s="6" t="s">
        <v>66</v>
      </c>
      <c r="G141" s="6" t="s">
        <v>408</v>
      </c>
      <c r="H141" s="6" t="s">
        <v>147</v>
      </c>
      <c r="I141" s="6" t="s">
        <v>327</v>
      </c>
      <c r="J141" s="8">
        <v>-123.0</v>
      </c>
      <c r="K141" s="8">
        <v>0.23670000000000002</v>
      </c>
      <c r="L141" s="10">
        <v>-448.95</v>
      </c>
      <c r="M141" s="10">
        <v>-29.11</v>
      </c>
      <c r="N141" s="8">
        <v>-123.0</v>
      </c>
      <c r="O141" s="11">
        <v>15.422535211267606</v>
      </c>
      <c r="P141" s="10">
        <v>0.23666666666666666</v>
      </c>
      <c r="Q141" s="6" t="s">
        <v>342</v>
      </c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 t="s">
        <v>329</v>
      </c>
      <c r="C142" s="6" t="s">
        <v>173</v>
      </c>
      <c r="D142" s="6" t="s">
        <v>331</v>
      </c>
      <c r="E142" s="7">
        <v>42916.0</v>
      </c>
      <c r="F142" s="6" t="s">
        <v>66</v>
      </c>
      <c r="G142" s="6" t="s">
        <v>409</v>
      </c>
      <c r="H142" s="6" t="s">
        <v>410</v>
      </c>
      <c r="I142" s="6" t="s">
        <v>327</v>
      </c>
      <c r="J142" s="8">
        <v>0.0</v>
      </c>
      <c r="K142" s="8">
        <v>13401.1145</v>
      </c>
      <c r="L142" s="10">
        <v>-221118.39</v>
      </c>
      <c r="M142" s="10">
        <v>-13401.11</v>
      </c>
      <c r="N142" s="8">
        <v>0.0</v>
      </c>
      <c r="O142" s="11">
        <v>16.50000559655133</v>
      </c>
      <c r="P142" s="10" t="s">
        <v>321</v>
      </c>
      <c r="Q142" s="6" t="s">
        <v>403</v>
      </c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 t="s">
        <v>329</v>
      </c>
      <c r="C143" s="6" t="s">
        <v>173</v>
      </c>
      <c r="D143" s="6" t="s">
        <v>331</v>
      </c>
      <c r="E143" s="7">
        <v>42916.0</v>
      </c>
      <c r="F143" s="6" t="s">
        <v>66</v>
      </c>
      <c r="G143" s="6" t="s">
        <v>411</v>
      </c>
      <c r="H143" s="6" t="s">
        <v>333</v>
      </c>
      <c r="I143" s="6" t="s">
        <v>327</v>
      </c>
      <c r="J143" s="8">
        <v>0.0</v>
      </c>
      <c r="K143" s="8">
        <v>349.48060000000004</v>
      </c>
      <c r="L143" s="10">
        <v>-5766.43</v>
      </c>
      <c r="M143" s="10">
        <v>-349.48</v>
      </c>
      <c r="N143" s="8">
        <v>0.0</v>
      </c>
      <c r="O143" s="11">
        <v>16.50002861394071</v>
      </c>
      <c r="P143" s="10" t="s">
        <v>321</v>
      </c>
      <c r="Q143" s="6" t="s">
        <v>403</v>
      </c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 t="s">
        <v>329</v>
      </c>
      <c r="C144" s="6" t="s">
        <v>173</v>
      </c>
      <c r="D144" s="6" t="s">
        <v>331</v>
      </c>
      <c r="E144" s="7">
        <v>42916.0</v>
      </c>
      <c r="F144" s="6" t="s">
        <v>66</v>
      </c>
      <c r="G144" s="6" t="s">
        <v>412</v>
      </c>
      <c r="H144" s="6" t="s">
        <v>410</v>
      </c>
      <c r="I144" s="6" t="s">
        <v>327</v>
      </c>
      <c r="J144" s="8">
        <v>0.0</v>
      </c>
      <c r="K144" s="8">
        <v>30722.986100000002</v>
      </c>
      <c r="L144" s="10">
        <v>-506929.27</v>
      </c>
      <c r="M144" s="10">
        <v>-30722.99</v>
      </c>
      <c r="N144" s="8">
        <v>0.0</v>
      </c>
      <c r="O144" s="11">
        <v>16.499997884320504</v>
      </c>
      <c r="P144" s="10" t="s">
        <v>321</v>
      </c>
      <c r="Q144" s="6" t="s">
        <v>403</v>
      </c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7"/>
      <c r="F145" s="6"/>
      <c r="G145" s="6"/>
      <c r="H145" s="6"/>
      <c r="I145" s="6"/>
      <c r="J145" s="8"/>
      <c r="K145" s="8"/>
      <c r="L145" s="10"/>
      <c r="M145" s="10"/>
      <c r="N145" s="8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7"/>
      <c r="F146" s="6"/>
      <c r="G146" s="6"/>
      <c r="H146" s="6"/>
      <c r="I146" s="6"/>
      <c r="J146" s="8"/>
      <c r="K146" s="8"/>
      <c r="L146" s="10">
        <f t="shared" ref="L146:M146" si="1">SUBTOTAL(9,L6:L145)</f>
        <v>7648088.7</v>
      </c>
      <c r="M146" s="10">
        <f t="shared" si="1"/>
        <v>486244.95</v>
      </c>
      <c r="N146" s="8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7"/>
      <c r="F147" s="6"/>
      <c r="G147" s="6"/>
      <c r="H147" s="6"/>
      <c r="I147" s="6"/>
      <c r="J147" s="8"/>
      <c r="K147" s="8"/>
      <c r="L147" s="10"/>
      <c r="M147" s="10"/>
      <c r="N147" s="8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7"/>
      <c r="F148" s="6"/>
      <c r="G148" s="6"/>
      <c r="H148" s="6"/>
      <c r="I148" s="6"/>
      <c r="J148" s="8"/>
      <c r="K148" s="8"/>
      <c r="L148" s="10"/>
      <c r="M148" s="10"/>
      <c r="N148" s="8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7"/>
      <c r="F149" s="6"/>
      <c r="G149" s="6"/>
      <c r="H149" s="6"/>
      <c r="I149" s="6"/>
      <c r="J149" s="8"/>
      <c r="K149" s="8"/>
      <c r="L149" s="10"/>
      <c r="M149" s="10"/>
      <c r="N149" s="8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7"/>
      <c r="F150" s="6"/>
      <c r="G150" s="6"/>
      <c r="H150" s="6"/>
      <c r="I150" s="6"/>
      <c r="J150" s="8"/>
      <c r="K150" s="8"/>
      <c r="L150" s="10"/>
      <c r="M150" s="10"/>
      <c r="N150" s="8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7"/>
      <c r="F151" s="6"/>
      <c r="G151" s="6"/>
      <c r="H151" s="6"/>
      <c r="I151" s="6"/>
      <c r="J151" s="8"/>
      <c r="K151" s="8"/>
      <c r="L151" s="10"/>
      <c r="M151" s="10"/>
      <c r="N151" s="8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7"/>
      <c r="F152" s="6"/>
      <c r="G152" s="6"/>
      <c r="H152" s="6"/>
      <c r="I152" s="6"/>
      <c r="J152" s="8"/>
      <c r="K152" s="8"/>
      <c r="L152" s="10"/>
      <c r="M152" s="10"/>
      <c r="N152" s="8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7"/>
      <c r="F153" s="6"/>
      <c r="G153" s="6"/>
      <c r="H153" s="6"/>
      <c r="I153" s="6"/>
      <c r="J153" s="8"/>
      <c r="K153" s="8"/>
      <c r="L153" s="10"/>
      <c r="M153" s="10"/>
      <c r="N153" s="8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7"/>
      <c r="F154" s="6"/>
      <c r="G154" s="6"/>
      <c r="H154" s="6"/>
      <c r="I154" s="6"/>
      <c r="J154" s="8"/>
      <c r="K154" s="8"/>
      <c r="L154" s="10"/>
      <c r="M154" s="10"/>
      <c r="N154" s="8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7"/>
      <c r="F155" s="6"/>
      <c r="G155" s="6"/>
      <c r="H155" s="6"/>
      <c r="I155" s="6"/>
      <c r="J155" s="8"/>
      <c r="K155" s="8"/>
      <c r="L155" s="10"/>
      <c r="M155" s="10"/>
      <c r="N155" s="8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7"/>
      <c r="F156" s="6"/>
      <c r="G156" s="6"/>
      <c r="H156" s="6"/>
      <c r="I156" s="6"/>
      <c r="J156" s="8"/>
      <c r="K156" s="8"/>
      <c r="L156" s="10"/>
      <c r="M156" s="10"/>
      <c r="N156" s="8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7"/>
      <c r="F157" s="6"/>
      <c r="G157" s="6"/>
      <c r="H157" s="6"/>
      <c r="I157" s="6"/>
      <c r="J157" s="8"/>
      <c r="K157" s="8"/>
      <c r="L157" s="10"/>
      <c r="M157" s="10"/>
      <c r="N157" s="8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7"/>
      <c r="F158" s="6"/>
      <c r="G158" s="6"/>
      <c r="H158" s="6"/>
      <c r="I158" s="6"/>
      <c r="J158" s="8"/>
      <c r="K158" s="8"/>
      <c r="L158" s="10"/>
      <c r="M158" s="10"/>
      <c r="N158" s="8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7"/>
      <c r="F159" s="6"/>
      <c r="G159" s="6"/>
      <c r="H159" s="6"/>
      <c r="I159" s="6"/>
      <c r="J159" s="8"/>
      <c r="K159" s="8"/>
      <c r="L159" s="10"/>
      <c r="M159" s="10"/>
      <c r="N159" s="8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7"/>
      <c r="F160" s="6"/>
      <c r="G160" s="6"/>
      <c r="H160" s="6"/>
      <c r="I160" s="6"/>
      <c r="J160" s="8"/>
      <c r="K160" s="8"/>
      <c r="L160" s="10"/>
      <c r="M160" s="10"/>
      <c r="N160" s="8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7"/>
      <c r="F161" s="6"/>
      <c r="G161" s="6"/>
      <c r="H161" s="6"/>
      <c r="I161" s="6"/>
      <c r="J161" s="8"/>
      <c r="K161" s="8"/>
      <c r="L161" s="10"/>
      <c r="M161" s="10"/>
      <c r="N161" s="8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7"/>
      <c r="F162" s="6"/>
      <c r="G162" s="6"/>
      <c r="H162" s="6"/>
      <c r="I162" s="6"/>
      <c r="J162" s="8"/>
      <c r="K162" s="8"/>
      <c r="L162" s="10"/>
      <c r="M162" s="10"/>
      <c r="N162" s="8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7"/>
      <c r="F163" s="6"/>
      <c r="G163" s="6"/>
      <c r="H163" s="6"/>
      <c r="I163" s="6"/>
      <c r="J163" s="8"/>
      <c r="K163" s="8"/>
      <c r="L163" s="10"/>
      <c r="M163" s="10"/>
      <c r="N163" s="8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7"/>
      <c r="F164" s="6"/>
      <c r="G164" s="6"/>
      <c r="H164" s="6"/>
      <c r="I164" s="6"/>
      <c r="J164" s="8"/>
      <c r="K164" s="8"/>
      <c r="L164" s="10"/>
      <c r="M164" s="10"/>
      <c r="N164" s="8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7"/>
      <c r="F165" s="6"/>
      <c r="G165" s="6"/>
      <c r="H165" s="6"/>
      <c r="I165" s="6"/>
      <c r="J165" s="8"/>
      <c r="K165" s="8"/>
      <c r="L165" s="10"/>
      <c r="M165" s="10"/>
      <c r="N165" s="8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7"/>
      <c r="F166" s="6"/>
      <c r="G166" s="6"/>
      <c r="H166" s="6"/>
      <c r="I166" s="6"/>
      <c r="J166" s="8"/>
      <c r="K166" s="8"/>
      <c r="L166" s="10"/>
      <c r="M166" s="10"/>
      <c r="N166" s="8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7"/>
      <c r="F167" s="6"/>
      <c r="G167" s="6"/>
      <c r="H167" s="6"/>
      <c r="I167" s="6"/>
      <c r="J167" s="8"/>
      <c r="K167" s="8"/>
      <c r="L167" s="10"/>
      <c r="M167" s="10"/>
      <c r="N167" s="8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7"/>
      <c r="F168" s="6"/>
      <c r="G168" s="6"/>
      <c r="H168" s="6"/>
      <c r="I168" s="6"/>
      <c r="J168" s="8"/>
      <c r="K168" s="8"/>
      <c r="L168" s="10"/>
      <c r="M168" s="10"/>
      <c r="N168" s="8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7"/>
      <c r="F169" s="6"/>
      <c r="G169" s="6"/>
      <c r="H169" s="6"/>
      <c r="I169" s="6"/>
      <c r="J169" s="8"/>
      <c r="K169" s="8"/>
      <c r="L169" s="10"/>
      <c r="M169" s="10"/>
      <c r="N169" s="8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7"/>
      <c r="F170" s="6"/>
      <c r="G170" s="6"/>
      <c r="H170" s="6"/>
      <c r="I170" s="6"/>
      <c r="J170" s="8"/>
      <c r="K170" s="8"/>
      <c r="L170" s="10"/>
      <c r="M170" s="10"/>
      <c r="N170" s="8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7"/>
      <c r="F171" s="6"/>
      <c r="G171" s="6"/>
      <c r="H171" s="6"/>
      <c r="I171" s="6"/>
      <c r="J171" s="8"/>
      <c r="K171" s="8"/>
      <c r="L171" s="10"/>
      <c r="M171" s="10"/>
      <c r="N171" s="8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7"/>
      <c r="F172" s="6"/>
      <c r="G172" s="6"/>
      <c r="H172" s="6"/>
      <c r="I172" s="6"/>
      <c r="J172" s="8"/>
      <c r="K172" s="8"/>
      <c r="L172" s="10"/>
      <c r="M172" s="10"/>
      <c r="N172" s="8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7"/>
      <c r="F173" s="6"/>
      <c r="G173" s="6"/>
      <c r="H173" s="6"/>
      <c r="I173" s="6"/>
      <c r="J173" s="8"/>
      <c r="K173" s="8"/>
      <c r="L173" s="10"/>
      <c r="M173" s="10"/>
      <c r="N173" s="8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7"/>
      <c r="F174" s="6"/>
      <c r="G174" s="6"/>
      <c r="H174" s="6"/>
      <c r="I174" s="6"/>
      <c r="J174" s="8"/>
      <c r="K174" s="8"/>
      <c r="L174" s="10"/>
      <c r="M174" s="10"/>
      <c r="N174" s="8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7"/>
      <c r="F175" s="6"/>
      <c r="G175" s="6"/>
      <c r="H175" s="6"/>
      <c r="I175" s="6"/>
      <c r="J175" s="8"/>
      <c r="K175" s="8"/>
      <c r="L175" s="10"/>
      <c r="M175" s="10"/>
      <c r="N175" s="8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7"/>
      <c r="F176" s="6"/>
      <c r="G176" s="6"/>
      <c r="H176" s="6"/>
      <c r="I176" s="6"/>
      <c r="J176" s="8"/>
      <c r="K176" s="8"/>
      <c r="L176" s="10"/>
      <c r="M176" s="10"/>
      <c r="N176" s="8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7"/>
      <c r="F177" s="6"/>
      <c r="G177" s="6"/>
      <c r="H177" s="6"/>
      <c r="I177" s="6"/>
      <c r="J177" s="8"/>
      <c r="K177" s="8"/>
      <c r="L177" s="10"/>
      <c r="M177" s="10"/>
      <c r="N177" s="8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7"/>
      <c r="F178" s="6"/>
      <c r="G178" s="6"/>
      <c r="H178" s="6"/>
      <c r="I178" s="6"/>
      <c r="J178" s="8"/>
      <c r="K178" s="8"/>
      <c r="L178" s="10"/>
      <c r="M178" s="10"/>
      <c r="N178" s="8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7"/>
      <c r="F179" s="6"/>
      <c r="G179" s="6"/>
      <c r="H179" s="6"/>
      <c r="I179" s="6"/>
      <c r="J179" s="8"/>
      <c r="K179" s="8"/>
      <c r="L179" s="10"/>
      <c r="M179" s="10"/>
      <c r="N179" s="8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7"/>
      <c r="F180" s="6"/>
      <c r="G180" s="6"/>
      <c r="H180" s="6"/>
      <c r="I180" s="6"/>
      <c r="J180" s="8"/>
      <c r="K180" s="8"/>
      <c r="L180" s="10"/>
      <c r="M180" s="10"/>
      <c r="N180" s="8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7"/>
      <c r="F181" s="6"/>
      <c r="G181" s="6"/>
      <c r="H181" s="6"/>
      <c r="I181" s="6"/>
      <c r="J181" s="8"/>
      <c r="K181" s="8"/>
      <c r="L181" s="10"/>
      <c r="M181" s="10"/>
      <c r="N181" s="8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7"/>
      <c r="F182" s="6"/>
      <c r="G182" s="6"/>
      <c r="H182" s="6"/>
      <c r="I182" s="6"/>
      <c r="J182" s="8"/>
      <c r="K182" s="8"/>
      <c r="L182" s="10"/>
      <c r="M182" s="10"/>
      <c r="N182" s="8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7"/>
      <c r="F183" s="6"/>
      <c r="G183" s="6"/>
      <c r="H183" s="6"/>
      <c r="I183" s="6"/>
      <c r="J183" s="8"/>
      <c r="K183" s="8"/>
      <c r="L183" s="10"/>
      <c r="M183" s="10"/>
      <c r="N183" s="8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7"/>
      <c r="F184" s="6"/>
      <c r="G184" s="6"/>
      <c r="H184" s="6"/>
      <c r="I184" s="6"/>
      <c r="J184" s="8"/>
      <c r="K184" s="8"/>
      <c r="L184" s="10"/>
      <c r="M184" s="10"/>
      <c r="N184" s="8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7"/>
      <c r="F185" s="6"/>
      <c r="G185" s="6"/>
      <c r="H185" s="6"/>
      <c r="I185" s="6"/>
      <c r="J185" s="8"/>
      <c r="K185" s="8"/>
      <c r="L185" s="10"/>
      <c r="M185" s="10"/>
      <c r="N185" s="8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7"/>
      <c r="F186" s="6"/>
      <c r="G186" s="6"/>
      <c r="H186" s="6"/>
      <c r="I186" s="6"/>
      <c r="J186" s="8"/>
      <c r="K186" s="8"/>
      <c r="L186" s="10"/>
      <c r="M186" s="10"/>
      <c r="N186" s="8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7"/>
      <c r="F187" s="6"/>
      <c r="G187" s="6"/>
      <c r="H187" s="6"/>
      <c r="I187" s="6"/>
      <c r="J187" s="8"/>
      <c r="K187" s="8"/>
      <c r="L187" s="10"/>
      <c r="M187" s="10"/>
      <c r="N187" s="8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7"/>
      <c r="F188" s="6"/>
      <c r="G188" s="6"/>
      <c r="H188" s="6"/>
      <c r="I188" s="6"/>
      <c r="J188" s="8"/>
      <c r="K188" s="8"/>
      <c r="L188" s="10"/>
      <c r="M188" s="10"/>
      <c r="N188" s="8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7"/>
      <c r="F189" s="6"/>
      <c r="G189" s="6"/>
      <c r="H189" s="6"/>
      <c r="I189" s="6"/>
      <c r="J189" s="8"/>
      <c r="K189" s="8"/>
      <c r="L189" s="10"/>
      <c r="M189" s="10"/>
      <c r="N189" s="8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7"/>
      <c r="F190" s="6"/>
      <c r="G190" s="6"/>
      <c r="H190" s="6"/>
      <c r="I190" s="6"/>
      <c r="J190" s="8"/>
      <c r="K190" s="8"/>
      <c r="L190" s="10"/>
      <c r="M190" s="10"/>
      <c r="N190" s="8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7"/>
      <c r="F191" s="6"/>
      <c r="G191" s="6"/>
      <c r="H191" s="6"/>
      <c r="I191" s="6"/>
      <c r="J191" s="8"/>
      <c r="K191" s="8"/>
      <c r="L191" s="10"/>
      <c r="M191" s="10"/>
      <c r="N191" s="8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7"/>
      <c r="F192" s="6"/>
      <c r="G192" s="6"/>
      <c r="H192" s="6"/>
      <c r="I192" s="6"/>
      <c r="J192" s="8"/>
      <c r="K192" s="8"/>
      <c r="L192" s="10"/>
      <c r="M192" s="10"/>
      <c r="N192" s="8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7"/>
      <c r="F193" s="6"/>
      <c r="G193" s="6"/>
      <c r="H193" s="6"/>
      <c r="I193" s="6"/>
      <c r="J193" s="8"/>
      <c r="K193" s="8"/>
      <c r="L193" s="10"/>
      <c r="M193" s="10"/>
      <c r="N193" s="8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7"/>
      <c r="F194" s="6"/>
      <c r="G194" s="6"/>
      <c r="H194" s="6"/>
      <c r="I194" s="6"/>
      <c r="J194" s="8"/>
      <c r="K194" s="8"/>
      <c r="L194" s="10"/>
      <c r="M194" s="10"/>
      <c r="N194" s="8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7"/>
      <c r="F195" s="6"/>
      <c r="G195" s="6"/>
      <c r="H195" s="6"/>
      <c r="I195" s="6"/>
      <c r="J195" s="8"/>
      <c r="K195" s="8"/>
      <c r="L195" s="10"/>
      <c r="M195" s="10"/>
      <c r="N195" s="8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7"/>
      <c r="F196" s="6"/>
      <c r="G196" s="6"/>
      <c r="H196" s="6"/>
      <c r="I196" s="6"/>
      <c r="J196" s="8"/>
      <c r="K196" s="8"/>
      <c r="L196" s="10"/>
      <c r="M196" s="10"/>
      <c r="N196" s="8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7"/>
      <c r="F197" s="6"/>
      <c r="G197" s="6"/>
      <c r="H197" s="6"/>
      <c r="I197" s="6"/>
      <c r="J197" s="8"/>
      <c r="K197" s="8"/>
      <c r="L197" s="10"/>
      <c r="M197" s="10"/>
      <c r="N197" s="8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7"/>
      <c r="F198" s="6"/>
      <c r="G198" s="6"/>
      <c r="H198" s="6"/>
      <c r="I198" s="6"/>
      <c r="J198" s="8"/>
      <c r="K198" s="8"/>
      <c r="L198" s="10"/>
      <c r="M198" s="10"/>
      <c r="N198" s="8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7"/>
      <c r="F199" s="6"/>
      <c r="G199" s="6"/>
      <c r="H199" s="6"/>
      <c r="I199" s="6"/>
      <c r="J199" s="8"/>
      <c r="K199" s="8"/>
      <c r="L199" s="10"/>
      <c r="M199" s="10"/>
      <c r="N199" s="8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7"/>
      <c r="F200" s="6"/>
      <c r="G200" s="6"/>
      <c r="H200" s="6"/>
      <c r="I200" s="6"/>
      <c r="J200" s="8"/>
      <c r="K200" s="8"/>
      <c r="L200" s="10"/>
      <c r="M200" s="10"/>
      <c r="N200" s="8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7"/>
      <c r="F201" s="6"/>
      <c r="G201" s="6"/>
      <c r="H201" s="6"/>
      <c r="I201" s="6"/>
      <c r="J201" s="8"/>
      <c r="K201" s="8"/>
      <c r="L201" s="10"/>
      <c r="M201" s="10"/>
      <c r="N201" s="8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7"/>
      <c r="F202" s="6"/>
      <c r="G202" s="6"/>
      <c r="H202" s="6"/>
      <c r="I202" s="6"/>
      <c r="J202" s="8"/>
      <c r="K202" s="8"/>
      <c r="L202" s="10"/>
      <c r="M202" s="10"/>
      <c r="N202" s="8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7"/>
      <c r="F203" s="6"/>
      <c r="G203" s="6"/>
      <c r="H203" s="6"/>
      <c r="I203" s="6"/>
      <c r="J203" s="8"/>
      <c r="K203" s="8"/>
      <c r="L203" s="10"/>
      <c r="M203" s="10"/>
      <c r="N203" s="8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7"/>
      <c r="F204" s="6"/>
      <c r="G204" s="6"/>
      <c r="H204" s="6"/>
      <c r="I204" s="6"/>
      <c r="J204" s="8"/>
      <c r="K204" s="8"/>
      <c r="L204" s="10"/>
      <c r="M204" s="10"/>
      <c r="N204" s="8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7"/>
      <c r="F205" s="6"/>
      <c r="G205" s="6"/>
      <c r="H205" s="6"/>
      <c r="I205" s="6"/>
      <c r="J205" s="8"/>
      <c r="K205" s="8"/>
      <c r="L205" s="10"/>
      <c r="M205" s="10"/>
      <c r="N205" s="8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7"/>
      <c r="F206" s="6"/>
      <c r="G206" s="6"/>
      <c r="H206" s="6"/>
      <c r="I206" s="6"/>
      <c r="J206" s="8"/>
      <c r="K206" s="8"/>
      <c r="L206" s="10"/>
      <c r="M206" s="10"/>
      <c r="N206" s="8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7"/>
      <c r="F207" s="6"/>
      <c r="G207" s="6"/>
      <c r="H207" s="6"/>
      <c r="I207" s="6"/>
      <c r="J207" s="8"/>
      <c r="K207" s="8"/>
      <c r="L207" s="10"/>
      <c r="M207" s="10"/>
      <c r="N207" s="8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7"/>
      <c r="F208" s="6"/>
      <c r="G208" s="6"/>
      <c r="H208" s="6"/>
      <c r="I208" s="6"/>
      <c r="J208" s="8"/>
      <c r="K208" s="8"/>
      <c r="L208" s="10"/>
      <c r="M208" s="10"/>
      <c r="N208" s="8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7"/>
      <c r="F209" s="6"/>
      <c r="G209" s="6"/>
      <c r="H209" s="6"/>
      <c r="I209" s="6"/>
      <c r="J209" s="8"/>
      <c r="K209" s="8"/>
      <c r="L209" s="10"/>
      <c r="M209" s="10"/>
      <c r="N209" s="8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7"/>
      <c r="F210" s="6"/>
      <c r="G210" s="6"/>
      <c r="H210" s="6"/>
      <c r="I210" s="6"/>
      <c r="J210" s="8"/>
      <c r="K210" s="8"/>
      <c r="L210" s="10"/>
      <c r="M210" s="10"/>
      <c r="N210" s="8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7"/>
      <c r="F211" s="6"/>
      <c r="G211" s="6"/>
      <c r="H211" s="6"/>
      <c r="I211" s="6"/>
      <c r="J211" s="8"/>
      <c r="K211" s="8"/>
      <c r="L211" s="10"/>
      <c r="M211" s="10"/>
      <c r="N211" s="8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7"/>
      <c r="F212" s="6"/>
      <c r="G212" s="6"/>
      <c r="H212" s="6"/>
      <c r="I212" s="6"/>
      <c r="J212" s="8"/>
      <c r="K212" s="8"/>
      <c r="L212" s="10"/>
      <c r="M212" s="10"/>
      <c r="N212" s="8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7"/>
      <c r="F213" s="6"/>
      <c r="G213" s="6"/>
      <c r="H213" s="6"/>
      <c r="I213" s="6"/>
      <c r="J213" s="8"/>
      <c r="K213" s="8"/>
      <c r="L213" s="10"/>
      <c r="M213" s="10"/>
      <c r="N213" s="8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7"/>
      <c r="F214" s="6"/>
      <c r="G214" s="6"/>
      <c r="H214" s="6"/>
      <c r="I214" s="6"/>
      <c r="J214" s="8"/>
      <c r="K214" s="8"/>
      <c r="L214" s="10"/>
      <c r="M214" s="10"/>
      <c r="N214" s="8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7"/>
      <c r="F215" s="6"/>
      <c r="G215" s="6"/>
      <c r="H215" s="6"/>
      <c r="I215" s="6"/>
      <c r="J215" s="8"/>
      <c r="K215" s="8"/>
      <c r="L215" s="10"/>
      <c r="M215" s="10"/>
      <c r="N215" s="8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7"/>
      <c r="F216" s="6"/>
      <c r="G216" s="6"/>
      <c r="H216" s="6"/>
      <c r="I216" s="6"/>
      <c r="J216" s="8"/>
      <c r="K216" s="8"/>
      <c r="L216" s="10"/>
      <c r="M216" s="10"/>
      <c r="N216" s="8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7"/>
      <c r="F217" s="6"/>
      <c r="G217" s="6"/>
      <c r="H217" s="6"/>
      <c r="I217" s="6"/>
      <c r="J217" s="8"/>
      <c r="K217" s="8"/>
      <c r="L217" s="10"/>
      <c r="M217" s="10"/>
      <c r="N217" s="8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7"/>
      <c r="F218" s="6"/>
      <c r="G218" s="6"/>
      <c r="H218" s="6"/>
      <c r="I218" s="6"/>
      <c r="J218" s="8"/>
      <c r="K218" s="8"/>
      <c r="L218" s="10"/>
      <c r="M218" s="10"/>
      <c r="N218" s="8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7"/>
      <c r="F219" s="6"/>
      <c r="G219" s="6"/>
      <c r="H219" s="6"/>
      <c r="I219" s="6"/>
      <c r="J219" s="8"/>
      <c r="K219" s="8"/>
      <c r="L219" s="10"/>
      <c r="M219" s="10"/>
      <c r="N219" s="8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7"/>
      <c r="F220" s="6"/>
      <c r="G220" s="6"/>
      <c r="H220" s="6"/>
      <c r="I220" s="6"/>
      <c r="J220" s="8"/>
      <c r="K220" s="8"/>
      <c r="L220" s="10"/>
      <c r="M220" s="10"/>
      <c r="N220" s="8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7"/>
      <c r="F221" s="6"/>
      <c r="G221" s="6"/>
      <c r="H221" s="6"/>
      <c r="I221" s="6"/>
      <c r="J221" s="8"/>
      <c r="K221" s="8"/>
      <c r="L221" s="10"/>
      <c r="M221" s="10"/>
      <c r="N221" s="8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7"/>
      <c r="F222" s="6"/>
      <c r="G222" s="6"/>
      <c r="H222" s="6"/>
      <c r="I222" s="6"/>
      <c r="J222" s="8"/>
      <c r="K222" s="8"/>
      <c r="L222" s="10"/>
      <c r="M222" s="10"/>
      <c r="N222" s="8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7"/>
      <c r="F223" s="6"/>
      <c r="G223" s="6"/>
      <c r="H223" s="6"/>
      <c r="I223" s="6"/>
      <c r="J223" s="8"/>
      <c r="K223" s="8"/>
      <c r="L223" s="10"/>
      <c r="M223" s="10"/>
      <c r="N223" s="8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7"/>
      <c r="F224" s="6"/>
      <c r="G224" s="6"/>
      <c r="H224" s="6"/>
      <c r="I224" s="6"/>
      <c r="J224" s="8"/>
      <c r="K224" s="8"/>
      <c r="L224" s="10"/>
      <c r="M224" s="10"/>
      <c r="N224" s="8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7"/>
      <c r="F225" s="6"/>
      <c r="G225" s="6"/>
      <c r="H225" s="6"/>
      <c r="I225" s="6"/>
      <c r="J225" s="8"/>
      <c r="K225" s="8"/>
      <c r="L225" s="10"/>
      <c r="M225" s="10"/>
      <c r="N225" s="8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7"/>
      <c r="F226" s="6"/>
      <c r="G226" s="6"/>
      <c r="H226" s="6"/>
      <c r="I226" s="6"/>
      <c r="J226" s="8"/>
      <c r="K226" s="8"/>
      <c r="L226" s="10"/>
      <c r="M226" s="10"/>
      <c r="N226" s="8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7"/>
      <c r="F227" s="6"/>
      <c r="G227" s="6"/>
      <c r="H227" s="6"/>
      <c r="I227" s="6"/>
      <c r="J227" s="8"/>
      <c r="K227" s="8"/>
      <c r="L227" s="10"/>
      <c r="M227" s="10"/>
      <c r="N227" s="8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7"/>
      <c r="F228" s="6"/>
      <c r="G228" s="6"/>
      <c r="H228" s="6"/>
      <c r="I228" s="6"/>
      <c r="J228" s="8"/>
      <c r="K228" s="8"/>
      <c r="L228" s="10"/>
      <c r="M228" s="10"/>
      <c r="N228" s="8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7"/>
      <c r="F229" s="6"/>
      <c r="G229" s="6"/>
      <c r="H229" s="6"/>
      <c r="I229" s="6"/>
      <c r="J229" s="8"/>
      <c r="K229" s="8"/>
      <c r="L229" s="10"/>
      <c r="M229" s="10"/>
      <c r="N229" s="8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7"/>
      <c r="F230" s="6"/>
      <c r="G230" s="6"/>
      <c r="H230" s="6"/>
      <c r="I230" s="6"/>
      <c r="J230" s="8"/>
      <c r="K230" s="8"/>
      <c r="L230" s="10"/>
      <c r="M230" s="10"/>
      <c r="N230" s="8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7"/>
      <c r="F231" s="6"/>
      <c r="G231" s="6"/>
      <c r="H231" s="6"/>
      <c r="I231" s="6"/>
      <c r="J231" s="8"/>
      <c r="K231" s="8"/>
      <c r="L231" s="10"/>
      <c r="M231" s="10"/>
      <c r="N231" s="8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7"/>
      <c r="F232" s="6"/>
      <c r="G232" s="6"/>
      <c r="H232" s="6"/>
      <c r="I232" s="6"/>
      <c r="J232" s="8"/>
      <c r="K232" s="8"/>
      <c r="L232" s="10"/>
      <c r="M232" s="10"/>
      <c r="N232" s="8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7"/>
      <c r="F233" s="6"/>
      <c r="G233" s="6"/>
      <c r="H233" s="6"/>
      <c r="I233" s="6"/>
      <c r="J233" s="8"/>
      <c r="K233" s="8"/>
      <c r="L233" s="10"/>
      <c r="M233" s="10"/>
      <c r="N233" s="8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7"/>
      <c r="F234" s="6"/>
      <c r="G234" s="6"/>
      <c r="H234" s="6"/>
      <c r="I234" s="6"/>
      <c r="J234" s="8"/>
      <c r="K234" s="8"/>
      <c r="L234" s="10"/>
      <c r="M234" s="10"/>
      <c r="N234" s="8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7"/>
      <c r="F235" s="6"/>
      <c r="G235" s="6"/>
      <c r="H235" s="6"/>
      <c r="I235" s="6"/>
      <c r="J235" s="8"/>
      <c r="K235" s="8"/>
      <c r="L235" s="10"/>
      <c r="M235" s="10"/>
      <c r="N235" s="8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7"/>
      <c r="F236" s="6"/>
      <c r="G236" s="6"/>
      <c r="H236" s="6"/>
      <c r="I236" s="6"/>
      <c r="J236" s="8"/>
      <c r="K236" s="8"/>
      <c r="L236" s="10"/>
      <c r="M236" s="10"/>
      <c r="N236" s="8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7"/>
      <c r="F237" s="6"/>
      <c r="G237" s="6"/>
      <c r="H237" s="6"/>
      <c r="I237" s="6"/>
      <c r="J237" s="8"/>
      <c r="K237" s="8"/>
      <c r="L237" s="10"/>
      <c r="M237" s="10"/>
      <c r="N237" s="8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7"/>
      <c r="F238" s="6"/>
      <c r="G238" s="6"/>
      <c r="H238" s="6"/>
      <c r="I238" s="6"/>
      <c r="J238" s="8"/>
      <c r="K238" s="8"/>
      <c r="L238" s="10"/>
      <c r="M238" s="10"/>
      <c r="N238" s="8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7"/>
      <c r="F239" s="6"/>
      <c r="G239" s="6"/>
      <c r="H239" s="6"/>
      <c r="I239" s="6"/>
      <c r="J239" s="8"/>
      <c r="K239" s="8"/>
      <c r="L239" s="10"/>
      <c r="M239" s="10"/>
      <c r="N239" s="8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7"/>
      <c r="F240" s="6"/>
      <c r="G240" s="6"/>
      <c r="H240" s="6"/>
      <c r="I240" s="6"/>
      <c r="J240" s="8"/>
      <c r="K240" s="8"/>
      <c r="L240" s="10"/>
      <c r="M240" s="10"/>
      <c r="N240" s="8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7"/>
      <c r="F241" s="6"/>
      <c r="G241" s="6"/>
      <c r="H241" s="6"/>
      <c r="I241" s="6"/>
      <c r="J241" s="8"/>
      <c r="K241" s="8"/>
      <c r="L241" s="10"/>
      <c r="M241" s="10"/>
      <c r="N241" s="8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7"/>
      <c r="F242" s="6"/>
      <c r="G242" s="6"/>
      <c r="H242" s="6"/>
      <c r="I242" s="6"/>
      <c r="J242" s="8"/>
      <c r="K242" s="8"/>
      <c r="L242" s="10"/>
      <c r="M242" s="10"/>
      <c r="N242" s="8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7"/>
      <c r="F243" s="6"/>
      <c r="G243" s="6"/>
      <c r="H243" s="6"/>
      <c r="I243" s="6"/>
      <c r="J243" s="8"/>
      <c r="K243" s="8"/>
      <c r="L243" s="10"/>
      <c r="M243" s="10"/>
      <c r="N243" s="8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7"/>
      <c r="F244" s="6"/>
      <c r="G244" s="6"/>
      <c r="H244" s="6"/>
      <c r="I244" s="6"/>
      <c r="J244" s="8"/>
      <c r="K244" s="8"/>
      <c r="L244" s="10"/>
      <c r="M244" s="10"/>
      <c r="N244" s="8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7"/>
      <c r="F245" s="6"/>
      <c r="G245" s="6"/>
      <c r="H245" s="6"/>
      <c r="I245" s="6"/>
      <c r="J245" s="8"/>
      <c r="K245" s="8"/>
      <c r="L245" s="10"/>
      <c r="M245" s="10"/>
      <c r="N245" s="8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7"/>
      <c r="F246" s="6"/>
      <c r="G246" s="6"/>
      <c r="H246" s="6"/>
      <c r="I246" s="6"/>
      <c r="J246" s="8"/>
      <c r="K246" s="8"/>
      <c r="L246" s="10"/>
      <c r="M246" s="10"/>
      <c r="N246" s="8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7"/>
      <c r="F247" s="6"/>
      <c r="G247" s="6"/>
      <c r="H247" s="6"/>
      <c r="I247" s="6"/>
      <c r="J247" s="8"/>
      <c r="K247" s="8"/>
      <c r="L247" s="10"/>
      <c r="M247" s="10"/>
      <c r="N247" s="8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7"/>
      <c r="F248" s="6"/>
      <c r="G248" s="6"/>
      <c r="H248" s="6"/>
      <c r="I248" s="6"/>
      <c r="J248" s="8"/>
      <c r="K248" s="8"/>
      <c r="L248" s="10"/>
      <c r="M248" s="10"/>
      <c r="N248" s="8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7"/>
      <c r="F249" s="6"/>
      <c r="G249" s="6"/>
      <c r="H249" s="6"/>
      <c r="I249" s="6"/>
      <c r="J249" s="8"/>
      <c r="K249" s="8"/>
      <c r="L249" s="10"/>
      <c r="M249" s="10"/>
      <c r="N249" s="8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7"/>
      <c r="F250" s="6"/>
      <c r="G250" s="6"/>
      <c r="H250" s="6"/>
      <c r="I250" s="6"/>
      <c r="J250" s="8"/>
      <c r="K250" s="8"/>
      <c r="L250" s="10"/>
      <c r="M250" s="10"/>
      <c r="N250" s="8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7"/>
      <c r="F251" s="6"/>
      <c r="G251" s="6"/>
      <c r="H251" s="6"/>
      <c r="I251" s="6"/>
      <c r="J251" s="8"/>
      <c r="K251" s="8"/>
      <c r="L251" s="10"/>
      <c r="M251" s="10"/>
      <c r="N251" s="8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7"/>
      <c r="F252" s="6"/>
      <c r="G252" s="6"/>
      <c r="H252" s="6"/>
      <c r="I252" s="6"/>
      <c r="J252" s="8"/>
      <c r="K252" s="8"/>
      <c r="L252" s="10"/>
      <c r="M252" s="10"/>
      <c r="N252" s="8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7"/>
      <c r="F253" s="6"/>
      <c r="G253" s="6"/>
      <c r="H253" s="6"/>
      <c r="I253" s="6"/>
      <c r="J253" s="8"/>
      <c r="K253" s="8"/>
      <c r="L253" s="10"/>
      <c r="M253" s="10"/>
      <c r="N253" s="8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7"/>
      <c r="F254" s="6"/>
      <c r="G254" s="6"/>
      <c r="H254" s="6"/>
      <c r="I254" s="6"/>
      <c r="J254" s="8"/>
      <c r="K254" s="8"/>
      <c r="L254" s="10"/>
      <c r="M254" s="10"/>
      <c r="N254" s="8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7"/>
      <c r="F255" s="6"/>
      <c r="G255" s="6"/>
      <c r="H255" s="6"/>
      <c r="I255" s="6"/>
      <c r="J255" s="8"/>
      <c r="K255" s="8"/>
      <c r="L255" s="10"/>
      <c r="M255" s="10"/>
      <c r="N255" s="8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7"/>
      <c r="F256" s="6"/>
      <c r="G256" s="6"/>
      <c r="H256" s="6"/>
      <c r="I256" s="6"/>
      <c r="J256" s="8"/>
      <c r="K256" s="8"/>
      <c r="L256" s="10"/>
      <c r="M256" s="10"/>
      <c r="N256" s="8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7"/>
      <c r="F257" s="6"/>
      <c r="G257" s="6"/>
      <c r="H257" s="6"/>
      <c r="I257" s="6"/>
      <c r="J257" s="8"/>
      <c r="K257" s="8"/>
      <c r="L257" s="10"/>
      <c r="M257" s="10"/>
      <c r="N257" s="8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7"/>
      <c r="F258" s="6"/>
      <c r="G258" s="6"/>
      <c r="H258" s="6"/>
      <c r="I258" s="6"/>
      <c r="J258" s="8"/>
      <c r="K258" s="8"/>
      <c r="L258" s="10"/>
      <c r="M258" s="10"/>
      <c r="N258" s="8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7"/>
      <c r="F259" s="6"/>
      <c r="G259" s="6"/>
      <c r="H259" s="6"/>
      <c r="I259" s="6"/>
      <c r="J259" s="8"/>
      <c r="K259" s="8"/>
      <c r="L259" s="10"/>
      <c r="M259" s="10"/>
      <c r="N259" s="8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7"/>
      <c r="F260" s="6"/>
      <c r="G260" s="6"/>
      <c r="H260" s="6"/>
      <c r="I260" s="6"/>
      <c r="J260" s="8"/>
      <c r="K260" s="8"/>
      <c r="L260" s="10"/>
      <c r="M260" s="10"/>
      <c r="N260" s="8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7"/>
      <c r="F261" s="6"/>
      <c r="G261" s="6"/>
      <c r="H261" s="6"/>
      <c r="I261" s="6"/>
      <c r="J261" s="8"/>
      <c r="K261" s="8"/>
      <c r="L261" s="10"/>
      <c r="M261" s="10"/>
      <c r="N261" s="8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7"/>
      <c r="F262" s="6"/>
      <c r="G262" s="6"/>
      <c r="H262" s="6"/>
      <c r="I262" s="6"/>
      <c r="J262" s="8"/>
      <c r="K262" s="8"/>
      <c r="L262" s="10"/>
      <c r="M262" s="10"/>
      <c r="N262" s="8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7"/>
      <c r="F263" s="6"/>
      <c r="G263" s="6"/>
      <c r="H263" s="6"/>
      <c r="I263" s="6"/>
      <c r="J263" s="8"/>
      <c r="K263" s="8"/>
      <c r="L263" s="10"/>
      <c r="M263" s="10"/>
      <c r="N263" s="8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7"/>
      <c r="F264" s="6"/>
      <c r="G264" s="6"/>
      <c r="H264" s="6"/>
      <c r="I264" s="6"/>
      <c r="J264" s="8"/>
      <c r="K264" s="8"/>
      <c r="L264" s="10"/>
      <c r="M264" s="10"/>
      <c r="N264" s="8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7"/>
      <c r="F265" s="6"/>
      <c r="G265" s="6"/>
      <c r="H265" s="6"/>
      <c r="I265" s="6"/>
      <c r="J265" s="8"/>
      <c r="K265" s="8"/>
      <c r="L265" s="10"/>
      <c r="M265" s="10"/>
      <c r="N265" s="8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7"/>
      <c r="F266" s="6"/>
      <c r="G266" s="6"/>
      <c r="H266" s="6"/>
      <c r="I266" s="6"/>
      <c r="J266" s="8"/>
      <c r="K266" s="8"/>
      <c r="L266" s="10"/>
      <c r="M266" s="10"/>
      <c r="N266" s="8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7"/>
      <c r="F267" s="6"/>
      <c r="G267" s="6"/>
      <c r="H267" s="6"/>
      <c r="I267" s="6"/>
      <c r="J267" s="8"/>
      <c r="K267" s="8"/>
      <c r="L267" s="10"/>
      <c r="M267" s="10"/>
      <c r="N267" s="8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7"/>
      <c r="F268" s="6"/>
      <c r="G268" s="6"/>
      <c r="H268" s="6"/>
      <c r="I268" s="6"/>
      <c r="J268" s="8"/>
      <c r="K268" s="8"/>
      <c r="L268" s="10"/>
      <c r="M268" s="10"/>
      <c r="N268" s="8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7"/>
      <c r="F269" s="6"/>
      <c r="G269" s="6"/>
      <c r="H269" s="6"/>
      <c r="I269" s="6"/>
      <c r="J269" s="8"/>
      <c r="K269" s="8"/>
      <c r="L269" s="10"/>
      <c r="M269" s="10"/>
      <c r="N269" s="8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7"/>
      <c r="F270" s="6"/>
      <c r="G270" s="6"/>
      <c r="H270" s="6"/>
      <c r="I270" s="6"/>
      <c r="J270" s="8"/>
      <c r="K270" s="8"/>
      <c r="L270" s="10"/>
      <c r="M270" s="10"/>
      <c r="N270" s="8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7"/>
      <c r="F271" s="6"/>
      <c r="G271" s="6"/>
      <c r="H271" s="6"/>
      <c r="I271" s="6"/>
      <c r="J271" s="8"/>
      <c r="K271" s="8"/>
      <c r="L271" s="10"/>
      <c r="M271" s="10"/>
      <c r="N271" s="8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7"/>
      <c r="F272" s="6"/>
      <c r="G272" s="6"/>
      <c r="H272" s="6"/>
      <c r="I272" s="6"/>
      <c r="J272" s="8"/>
      <c r="K272" s="8"/>
      <c r="L272" s="10"/>
      <c r="M272" s="10"/>
      <c r="N272" s="8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7"/>
      <c r="F273" s="6"/>
      <c r="G273" s="6"/>
      <c r="H273" s="6"/>
      <c r="I273" s="6"/>
      <c r="J273" s="8"/>
      <c r="K273" s="8"/>
      <c r="L273" s="10"/>
      <c r="M273" s="10"/>
      <c r="N273" s="8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7"/>
      <c r="F274" s="6"/>
      <c r="G274" s="6"/>
      <c r="H274" s="6"/>
      <c r="I274" s="6"/>
      <c r="J274" s="8"/>
      <c r="K274" s="8"/>
      <c r="L274" s="10"/>
      <c r="M274" s="10"/>
      <c r="N274" s="8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7"/>
      <c r="F275" s="6"/>
      <c r="G275" s="6"/>
      <c r="H275" s="6"/>
      <c r="I275" s="6"/>
      <c r="J275" s="8"/>
      <c r="K275" s="8"/>
      <c r="L275" s="10"/>
      <c r="M275" s="10"/>
      <c r="N275" s="8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7"/>
      <c r="F276" s="6"/>
      <c r="G276" s="6"/>
      <c r="H276" s="6"/>
      <c r="I276" s="6"/>
      <c r="J276" s="8"/>
      <c r="K276" s="8"/>
      <c r="L276" s="10"/>
      <c r="M276" s="10"/>
      <c r="N276" s="8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7"/>
      <c r="F277" s="6"/>
      <c r="G277" s="6"/>
      <c r="H277" s="6"/>
      <c r="I277" s="6"/>
      <c r="J277" s="8"/>
      <c r="K277" s="8"/>
      <c r="L277" s="10"/>
      <c r="M277" s="10"/>
      <c r="N277" s="8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7"/>
      <c r="F278" s="6"/>
      <c r="G278" s="6"/>
      <c r="H278" s="6"/>
      <c r="I278" s="6"/>
      <c r="J278" s="8"/>
      <c r="K278" s="8"/>
      <c r="L278" s="10"/>
      <c r="M278" s="10"/>
      <c r="N278" s="8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7"/>
      <c r="F279" s="6"/>
      <c r="G279" s="6"/>
      <c r="H279" s="6"/>
      <c r="I279" s="6"/>
      <c r="J279" s="8"/>
      <c r="K279" s="8"/>
      <c r="L279" s="10"/>
      <c r="M279" s="10"/>
      <c r="N279" s="8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7"/>
      <c r="F280" s="6"/>
      <c r="G280" s="6"/>
      <c r="H280" s="6"/>
      <c r="I280" s="6"/>
      <c r="J280" s="8"/>
      <c r="K280" s="8"/>
      <c r="L280" s="10"/>
      <c r="M280" s="10"/>
      <c r="N280" s="8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7"/>
      <c r="F281" s="6"/>
      <c r="G281" s="6"/>
      <c r="H281" s="6"/>
      <c r="I281" s="6"/>
      <c r="J281" s="8"/>
      <c r="K281" s="8"/>
      <c r="L281" s="10"/>
      <c r="M281" s="10"/>
      <c r="N281" s="8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7"/>
      <c r="F282" s="6"/>
      <c r="G282" s="6"/>
      <c r="H282" s="6"/>
      <c r="I282" s="6"/>
      <c r="J282" s="8"/>
      <c r="K282" s="8"/>
      <c r="L282" s="10"/>
      <c r="M282" s="10"/>
      <c r="N282" s="8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7"/>
      <c r="F283" s="6"/>
      <c r="G283" s="6"/>
      <c r="H283" s="6"/>
      <c r="I283" s="6"/>
      <c r="J283" s="8"/>
      <c r="K283" s="8"/>
      <c r="L283" s="10"/>
      <c r="M283" s="10"/>
      <c r="N283" s="8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7"/>
      <c r="F284" s="6"/>
      <c r="G284" s="6"/>
      <c r="H284" s="6"/>
      <c r="I284" s="6"/>
      <c r="J284" s="8"/>
      <c r="K284" s="8"/>
      <c r="L284" s="10"/>
      <c r="M284" s="10"/>
      <c r="N284" s="8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7"/>
      <c r="F285" s="6"/>
      <c r="G285" s="6"/>
      <c r="H285" s="6"/>
      <c r="I285" s="6"/>
      <c r="J285" s="8"/>
      <c r="K285" s="8"/>
      <c r="L285" s="10"/>
      <c r="M285" s="10"/>
      <c r="N285" s="8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7"/>
      <c r="F286" s="6"/>
      <c r="G286" s="6"/>
      <c r="H286" s="6"/>
      <c r="I286" s="6"/>
      <c r="J286" s="8"/>
      <c r="K286" s="8"/>
      <c r="L286" s="10"/>
      <c r="M286" s="10"/>
      <c r="N286" s="8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7"/>
      <c r="F287" s="6"/>
      <c r="G287" s="6"/>
      <c r="H287" s="6"/>
      <c r="I287" s="6"/>
      <c r="J287" s="8"/>
      <c r="K287" s="8"/>
      <c r="L287" s="10"/>
      <c r="M287" s="10"/>
      <c r="N287" s="8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7"/>
      <c r="F288" s="6"/>
      <c r="G288" s="6"/>
      <c r="H288" s="6"/>
      <c r="I288" s="6"/>
      <c r="J288" s="8"/>
      <c r="K288" s="8"/>
      <c r="L288" s="10"/>
      <c r="M288" s="10"/>
      <c r="N288" s="8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7"/>
      <c r="F289" s="6"/>
      <c r="G289" s="6"/>
      <c r="H289" s="6"/>
      <c r="I289" s="6"/>
      <c r="J289" s="8"/>
      <c r="K289" s="8"/>
      <c r="L289" s="10"/>
      <c r="M289" s="10"/>
      <c r="N289" s="8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7"/>
      <c r="F290" s="6"/>
      <c r="G290" s="6"/>
      <c r="H290" s="6"/>
      <c r="I290" s="6"/>
      <c r="J290" s="8"/>
      <c r="K290" s="8"/>
      <c r="L290" s="10"/>
      <c r="M290" s="10"/>
      <c r="N290" s="8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7"/>
      <c r="F291" s="6"/>
      <c r="G291" s="6"/>
      <c r="H291" s="6"/>
      <c r="I291" s="6"/>
      <c r="J291" s="8"/>
      <c r="K291" s="8"/>
      <c r="L291" s="10"/>
      <c r="M291" s="10"/>
      <c r="N291" s="8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7"/>
      <c r="F292" s="6"/>
      <c r="G292" s="6"/>
      <c r="H292" s="6"/>
      <c r="I292" s="6"/>
      <c r="J292" s="8"/>
      <c r="K292" s="8"/>
      <c r="L292" s="10"/>
      <c r="M292" s="10"/>
      <c r="N292" s="8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7"/>
      <c r="F293" s="6"/>
      <c r="G293" s="6"/>
      <c r="H293" s="6"/>
      <c r="I293" s="6"/>
      <c r="J293" s="8"/>
      <c r="K293" s="8"/>
      <c r="L293" s="10"/>
      <c r="M293" s="10"/>
      <c r="N293" s="8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7"/>
      <c r="F294" s="6"/>
      <c r="G294" s="6"/>
      <c r="H294" s="6"/>
      <c r="I294" s="6"/>
      <c r="J294" s="8"/>
      <c r="K294" s="8"/>
      <c r="L294" s="10"/>
      <c r="M294" s="10"/>
      <c r="N294" s="8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7"/>
      <c r="F295" s="6"/>
      <c r="G295" s="6"/>
      <c r="H295" s="6"/>
      <c r="I295" s="6"/>
      <c r="J295" s="8"/>
      <c r="K295" s="8"/>
      <c r="L295" s="10"/>
      <c r="M295" s="10"/>
      <c r="N295" s="8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7"/>
      <c r="F296" s="6"/>
      <c r="G296" s="6"/>
      <c r="H296" s="6"/>
      <c r="I296" s="6"/>
      <c r="J296" s="8"/>
      <c r="K296" s="8"/>
      <c r="L296" s="10"/>
      <c r="M296" s="10"/>
      <c r="N296" s="8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7"/>
      <c r="F297" s="6"/>
      <c r="G297" s="6"/>
      <c r="H297" s="6"/>
      <c r="I297" s="6"/>
      <c r="J297" s="8"/>
      <c r="K297" s="8"/>
      <c r="L297" s="10"/>
      <c r="M297" s="10"/>
      <c r="N297" s="8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7"/>
      <c r="F298" s="6"/>
      <c r="G298" s="6"/>
      <c r="H298" s="6"/>
      <c r="I298" s="6"/>
      <c r="J298" s="8"/>
      <c r="K298" s="8"/>
      <c r="L298" s="10"/>
      <c r="M298" s="10"/>
      <c r="N298" s="8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7"/>
      <c r="F299" s="6"/>
      <c r="G299" s="6"/>
      <c r="H299" s="6"/>
      <c r="I299" s="6"/>
      <c r="J299" s="8"/>
      <c r="K299" s="8"/>
      <c r="L299" s="10"/>
      <c r="M299" s="10"/>
      <c r="N299" s="8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7"/>
      <c r="F300" s="6"/>
      <c r="G300" s="6"/>
      <c r="H300" s="6"/>
      <c r="I300" s="6"/>
      <c r="J300" s="8"/>
      <c r="K300" s="8"/>
      <c r="L300" s="10"/>
      <c r="M300" s="10"/>
      <c r="N300" s="8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7"/>
      <c r="F301" s="6"/>
      <c r="G301" s="6"/>
      <c r="H301" s="6"/>
      <c r="I301" s="6"/>
      <c r="J301" s="8"/>
      <c r="K301" s="8"/>
      <c r="L301" s="10"/>
      <c r="M301" s="10"/>
      <c r="N301" s="8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7"/>
      <c r="F302" s="6"/>
      <c r="G302" s="6"/>
      <c r="H302" s="6"/>
      <c r="I302" s="6"/>
      <c r="J302" s="8"/>
      <c r="K302" s="8"/>
      <c r="L302" s="10"/>
      <c r="M302" s="10"/>
      <c r="N302" s="8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7"/>
      <c r="F303" s="6"/>
      <c r="G303" s="6"/>
      <c r="H303" s="6"/>
      <c r="I303" s="6"/>
      <c r="J303" s="8"/>
      <c r="K303" s="8"/>
      <c r="L303" s="10"/>
      <c r="M303" s="10"/>
      <c r="N303" s="8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7"/>
      <c r="F304" s="6"/>
      <c r="G304" s="6"/>
      <c r="H304" s="6"/>
      <c r="I304" s="6"/>
      <c r="J304" s="8"/>
      <c r="K304" s="8"/>
      <c r="L304" s="10"/>
      <c r="M304" s="10"/>
      <c r="N304" s="8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7"/>
      <c r="F305" s="6"/>
      <c r="G305" s="6"/>
      <c r="H305" s="6"/>
      <c r="I305" s="6"/>
      <c r="J305" s="8"/>
      <c r="K305" s="8"/>
      <c r="L305" s="10"/>
      <c r="M305" s="10"/>
      <c r="N305" s="8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7"/>
      <c r="F306" s="6"/>
      <c r="G306" s="6"/>
      <c r="H306" s="6"/>
      <c r="I306" s="6"/>
      <c r="J306" s="8"/>
      <c r="K306" s="8"/>
      <c r="L306" s="10"/>
      <c r="M306" s="10"/>
      <c r="N306" s="8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7"/>
      <c r="F307" s="6"/>
      <c r="G307" s="6"/>
      <c r="H307" s="6"/>
      <c r="I307" s="6"/>
      <c r="J307" s="8"/>
      <c r="K307" s="8"/>
      <c r="L307" s="10"/>
      <c r="M307" s="10"/>
      <c r="N307" s="8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7"/>
      <c r="F308" s="6"/>
      <c r="G308" s="6"/>
      <c r="H308" s="6"/>
      <c r="I308" s="6"/>
      <c r="J308" s="8"/>
      <c r="K308" s="8"/>
      <c r="L308" s="10"/>
      <c r="M308" s="10"/>
      <c r="N308" s="8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7"/>
      <c r="F309" s="6"/>
      <c r="G309" s="6"/>
      <c r="H309" s="6"/>
      <c r="I309" s="6"/>
      <c r="J309" s="8"/>
      <c r="K309" s="8"/>
      <c r="L309" s="10"/>
      <c r="M309" s="10"/>
      <c r="N309" s="8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7"/>
      <c r="F310" s="6"/>
      <c r="G310" s="6"/>
      <c r="H310" s="6"/>
      <c r="I310" s="6"/>
      <c r="J310" s="8"/>
      <c r="K310" s="8"/>
      <c r="L310" s="10"/>
      <c r="M310" s="10"/>
      <c r="N310" s="8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7"/>
      <c r="F311" s="6"/>
      <c r="G311" s="6"/>
      <c r="H311" s="6"/>
      <c r="I311" s="6"/>
      <c r="J311" s="8"/>
      <c r="K311" s="8"/>
      <c r="L311" s="10"/>
      <c r="M311" s="10"/>
      <c r="N311" s="8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7"/>
      <c r="F312" s="6"/>
      <c r="G312" s="6"/>
      <c r="H312" s="6"/>
      <c r="I312" s="6"/>
      <c r="J312" s="8"/>
      <c r="K312" s="8"/>
      <c r="L312" s="10"/>
      <c r="M312" s="10"/>
      <c r="N312" s="8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7"/>
      <c r="F313" s="6"/>
      <c r="G313" s="6"/>
      <c r="H313" s="6"/>
      <c r="I313" s="6"/>
      <c r="J313" s="8"/>
      <c r="K313" s="8"/>
      <c r="L313" s="10"/>
      <c r="M313" s="10"/>
      <c r="N313" s="8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7"/>
      <c r="F314" s="6"/>
      <c r="G314" s="6"/>
      <c r="H314" s="6"/>
      <c r="I314" s="6"/>
      <c r="J314" s="8"/>
      <c r="K314" s="8"/>
      <c r="L314" s="10"/>
      <c r="M314" s="10"/>
      <c r="N314" s="8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7"/>
      <c r="F315" s="6"/>
      <c r="G315" s="6"/>
      <c r="H315" s="6"/>
      <c r="I315" s="6"/>
      <c r="J315" s="8"/>
      <c r="K315" s="8"/>
      <c r="L315" s="10"/>
      <c r="M315" s="10"/>
      <c r="N315" s="8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7"/>
      <c r="F316" s="6"/>
      <c r="G316" s="6"/>
      <c r="H316" s="6"/>
      <c r="I316" s="6"/>
      <c r="J316" s="8"/>
      <c r="K316" s="8"/>
      <c r="L316" s="10"/>
      <c r="M316" s="10"/>
      <c r="N316" s="8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7"/>
      <c r="F317" s="6"/>
      <c r="G317" s="6"/>
      <c r="H317" s="6"/>
      <c r="I317" s="6"/>
      <c r="J317" s="8"/>
      <c r="K317" s="8"/>
      <c r="L317" s="10"/>
      <c r="M317" s="10"/>
      <c r="N317" s="8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7"/>
      <c r="F318" s="6"/>
      <c r="G318" s="6"/>
      <c r="H318" s="6"/>
      <c r="I318" s="6"/>
      <c r="J318" s="8"/>
      <c r="K318" s="8"/>
      <c r="L318" s="10"/>
      <c r="M318" s="10"/>
      <c r="N318" s="8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7"/>
      <c r="F319" s="6"/>
      <c r="G319" s="6"/>
      <c r="H319" s="6"/>
      <c r="I319" s="6"/>
      <c r="J319" s="8"/>
      <c r="K319" s="8"/>
      <c r="L319" s="10"/>
      <c r="M319" s="10"/>
      <c r="N319" s="8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7"/>
      <c r="F320" s="6"/>
      <c r="G320" s="6"/>
      <c r="H320" s="6"/>
      <c r="I320" s="6"/>
      <c r="J320" s="8"/>
      <c r="K320" s="8"/>
      <c r="L320" s="10"/>
      <c r="M320" s="10"/>
      <c r="N320" s="8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7"/>
      <c r="F321" s="6"/>
      <c r="G321" s="6"/>
      <c r="H321" s="6"/>
      <c r="I321" s="6"/>
      <c r="J321" s="8"/>
      <c r="K321" s="8"/>
      <c r="L321" s="10"/>
      <c r="M321" s="10"/>
      <c r="N321" s="8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7"/>
      <c r="F322" s="6"/>
      <c r="G322" s="6"/>
      <c r="H322" s="6"/>
      <c r="I322" s="6"/>
      <c r="J322" s="8"/>
      <c r="K322" s="8"/>
      <c r="L322" s="10"/>
      <c r="M322" s="10"/>
      <c r="N322" s="8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7"/>
      <c r="F323" s="6"/>
      <c r="G323" s="6"/>
      <c r="H323" s="6"/>
      <c r="I323" s="6"/>
      <c r="J323" s="8"/>
      <c r="K323" s="8"/>
      <c r="L323" s="10"/>
      <c r="M323" s="10"/>
      <c r="N323" s="8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7"/>
      <c r="F324" s="6"/>
      <c r="G324" s="6"/>
      <c r="H324" s="6"/>
      <c r="I324" s="6"/>
      <c r="J324" s="8"/>
      <c r="K324" s="8"/>
      <c r="L324" s="10"/>
      <c r="M324" s="10"/>
      <c r="N324" s="8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7"/>
      <c r="F325" s="6"/>
      <c r="G325" s="6"/>
      <c r="H325" s="6"/>
      <c r="I325" s="6"/>
      <c r="J325" s="8"/>
      <c r="K325" s="8"/>
      <c r="L325" s="10"/>
      <c r="M325" s="10"/>
      <c r="N325" s="8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7"/>
      <c r="F326" s="6"/>
      <c r="G326" s="6"/>
      <c r="H326" s="6"/>
      <c r="I326" s="6"/>
      <c r="J326" s="8"/>
      <c r="K326" s="8"/>
      <c r="L326" s="10"/>
      <c r="M326" s="10"/>
      <c r="N326" s="8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7"/>
      <c r="F327" s="6"/>
      <c r="G327" s="6"/>
      <c r="H327" s="6"/>
      <c r="I327" s="6"/>
      <c r="J327" s="8"/>
      <c r="K327" s="8"/>
      <c r="L327" s="10"/>
      <c r="M327" s="10"/>
      <c r="N327" s="8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7"/>
      <c r="F328" s="6"/>
      <c r="G328" s="6"/>
      <c r="H328" s="6"/>
      <c r="I328" s="6"/>
      <c r="J328" s="8"/>
      <c r="K328" s="8"/>
      <c r="L328" s="10"/>
      <c r="M328" s="10"/>
      <c r="N328" s="8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7"/>
      <c r="F329" s="6"/>
      <c r="G329" s="6"/>
      <c r="H329" s="6"/>
      <c r="I329" s="6"/>
      <c r="J329" s="8"/>
      <c r="K329" s="8"/>
      <c r="L329" s="10"/>
      <c r="M329" s="10"/>
      <c r="N329" s="8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7"/>
      <c r="F330" s="6"/>
      <c r="G330" s="6"/>
      <c r="H330" s="6"/>
      <c r="I330" s="6"/>
      <c r="J330" s="8"/>
      <c r="K330" s="8"/>
      <c r="L330" s="10"/>
      <c r="M330" s="10"/>
      <c r="N330" s="8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7"/>
      <c r="F331" s="6"/>
      <c r="G331" s="6"/>
      <c r="H331" s="6"/>
      <c r="I331" s="6"/>
      <c r="J331" s="8"/>
      <c r="K331" s="8"/>
      <c r="L331" s="10"/>
      <c r="M331" s="10"/>
      <c r="N331" s="8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7"/>
      <c r="F332" s="6"/>
      <c r="G332" s="6"/>
      <c r="H332" s="6"/>
      <c r="I332" s="6"/>
      <c r="J332" s="8"/>
      <c r="K332" s="8"/>
      <c r="L332" s="10"/>
      <c r="M332" s="10"/>
      <c r="N332" s="8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7"/>
      <c r="F333" s="6"/>
      <c r="G333" s="6"/>
      <c r="H333" s="6"/>
      <c r="I333" s="6"/>
      <c r="J333" s="8"/>
      <c r="K333" s="8"/>
      <c r="L333" s="10"/>
      <c r="M333" s="10"/>
      <c r="N333" s="8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7"/>
      <c r="F334" s="6"/>
      <c r="G334" s="6"/>
      <c r="H334" s="6"/>
      <c r="I334" s="6"/>
      <c r="J334" s="8"/>
      <c r="K334" s="8"/>
      <c r="L334" s="10"/>
      <c r="M334" s="10"/>
      <c r="N334" s="8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7"/>
      <c r="F335" s="6"/>
      <c r="G335" s="6"/>
      <c r="H335" s="6"/>
      <c r="I335" s="6"/>
      <c r="J335" s="8"/>
      <c r="K335" s="8"/>
      <c r="L335" s="10"/>
      <c r="M335" s="10"/>
      <c r="N335" s="8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7"/>
      <c r="F336" s="6"/>
      <c r="G336" s="6"/>
      <c r="H336" s="6"/>
      <c r="I336" s="6"/>
      <c r="J336" s="8"/>
      <c r="K336" s="8"/>
      <c r="L336" s="10"/>
      <c r="M336" s="10"/>
      <c r="N336" s="8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7"/>
      <c r="F337" s="6"/>
      <c r="G337" s="6"/>
      <c r="H337" s="6"/>
      <c r="I337" s="6"/>
      <c r="J337" s="8"/>
      <c r="K337" s="8"/>
      <c r="L337" s="10"/>
      <c r="M337" s="10"/>
      <c r="N337" s="8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7"/>
      <c r="F338" s="6"/>
      <c r="G338" s="6"/>
      <c r="H338" s="6"/>
      <c r="I338" s="6"/>
      <c r="J338" s="8"/>
      <c r="K338" s="8"/>
      <c r="L338" s="10"/>
      <c r="M338" s="10"/>
      <c r="N338" s="8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7"/>
      <c r="F339" s="6"/>
      <c r="G339" s="6"/>
      <c r="H339" s="6"/>
      <c r="I339" s="6"/>
      <c r="J339" s="8"/>
      <c r="K339" s="8"/>
      <c r="L339" s="10"/>
      <c r="M339" s="10"/>
      <c r="N339" s="8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7"/>
      <c r="F340" s="6"/>
      <c r="G340" s="6"/>
      <c r="H340" s="6"/>
      <c r="I340" s="6"/>
      <c r="J340" s="8"/>
      <c r="K340" s="8"/>
      <c r="L340" s="10"/>
      <c r="M340" s="10"/>
      <c r="N340" s="8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7"/>
      <c r="F341" s="6"/>
      <c r="G341" s="6"/>
      <c r="H341" s="6"/>
      <c r="I341" s="6"/>
      <c r="J341" s="8"/>
      <c r="K341" s="8"/>
      <c r="L341" s="10"/>
      <c r="M341" s="10"/>
      <c r="N341" s="8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7"/>
      <c r="F342" s="6"/>
      <c r="G342" s="6"/>
      <c r="H342" s="6"/>
      <c r="I342" s="6"/>
      <c r="J342" s="8"/>
      <c r="K342" s="8"/>
      <c r="L342" s="10"/>
      <c r="M342" s="10"/>
      <c r="N342" s="8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7"/>
      <c r="F343" s="6"/>
      <c r="G343" s="6"/>
      <c r="H343" s="6"/>
      <c r="I343" s="6"/>
      <c r="J343" s="8"/>
      <c r="K343" s="8"/>
      <c r="L343" s="10"/>
      <c r="M343" s="10"/>
      <c r="N343" s="8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7"/>
      <c r="F344" s="6"/>
      <c r="G344" s="6"/>
      <c r="H344" s="6"/>
      <c r="I344" s="6"/>
      <c r="J344" s="8"/>
      <c r="K344" s="8"/>
      <c r="L344" s="10"/>
      <c r="M344" s="10"/>
      <c r="N344" s="8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7"/>
      <c r="F345" s="6"/>
      <c r="G345" s="6"/>
      <c r="H345" s="6"/>
      <c r="I345" s="6"/>
      <c r="J345" s="8"/>
      <c r="K345" s="8"/>
      <c r="L345" s="10"/>
      <c r="M345" s="10"/>
      <c r="N345" s="8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7"/>
      <c r="F346" s="6"/>
      <c r="G346" s="6"/>
      <c r="H346" s="6"/>
      <c r="I346" s="6"/>
      <c r="J346" s="8"/>
      <c r="K346" s="8"/>
      <c r="L346" s="10"/>
      <c r="M346" s="10"/>
      <c r="N346" s="8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B$5:$Q$144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2013-12-06T20:23:25Z</dcterms:created>
  <dc:creator>Barbero, Hernan</dc:creator>
</cp:coreProperties>
</file>