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cuch\Desktop\citiaps\moran\"/>
    </mc:Choice>
  </mc:AlternateContent>
  <bookViews>
    <workbookView xWindow="0" yWindow="0" windowWidth="23040" windowHeight="9384"/>
  </bookViews>
  <sheets>
    <sheet name="mapa" sheetId="1" r:id="rId1"/>
    <sheet name="Hoja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1" i="1" l="1"/>
  <c r="M43" i="1"/>
  <c r="K45" i="1" s="1"/>
  <c r="K42" i="1"/>
  <c r="J43" i="1" s="1"/>
  <c r="K41" i="1"/>
  <c r="I43" i="1" s="1"/>
  <c r="I32" i="1"/>
  <c r="K31" i="1"/>
  <c r="K28" i="1"/>
  <c r="K27" i="1"/>
  <c r="J31" i="1"/>
  <c r="J30" i="1"/>
  <c r="N45" i="1" s="1"/>
  <c r="M46" i="1" s="1"/>
  <c r="J29" i="1"/>
  <c r="M44" i="1" s="1"/>
  <c r="L45" i="1" s="1"/>
  <c r="J28" i="1"/>
  <c r="L43" i="1" s="1"/>
  <c r="K44" i="1" s="1"/>
  <c r="J27" i="1"/>
  <c r="L42" i="1" s="1"/>
  <c r="J44" i="1" s="1"/>
  <c r="J26" i="1"/>
  <c r="J41" i="1" s="1"/>
  <c r="O18" i="1"/>
  <c r="N47" i="1" l="1"/>
  <c r="I42" i="1"/>
  <c r="K29" i="1"/>
  <c r="N44" i="1"/>
  <c r="L46" i="1" s="1"/>
  <c r="K26" i="1"/>
  <c r="K30" i="1"/>
  <c r="K32" i="1" l="1"/>
</calcChain>
</file>

<file path=xl/sharedStrings.xml><?xml version="1.0" encoding="utf-8"?>
<sst xmlns="http://schemas.openxmlformats.org/spreadsheetml/2006/main" count="41" uniqueCount="17">
  <si>
    <t>Paso 1</t>
  </si>
  <si>
    <t>A</t>
  </si>
  <si>
    <t>B</t>
  </si>
  <si>
    <t>C</t>
  </si>
  <si>
    <t>D</t>
  </si>
  <si>
    <t>E</t>
  </si>
  <si>
    <t>F</t>
  </si>
  <si>
    <t>Paso 2</t>
  </si>
  <si>
    <t>x</t>
  </si>
  <si>
    <t>d</t>
  </si>
  <si>
    <t>d^2</t>
  </si>
  <si>
    <t>d=</t>
  </si>
  <si>
    <t>d^2=</t>
  </si>
  <si>
    <t>Paso 3</t>
  </si>
  <si>
    <t>Paso 4</t>
  </si>
  <si>
    <t>I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</si>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</sst>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2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2" borderId="0" xfId="0" applyFill="1"/>
    <xf numFmtId="0" fontId="1" fillId="4" borderId="0" xfId="0" applyFont="1" applyFill="1"/>
    <xf numFmtId="0" fontId="1" fillId="0" borderId="1" xfId="0" applyFont="1" applyBorder="1"/>
    <xf numFmtId="2" fontId="0" fillId="0" borderId="1" xfId="0" applyNumberFormat="1" applyBorder="1"/>
    <xf numFmtId="172" fontId="0" fillId="0" borderId="1" xfId="0" applyNumberFormat="1" applyBorder="1"/>
    <xf numFmtId="172" fontId="0" fillId="2" borderId="0" xfId="0" applyNumberFormat="1" applyFill="1"/>
    <xf numFmtId="0" fontId="2" fillId="0" borderId="0" xfId="0" applyFont="1"/>
    <xf numFmtId="0" fontId="3" fillId="0" borderId="0" xfId="0" applyFont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449580</xdr:colOff>
      <xdr:row>1</xdr:row>
      <xdr:rowOff>79002</xdr:rowOff>
    </xdr:from>
    <xdr:to>
      <xdr:col>5</xdr:col>
      <xdr:colOff>422108</xdr:colOff>
      <xdr:row>25</xdr:row>
      <xdr:rowOff>94327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9580" y="261882"/>
          <a:ext cx="3934928" cy="4518745"/>
        </a:xfrm>
        <a:prstGeom prst="rect">
          <a:avLst/>
        </a:prstGeom>
      </xdr:spPr>
    </xdr:pic>
    <xdr:clientData/>
  </xdr:twoCellAnchor>
  <xdr:twoCellAnchor editAs="oneCell">
    <xdr:from>
      <xdr:col>6</xdr:col>
      <xdr:colOff>769620</xdr:colOff>
      <xdr:row>3</xdr:row>
      <xdr:rowOff>7620</xdr:rowOff>
    </xdr:from>
    <xdr:to>
      <xdr:col>10</xdr:col>
      <xdr:colOff>43659</xdr:colOff>
      <xdr:row>8</xdr:row>
      <xdr:rowOff>36077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24500" y="556260"/>
          <a:ext cx="1247619" cy="942857"/>
        </a:xfrm>
        <a:prstGeom prst="rect">
          <a:avLst/>
        </a:prstGeom>
      </xdr:spPr>
    </xdr:pic>
    <xdr:clientData/>
  </xdr:twoCellAnchor>
  <xdr:twoCellAnchor editAs="oneCell">
    <xdr:from>
      <xdr:col>7</xdr:col>
      <xdr:colOff>60960</xdr:colOff>
      <xdr:row>21</xdr:row>
      <xdr:rowOff>38100</xdr:rowOff>
    </xdr:from>
    <xdr:to>
      <xdr:col>9</xdr:col>
      <xdr:colOff>68475</xdr:colOff>
      <xdr:row>23</xdr:row>
      <xdr:rowOff>15197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608320" y="3878580"/>
          <a:ext cx="838095" cy="342857"/>
        </a:xfrm>
        <a:prstGeom prst="rect">
          <a:avLst/>
        </a:prstGeom>
      </xdr:spPr>
    </xdr:pic>
    <xdr:clientData/>
  </xdr:twoCellAnchor>
  <xdr:twoCellAnchor editAs="oneCell">
    <xdr:from>
      <xdr:col>10</xdr:col>
      <xdr:colOff>15240</xdr:colOff>
      <xdr:row>21</xdr:row>
      <xdr:rowOff>30480</xdr:rowOff>
    </xdr:from>
    <xdr:to>
      <xdr:col>13</xdr:col>
      <xdr:colOff>66510</xdr:colOff>
      <xdr:row>23</xdr:row>
      <xdr:rowOff>45672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530340" y="3870960"/>
          <a:ext cx="1323810" cy="380952"/>
        </a:xfrm>
        <a:prstGeom prst="rect">
          <a:avLst/>
        </a:prstGeom>
      </xdr:spPr>
    </xdr:pic>
    <xdr:clientData/>
  </xdr:twoCellAnchor>
  <xdr:twoCellAnchor editAs="oneCell">
    <xdr:from>
      <xdr:col>0</xdr:col>
      <xdr:colOff>449580</xdr:colOff>
      <xdr:row>26</xdr:row>
      <xdr:rowOff>129540</xdr:rowOff>
    </xdr:from>
    <xdr:to>
      <xdr:col>6</xdr:col>
      <xdr:colOff>144780</xdr:colOff>
      <xdr:row>33</xdr:row>
      <xdr:rowOff>48966</xdr:rowOff>
    </xdr:to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49580" y="4998720"/>
          <a:ext cx="4450080" cy="1199586"/>
        </a:xfrm>
        <a:prstGeom prst="rect">
          <a:avLst/>
        </a:prstGeom>
      </xdr:spPr>
    </xdr:pic>
    <xdr:clientData/>
  </xdr:twoCellAnchor>
  <xdr:twoCellAnchor editAs="oneCell">
    <xdr:from>
      <xdr:col>6</xdr:col>
      <xdr:colOff>701040</xdr:colOff>
      <xdr:row>35</xdr:row>
      <xdr:rowOff>160020</xdr:rowOff>
    </xdr:from>
    <xdr:to>
      <xdr:col>13</xdr:col>
      <xdr:colOff>216825</xdr:colOff>
      <xdr:row>37</xdr:row>
      <xdr:rowOff>175212</xdr:rowOff>
    </xdr:to>
    <xdr:pic>
      <xdr:nvPicPr>
        <xdr:cNvPr id="7" name="Imagen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455920" y="6675120"/>
          <a:ext cx="2761905" cy="380952"/>
        </a:xfrm>
        <a:prstGeom prst="rect">
          <a:avLst/>
        </a:prstGeom>
      </xdr:spPr>
    </xdr:pic>
    <xdr:clientData/>
  </xdr:twoCellAnchor>
  <xdr:twoCellAnchor editAs="oneCell">
    <xdr:from>
      <xdr:col>0</xdr:col>
      <xdr:colOff>335281</xdr:colOff>
      <xdr:row>36</xdr:row>
      <xdr:rowOff>137161</xdr:rowOff>
    </xdr:from>
    <xdr:to>
      <xdr:col>6</xdr:col>
      <xdr:colOff>394039</xdr:colOff>
      <xdr:row>48</xdr:row>
      <xdr:rowOff>175261</xdr:rowOff>
    </xdr:to>
    <xdr:pic>
      <xdr:nvPicPr>
        <xdr:cNvPr id="8" name="Imagen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35281" y="6835141"/>
          <a:ext cx="4813638" cy="2232660"/>
        </a:xfrm>
        <a:prstGeom prst="rect">
          <a:avLst/>
        </a:prstGeom>
      </xdr:spPr>
    </xdr:pic>
    <xdr:clientData/>
  </xdr:twoCellAnchor>
  <xdr:twoCellAnchor editAs="oneCell">
    <xdr:from>
      <xdr:col>9</xdr:col>
      <xdr:colOff>304801</xdr:colOff>
      <xdr:row>48</xdr:row>
      <xdr:rowOff>83821</xdr:rowOff>
    </xdr:from>
    <xdr:to>
      <xdr:col>15</xdr:col>
      <xdr:colOff>594361</xdr:colOff>
      <xdr:row>53</xdr:row>
      <xdr:rowOff>112261</xdr:rowOff>
    </xdr:to>
    <xdr:pic>
      <xdr:nvPicPr>
        <xdr:cNvPr id="9" name="Imagen 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682741" y="8976361"/>
          <a:ext cx="2468880" cy="942840"/>
        </a:xfrm>
        <a:prstGeom prst="rect">
          <a:avLst/>
        </a:prstGeom>
      </xdr:spPr>
    </xdr:pic>
    <xdr:clientData/>
  </xdr:twoCellAnchor>
  <xdr:twoCellAnchor editAs="oneCell">
    <xdr:from>
      <xdr:col>9</xdr:col>
      <xdr:colOff>327660</xdr:colOff>
      <xdr:row>54</xdr:row>
      <xdr:rowOff>45720</xdr:rowOff>
    </xdr:from>
    <xdr:to>
      <xdr:col>13</xdr:col>
      <xdr:colOff>152219</xdr:colOff>
      <xdr:row>57</xdr:row>
      <xdr:rowOff>173270</xdr:rowOff>
    </xdr:to>
    <xdr:pic>
      <xdr:nvPicPr>
        <xdr:cNvPr id="10" name="Imagen 9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705600" y="10035540"/>
          <a:ext cx="1447619" cy="676190"/>
        </a:xfrm>
        <a:prstGeom prst="rect">
          <a:avLst/>
        </a:prstGeom>
      </xdr:spPr>
    </xdr:pic>
    <xdr:clientData/>
  </xdr:twoCellAnchor>
  <xdr:twoCellAnchor editAs="oneCell">
    <xdr:from>
      <xdr:col>8</xdr:col>
      <xdr:colOff>220980</xdr:colOff>
      <xdr:row>58</xdr:row>
      <xdr:rowOff>1</xdr:rowOff>
    </xdr:from>
    <xdr:to>
      <xdr:col>16</xdr:col>
      <xdr:colOff>384847</xdr:colOff>
      <xdr:row>72</xdr:row>
      <xdr:rowOff>83821</xdr:rowOff>
    </xdr:to>
    <xdr:pic>
      <xdr:nvPicPr>
        <xdr:cNvPr id="11" name="Imagen 10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6202680" y="10721341"/>
          <a:ext cx="3531907" cy="2644140"/>
        </a:xfrm>
        <a:prstGeom prst="rect">
          <a:avLst/>
        </a:prstGeom>
      </xdr:spPr>
    </xdr:pic>
    <xdr:clientData/>
  </xdr:twoCellAnchor>
  <xdr:twoCellAnchor editAs="oneCell">
    <xdr:from>
      <xdr:col>0</xdr:col>
      <xdr:colOff>297180</xdr:colOff>
      <xdr:row>49</xdr:row>
      <xdr:rowOff>38100</xdr:rowOff>
    </xdr:from>
    <xdr:to>
      <xdr:col>4</xdr:col>
      <xdr:colOff>381000</xdr:colOff>
      <xdr:row>53</xdr:row>
      <xdr:rowOff>39057</xdr:rowOff>
    </xdr:to>
    <xdr:pic>
      <xdr:nvPicPr>
        <xdr:cNvPr id="12" name="Imagen 11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297180" y="9113520"/>
          <a:ext cx="3253740" cy="73247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3:O52"/>
  <sheetViews>
    <sheetView showGridLines="0" tabSelected="1" topLeftCell="A8" zoomScaleNormal="100" workbookViewId="0">
      <selection activeCell="I51" sqref="I51"/>
    </sheetView>
  </sheetViews>
  <sheetFormatPr baseColWidth="10" defaultRowHeight="14.4" x14ac:dyDescent="0.3"/>
  <cols>
    <col min="8" max="8" width="6.33203125" bestFit="1" customWidth="1"/>
    <col min="9" max="9" width="5.77734375" customWidth="1"/>
    <col min="10" max="10" width="5.109375" bestFit="1" customWidth="1"/>
    <col min="11" max="11" width="5.44140625" bestFit="1" customWidth="1"/>
    <col min="12" max="12" width="8" bestFit="1" customWidth="1"/>
    <col min="13" max="14" width="5.109375" bestFit="1" customWidth="1"/>
    <col min="15" max="15" width="3" bestFit="1" customWidth="1"/>
  </cols>
  <sheetData>
    <row r="3" spans="8:14" x14ac:dyDescent="0.3">
      <c r="H3" s="3" t="s">
        <v>0</v>
      </c>
    </row>
    <row r="11" spans="8:14" x14ac:dyDescent="0.3">
      <c r="H11" s="1"/>
      <c r="I11" s="1" t="s">
        <v>1</v>
      </c>
      <c r="J11" s="1" t="s">
        <v>2</v>
      </c>
      <c r="K11" s="1" t="s">
        <v>3</v>
      </c>
      <c r="L11" s="1" t="s">
        <v>4</v>
      </c>
      <c r="M11" s="1" t="s">
        <v>5</v>
      </c>
      <c r="N11" s="1" t="s">
        <v>6</v>
      </c>
    </row>
    <row r="12" spans="8:14" x14ac:dyDescent="0.3">
      <c r="H12" s="1" t="s">
        <v>1</v>
      </c>
      <c r="I12" s="1"/>
      <c r="J12" s="1">
        <v>1</v>
      </c>
      <c r="K12" s="1">
        <v>1</v>
      </c>
      <c r="L12" s="1"/>
      <c r="M12" s="1"/>
      <c r="N12" s="1"/>
    </row>
    <row r="13" spans="8:14" x14ac:dyDescent="0.3">
      <c r="H13" s="1" t="s">
        <v>2</v>
      </c>
      <c r="I13" s="1">
        <v>1</v>
      </c>
      <c r="J13" s="1"/>
      <c r="K13" s="1">
        <v>1</v>
      </c>
      <c r="L13" s="1">
        <v>1</v>
      </c>
      <c r="M13" s="1"/>
      <c r="N13" s="1"/>
    </row>
    <row r="14" spans="8:14" x14ac:dyDescent="0.3">
      <c r="H14" s="1" t="s">
        <v>3</v>
      </c>
      <c r="I14" s="1">
        <v>1</v>
      </c>
      <c r="J14" s="1">
        <v>1</v>
      </c>
      <c r="K14" s="1"/>
      <c r="L14" s="1">
        <v>1</v>
      </c>
      <c r="M14" s="1">
        <v>1</v>
      </c>
      <c r="N14" s="1"/>
    </row>
    <row r="15" spans="8:14" x14ac:dyDescent="0.3">
      <c r="H15" s="1" t="s">
        <v>4</v>
      </c>
      <c r="I15" s="1"/>
      <c r="J15" s="1">
        <v>1</v>
      </c>
      <c r="K15" s="1">
        <v>1</v>
      </c>
      <c r="L15" s="1"/>
      <c r="M15" s="1">
        <v>1</v>
      </c>
      <c r="N15" s="1">
        <v>1</v>
      </c>
    </row>
    <row r="16" spans="8:14" x14ac:dyDescent="0.3">
      <c r="H16" s="1" t="s">
        <v>5</v>
      </c>
      <c r="I16" s="1"/>
      <c r="J16" s="1"/>
      <c r="K16" s="1">
        <v>1</v>
      </c>
      <c r="L16" s="1">
        <v>1</v>
      </c>
      <c r="M16" s="1"/>
      <c r="N16" s="1">
        <v>1</v>
      </c>
    </row>
    <row r="17" spans="8:15" x14ac:dyDescent="0.3">
      <c r="H17" s="1" t="s">
        <v>6</v>
      </c>
      <c r="I17" s="1"/>
      <c r="J17" s="1"/>
      <c r="K17" s="1"/>
      <c r="L17" s="1">
        <v>1</v>
      </c>
      <c r="M17" s="1">
        <v>1</v>
      </c>
      <c r="N17" s="1"/>
    </row>
    <row r="18" spans="8:15" x14ac:dyDescent="0.3">
      <c r="O18" s="2">
        <f>SUM(I12:N17)</f>
        <v>18</v>
      </c>
    </row>
    <row r="20" spans="8:15" x14ac:dyDescent="0.3">
      <c r="H20" s="3" t="s">
        <v>7</v>
      </c>
    </row>
    <row r="21" spans="8:15" ht="23.4" x14ac:dyDescent="0.45">
      <c r="H21" s="8" t="s">
        <v>11</v>
      </c>
      <c r="I21" s="9"/>
      <c r="J21" s="9"/>
      <c r="K21" s="8" t="s">
        <v>12</v>
      </c>
    </row>
    <row r="25" spans="8:15" x14ac:dyDescent="0.3">
      <c r="H25" s="1"/>
      <c r="I25" s="4" t="s">
        <v>8</v>
      </c>
      <c r="J25" s="4" t="s">
        <v>9</v>
      </c>
      <c r="K25" s="4" t="s">
        <v>10</v>
      </c>
    </row>
    <row r="26" spans="8:15" x14ac:dyDescent="0.3">
      <c r="H26" s="1" t="s">
        <v>1</v>
      </c>
      <c r="I26" s="1">
        <v>2.6</v>
      </c>
      <c r="J26" s="6">
        <f>I26-AVERAGE($I$26:$I$31)</f>
        <v>0.88333333333333353</v>
      </c>
      <c r="K26" s="6">
        <f>J26*J26</f>
        <v>0.78027777777777807</v>
      </c>
    </row>
    <row r="27" spans="8:15" x14ac:dyDescent="0.3">
      <c r="H27" s="1" t="s">
        <v>2</v>
      </c>
      <c r="I27" s="1">
        <v>0.6</v>
      </c>
      <c r="J27" s="6">
        <f t="shared" ref="J27:J31" si="0">I27-AVERAGE($I$26:$I$31)</f>
        <v>-1.1166666666666667</v>
      </c>
      <c r="K27" s="6">
        <f>J27*J27</f>
        <v>1.2469444444444444</v>
      </c>
    </row>
    <row r="28" spans="8:15" x14ac:dyDescent="0.3">
      <c r="H28" s="1" t="s">
        <v>3</v>
      </c>
      <c r="I28" s="1">
        <v>2.4</v>
      </c>
      <c r="J28" s="6">
        <f t="shared" si="0"/>
        <v>0.68333333333333335</v>
      </c>
      <c r="K28" s="6">
        <f>J28*J28</f>
        <v>0.46694444444444444</v>
      </c>
    </row>
    <row r="29" spans="8:15" x14ac:dyDescent="0.3">
      <c r="H29" s="1" t="s">
        <v>4</v>
      </c>
      <c r="I29" s="1">
        <v>0.3</v>
      </c>
      <c r="J29" s="6">
        <f t="shared" si="0"/>
        <v>-1.4166666666666665</v>
      </c>
      <c r="K29" s="6">
        <f>J29*J29</f>
        <v>2.0069444444444442</v>
      </c>
    </row>
    <row r="30" spans="8:15" x14ac:dyDescent="0.3">
      <c r="H30" s="1" t="s">
        <v>5</v>
      </c>
      <c r="I30" s="1">
        <v>3.8</v>
      </c>
      <c r="J30" s="6">
        <f t="shared" si="0"/>
        <v>2.083333333333333</v>
      </c>
      <c r="K30" s="6">
        <f>J30*J30</f>
        <v>4.3402777777777768</v>
      </c>
    </row>
    <row r="31" spans="8:15" x14ac:dyDescent="0.3">
      <c r="H31" s="1" t="s">
        <v>6</v>
      </c>
      <c r="I31" s="1">
        <v>0.6</v>
      </c>
      <c r="J31" s="6">
        <f t="shared" si="0"/>
        <v>-1.1166666666666667</v>
      </c>
      <c r="K31" s="6">
        <f>J31*J31</f>
        <v>1.2469444444444444</v>
      </c>
    </row>
    <row r="32" spans="8:15" x14ac:dyDescent="0.3">
      <c r="I32" s="2">
        <f>AVERAGE(I26:I31)</f>
        <v>1.7166666666666666</v>
      </c>
      <c r="K32" s="7">
        <f>SUM(K26:K31)</f>
        <v>10.088333333333333</v>
      </c>
    </row>
    <row r="35" spans="8:14" x14ac:dyDescent="0.3">
      <c r="H35" s="3" t="s">
        <v>13</v>
      </c>
    </row>
    <row r="40" spans="8:14" x14ac:dyDescent="0.3">
      <c r="H40" s="1"/>
      <c r="I40" s="1" t="s">
        <v>1</v>
      </c>
      <c r="J40" s="1" t="s">
        <v>2</v>
      </c>
      <c r="K40" s="1" t="s">
        <v>3</v>
      </c>
      <c r="L40" s="1" t="s">
        <v>4</v>
      </c>
      <c r="M40" s="1" t="s">
        <v>5</v>
      </c>
      <c r="N40" s="1" t="s">
        <v>6</v>
      </c>
    </row>
    <row r="41" spans="8:14" x14ac:dyDescent="0.3">
      <c r="H41" s="1" t="s">
        <v>1</v>
      </c>
      <c r="I41" s="10"/>
      <c r="J41" s="5">
        <f>J12*J26*J27</f>
        <v>-0.98638888888888909</v>
      </c>
      <c r="K41" s="5">
        <f>K12*J26*J28</f>
        <v>0.60361111111111121</v>
      </c>
      <c r="L41" s="5"/>
      <c r="M41" s="5"/>
      <c r="N41" s="5"/>
    </row>
    <row r="42" spans="8:14" x14ac:dyDescent="0.3">
      <c r="H42" s="1" t="s">
        <v>2</v>
      </c>
      <c r="I42" s="5">
        <f>J41</f>
        <v>-0.98638888888888909</v>
      </c>
      <c r="J42" s="10"/>
      <c r="K42" s="5">
        <f>K13*J27*J28</f>
        <v>-0.7630555555555556</v>
      </c>
      <c r="L42" s="5">
        <f>L13*J27*J29</f>
        <v>1.5819444444444444</v>
      </c>
      <c r="M42" s="5"/>
      <c r="N42" s="5"/>
    </row>
    <row r="43" spans="8:14" x14ac:dyDescent="0.3">
      <c r="H43" s="1" t="s">
        <v>3</v>
      </c>
      <c r="I43" s="5">
        <f>K41</f>
        <v>0.60361111111111121</v>
      </c>
      <c r="J43" s="5">
        <f>K42</f>
        <v>-0.7630555555555556</v>
      </c>
      <c r="K43" s="10"/>
      <c r="L43" s="5">
        <f>L14*J28*J29</f>
        <v>-0.96805555555555545</v>
      </c>
      <c r="M43" s="5">
        <f>M14*J28*J30</f>
        <v>1.4236111111111109</v>
      </c>
      <c r="N43" s="5"/>
    </row>
    <row r="44" spans="8:14" x14ac:dyDescent="0.3">
      <c r="H44" s="1" t="s">
        <v>4</v>
      </c>
      <c r="I44" s="5"/>
      <c r="J44" s="5">
        <f>L42</f>
        <v>1.5819444444444444</v>
      </c>
      <c r="K44" s="5">
        <f>L43</f>
        <v>-0.96805555555555545</v>
      </c>
      <c r="L44" s="10"/>
      <c r="M44" s="5">
        <f>M15*J29*J30</f>
        <v>-2.951388888888888</v>
      </c>
      <c r="N44" s="5">
        <f>N15*J29*J31</f>
        <v>1.5819444444444444</v>
      </c>
    </row>
    <row r="45" spans="8:14" x14ac:dyDescent="0.3">
      <c r="H45" s="1" t="s">
        <v>5</v>
      </c>
      <c r="I45" s="5"/>
      <c r="J45" s="5"/>
      <c r="K45" s="5">
        <f>M43</f>
        <v>1.4236111111111109</v>
      </c>
      <c r="L45" s="5">
        <f>M44</f>
        <v>-2.951388888888888</v>
      </c>
      <c r="M45" s="10"/>
      <c r="N45" s="5">
        <f>N16*J30*J31</f>
        <v>-2.3263888888888888</v>
      </c>
    </row>
    <row r="46" spans="8:14" x14ac:dyDescent="0.3">
      <c r="H46" s="1" t="s">
        <v>6</v>
      </c>
      <c r="I46" s="5"/>
      <c r="J46" s="5"/>
      <c r="K46" s="5"/>
      <c r="L46" s="5">
        <f>N44</f>
        <v>1.5819444444444444</v>
      </c>
      <c r="M46" s="5">
        <f>N45</f>
        <v>-2.3263888888888888</v>
      </c>
      <c r="N46" s="10"/>
    </row>
    <row r="47" spans="8:14" x14ac:dyDescent="0.3">
      <c r="N47" s="2">
        <f>SUM(I41:N46)</f>
        <v>-5.6083333333333316</v>
      </c>
    </row>
    <row r="49" spans="8:9" x14ac:dyDescent="0.3">
      <c r="H49" s="3" t="s">
        <v>14</v>
      </c>
    </row>
    <row r="51" spans="8:9" x14ac:dyDescent="0.3">
      <c r="H51" t="s">
        <v>15</v>
      </c>
      <c r="I51" s="2">
        <f>(I52/O18)*(N47/K32)</f>
        <v>-0.18530756098904116</v>
      </c>
    </row>
    <row r="52" spans="8:9" x14ac:dyDescent="0.3">
      <c r="H52" t="s">
        <v>16</v>
      </c>
      <c r="I52">
        <v>6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3" sqref="C3"/>
    </sheetView>
  </sheetViews>
  <sheetFormatPr baseColWidth="10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mapa</vt:lpstr>
      <vt:lpstr>Hoja2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Macuch</dc:creator>
  <cp:lastModifiedBy>Macuch</cp:lastModifiedBy>
  <dcterms:created xsi:type="dcterms:W3CDTF">2020-12-03T15:26:43Z</dcterms:created>
  <dcterms:modified xsi:type="dcterms:W3CDTF">2020-12-03T21:22:01Z</dcterms:modified>
</cp:coreProperties>
</file>