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d Hoc\OSI Ad HOC\Equivalency Sheets\"/>
    </mc:Choice>
  </mc:AlternateContent>
  <xr:revisionPtr revIDLastSave="0" documentId="13_ncr:1_{F0A50B28-DE3E-47CA-8E69-9E22B41C54FB}" xr6:coauthVersionLast="47" xr6:coauthVersionMax="47" xr10:uidLastSave="{00000000-0000-0000-0000-000000000000}"/>
  <bookViews>
    <workbookView xWindow="-120" yWindow="-120" windowWidth="38640" windowHeight="21240" xr2:uid="{EBECCBAB-29BF-4239-9BE3-6DD657026F4B}"/>
  </bookViews>
  <sheets>
    <sheet name="Sheet1" sheetId="1" r:id="rId1"/>
    <sheet name="Status" sheetId="2" r:id="rId2"/>
    <sheet name="Controls" sheetId="3" r:id="rId3"/>
    <sheet name="Analogs" sheetId="4" r:id="rId4"/>
    <sheet name="Combined" sheetId="5" r:id="rId5"/>
  </sheets>
  <definedNames>
    <definedName name="allpoint">Combined!$C$1:$G$188</definedName>
    <definedName name="HELPER">Sheet1!$N$2:$N$194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2" i="5"/>
  <c r="N2" i="1" l="1"/>
  <c r="Q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<sst xmlns="http://schemas.openxmlformats.org/spreadsheetml/2006/main" count="2878" uniqueCount="746">
  <si>
    <t>ME</t>
  </si>
  <si>
    <t>4BF</t>
  </si>
  <si>
    <t>ME BKR 4 BKR FAIL</t>
  </si>
  <si>
    <t>1</t>
  </si>
  <si>
    <t>11</t>
  </si>
  <si>
    <t>6</t>
  </si>
  <si>
    <t>8</t>
  </si>
  <si>
    <t>STATUS</t>
  </si>
  <si>
    <t>1BF</t>
  </si>
  <si>
    <t>ME BKR 1 BKR FAIL</t>
  </si>
  <si>
    <t>5</t>
  </si>
  <si>
    <t>3BF</t>
  </si>
  <si>
    <t>ME BKR 3 BKR FAIL</t>
  </si>
  <si>
    <t>7</t>
  </si>
  <si>
    <t>ME FEEDER BKR 1</t>
  </si>
  <si>
    <t>0</t>
  </si>
  <si>
    <t>BRK #1 OPEN</t>
  </si>
  <si>
    <t>RELAY</t>
  </si>
  <si>
    <t>BRK #1 CLOSE</t>
  </si>
  <si>
    <t>ME FEEDER BKR 2</t>
  </si>
  <si>
    <t>4</t>
  </si>
  <si>
    <t>2</t>
  </si>
  <si>
    <t>BRK #2 TRIP</t>
  </si>
  <si>
    <t>BRK #2 CLOSE</t>
  </si>
  <si>
    <t>ME FEEDER BKR 4</t>
  </si>
  <si>
    <t>12</t>
  </si>
  <si>
    <t>BRK #4 TRIP</t>
  </si>
  <si>
    <t>BRK #4 CLOSE</t>
  </si>
  <si>
    <t>1R</t>
  </si>
  <si>
    <t>ME BKR 1 RECLOSER</t>
  </si>
  <si>
    <t>BKR #1 RECLOSE OFF</t>
  </si>
  <si>
    <t>BKR #1 RECLOSE ON</t>
  </si>
  <si>
    <t>2R</t>
  </si>
  <si>
    <t>ME BKR 2 RECLOSER</t>
  </si>
  <si>
    <t>BRK #2 RECLOSE OFF</t>
  </si>
  <si>
    <t>BRK #2 RECLOSE ON</t>
  </si>
  <si>
    <t>4R</t>
  </si>
  <si>
    <t>ME BKR 4 RECLOSER</t>
  </si>
  <si>
    <t>13</t>
  </si>
  <si>
    <t>BKR 4 RECLOSE OFF</t>
  </si>
  <si>
    <t>BKR 4 RECLOSE ON</t>
  </si>
  <si>
    <t>1GT</t>
  </si>
  <si>
    <t>ME BKR 1 GRND TRIP BLOCK</t>
  </si>
  <si>
    <t>BRK #1 GND TRIP DISABLED</t>
  </si>
  <si>
    <t>BRK #1 GND TRIP ENABLED</t>
  </si>
  <si>
    <t>1LR</t>
  </si>
  <si>
    <t>ME BKR 1 LOC/REM SW</t>
  </si>
  <si>
    <t>3</t>
  </si>
  <si>
    <t>2GT</t>
  </si>
  <si>
    <t>ME BKR 2 GRND TRIP BLOCK</t>
  </si>
  <si>
    <t>BRK #2 GND TRIP DISABLED</t>
  </si>
  <si>
    <t>BRK #2 GND TRIP ENABLED</t>
  </si>
  <si>
    <t>2LR</t>
  </si>
  <si>
    <t>ME BKR 2 LOC/REM SW</t>
  </si>
  <si>
    <t>ME FEEDER BKR 3</t>
  </si>
  <si>
    <t>BRK #3 TRIP</t>
  </si>
  <si>
    <t>BRK #3 CLOSE</t>
  </si>
  <si>
    <t>3R</t>
  </si>
  <si>
    <t>ME BKR 3 RECLOSER</t>
  </si>
  <si>
    <t>9</t>
  </si>
  <si>
    <t>BRK #3 RECLOSE OFF</t>
  </si>
  <si>
    <t>BRK #3 RECLOSE ON</t>
  </si>
  <si>
    <t>TX1DRD</t>
  </si>
  <si>
    <t>DIFFERENTIAL RELAY DISAB</t>
  </si>
  <si>
    <t>MTXAC</t>
  </si>
  <si>
    <t>MOBIL TX LOSS OF AC</t>
  </si>
  <si>
    <t>3GT</t>
  </si>
  <si>
    <t>ME BKR 3 GRND TRIP BLOCK</t>
  </si>
  <si>
    <t>10</t>
  </si>
  <si>
    <t>BRK #3 GROUND TRIP DISABLED</t>
  </si>
  <si>
    <t>BRK #3 GROUND TRIP ENABLED</t>
  </si>
  <si>
    <t>TX1K1</t>
  </si>
  <si>
    <t>ME TX1 VOLT CONTROL K1</t>
  </si>
  <si>
    <t>TX VOLT CONTROL K1 SET</t>
  </si>
  <si>
    <t>21</t>
  </si>
  <si>
    <t>TX VOLT CONTROL K1 RESET</t>
  </si>
  <si>
    <t>TX1K2</t>
  </si>
  <si>
    <t>ME TX1 VOLT CONTROL K2</t>
  </si>
  <si>
    <t>TX1 VOLT CONTROL K2 SET</t>
  </si>
  <si>
    <t>22</t>
  </si>
  <si>
    <t>TX1 VOLT CONTROL K2 RESET</t>
  </si>
  <si>
    <t>35C106</t>
  </si>
  <si>
    <t>ME TX1 387E ALARM COMM</t>
  </si>
  <si>
    <t>MTXSC</t>
  </si>
  <si>
    <t>MOBIL TX SELF CK</t>
  </si>
  <si>
    <t>MTXTOT</t>
  </si>
  <si>
    <t>MOBIL TX HOT OIL TEMP</t>
  </si>
  <si>
    <t>3LR</t>
  </si>
  <si>
    <t>ME BKR 3 LOC/REM SW</t>
  </si>
  <si>
    <t>4GT</t>
  </si>
  <si>
    <t>ME BKR 4 GRND TRIP BLOCK</t>
  </si>
  <si>
    <t>14</t>
  </si>
  <si>
    <t>BKR 4 GND TRIP DISABLED</t>
  </si>
  <si>
    <t>BKR 4 GND TRIP ENABLED</t>
  </si>
  <si>
    <t>4LR</t>
  </si>
  <si>
    <t>ME BKR 4 LOC/REM SW</t>
  </si>
  <si>
    <t>15</t>
  </si>
  <si>
    <t>351SC1</t>
  </si>
  <si>
    <t>ME BKR 1 RELAY FAIL</t>
  </si>
  <si>
    <t>351SC2</t>
  </si>
  <si>
    <t>ME BKR 2 RELAY FAIL</t>
  </si>
  <si>
    <t>351SC3</t>
  </si>
  <si>
    <t>ME BKR 3 RELAY FAIL</t>
  </si>
  <si>
    <t>351SC4</t>
  </si>
  <si>
    <t>ME BKR 4 RELAY FAIL</t>
  </si>
  <si>
    <t>35C118</t>
  </si>
  <si>
    <t>ME BKR 1 STATUS COMM</t>
  </si>
  <si>
    <t>35C119</t>
  </si>
  <si>
    <t>ME BKR 2 STATUS COMM</t>
  </si>
  <si>
    <t>35C120</t>
  </si>
  <si>
    <t>ME BKR 3 STATUS COMM</t>
  </si>
  <si>
    <t>35C121</t>
  </si>
  <si>
    <t>ME BKR 4 STATUS COMM</t>
  </si>
  <si>
    <t>35C123</t>
  </si>
  <si>
    <t>TX1 2505 STAT/CNTRL COMM</t>
  </si>
  <si>
    <t>35C126</t>
  </si>
  <si>
    <t>HOUSE 2505 SELF CHECK</t>
  </si>
  <si>
    <t>35C128</t>
  </si>
  <si>
    <t>ME TX1 FUTURE COMM</t>
  </si>
  <si>
    <t>24T1SC</t>
  </si>
  <si>
    <t>ME TX1 2411 ALARMS FAIL</t>
  </si>
  <si>
    <t>TX1TOT</t>
  </si>
  <si>
    <t>ME TX1 HOT OIL TEMP</t>
  </si>
  <si>
    <t>TX1HS</t>
  </si>
  <si>
    <t>ME TX1 HOT SPOT</t>
  </si>
  <si>
    <t>TX1LR</t>
  </si>
  <si>
    <t>ME TX1 LOC/REM SW</t>
  </si>
  <si>
    <t>TCA1</t>
  </si>
  <si>
    <t>ME TX1 LTC AUTO/MAN</t>
  </si>
  <si>
    <t>TX LTC MANUAL</t>
  </si>
  <si>
    <t>20</t>
  </si>
  <si>
    <t>TX LTC AUTO</t>
  </si>
  <si>
    <t>FANHYD</t>
  </si>
  <si>
    <t>HOUSE EXHAUST FAN HYRDRO</t>
  </si>
  <si>
    <t>SMOKE</t>
  </si>
  <si>
    <t>ME HOUSE SMOKE</t>
  </si>
  <si>
    <t>BATPWR</t>
  </si>
  <si>
    <t>ME BATT POWER FAIL</t>
  </si>
  <si>
    <t>BATTDC</t>
  </si>
  <si>
    <t>ME BATT DC VOLT</t>
  </si>
  <si>
    <t>BATGND</t>
  </si>
  <si>
    <t>ME BATT GROUND</t>
  </si>
  <si>
    <t>LRS</t>
  </si>
  <si>
    <t>SUB LOC/REM SW</t>
  </si>
  <si>
    <t>86T1</t>
  </si>
  <si>
    <t>ME  TX1 86T LCKOUT</t>
  </si>
  <si>
    <t>387SC1</t>
  </si>
  <si>
    <t>ME TX1 DIF PROT FAIL</t>
  </si>
  <si>
    <t>501SC1</t>
  </si>
  <si>
    <t>ME TX1 OVERCURRENT FAIL</t>
  </si>
  <si>
    <t>21T1SC</t>
  </si>
  <si>
    <t>ME TX1 2100 FAIL</t>
  </si>
  <si>
    <t>MET1SC</t>
  </si>
  <si>
    <t>ME TX1 METER FAIL</t>
  </si>
  <si>
    <t>86TCM1</t>
  </si>
  <si>
    <t>ME TX1 86T LCKOUT TCM</t>
  </si>
  <si>
    <t>94TCM1</t>
  </si>
  <si>
    <t>ME TX1 94T TCM</t>
  </si>
  <si>
    <t>K697</t>
  </si>
  <si>
    <t>ME K697 CIRC SW</t>
  </si>
  <si>
    <t>CIRCUIT SWITCHER TRIP</t>
  </si>
  <si>
    <t>16</t>
  </si>
  <si>
    <t>CIRCUIT SWITCHER CLOSE</t>
  </si>
  <si>
    <t>25SC10</t>
  </si>
  <si>
    <t>ME CH STA/CTRL FAIL</t>
  </si>
  <si>
    <t>35C109</t>
  </si>
  <si>
    <t>TX1 3530 TO 2100 COMM</t>
  </si>
  <si>
    <t>35C101</t>
  </si>
  <si>
    <t>ME BKR 1 CONTROL COMM</t>
  </si>
  <si>
    <t>35C102</t>
  </si>
  <si>
    <t>ME BKR 2 CONTROL COMM</t>
  </si>
  <si>
    <t>35C103</t>
  </si>
  <si>
    <t>ME BKR 3 CONTROL COMM</t>
  </si>
  <si>
    <t>35C104</t>
  </si>
  <si>
    <t>ME BKR 4 CONTROL COMM</t>
  </si>
  <si>
    <t>T1F1AC</t>
  </si>
  <si>
    <t>ME TX STG1 FANS LOSS AC</t>
  </si>
  <si>
    <t>T1F2AC</t>
  </si>
  <si>
    <t>ME TX STG2 FANS LOSS AC</t>
  </si>
  <si>
    <t>TX1NHI</t>
  </si>
  <si>
    <t>ME TX1 NITRO HIGH PR</t>
  </si>
  <si>
    <t>TX1NLO</t>
  </si>
  <si>
    <t>ME TX NITRO LOW PR</t>
  </si>
  <si>
    <t>T1NCLO</t>
  </si>
  <si>
    <t>ME TX1 NITRO CYL LOW PR</t>
  </si>
  <si>
    <t>T1PR</t>
  </si>
  <si>
    <t>ME TX1 TANK PRS RELIEF</t>
  </si>
  <si>
    <t>1UF</t>
  </si>
  <si>
    <t>ME BKR 1 UNDER FREQ TRIP</t>
  </si>
  <si>
    <t>3UF</t>
  </si>
  <si>
    <t>ME BKR 3 UNDER FREQ TRIP</t>
  </si>
  <si>
    <t>1POT</t>
  </si>
  <si>
    <t>ME BKR 1 LOSS POT FOR UF</t>
  </si>
  <si>
    <t>2POT</t>
  </si>
  <si>
    <t>ME BKR 2 LOSS POT FOR UF</t>
  </si>
  <si>
    <t>3POT</t>
  </si>
  <si>
    <t>ME BKR 3 LOSS POT FOR UF</t>
  </si>
  <si>
    <t>4POT</t>
  </si>
  <si>
    <t>ME BKR 4 LOSS POT FOR UF</t>
  </si>
  <si>
    <t>S3L12</t>
  </si>
  <si>
    <t>ME LBI S3L12</t>
  </si>
  <si>
    <t>S3L12 LBI OPEN</t>
  </si>
  <si>
    <t>17</t>
  </si>
  <si>
    <t>S3L12 LBI CLOSE</t>
  </si>
  <si>
    <t>T1SP</t>
  </si>
  <si>
    <t>ME TX1 TANK SUDDEN PRS</t>
  </si>
  <si>
    <t>TX1LO</t>
  </si>
  <si>
    <t>ME TX1 TANK LO OIL</t>
  </si>
  <si>
    <t>TX1HI</t>
  </si>
  <si>
    <t>ME TX1 TANK HI OIL</t>
  </si>
  <si>
    <t>LTC1LO</t>
  </si>
  <si>
    <t>ME TX1 LTC TANK LO OIL</t>
  </si>
  <si>
    <t>TC1PWR</t>
  </si>
  <si>
    <t>ME TX1 LTC LOSS OF POWER</t>
  </si>
  <si>
    <t>TCP1</t>
  </si>
  <si>
    <t>ME TX1 LTC OFF TAP</t>
  </si>
  <si>
    <t>LTCMT1</t>
  </si>
  <si>
    <t>ME TX1 LTC MOTOR HI TEMP</t>
  </si>
  <si>
    <t>TCPR1</t>
  </si>
  <si>
    <t>ME TX1 LTC PRS RELIEF</t>
  </si>
  <si>
    <t>86X1</t>
  </si>
  <si>
    <t>ME TX1 LTC LCKOUT</t>
  </si>
  <si>
    <t>T1FAN1</t>
  </si>
  <si>
    <t>ME TX1 STAGE1 FANS ON</t>
  </si>
  <si>
    <t>TX STAGE 1 FANS OFF</t>
  </si>
  <si>
    <t>18</t>
  </si>
  <si>
    <t>TX STAGE 1 FANS ON</t>
  </si>
  <si>
    <t>T1FAN2</t>
  </si>
  <si>
    <t>ME TX1 STAGE2 FANS ON</t>
  </si>
  <si>
    <t>TX STAGE 2 FANS OFF</t>
  </si>
  <si>
    <t>19</t>
  </si>
  <si>
    <t>TX STAGE 2 FANS ON</t>
  </si>
  <si>
    <t>35C111</t>
  </si>
  <si>
    <t>ME TX1 ALARMS COMM</t>
  </si>
  <si>
    <t>2UF</t>
  </si>
  <si>
    <t>ME BKR 2 UNDER FREQ TRIP</t>
  </si>
  <si>
    <t xml:space="preserve">2 </t>
  </si>
  <si>
    <t>2BF</t>
  </si>
  <si>
    <t>ME BKR 2 BKR FAIL</t>
  </si>
  <si>
    <t>MET1CP</t>
  </si>
  <si>
    <t>ME TX1 METERING COMM</t>
  </si>
  <si>
    <t>79LO1</t>
  </si>
  <si>
    <t>ME BKR 1 LCKOUT</t>
  </si>
  <si>
    <t>79LO2</t>
  </si>
  <si>
    <t>ME BKR 2 LCKOUT</t>
  </si>
  <si>
    <t>79LO3</t>
  </si>
  <si>
    <t>79LO4</t>
  </si>
  <si>
    <t>ME BKR 4 LCKOUT</t>
  </si>
  <si>
    <t>1HL</t>
  </si>
  <si>
    <t>ME BKR 1 HL NON-RECL</t>
  </si>
  <si>
    <t>BKR 1 HOT LINE REC DISABLED</t>
  </si>
  <si>
    <t>BKR 1 HOT LINE REC ENABLED</t>
  </si>
  <si>
    <t>2HL</t>
  </si>
  <si>
    <t>ME BKR 2 HL NON-RECL</t>
  </si>
  <si>
    <t>BKR 2 HOT LINE REC DISABLED</t>
  </si>
  <si>
    <t>BKR 2 HOT LINE REC ENABLED</t>
  </si>
  <si>
    <t>3HL</t>
  </si>
  <si>
    <t>ME BKR 3 HL NON-RECL</t>
  </si>
  <si>
    <t>BKR 3 HOT LINE REC DISABLED</t>
  </si>
  <si>
    <t>BKR 3 HOT LINE REC ENABLED</t>
  </si>
  <si>
    <t>4HL</t>
  </si>
  <si>
    <t>ME BKR 4 HL NON-RECL</t>
  </si>
  <si>
    <t>BKR 4 HOT LINE REC DISABLED</t>
  </si>
  <si>
    <t>BKR 4 HOT LINE REC ENABLED</t>
  </si>
  <si>
    <t>35C110</t>
  </si>
  <si>
    <t>ME 2100-1 ALARM COMM</t>
  </si>
  <si>
    <t>35C116</t>
  </si>
  <si>
    <t>3530-1 DNP COMM PORT ALARM</t>
  </si>
  <si>
    <t>2407SC</t>
  </si>
  <si>
    <t>CLOCK SELF CHECK</t>
  </si>
  <si>
    <t>T1HIAL</t>
  </si>
  <si>
    <t>ME TX1 CRIT HI TEMP AL</t>
  </si>
  <si>
    <t>1B</t>
  </si>
  <si>
    <t>ME BKR 1B AMPS BKR TRIP</t>
  </si>
  <si>
    <t>.29311187</t>
  </si>
  <si>
    <t>ANALOG</t>
  </si>
  <si>
    <t>3PF</t>
  </si>
  <si>
    <t>ME FDR 3 POWER FACTOR</t>
  </si>
  <si>
    <t>38</t>
  </si>
  <si>
    <t>0.1</t>
  </si>
  <si>
    <t>TX1W</t>
  </si>
  <si>
    <t>MELROSE WATTS</t>
  </si>
  <si>
    <t>48</t>
  </si>
  <si>
    <t>P1</t>
  </si>
  <si>
    <t>MELROSE ACCUMULATOR FPL</t>
  </si>
  <si>
    <t xml:space="preserve"> </t>
  </si>
  <si>
    <t>7.2</t>
  </si>
  <si>
    <t>PULSE</t>
  </si>
  <si>
    <t>RAV1</t>
  </si>
  <si>
    <t>ME REG A PH VOLTS</t>
  </si>
  <si>
    <t>RBV1</t>
  </si>
  <si>
    <t>ME REG B PH VOLTS</t>
  </si>
  <si>
    <t>2A</t>
  </si>
  <si>
    <t>ME BKR 2A AMPS BKR TRIP</t>
  </si>
  <si>
    <t>2B</t>
  </si>
  <si>
    <t>ME BKR 2B AMPS BKR TRIP</t>
  </si>
  <si>
    <t>2C</t>
  </si>
  <si>
    <t>ME BKR 2C AMPS BKR TRIP</t>
  </si>
  <si>
    <t>RCV1</t>
  </si>
  <si>
    <t>ME TX A AMPS C/S TRIP</t>
  </si>
  <si>
    <t>1.2</t>
  </si>
  <si>
    <t>1A</t>
  </si>
  <si>
    <t>ME BKR 1A AMPS BKR TRIP</t>
  </si>
  <si>
    <t>1C</t>
  </si>
  <si>
    <t>ME BKR 1C AMPS BKR TRIP</t>
  </si>
  <si>
    <t>3A</t>
  </si>
  <si>
    <t>ME BKR 3A AMPS BKR TRIP</t>
  </si>
  <si>
    <t>4PF</t>
  </si>
  <si>
    <t>ME FDR 4 POWER FACTOR</t>
  </si>
  <si>
    <t>39</t>
  </si>
  <si>
    <t>TX1FRQ</t>
  </si>
  <si>
    <t>ME FREQUENCY</t>
  </si>
  <si>
    <t>PF1M</t>
  </si>
  <si>
    <t>ME POWER FACTOR METER</t>
  </si>
  <si>
    <t>1KW</t>
  </si>
  <si>
    <t>ME FDR 1 WATTS</t>
  </si>
  <si>
    <t>32</t>
  </si>
  <si>
    <t>2KW</t>
  </si>
  <si>
    <t>ME FDR 2 WATTS</t>
  </si>
  <si>
    <t>33</t>
  </si>
  <si>
    <t>3KW</t>
  </si>
  <si>
    <t>ME FDR 3 WATTS</t>
  </si>
  <si>
    <t>34</t>
  </si>
  <si>
    <t>4KW</t>
  </si>
  <si>
    <t>ME FDR 4 WATTS</t>
  </si>
  <si>
    <t>35</t>
  </si>
  <si>
    <t>KVA1M</t>
  </si>
  <si>
    <t>ME KVA METER</t>
  </si>
  <si>
    <t>TX1B</t>
  </si>
  <si>
    <t>ME TX B AMPS C/S TRIP</t>
  </si>
  <si>
    <t>TX1C</t>
  </si>
  <si>
    <t>ME TX C AMPS C/S TRIP</t>
  </si>
  <si>
    <t>3B</t>
  </si>
  <si>
    <t>ME BKR 3B AMPS BKR TRIP</t>
  </si>
  <si>
    <t>23</t>
  </si>
  <si>
    <t>3C</t>
  </si>
  <si>
    <t>ME BKR 3C AMPS BKR TRIP</t>
  </si>
  <si>
    <t>24</t>
  </si>
  <si>
    <t>4A</t>
  </si>
  <si>
    <t>ME BKR 4A AMPS BKR TRIP</t>
  </si>
  <si>
    <t>25</t>
  </si>
  <si>
    <t>4B</t>
  </si>
  <si>
    <t>ME BKR 4B AMPS BKR TRIP</t>
  </si>
  <si>
    <t>26</t>
  </si>
  <si>
    <t>4C</t>
  </si>
  <si>
    <t>ME BKR 4C AMPS BKR TRIP</t>
  </si>
  <si>
    <t>27</t>
  </si>
  <si>
    <t>LTC1</t>
  </si>
  <si>
    <t>ME LD TAP CHGR POS</t>
  </si>
  <si>
    <t>28</t>
  </si>
  <si>
    <t>.0078</t>
  </si>
  <si>
    <t>KWPHR1</t>
  </si>
  <si>
    <t>ME PREVIOUS HOUR DEMAND</t>
  </si>
  <si>
    <t>144</t>
  </si>
  <si>
    <t>P2</t>
  </si>
  <si>
    <t>MELROSE ACCUMULATOR CEC</t>
  </si>
  <si>
    <t>MV1-</t>
  </si>
  <si>
    <t>ME VARS LEAD</t>
  </si>
  <si>
    <t>MV1</t>
  </si>
  <si>
    <t>ME VARS LAG</t>
  </si>
  <si>
    <t>DCV</t>
  </si>
  <si>
    <t>ME DC VOLTS</t>
  </si>
  <si>
    <t>29</t>
  </si>
  <si>
    <t>.07327797</t>
  </si>
  <si>
    <t>1PF</t>
  </si>
  <si>
    <t>ME FDR 1 POWER FACTOR</t>
  </si>
  <si>
    <t>36</t>
  </si>
  <si>
    <t>2PF</t>
  </si>
  <si>
    <t>ME FDR 2 POWER FACTOR</t>
  </si>
  <si>
    <t>37</t>
  </si>
  <si>
    <t>THST1</t>
  </si>
  <si>
    <t>ME TX WINDING 1 TEMP</t>
  </si>
  <si>
    <t>40</t>
  </si>
  <si>
    <t>THST2</t>
  </si>
  <si>
    <t>ME TX WINDING 2 TEMP</t>
  </si>
  <si>
    <t>41</t>
  </si>
  <si>
    <t>THST3</t>
  </si>
  <si>
    <t>ME TX WINDING 3 TEMP</t>
  </si>
  <si>
    <t>42</t>
  </si>
  <si>
    <t>TXTEMP</t>
  </si>
  <si>
    <t>ME TX TANK OIL TEMP</t>
  </si>
  <si>
    <t>43</t>
  </si>
  <si>
    <t>TCTEMP</t>
  </si>
  <si>
    <t>ME LTC TANK OIL TEMP</t>
  </si>
  <si>
    <t>44</t>
  </si>
  <si>
    <t>TXABT</t>
  </si>
  <si>
    <t>ME TX AMBIENT TEMP</t>
  </si>
  <si>
    <t>45</t>
  </si>
  <si>
    <t>TC</t>
  </si>
  <si>
    <t>TX LTC RAISE</t>
  </si>
  <si>
    <t>TX LTC LOWER</t>
  </si>
  <si>
    <t>30116</t>
  </si>
  <si>
    <t>30224</t>
  </si>
  <si>
    <t>30227</t>
  </si>
  <si>
    <t>30705</t>
  </si>
  <si>
    <t>30706</t>
  </si>
  <si>
    <t>30707</t>
  </si>
  <si>
    <t>30708</t>
  </si>
  <si>
    <t>30709</t>
  </si>
  <si>
    <t>30710</t>
  </si>
  <si>
    <t>30714</t>
  </si>
  <si>
    <t>30715</t>
  </si>
  <si>
    <t>30716</t>
  </si>
  <si>
    <t>30717</t>
  </si>
  <si>
    <t>30718</t>
  </si>
  <si>
    <t>30741</t>
  </si>
  <si>
    <t>31634</t>
  </si>
  <si>
    <t>31636</t>
  </si>
  <si>
    <t>32208</t>
  </si>
  <si>
    <t>33187</t>
  </si>
  <si>
    <t>33188</t>
  </si>
  <si>
    <t>33230</t>
  </si>
  <si>
    <t>34002</t>
  </si>
  <si>
    <t>34268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</si>
  <si>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</si>
  <si>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</si>
  <si>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</si>
  <si>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</si>
  <si>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</si>
  <si>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</si>
  <si>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</si>
  <si>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</si>
  <si>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</si>
  <si>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</si>
  <si>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</si>
  <si>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</si>
  <si>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</si>
  <si>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</si>
  <si>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35007</t>
  </si>
  <si>
    <t>35008</t>
  </si>
  <si>
    <t>35009</t>
  </si>
  <si>
    <t>35010</t>
  </si>
  <si>
    <t>35011</t>
  </si>
  <si>
    <t>35012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</si>
  <si>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</si>
  <si>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</si>
  <si>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</si>
  <si>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</si>
  <si>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</si>
  <si>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</si>
  <si>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</si>
  <si>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</si>
  <si>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</si>
  <si>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</si>
  <si>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</si>
  <si>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</si>
  <si>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</si>
  <si>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</si>
  <si>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</si>
  <si>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</si>
  <si>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</si>
  <si>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</si>
  <si>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35033</t>
  </si>
  <si>
    <t>35034</t>
  </si>
  <si>
    <t>35035</t>
  </si>
  <si>
    <t>35036</t>
  </si>
  <si>
    <t>35037</t>
  </si>
  <si>
    <t>35038</t>
  </si>
  <si>
    <t>35099</t>
  </si>
  <si>
    <t>35100</t>
  </si>
  <si>
    <t>35101</t>
  </si>
  <si>
    <t>35102</t>
  </si>
  <si>
    <t>35103</t>
  </si>
  <si>
    <t>35104</t>
  </si>
  <si>
    <t>35220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</si>
  <si>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</si>
  <si>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</si>
  <si>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</si>
  <si>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</si>
  <si>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</si>
  <si>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</si>
  <si>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</si>
  <si>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</si>
  <si>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</si>
  <si>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</si>
  <si>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</si>
  <si>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</si>
  <si>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35302</t>
  </si>
  <si>
    <t>35918</t>
  </si>
  <si>
    <t>36609</t>
  </si>
  <si>
    <t>36896</t>
  </si>
  <si>
    <t>36897</t>
  </si>
  <si>
    <t>36898</t>
  </si>
  <si>
    <t>36899</t>
  </si>
  <si>
    <t>37285</t>
  </si>
  <si>
    <t>37286</t>
  </si>
  <si>
    <t>37287</t>
  </si>
  <si>
    <t>37288</t>
  </si>
  <si>
    <t>38177</t>
  </si>
  <si>
    <t>38178</t>
  </si>
  <si>
    <t>38179</t>
  </si>
  <si>
    <t>38350</t>
  </si>
  <si>
    <t>05592</t>
  </si>
  <si>
    <t>05593</t>
  </si>
  <si>
    <t>05598</t>
  </si>
  <si>
    <t>05659</t>
  </si>
  <si>
    <t>05660</t>
  </si>
  <si>
    <t>05661</t>
  </si>
  <si>
    <t>05832</t>
  </si>
  <si>
    <t>05839</t>
  </si>
  <si>
    <t>05863</t>
  </si>
  <si>
    <t>06115</t>
  </si>
  <si>
    <t>06215</t>
  </si>
  <si>
    <t>06425</t>
  </si>
  <si>
    <t>06426</t>
  </si>
  <si>
    <t>06427</t>
  </si>
  <si>
    <t>06428</t>
  </si>
  <si>
    <t>06600</t>
  </si>
  <si>
    <t>06612</t>
  </si>
  <si>
    <t>06705</t>
  </si>
  <si>
    <t>06709</t>
  </si>
  <si>
    <t>06728</t>
  </si>
  <si>
    <t>06729</t>
  </si>
  <si>
    <t>06943</t>
  </si>
  <si>
    <t>07187</t>
  </si>
  <si>
    <t>07188</t>
  </si>
  <si>
    <t>07196</t>
  </si>
  <si>
    <t>07197</t>
  </si>
  <si>
    <t>07198</t>
  </si>
  <si>
    <t>07199</t>
  </si>
  <si>
    <t>07200</t>
  </si>
  <si>
    <t>07201</t>
  </si>
  <si>
    <t>07219</t>
  </si>
  <si>
    <t>07699</t>
  </si>
  <si>
    <t>07733</t>
  </si>
  <si>
    <t>07757</t>
  </si>
  <si>
    <t>07759</t>
  </si>
  <si>
    <t>07760</t>
  </si>
  <si>
    <t>07773</t>
  </si>
  <si>
    <t>08081</t>
  </si>
  <si>
    <t>08082</t>
  </si>
  <si>
    <t>08083</t>
  </si>
  <si>
    <t>08084</t>
  </si>
  <si>
    <t>08371</t>
  </si>
  <si>
    <t>08405</t>
  </si>
  <si>
    <t>35032</t>
  </si>
  <si>
    <t>QEI Point ID</t>
  </si>
  <si>
    <t>Station</t>
  </si>
  <si>
    <t>Point</t>
  </si>
  <si>
    <t>Description</t>
  </si>
  <si>
    <t>Comm</t>
  </si>
  <si>
    <t>RTU</t>
  </si>
  <si>
    <t>Page</t>
  </si>
  <si>
    <t>Relay</t>
  </si>
  <si>
    <t>Point Type</t>
  </si>
  <si>
    <t>Analog #</t>
  </si>
  <si>
    <t>Scale Factor</t>
  </si>
  <si>
    <t>IP</t>
  </si>
  <si>
    <t>DNP Address</t>
  </si>
  <si>
    <t>172.16.3.81</t>
  </si>
  <si>
    <t>Tag Name</t>
  </si>
  <si>
    <t>Point Number (RTU)</t>
  </si>
  <si>
    <t>QEIA_DNP._K697</t>
  </si>
  <si>
    <t>QEIA_DNP._T1F1AC</t>
  </si>
  <si>
    <t>QEIA_DNP._T1F2AC</t>
  </si>
  <si>
    <t>QEIA_DNP._TX1NHI</t>
  </si>
  <si>
    <t>QEIA_DNP._TX1NLO</t>
  </si>
  <si>
    <t>QEIA_DNP._T1NCLO</t>
  </si>
  <si>
    <t>QEIA_DNP._T1PR</t>
  </si>
  <si>
    <t>QEIA_DNP._T1SP</t>
  </si>
  <si>
    <t>QEIA_DNP._TX1LO</t>
  </si>
  <si>
    <t>QEIA_DNP._TX1HI</t>
  </si>
  <si>
    <t>QEIA_DNP._LTC1LO</t>
  </si>
  <si>
    <t>QEIA_DNP._TC1PWR</t>
  </si>
  <si>
    <t>QEIA_DNP._TCP1</t>
  </si>
  <si>
    <t>QEIA_DNP._LTCMT1</t>
  </si>
  <si>
    <t>QEIA_DNP._TCPR1</t>
  </si>
  <si>
    <t>QEIA_DNP._86X1</t>
  </si>
  <si>
    <t>QEIA_DNP._T1FAN1</t>
  </si>
  <si>
    <t>QEIA_DNP._T1FAN2</t>
  </si>
  <si>
    <t>QEIA_DNP._TX1TOT</t>
  </si>
  <si>
    <t>QEIA_DNP._TX1HS</t>
  </si>
  <si>
    <t>QEIA_DNP._TX1LR</t>
  </si>
  <si>
    <t>QEIA_DNP._TX1K1</t>
  </si>
  <si>
    <t>QEIA_DNP._TX1K2</t>
  </si>
  <si>
    <t>QEIA_DNP._TCA1</t>
  </si>
  <si>
    <t>QEIA_DNP._T1HIAL</t>
  </si>
  <si>
    <t>QEIA_DNP._S3L12</t>
  </si>
  <si>
    <t>QEIA_DNP._1</t>
  </si>
  <si>
    <t>QEIA_DNP._1R</t>
  </si>
  <si>
    <t>QEIA_DNP._1GT</t>
  </si>
  <si>
    <t>QEIA_DNP._1LR</t>
  </si>
  <si>
    <t>QEIA_DNP._1UF</t>
  </si>
  <si>
    <t>QEIA_DNP._1BF</t>
  </si>
  <si>
    <t>QEIA_DNP._1HL</t>
  </si>
  <si>
    <t>QEIA_DNP._1POT</t>
  </si>
  <si>
    <t>QEIA_DNP._79LO1</t>
  </si>
  <si>
    <t>QEIA_DNP._2</t>
  </si>
  <si>
    <t>QEIA_DNP._2R</t>
  </si>
  <si>
    <t>QEIA_DNP._2GT</t>
  </si>
  <si>
    <t>QEIA_DNP._2LR</t>
  </si>
  <si>
    <t>QEIA_DNP._2UF</t>
  </si>
  <si>
    <t>QEIA_DNP._2BF</t>
  </si>
  <si>
    <t>QEIA_DNP._2HL</t>
  </si>
  <si>
    <t>QEIA_DNP._2POT</t>
  </si>
  <si>
    <t>QEIA_DNP._79LO2</t>
  </si>
  <si>
    <t>QEIA_DNP._3</t>
  </si>
  <si>
    <t>QEIA_DNP._3R</t>
  </si>
  <si>
    <t>QEIA_DNP._3GT</t>
  </si>
  <si>
    <t>QEIA_DNP._3LR</t>
  </si>
  <si>
    <t>QEIA_DNP._3UF</t>
  </si>
  <si>
    <t>QEIA_DNP._3BF</t>
  </si>
  <si>
    <t>QEIA_DNP._3HL</t>
  </si>
  <si>
    <t>QEIA_DNP._3POT</t>
  </si>
  <si>
    <t>QEIA_DNP._79LO3</t>
  </si>
  <si>
    <t>QEIA_DNP._4</t>
  </si>
  <si>
    <t>QEIA_DNP._4R</t>
  </si>
  <si>
    <t>QEIA_DNP._4GT</t>
  </si>
  <si>
    <t>QEIA_DNP._4LR</t>
  </si>
  <si>
    <t>QEIA_DNP._4BF</t>
  </si>
  <si>
    <t>QEIA_DNP._4HL</t>
  </si>
  <si>
    <t>QEIA_DNP._4POT</t>
  </si>
  <si>
    <t>QEIA_DNP._79LO4</t>
  </si>
  <si>
    <t>QEIA_DNP._35C101</t>
  </si>
  <si>
    <t>QEIA_DNP._35C102</t>
  </si>
  <si>
    <t>QEIA_DNP._35C103</t>
  </si>
  <si>
    <t>QEIA_DNP._35C104</t>
  </si>
  <si>
    <t>QEIA_DNP._MET1CP</t>
  </si>
  <si>
    <t>QEIA_DNP._35C109</t>
  </si>
  <si>
    <t>QEIA_DNP._35C110</t>
  </si>
  <si>
    <t>QEIA_DNP._35C111</t>
  </si>
  <si>
    <t>QEIA_DNP._35C118</t>
  </si>
  <si>
    <t>QEIA_DNP._35C119</t>
  </si>
  <si>
    <t>QEIA_DNP._35C120</t>
  </si>
  <si>
    <t>QEIA_DNP._35C121</t>
  </si>
  <si>
    <t>QEIA_DNP._35C123</t>
  </si>
  <si>
    <t>QEIA_DNP._35C126</t>
  </si>
  <si>
    <t>QEIA_DNP._35C128</t>
  </si>
  <si>
    <t>QEIA_DNP._387SC1</t>
  </si>
  <si>
    <t>QEIA_DNP._501SC1</t>
  </si>
  <si>
    <t>QEIA_DNP._21T1SC</t>
  </si>
  <si>
    <t>QEIA_DNP._MET1SC</t>
  </si>
  <si>
    <t>QEIA_DNP._2407SC</t>
  </si>
  <si>
    <t>QEIA_DNP._25SC10</t>
  </si>
  <si>
    <t>QEIA_DNP._24T1SC</t>
  </si>
  <si>
    <t>QEIA_DNP._351SC1</t>
  </si>
  <si>
    <t>QEIA_DNP._351SC2</t>
  </si>
  <si>
    <t>QEIA_DNP._351SC3</t>
  </si>
  <si>
    <t>QEIA_DNP._351SC4</t>
  </si>
  <si>
    <t>QEIA_DNP._LRS</t>
  </si>
  <si>
    <t>QEIA_DNP._TX1DRD</t>
  </si>
  <si>
    <t>QEIA_DNP._86T1</t>
  </si>
  <si>
    <t>QEIA_DNP._86TCM1</t>
  </si>
  <si>
    <t>QEIA_DNP._94TCM1</t>
  </si>
  <si>
    <t>QEIA_DNP._FANHYD</t>
  </si>
  <si>
    <t>QEIA_DNP._SMOKE</t>
  </si>
  <si>
    <t>QEIA_DNP._BATPWR</t>
  </si>
  <si>
    <t>QEIA_DNP._BATTDC</t>
  </si>
  <si>
    <t>QEIA_DNP._BATGND</t>
  </si>
  <si>
    <t>QEI MASTER POINT</t>
  </si>
  <si>
    <t xml:space="preserve">Point Number (RTU/RTAC) </t>
  </si>
  <si>
    <t>25T (Trip)</t>
  </si>
  <si>
    <t>25C (Close)</t>
  </si>
  <si>
    <t>19T</t>
  </si>
  <si>
    <t>19C</t>
  </si>
  <si>
    <t>20T</t>
  </si>
  <si>
    <t>20C</t>
  </si>
  <si>
    <t>21T</t>
  </si>
  <si>
    <t>21C</t>
  </si>
  <si>
    <t>22T</t>
  </si>
  <si>
    <t>22C</t>
  </si>
  <si>
    <t>23T</t>
  </si>
  <si>
    <t>23C</t>
  </si>
  <si>
    <t>24T</t>
  </si>
  <si>
    <t>TC1</t>
  </si>
  <si>
    <t>24C</t>
  </si>
  <si>
    <t>18T</t>
  </si>
  <si>
    <t>18C</t>
  </si>
  <si>
    <t>1T</t>
  </si>
  <si>
    <t>2T</t>
  </si>
  <si>
    <t>3T</t>
  </si>
  <si>
    <t>4T</t>
  </si>
  <si>
    <t>5T</t>
  </si>
  <si>
    <t>5C</t>
  </si>
  <si>
    <t>6T</t>
  </si>
  <si>
    <t>6C</t>
  </si>
  <si>
    <t>7T</t>
  </si>
  <si>
    <t>7C</t>
  </si>
  <si>
    <t>8T</t>
  </si>
  <si>
    <t>8C</t>
  </si>
  <si>
    <t>9T</t>
  </si>
  <si>
    <t>9C</t>
  </si>
  <si>
    <t>10T</t>
  </si>
  <si>
    <t>10C</t>
  </si>
  <si>
    <t>11T</t>
  </si>
  <si>
    <t>11C</t>
  </si>
  <si>
    <t>12T</t>
  </si>
  <si>
    <t>12C</t>
  </si>
  <si>
    <t>13T</t>
  </si>
  <si>
    <t>13C</t>
  </si>
  <si>
    <t>14T</t>
  </si>
  <si>
    <t>14C</t>
  </si>
  <si>
    <t>15T</t>
  </si>
  <si>
    <t>15C</t>
  </si>
  <si>
    <t>16T</t>
  </si>
  <si>
    <t>16C</t>
  </si>
  <si>
    <t>RTU Point</t>
  </si>
  <si>
    <t>QEIA_DNP._LTC1</t>
  </si>
  <si>
    <t>QEIA_DNP._RAV1</t>
  </si>
  <si>
    <t>QEIA_DNP._RBV1</t>
  </si>
  <si>
    <t>QEIA_DNP._RCV1</t>
  </si>
  <si>
    <t>QEIA_DNP._TX1A</t>
  </si>
  <si>
    <t>QEIA_DNP._TX1B</t>
  </si>
  <si>
    <t>QEIA_DNP._TX1C</t>
  </si>
  <si>
    <t>QEIA_DNP._KVA1M</t>
  </si>
  <si>
    <t>QEIA_DNP._TX1W</t>
  </si>
  <si>
    <t>QEIA_DNP._MV1LAG</t>
  </si>
  <si>
    <t>QEIA_DNP._MV1LEAD</t>
  </si>
  <si>
    <t>QEIA_DNP._PF1M</t>
  </si>
  <si>
    <t>QEIA_DNP._KWPHR1</t>
  </si>
  <si>
    <t>QEIA_DNP._THST1</t>
  </si>
  <si>
    <t>QEIA_DNP._THST2</t>
  </si>
  <si>
    <t>QEIA_DNP._THST3</t>
  </si>
  <si>
    <t>QEIA_DNP._TXTEMP</t>
  </si>
  <si>
    <t>QEIA_DNP._TCTEMP</t>
  </si>
  <si>
    <t>QEIA_DNP._TXABT</t>
  </si>
  <si>
    <t>QEIA_DNP._1A</t>
  </si>
  <si>
    <t>QEIA_DNP._1B</t>
  </si>
  <si>
    <t>QEIA_DNP._1C</t>
  </si>
  <si>
    <t>QEIA_DNP._1KW</t>
  </si>
  <si>
    <t>QEIA_DNP._1PF</t>
  </si>
  <si>
    <t>QEIA_DNP._2A</t>
  </si>
  <si>
    <t>QEIA_DNP._2B</t>
  </si>
  <si>
    <t>QEIA_DNP._2C</t>
  </si>
  <si>
    <t>QEIA_DNP._2KW</t>
  </si>
  <si>
    <t>QEIA_DNP._2PF</t>
  </si>
  <si>
    <t>QEIA_DNP._3A</t>
  </si>
  <si>
    <t>QEIA_DNP._3B</t>
  </si>
  <si>
    <t>QEIA_DNP._3C</t>
  </si>
  <si>
    <t>QEIA_DNP._3KW</t>
  </si>
  <si>
    <t>QEIA_DNP._3PF</t>
  </si>
  <si>
    <t>QEIA_DNP._4A</t>
  </si>
  <si>
    <t>QEIA_DNP._4B</t>
  </si>
  <si>
    <t>QEIA_DNP._4C</t>
  </si>
  <si>
    <t>QEIA_DNP._4KW</t>
  </si>
  <si>
    <t>QEIA_DNP._4PF</t>
  </si>
  <si>
    <t>QEIA_DNP._DCV</t>
  </si>
  <si>
    <t>QEIA_DNP._TX1FRQ</t>
  </si>
  <si>
    <t>QEIA_DNP._35C106</t>
  </si>
  <si>
    <t>QEIA_DNP._MV1-</t>
  </si>
  <si>
    <t>QEIA_DNP._MV1</t>
  </si>
  <si>
    <t>TX1A</t>
  </si>
  <si>
    <t>DNP Point #</t>
  </si>
  <si>
    <t xml:space="preserve">                         </t>
  </si>
  <si>
    <t>HELPER COLUMN</t>
  </si>
  <si>
    <t>BACK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</si>
</sst>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B68C-2EDB-4420-A3DE-4A2FABC798F5}">
  <sheetPr>
    <pageSetUpPr fitToPage="1"/>
  </sheetPr>
  <dimension ref="A1:S194"/>
  <sheetViews>
    <sheetView tabSelected="1" workbookViewId="0">
      <selection activeCell="Z37" sqref="Z37"/>
    </sheetView>
  </sheetViews>
  <sheetFormatPr defaultRowHeight="15" x14ac:dyDescent="0.25"/>
  <cols>
    <col min="1" max="1" width="11.42578125" style="8" bestFit="1" customWidth="1"/>
    <col min="2" max="3" width="9.140625" style="8"/>
    <col min="4" max="4" width="30" style="8" bestFit="1" customWidth="1"/>
    <col min="5" max="11" width="9.140625" style="8"/>
    <col min="12" max="12" width="11.42578125" style="8" bestFit="1" customWidth="1"/>
    <col min="13" max="13" width="10.42578125" style="8" bestFit="1" customWidth="1"/>
    <col min="14" max="14" width="16.5703125" style="8" customWidth="1"/>
    <col min="15" max="15" width="10.7109375" style="8" bestFit="1" customWidth="1"/>
    <col min="16" max="16" width="12.42578125" style="8" bestFit="1" customWidth="1"/>
    <col min="17" max="17" width="12.5703125" style="8" customWidth="1"/>
    <col min="18" max="16384" width="9.140625" style="8"/>
  </cols>
  <sheetData>
    <row r="1" spans="1:19" x14ac:dyDescent="0.25">
      <c r="A1" s="8" t="s">
        <v>536</v>
      </c>
      <c r="B1" s="8" t="s">
        <v>537</v>
      </c>
      <c r="C1" s="8" t="s">
        <v>538</v>
      </c>
      <c r="D1" s="8" t="s">
        <v>539</v>
      </c>
      <c r="E1" s="8" t="s">
        <v>540</v>
      </c>
      <c r="F1" s="8" t="s">
        <v>541</v>
      </c>
      <c r="G1" s="8" t="s">
        <v>542</v>
      </c>
      <c r="H1" s="8" t="s">
        <v>538</v>
      </c>
      <c r="I1" s="8" t="s">
        <v>545</v>
      </c>
      <c r="J1" s="8" t="s">
        <v>543</v>
      </c>
      <c r="K1" s="8" t="s">
        <v>543</v>
      </c>
      <c r="L1" s="8" t="s">
        <v>546</v>
      </c>
      <c r="M1" s="8" t="s">
        <v>544</v>
      </c>
      <c r="N1" s="8" t="s">
        <v>744</v>
      </c>
      <c r="O1" s="8" t="s">
        <v>547</v>
      </c>
      <c r="P1" s="8" t="s">
        <v>548</v>
      </c>
      <c r="Q1" s="8" t="s">
        <v>742</v>
      </c>
    </row>
    <row r="2" spans="1:19" x14ac:dyDescent="0.25">
      <c r="A2" s="8" t="s">
        <v>391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M2" s="8" t="s">
        <v>7</v>
      </c>
      <c r="N2" s="8" t="str">
        <f>_xlfn.CONCAT(B2,C2,M2)</f>
        <v>ME4BFSTATUS</v>
      </c>
      <c r="O2" s="8" t="s">
        <v>549</v>
      </c>
      <c r="P2" s="8">
        <v>1</v>
      </c>
      <c r="Q2" s="8">
        <f t="shared" ref="Q2:Q33" si="0">VLOOKUP(N2,allpoint,5,FALSE)</f>
        <v>107</v>
      </c>
    </row>
    <row r="3" spans="1:19" x14ac:dyDescent="0.25">
      <c r="A3" s="8" t="s">
        <v>392</v>
      </c>
      <c r="B3" s="8" t="s">
        <v>0</v>
      </c>
      <c r="C3" s="8" t="s">
        <v>8</v>
      </c>
      <c r="D3" s="8" t="s">
        <v>9</v>
      </c>
      <c r="E3" s="8" t="s">
        <v>3</v>
      </c>
      <c r="F3" s="8" t="s">
        <v>4</v>
      </c>
      <c r="G3" s="8" t="s">
        <v>5</v>
      </c>
      <c r="H3" s="8" t="s">
        <v>10</v>
      </c>
      <c r="M3" s="8" t="s">
        <v>7</v>
      </c>
      <c r="N3" s="8" t="str">
        <f t="shared" ref="N3:N66" si="1">_xlfn.CONCAT(B3,C3,M3)</f>
        <v>ME1BFSTATUS</v>
      </c>
      <c r="O3" s="8" t="s">
        <v>549</v>
      </c>
      <c r="P3" s="8">
        <v>1</v>
      </c>
      <c r="Q3" s="8">
        <f t="shared" si="0"/>
        <v>71</v>
      </c>
    </row>
    <row r="4" spans="1:19" x14ac:dyDescent="0.25">
      <c r="A4" s="8" t="s">
        <v>393</v>
      </c>
      <c r="B4" s="8" t="s">
        <v>0</v>
      </c>
      <c r="C4" s="8" t="s">
        <v>11</v>
      </c>
      <c r="D4" s="8" t="s">
        <v>12</v>
      </c>
      <c r="E4" s="8" t="s">
        <v>3</v>
      </c>
      <c r="F4" s="8" t="s">
        <v>4</v>
      </c>
      <c r="G4" s="8" t="s">
        <v>5</v>
      </c>
      <c r="H4" s="8" t="s">
        <v>13</v>
      </c>
      <c r="M4" s="8" t="s">
        <v>7</v>
      </c>
      <c r="N4" s="8" t="str">
        <f t="shared" si="1"/>
        <v>ME3BFSTATUS</v>
      </c>
      <c r="O4" s="8" t="s">
        <v>549</v>
      </c>
      <c r="P4" s="8">
        <v>1</v>
      </c>
      <c r="Q4" s="8">
        <f t="shared" si="0"/>
        <v>95</v>
      </c>
    </row>
    <row r="5" spans="1:19" x14ac:dyDescent="0.25">
      <c r="A5" s="8" t="s">
        <v>394</v>
      </c>
      <c r="B5" s="8" t="s">
        <v>0</v>
      </c>
      <c r="C5" s="8">
        <v>1</v>
      </c>
      <c r="D5" s="8" t="s">
        <v>14</v>
      </c>
      <c r="E5" s="8" t="s">
        <v>3</v>
      </c>
      <c r="F5" s="8" t="s">
        <v>4</v>
      </c>
      <c r="G5" s="8" t="s">
        <v>15</v>
      </c>
      <c r="H5" s="8" t="s">
        <v>15</v>
      </c>
      <c r="M5" s="8" t="s">
        <v>7</v>
      </c>
      <c r="N5" s="8" t="str">
        <f t="shared" si="1"/>
        <v>ME1STATUS</v>
      </c>
      <c r="O5" s="8" t="s">
        <v>549</v>
      </c>
      <c r="P5" s="8">
        <v>1</v>
      </c>
      <c r="Q5" s="8">
        <f t="shared" si="0"/>
        <v>66</v>
      </c>
      <c r="S5" s="8" t="s">
        <v>743</v>
      </c>
    </row>
    <row r="6" spans="1:19" x14ac:dyDescent="0.25">
      <c r="A6" s="8" t="s">
        <v>394</v>
      </c>
      <c r="B6" s="8" t="s">
        <v>0</v>
      </c>
      <c r="C6" s="8" t="s">
        <v>3</v>
      </c>
      <c r="D6" s="8" t="s">
        <v>16</v>
      </c>
      <c r="E6" s="8" t="s">
        <v>3</v>
      </c>
      <c r="F6" s="8" t="s">
        <v>4</v>
      </c>
      <c r="J6" s="8" t="s">
        <v>15</v>
      </c>
      <c r="K6" s="8" t="s">
        <v>3</v>
      </c>
      <c r="M6" s="8" t="s">
        <v>17</v>
      </c>
      <c r="N6" s="8" t="str">
        <f t="shared" si="1"/>
        <v>ME1RELAY</v>
      </c>
      <c r="O6" s="8" t="s">
        <v>549</v>
      </c>
      <c r="P6" s="8">
        <v>1</v>
      </c>
      <c r="Q6" s="8">
        <f t="shared" si="0"/>
        <v>18</v>
      </c>
    </row>
    <row r="7" spans="1:19" x14ac:dyDescent="0.25">
      <c r="A7" s="8" t="s">
        <v>394</v>
      </c>
      <c r="B7" s="8" t="s">
        <v>0</v>
      </c>
      <c r="C7" s="8" t="s">
        <v>3</v>
      </c>
      <c r="D7" s="8" t="s">
        <v>18</v>
      </c>
      <c r="E7" s="8" t="s">
        <v>3</v>
      </c>
      <c r="F7" s="8" t="s">
        <v>4</v>
      </c>
      <c r="J7" s="8" t="s">
        <v>15</v>
      </c>
      <c r="K7" s="8" t="s">
        <v>15</v>
      </c>
      <c r="M7" s="8" t="s">
        <v>17</v>
      </c>
      <c r="N7" s="8" t="str">
        <f t="shared" si="1"/>
        <v>ME1RELAY</v>
      </c>
      <c r="O7" s="8" t="s">
        <v>549</v>
      </c>
      <c r="P7" s="8">
        <v>1</v>
      </c>
      <c r="Q7" s="8">
        <f t="shared" si="0"/>
        <v>18</v>
      </c>
    </row>
    <row r="8" spans="1:19" x14ac:dyDescent="0.25">
      <c r="A8" s="8" t="s">
        <v>395</v>
      </c>
      <c r="B8" s="8" t="s">
        <v>0</v>
      </c>
      <c r="C8" s="8">
        <v>2</v>
      </c>
      <c r="D8" s="8" t="s">
        <v>19</v>
      </c>
      <c r="E8" s="8" t="s">
        <v>3</v>
      </c>
      <c r="F8" s="8" t="s">
        <v>4</v>
      </c>
      <c r="G8" s="8" t="s">
        <v>15</v>
      </c>
      <c r="H8" s="8" t="s">
        <v>20</v>
      </c>
      <c r="M8" s="8" t="s">
        <v>7</v>
      </c>
      <c r="N8" s="8" t="str">
        <f t="shared" si="1"/>
        <v>ME2STATUS</v>
      </c>
      <c r="O8" s="8" t="s">
        <v>549</v>
      </c>
      <c r="P8" s="8">
        <v>1</v>
      </c>
      <c r="Q8" s="8">
        <f t="shared" si="0"/>
        <v>78</v>
      </c>
    </row>
    <row r="9" spans="1:19" x14ac:dyDescent="0.25">
      <c r="A9" s="8" t="s">
        <v>395</v>
      </c>
      <c r="B9" s="8" t="s">
        <v>0</v>
      </c>
      <c r="C9" s="8" t="s">
        <v>21</v>
      </c>
      <c r="D9" s="8" t="s">
        <v>22</v>
      </c>
      <c r="E9" s="8" t="s">
        <v>3</v>
      </c>
      <c r="F9" s="8" t="s">
        <v>4</v>
      </c>
      <c r="J9" s="8" t="s">
        <v>20</v>
      </c>
      <c r="K9" s="8" t="s">
        <v>3</v>
      </c>
      <c r="M9" s="8" t="s">
        <v>17</v>
      </c>
      <c r="N9" s="8" t="str">
        <f t="shared" si="1"/>
        <v>ME2RELAY</v>
      </c>
      <c r="O9" s="8" t="s">
        <v>549</v>
      </c>
      <c r="P9" s="8">
        <v>1</v>
      </c>
      <c r="Q9" s="8">
        <f t="shared" si="0"/>
        <v>23</v>
      </c>
    </row>
    <row r="10" spans="1:19" x14ac:dyDescent="0.25">
      <c r="A10" s="8" t="s">
        <v>395</v>
      </c>
      <c r="B10" s="8" t="s">
        <v>0</v>
      </c>
      <c r="C10" s="8" t="s">
        <v>21</v>
      </c>
      <c r="D10" s="8" t="s">
        <v>23</v>
      </c>
      <c r="E10" s="8" t="s">
        <v>3</v>
      </c>
      <c r="F10" s="8" t="s">
        <v>4</v>
      </c>
      <c r="J10" s="8" t="s">
        <v>20</v>
      </c>
      <c r="K10" s="8" t="s">
        <v>15</v>
      </c>
      <c r="M10" s="8" t="s">
        <v>17</v>
      </c>
      <c r="N10" s="8" t="str">
        <f t="shared" si="1"/>
        <v>ME2RELAY</v>
      </c>
      <c r="O10" s="8" t="s">
        <v>549</v>
      </c>
      <c r="P10" s="8">
        <v>1</v>
      </c>
      <c r="Q10" s="8">
        <f t="shared" si="0"/>
        <v>23</v>
      </c>
    </row>
    <row r="11" spans="1:19" x14ac:dyDescent="0.25">
      <c r="A11" s="8" t="s">
        <v>396</v>
      </c>
      <c r="B11" s="8" t="s">
        <v>0</v>
      </c>
      <c r="C11" s="8">
        <v>4</v>
      </c>
      <c r="D11" s="8" t="s">
        <v>24</v>
      </c>
      <c r="E11" s="8" t="s">
        <v>3</v>
      </c>
      <c r="F11" s="8" t="s">
        <v>4</v>
      </c>
      <c r="G11" s="8" t="s">
        <v>15</v>
      </c>
      <c r="H11" s="8" t="s">
        <v>25</v>
      </c>
      <c r="M11" s="8" t="s">
        <v>7</v>
      </c>
      <c r="N11" s="8" t="str">
        <f t="shared" si="1"/>
        <v>ME4STATUS</v>
      </c>
      <c r="O11" s="8" t="s">
        <v>549</v>
      </c>
      <c r="P11" s="8">
        <v>1</v>
      </c>
      <c r="Q11" s="8">
        <f t="shared" si="0"/>
        <v>102</v>
      </c>
    </row>
    <row r="12" spans="1:19" x14ac:dyDescent="0.25">
      <c r="A12" s="8" t="s">
        <v>396</v>
      </c>
      <c r="B12" s="8" t="s">
        <v>0</v>
      </c>
      <c r="C12" s="8" t="s">
        <v>20</v>
      </c>
      <c r="D12" s="8" t="s">
        <v>26</v>
      </c>
      <c r="E12" s="8" t="s">
        <v>3</v>
      </c>
      <c r="F12" s="8" t="s">
        <v>4</v>
      </c>
      <c r="J12" s="8" t="s">
        <v>25</v>
      </c>
      <c r="K12" s="8" t="s">
        <v>3</v>
      </c>
      <c r="M12" s="8" t="s">
        <v>17</v>
      </c>
      <c r="N12" s="8" t="str">
        <f t="shared" si="1"/>
        <v>ME4RELAY</v>
      </c>
      <c r="O12" s="8" t="s">
        <v>549</v>
      </c>
      <c r="P12" s="8">
        <v>1</v>
      </c>
      <c r="Q12" s="8">
        <f t="shared" si="0"/>
        <v>33</v>
      </c>
    </row>
    <row r="13" spans="1:19" x14ac:dyDescent="0.25">
      <c r="A13" s="8" t="s">
        <v>396</v>
      </c>
      <c r="B13" s="8" t="s">
        <v>0</v>
      </c>
      <c r="C13" s="8" t="s">
        <v>20</v>
      </c>
      <c r="D13" s="8" t="s">
        <v>27</v>
      </c>
      <c r="E13" s="8" t="s">
        <v>3</v>
      </c>
      <c r="F13" s="8" t="s">
        <v>4</v>
      </c>
      <c r="J13" s="8" t="s">
        <v>25</v>
      </c>
      <c r="K13" s="8" t="s">
        <v>15</v>
      </c>
      <c r="M13" s="8" t="s">
        <v>17</v>
      </c>
      <c r="N13" s="8" t="str">
        <f t="shared" si="1"/>
        <v>ME4RELAY</v>
      </c>
      <c r="O13" s="8" t="s">
        <v>549</v>
      </c>
      <c r="P13" s="8">
        <v>1</v>
      </c>
      <c r="Q13" s="8">
        <f t="shared" si="0"/>
        <v>33</v>
      </c>
    </row>
    <row r="14" spans="1:19" x14ac:dyDescent="0.25">
      <c r="A14" s="8" t="s">
        <v>397</v>
      </c>
      <c r="B14" s="8" t="s">
        <v>0</v>
      </c>
      <c r="C14" s="8" t="s">
        <v>28</v>
      </c>
      <c r="D14" s="8" t="s">
        <v>29</v>
      </c>
      <c r="E14" s="8" t="s">
        <v>3</v>
      </c>
      <c r="F14" s="8" t="s">
        <v>4</v>
      </c>
      <c r="G14" s="8" t="s">
        <v>15</v>
      </c>
      <c r="H14" s="8" t="s">
        <v>3</v>
      </c>
      <c r="M14" s="8" t="s">
        <v>7</v>
      </c>
      <c r="N14" s="8" t="str">
        <f t="shared" si="1"/>
        <v>ME1RSTATUS</v>
      </c>
      <c r="O14" s="8" t="s">
        <v>549</v>
      </c>
      <c r="P14" s="8">
        <v>1</v>
      </c>
      <c r="Q14" s="8">
        <f t="shared" si="0"/>
        <v>67</v>
      </c>
    </row>
    <row r="15" spans="1:19" x14ac:dyDescent="0.25">
      <c r="A15" s="8" t="s">
        <v>397</v>
      </c>
      <c r="B15" s="8" t="s">
        <v>0</v>
      </c>
      <c r="C15" s="8" t="s">
        <v>28</v>
      </c>
      <c r="D15" s="8" t="s">
        <v>30</v>
      </c>
      <c r="E15" s="8" t="s">
        <v>3</v>
      </c>
      <c r="F15" s="8" t="s">
        <v>4</v>
      </c>
      <c r="J15" s="8" t="s">
        <v>3</v>
      </c>
      <c r="K15" s="8" t="s">
        <v>3</v>
      </c>
      <c r="M15" s="8" t="s">
        <v>17</v>
      </c>
      <c r="N15" s="8" t="str">
        <f t="shared" si="1"/>
        <v>ME1RRELAY</v>
      </c>
      <c r="O15" s="8" t="s">
        <v>549</v>
      </c>
      <c r="P15" s="8">
        <v>1</v>
      </c>
      <c r="Q15" s="8">
        <f t="shared" si="0"/>
        <v>19</v>
      </c>
    </row>
    <row r="16" spans="1:19" x14ac:dyDescent="0.25">
      <c r="A16" s="8" t="s">
        <v>397</v>
      </c>
      <c r="B16" s="8" t="s">
        <v>0</v>
      </c>
      <c r="C16" s="8" t="s">
        <v>28</v>
      </c>
      <c r="D16" s="8" t="s">
        <v>31</v>
      </c>
      <c r="E16" s="8" t="s">
        <v>3</v>
      </c>
      <c r="F16" s="8" t="s">
        <v>4</v>
      </c>
      <c r="J16" s="8" t="s">
        <v>3</v>
      </c>
      <c r="K16" s="8" t="s">
        <v>15</v>
      </c>
      <c r="M16" s="8" t="s">
        <v>17</v>
      </c>
      <c r="N16" s="8" t="str">
        <f t="shared" si="1"/>
        <v>ME1RRELAY</v>
      </c>
      <c r="O16" s="8" t="s">
        <v>549</v>
      </c>
      <c r="P16" s="8">
        <v>1</v>
      </c>
      <c r="Q16" s="8">
        <f t="shared" si="0"/>
        <v>19</v>
      </c>
    </row>
    <row r="17" spans="1:17" x14ac:dyDescent="0.25">
      <c r="A17" s="8" t="s">
        <v>398</v>
      </c>
      <c r="B17" s="8" t="s">
        <v>0</v>
      </c>
      <c r="C17" s="8" t="s">
        <v>32</v>
      </c>
      <c r="D17" s="8" t="s">
        <v>33</v>
      </c>
      <c r="E17" s="8" t="s">
        <v>3</v>
      </c>
      <c r="F17" s="8" t="s">
        <v>4</v>
      </c>
      <c r="G17" s="8" t="s">
        <v>15</v>
      </c>
      <c r="H17" s="8" t="s">
        <v>10</v>
      </c>
      <c r="M17" s="8" t="s">
        <v>7</v>
      </c>
      <c r="N17" s="8" t="str">
        <f t="shared" si="1"/>
        <v>ME2RSTATUS</v>
      </c>
      <c r="O17" s="8" t="s">
        <v>549</v>
      </c>
      <c r="P17" s="8">
        <v>1</v>
      </c>
      <c r="Q17" s="8">
        <f t="shared" si="0"/>
        <v>79</v>
      </c>
    </row>
    <row r="18" spans="1:17" x14ac:dyDescent="0.25">
      <c r="A18" s="8" t="s">
        <v>398</v>
      </c>
      <c r="B18" s="8" t="s">
        <v>0</v>
      </c>
      <c r="C18" s="8" t="s">
        <v>32</v>
      </c>
      <c r="D18" s="8" t="s">
        <v>34</v>
      </c>
      <c r="E18" s="8" t="s">
        <v>3</v>
      </c>
      <c r="F18" s="8" t="s">
        <v>4</v>
      </c>
      <c r="J18" s="8" t="s">
        <v>10</v>
      </c>
      <c r="K18" s="8" t="s">
        <v>3</v>
      </c>
      <c r="M18" s="8" t="s">
        <v>17</v>
      </c>
      <c r="N18" s="8" t="str">
        <f t="shared" si="1"/>
        <v>ME2RRELAY</v>
      </c>
      <c r="O18" s="8" t="s">
        <v>549</v>
      </c>
      <c r="P18" s="8">
        <v>1</v>
      </c>
      <c r="Q18" s="8">
        <f t="shared" si="0"/>
        <v>24</v>
      </c>
    </row>
    <row r="19" spans="1:17" x14ac:dyDescent="0.25">
      <c r="A19" s="8" t="s">
        <v>398</v>
      </c>
      <c r="B19" s="8" t="s">
        <v>0</v>
      </c>
      <c r="C19" s="8" t="s">
        <v>32</v>
      </c>
      <c r="D19" s="8" t="s">
        <v>35</v>
      </c>
      <c r="E19" s="8" t="s">
        <v>3</v>
      </c>
      <c r="F19" s="8" t="s">
        <v>4</v>
      </c>
      <c r="J19" s="8" t="s">
        <v>10</v>
      </c>
      <c r="K19" s="8" t="s">
        <v>15</v>
      </c>
      <c r="M19" s="8" t="s">
        <v>17</v>
      </c>
      <c r="N19" s="8" t="str">
        <f t="shared" si="1"/>
        <v>ME2RRELAY</v>
      </c>
      <c r="O19" s="8" t="s">
        <v>549</v>
      </c>
      <c r="P19" s="8">
        <v>1</v>
      </c>
      <c r="Q19" s="8">
        <f t="shared" si="0"/>
        <v>24</v>
      </c>
    </row>
    <row r="20" spans="1:17" x14ac:dyDescent="0.25">
      <c r="A20" s="8" t="s">
        <v>399</v>
      </c>
      <c r="B20" s="8" t="s">
        <v>0</v>
      </c>
      <c r="C20" s="8" t="s">
        <v>36</v>
      </c>
      <c r="D20" s="8" t="s">
        <v>37</v>
      </c>
      <c r="E20" s="8" t="s">
        <v>3</v>
      </c>
      <c r="F20" s="8" t="s">
        <v>4</v>
      </c>
      <c r="G20" s="8" t="s">
        <v>15</v>
      </c>
      <c r="H20" s="8" t="s">
        <v>38</v>
      </c>
      <c r="M20" s="8" t="s">
        <v>7</v>
      </c>
      <c r="N20" s="8" t="str">
        <f t="shared" si="1"/>
        <v>ME4RSTATUS</v>
      </c>
      <c r="O20" s="8" t="s">
        <v>549</v>
      </c>
      <c r="P20" s="8">
        <v>1</v>
      </c>
      <c r="Q20" s="8">
        <f t="shared" si="0"/>
        <v>103</v>
      </c>
    </row>
    <row r="21" spans="1:17" x14ac:dyDescent="0.25">
      <c r="A21" s="8" t="s">
        <v>399</v>
      </c>
      <c r="B21" s="8" t="s">
        <v>0</v>
      </c>
      <c r="C21" s="8" t="s">
        <v>36</v>
      </c>
      <c r="D21" s="8" t="s">
        <v>39</v>
      </c>
      <c r="E21" s="8" t="s">
        <v>3</v>
      </c>
      <c r="F21" s="8" t="s">
        <v>4</v>
      </c>
      <c r="J21" s="8" t="s">
        <v>38</v>
      </c>
      <c r="K21" s="8" t="s">
        <v>3</v>
      </c>
      <c r="M21" s="8" t="s">
        <v>17</v>
      </c>
      <c r="N21" s="8" t="str">
        <f t="shared" si="1"/>
        <v>ME4RRELAY</v>
      </c>
      <c r="O21" s="8" t="s">
        <v>549</v>
      </c>
      <c r="P21" s="8">
        <v>1</v>
      </c>
      <c r="Q21" s="8">
        <f t="shared" si="0"/>
        <v>34</v>
      </c>
    </row>
    <row r="22" spans="1:17" x14ac:dyDescent="0.25">
      <c r="A22" s="8" t="s">
        <v>399</v>
      </c>
      <c r="B22" s="8" t="s">
        <v>0</v>
      </c>
      <c r="C22" s="8" t="s">
        <v>36</v>
      </c>
      <c r="D22" s="8" t="s">
        <v>40</v>
      </c>
      <c r="E22" s="8" t="s">
        <v>3</v>
      </c>
      <c r="F22" s="8" t="s">
        <v>4</v>
      </c>
      <c r="J22" s="8" t="s">
        <v>38</v>
      </c>
      <c r="K22" s="8" t="s">
        <v>15</v>
      </c>
      <c r="M22" s="8" t="s">
        <v>17</v>
      </c>
      <c r="N22" s="8" t="str">
        <f t="shared" si="1"/>
        <v>ME4RRELAY</v>
      </c>
      <c r="O22" s="8" t="s">
        <v>549</v>
      </c>
      <c r="P22" s="8">
        <v>1</v>
      </c>
      <c r="Q22" s="8">
        <f t="shared" si="0"/>
        <v>34</v>
      </c>
    </row>
    <row r="23" spans="1:17" x14ac:dyDescent="0.25">
      <c r="A23" s="8" t="s">
        <v>400</v>
      </c>
      <c r="B23" s="8" t="s">
        <v>0</v>
      </c>
      <c r="C23" s="8" t="s">
        <v>41</v>
      </c>
      <c r="D23" s="8" t="s">
        <v>42</v>
      </c>
      <c r="E23" s="8" t="s">
        <v>3</v>
      </c>
      <c r="F23" s="8" t="s">
        <v>4</v>
      </c>
      <c r="G23" s="8" t="s">
        <v>15</v>
      </c>
      <c r="H23" s="8" t="s">
        <v>21</v>
      </c>
      <c r="M23" s="8" t="s">
        <v>7</v>
      </c>
      <c r="N23" s="8" t="str">
        <f t="shared" si="1"/>
        <v>ME1GTSTATUS</v>
      </c>
      <c r="O23" s="8" t="s">
        <v>549</v>
      </c>
      <c r="P23" s="8">
        <v>1</v>
      </c>
      <c r="Q23" s="8">
        <f t="shared" si="0"/>
        <v>68</v>
      </c>
    </row>
    <row r="24" spans="1:17" x14ac:dyDescent="0.25">
      <c r="A24" s="8" t="s">
        <v>400</v>
      </c>
      <c r="B24" s="8" t="s">
        <v>0</v>
      </c>
      <c r="C24" s="8" t="s">
        <v>41</v>
      </c>
      <c r="D24" s="8" t="s">
        <v>43</v>
      </c>
      <c r="E24" s="8" t="s">
        <v>3</v>
      </c>
      <c r="F24" s="8" t="s">
        <v>4</v>
      </c>
      <c r="J24" s="8" t="s">
        <v>21</v>
      </c>
      <c r="K24" s="8" t="s">
        <v>3</v>
      </c>
      <c r="M24" s="8" t="s">
        <v>17</v>
      </c>
      <c r="N24" s="8" t="str">
        <f t="shared" si="1"/>
        <v>ME1GTRELAY</v>
      </c>
      <c r="O24" s="8" t="s">
        <v>549</v>
      </c>
      <c r="P24" s="8">
        <v>1</v>
      </c>
      <c r="Q24" s="8">
        <f t="shared" si="0"/>
        <v>20</v>
      </c>
    </row>
    <row r="25" spans="1:17" x14ac:dyDescent="0.25">
      <c r="A25" s="8" t="s">
        <v>400</v>
      </c>
      <c r="B25" s="8" t="s">
        <v>0</v>
      </c>
      <c r="C25" s="8" t="s">
        <v>41</v>
      </c>
      <c r="D25" s="8" t="s">
        <v>44</v>
      </c>
      <c r="E25" s="8" t="s">
        <v>3</v>
      </c>
      <c r="F25" s="8" t="s">
        <v>4</v>
      </c>
      <c r="J25" s="8" t="s">
        <v>21</v>
      </c>
      <c r="K25" s="8" t="s">
        <v>15</v>
      </c>
      <c r="M25" s="8" t="s">
        <v>17</v>
      </c>
      <c r="N25" s="8" t="str">
        <f t="shared" si="1"/>
        <v>ME1GTRELAY</v>
      </c>
      <c r="O25" s="8" t="s">
        <v>549</v>
      </c>
      <c r="P25" s="8">
        <v>1</v>
      </c>
      <c r="Q25" s="8">
        <f t="shared" si="0"/>
        <v>20</v>
      </c>
    </row>
    <row r="26" spans="1:17" x14ac:dyDescent="0.25">
      <c r="A26" s="8" t="s">
        <v>401</v>
      </c>
      <c r="B26" s="8" t="s">
        <v>0</v>
      </c>
      <c r="C26" s="8" t="s">
        <v>45</v>
      </c>
      <c r="D26" s="8" t="s">
        <v>46</v>
      </c>
      <c r="E26" s="8" t="s">
        <v>3</v>
      </c>
      <c r="F26" s="8" t="s">
        <v>4</v>
      </c>
      <c r="G26" s="8" t="s">
        <v>15</v>
      </c>
      <c r="H26" s="8" t="s">
        <v>47</v>
      </c>
      <c r="M26" s="8" t="s">
        <v>7</v>
      </c>
      <c r="N26" s="8" t="str">
        <f t="shared" si="1"/>
        <v>ME1LRSTATUS</v>
      </c>
      <c r="O26" s="8" t="s">
        <v>549</v>
      </c>
      <c r="P26" s="8">
        <v>1</v>
      </c>
      <c r="Q26" s="8">
        <f t="shared" si="0"/>
        <v>69</v>
      </c>
    </row>
    <row r="27" spans="1:17" x14ac:dyDescent="0.25">
      <c r="A27" s="8" t="s">
        <v>402</v>
      </c>
      <c r="B27" s="8" t="s">
        <v>0</v>
      </c>
      <c r="C27" s="8" t="s">
        <v>48</v>
      </c>
      <c r="D27" s="8" t="s">
        <v>49</v>
      </c>
      <c r="E27" s="8" t="s">
        <v>3</v>
      </c>
      <c r="F27" s="8" t="s">
        <v>4</v>
      </c>
      <c r="G27" s="8" t="s">
        <v>15</v>
      </c>
      <c r="H27" s="8" t="s">
        <v>5</v>
      </c>
      <c r="M27" s="8" t="s">
        <v>7</v>
      </c>
      <c r="N27" s="8" t="str">
        <f t="shared" si="1"/>
        <v>ME2GTSTATUS</v>
      </c>
      <c r="O27" s="8" t="s">
        <v>549</v>
      </c>
      <c r="P27" s="8">
        <v>1</v>
      </c>
      <c r="Q27" s="8">
        <f t="shared" si="0"/>
        <v>80</v>
      </c>
    </row>
    <row r="28" spans="1:17" x14ac:dyDescent="0.25">
      <c r="A28" s="8" t="s">
        <v>402</v>
      </c>
      <c r="B28" s="8" t="s">
        <v>0</v>
      </c>
      <c r="C28" s="8" t="s">
        <v>48</v>
      </c>
      <c r="D28" s="8" t="s">
        <v>50</v>
      </c>
      <c r="E28" s="8" t="s">
        <v>3</v>
      </c>
      <c r="F28" s="8" t="s">
        <v>4</v>
      </c>
      <c r="J28" s="8" t="s">
        <v>5</v>
      </c>
      <c r="K28" s="8" t="s">
        <v>3</v>
      </c>
      <c r="M28" s="8" t="s">
        <v>17</v>
      </c>
      <c r="N28" s="8" t="str">
        <f t="shared" si="1"/>
        <v>ME2GTRELAY</v>
      </c>
      <c r="O28" s="8" t="s">
        <v>549</v>
      </c>
      <c r="P28" s="8">
        <v>1</v>
      </c>
      <c r="Q28" s="8">
        <f t="shared" si="0"/>
        <v>25</v>
      </c>
    </row>
    <row r="29" spans="1:17" x14ac:dyDescent="0.25">
      <c r="A29" s="8" t="s">
        <v>402</v>
      </c>
      <c r="B29" s="8" t="s">
        <v>0</v>
      </c>
      <c r="C29" s="8" t="s">
        <v>48</v>
      </c>
      <c r="D29" s="8" t="s">
        <v>51</v>
      </c>
      <c r="E29" s="8" t="s">
        <v>3</v>
      </c>
      <c r="F29" s="8" t="s">
        <v>4</v>
      </c>
      <c r="J29" s="8" t="s">
        <v>5</v>
      </c>
      <c r="K29" s="8" t="s">
        <v>15</v>
      </c>
      <c r="M29" s="8" t="s">
        <v>17</v>
      </c>
      <c r="N29" s="8" t="str">
        <f t="shared" si="1"/>
        <v>ME2GTRELAY</v>
      </c>
      <c r="O29" s="8" t="s">
        <v>549</v>
      </c>
      <c r="P29" s="8">
        <v>1</v>
      </c>
      <c r="Q29" s="8">
        <f t="shared" si="0"/>
        <v>25</v>
      </c>
    </row>
    <row r="30" spans="1:17" x14ac:dyDescent="0.25">
      <c r="A30" s="8" t="s">
        <v>403</v>
      </c>
      <c r="B30" s="8" t="s">
        <v>0</v>
      </c>
      <c r="C30" s="8" t="s">
        <v>52</v>
      </c>
      <c r="D30" s="8" t="s">
        <v>53</v>
      </c>
      <c r="E30" s="8" t="s">
        <v>3</v>
      </c>
      <c r="F30" s="8" t="s">
        <v>4</v>
      </c>
      <c r="G30" s="8" t="s">
        <v>15</v>
      </c>
      <c r="H30" s="8" t="s">
        <v>13</v>
      </c>
      <c r="M30" s="8" t="s">
        <v>7</v>
      </c>
      <c r="N30" s="8" t="str">
        <f t="shared" si="1"/>
        <v>ME2LRSTATUS</v>
      </c>
      <c r="O30" s="8" t="s">
        <v>549</v>
      </c>
      <c r="P30" s="8">
        <v>1</v>
      </c>
      <c r="Q30" s="8">
        <f t="shared" si="0"/>
        <v>81</v>
      </c>
    </row>
    <row r="31" spans="1:17" x14ac:dyDescent="0.25">
      <c r="A31" s="8" t="s">
        <v>404</v>
      </c>
      <c r="B31" s="8" t="s">
        <v>0</v>
      </c>
      <c r="C31" s="8">
        <v>3</v>
      </c>
      <c r="D31" s="8" t="s">
        <v>54</v>
      </c>
      <c r="E31" s="8" t="s">
        <v>3</v>
      </c>
      <c r="F31" s="8" t="s">
        <v>4</v>
      </c>
      <c r="G31" s="8" t="s">
        <v>15</v>
      </c>
      <c r="H31" s="8" t="s">
        <v>6</v>
      </c>
      <c r="M31" s="8" t="s">
        <v>7</v>
      </c>
      <c r="N31" s="8" t="str">
        <f t="shared" si="1"/>
        <v>ME3STATUS</v>
      </c>
      <c r="O31" s="8" t="s">
        <v>549</v>
      </c>
      <c r="P31" s="8">
        <v>1</v>
      </c>
      <c r="Q31" s="8">
        <f t="shared" si="0"/>
        <v>90</v>
      </c>
    </row>
    <row r="32" spans="1:17" x14ac:dyDescent="0.25">
      <c r="A32" s="8" t="s">
        <v>404</v>
      </c>
      <c r="B32" s="8" t="s">
        <v>0</v>
      </c>
      <c r="C32" s="8" t="s">
        <v>47</v>
      </c>
      <c r="D32" s="8" t="s">
        <v>55</v>
      </c>
      <c r="E32" s="8" t="s">
        <v>3</v>
      </c>
      <c r="F32" s="8" t="s">
        <v>4</v>
      </c>
      <c r="J32" s="8" t="s">
        <v>6</v>
      </c>
      <c r="K32" s="8" t="s">
        <v>3</v>
      </c>
      <c r="M32" s="8" t="s">
        <v>17</v>
      </c>
      <c r="N32" s="8" t="str">
        <f t="shared" si="1"/>
        <v>ME3RELAY</v>
      </c>
      <c r="O32" s="8" t="s">
        <v>549</v>
      </c>
      <c r="P32" s="8">
        <v>1</v>
      </c>
      <c r="Q32" s="8">
        <f t="shared" si="0"/>
        <v>28</v>
      </c>
    </row>
    <row r="33" spans="1:17" x14ac:dyDescent="0.25">
      <c r="A33" s="8" t="s">
        <v>404</v>
      </c>
      <c r="B33" s="8" t="s">
        <v>0</v>
      </c>
      <c r="C33" s="8" t="s">
        <v>47</v>
      </c>
      <c r="D33" s="8" t="s">
        <v>56</v>
      </c>
      <c r="E33" s="8" t="s">
        <v>3</v>
      </c>
      <c r="F33" s="8" t="s">
        <v>4</v>
      </c>
      <c r="J33" s="8" t="s">
        <v>6</v>
      </c>
      <c r="K33" s="8" t="s">
        <v>15</v>
      </c>
      <c r="M33" s="8" t="s">
        <v>17</v>
      </c>
      <c r="N33" s="8" t="str">
        <f t="shared" si="1"/>
        <v>ME3RELAY</v>
      </c>
      <c r="O33" s="8" t="s">
        <v>549</v>
      </c>
      <c r="P33" s="8">
        <v>1</v>
      </c>
      <c r="Q33" s="8">
        <f t="shared" si="0"/>
        <v>28</v>
      </c>
    </row>
    <row r="34" spans="1:17" x14ac:dyDescent="0.25">
      <c r="A34" s="8" t="s">
        <v>405</v>
      </c>
      <c r="B34" s="8" t="s">
        <v>0</v>
      </c>
      <c r="C34" s="8" t="s">
        <v>57</v>
      </c>
      <c r="D34" s="8" t="s">
        <v>58</v>
      </c>
      <c r="E34" s="8" t="s">
        <v>3</v>
      </c>
      <c r="F34" s="8" t="s">
        <v>4</v>
      </c>
      <c r="G34" s="8" t="s">
        <v>15</v>
      </c>
      <c r="H34" s="8" t="s">
        <v>59</v>
      </c>
      <c r="M34" s="8" t="s">
        <v>7</v>
      </c>
      <c r="N34" s="8" t="str">
        <f t="shared" si="1"/>
        <v>ME3RSTATUS</v>
      </c>
      <c r="O34" s="8" t="s">
        <v>549</v>
      </c>
      <c r="P34" s="8">
        <v>1</v>
      </c>
      <c r="Q34" s="8">
        <f t="shared" ref="Q34:Q65" si="2">VLOOKUP(N34,allpoint,5,FALSE)</f>
        <v>91</v>
      </c>
    </row>
    <row r="35" spans="1:17" x14ac:dyDescent="0.25">
      <c r="A35" s="8" t="s">
        <v>405</v>
      </c>
      <c r="B35" s="8" t="s">
        <v>0</v>
      </c>
      <c r="C35" s="8" t="s">
        <v>57</v>
      </c>
      <c r="D35" s="8" t="s">
        <v>60</v>
      </c>
      <c r="E35" s="8" t="s">
        <v>3</v>
      </c>
      <c r="F35" s="8" t="s">
        <v>4</v>
      </c>
      <c r="J35" s="8" t="s">
        <v>59</v>
      </c>
      <c r="K35" s="8" t="s">
        <v>3</v>
      </c>
      <c r="M35" s="8" t="s">
        <v>17</v>
      </c>
      <c r="N35" s="8" t="str">
        <f t="shared" si="1"/>
        <v>ME3RRELAY</v>
      </c>
      <c r="O35" s="8" t="s">
        <v>549</v>
      </c>
      <c r="P35" s="8">
        <v>1</v>
      </c>
      <c r="Q35" s="8">
        <f t="shared" si="2"/>
        <v>29</v>
      </c>
    </row>
    <row r="36" spans="1:17" x14ac:dyDescent="0.25">
      <c r="A36" s="8" t="s">
        <v>405</v>
      </c>
      <c r="B36" s="8" t="s">
        <v>0</v>
      </c>
      <c r="C36" s="8" t="s">
        <v>57</v>
      </c>
      <c r="D36" s="8" t="s">
        <v>61</v>
      </c>
      <c r="E36" s="8" t="s">
        <v>3</v>
      </c>
      <c r="F36" s="8" t="s">
        <v>4</v>
      </c>
      <c r="J36" s="8" t="s">
        <v>59</v>
      </c>
      <c r="K36" s="8" t="s">
        <v>15</v>
      </c>
      <c r="M36" s="8" t="s">
        <v>17</v>
      </c>
      <c r="N36" s="8" t="str">
        <f t="shared" si="1"/>
        <v>ME3RRELAY</v>
      </c>
      <c r="O36" s="8" t="s">
        <v>549</v>
      </c>
      <c r="P36" s="8">
        <v>1</v>
      </c>
      <c r="Q36" s="8">
        <f t="shared" si="2"/>
        <v>29</v>
      </c>
    </row>
    <row r="37" spans="1:17" x14ac:dyDescent="0.25">
      <c r="A37" s="8" t="s">
        <v>406</v>
      </c>
      <c r="B37" s="8" t="s">
        <v>0</v>
      </c>
      <c r="C37" s="8" t="s">
        <v>62</v>
      </c>
      <c r="D37" s="8" t="s">
        <v>63</v>
      </c>
      <c r="E37" s="8" t="s">
        <v>3</v>
      </c>
      <c r="F37" s="8" t="s">
        <v>4</v>
      </c>
      <c r="G37" s="8" t="s">
        <v>5</v>
      </c>
      <c r="H37" s="8" t="s">
        <v>15</v>
      </c>
      <c r="M37" s="8" t="s">
        <v>7</v>
      </c>
      <c r="N37" s="8" t="str">
        <f t="shared" si="1"/>
        <v>METX1DRDSTATUS</v>
      </c>
      <c r="O37" s="8" t="s">
        <v>549</v>
      </c>
      <c r="P37" s="8">
        <v>1</v>
      </c>
      <c r="Q37" s="8">
        <f t="shared" si="2"/>
        <v>194</v>
      </c>
    </row>
    <row r="38" spans="1:17" x14ac:dyDescent="0.25">
      <c r="A38" s="9" t="s">
        <v>407</v>
      </c>
      <c r="B38" s="9" t="s">
        <v>0</v>
      </c>
      <c r="C38" s="9" t="s">
        <v>64</v>
      </c>
      <c r="D38" s="9" t="s">
        <v>65</v>
      </c>
      <c r="E38" s="9" t="s">
        <v>3</v>
      </c>
      <c r="F38" s="9" t="s">
        <v>4</v>
      </c>
      <c r="G38" s="9" t="s">
        <v>13</v>
      </c>
      <c r="H38" s="9" t="s">
        <v>15</v>
      </c>
      <c r="I38" s="9"/>
      <c r="J38" s="9"/>
      <c r="K38" s="9"/>
      <c r="L38" s="9"/>
      <c r="M38" s="9" t="s">
        <v>7</v>
      </c>
      <c r="N38" s="9" t="str">
        <f t="shared" si="1"/>
        <v>MEMTXACSTATUS</v>
      </c>
      <c r="O38" s="9" t="s">
        <v>549</v>
      </c>
      <c r="P38" s="9">
        <v>1</v>
      </c>
      <c r="Q38" s="8" t="e">
        <f t="shared" si="2"/>
        <v>#N/A</v>
      </c>
    </row>
    <row r="39" spans="1:17" x14ac:dyDescent="0.25">
      <c r="A39" s="8" t="s">
        <v>408</v>
      </c>
      <c r="B39" s="8" t="s">
        <v>0</v>
      </c>
      <c r="C39" s="8" t="s">
        <v>66</v>
      </c>
      <c r="D39" s="8" t="s">
        <v>67</v>
      </c>
      <c r="E39" s="8" t="s">
        <v>3</v>
      </c>
      <c r="F39" s="8" t="s">
        <v>4</v>
      </c>
      <c r="G39" s="8" t="s">
        <v>15</v>
      </c>
      <c r="H39" s="8" t="s">
        <v>68</v>
      </c>
      <c r="M39" s="8" t="s">
        <v>7</v>
      </c>
      <c r="N39" s="8" t="str">
        <f t="shared" si="1"/>
        <v>ME3GTSTATUS</v>
      </c>
      <c r="O39" s="8" t="s">
        <v>549</v>
      </c>
      <c r="P39" s="8">
        <v>1</v>
      </c>
      <c r="Q39" s="8">
        <f t="shared" si="2"/>
        <v>92</v>
      </c>
    </row>
    <row r="40" spans="1:17" x14ac:dyDescent="0.25">
      <c r="A40" s="8" t="s">
        <v>408</v>
      </c>
      <c r="B40" s="8" t="s">
        <v>0</v>
      </c>
      <c r="C40" s="8" t="s">
        <v>66</v>
      </c>
      <c r="D40" s="8" t="s">
        <v>69</v>
      </c>
      <c r="E40" s="8" t="s">
        <v>3</v>
      </c>
      <c r="F40" s="8" t="s">
        <v>4</v>
      </c>
      <c r="J40" s="8" t="s">
        <v>68</v>
      </c>
      <c r="K40" s="8" t="s">
        <v>3</v>
      </c>
      <c r="M40" s="8" t="s">
        <v>17</v>
      </c>
      <c r="N40" s="8" t="str">
        <f t="shared" si="1"/>
        <v>ME3GTRELAY</v>
      </c>
      <c r="O40" s="8" t="s">
        <v>549</v>
      </c>
      <c r="P40" s="8">
        <v>1</v>
      </c>
      <c r="Q40" s="8">
        <f t="shared" si="2"/>
        <v>30</v>
      </c>
    </row>
    <row r="41" spans="1:17" x14ac:dyDescent="0.25">
      <c r="A41" s="8" t="s">
        <v>408</v>
      </c>
      <c r="B41" s="8" t="s">
        <v>0</v>
      </c>
      <c r="C41" s="8" t="s">
        <v>66</v>
      </c>
      <c r="D41" s="8" t="s">
        <v>70</v>
      </c>
      <c r="E41" s="8" t="s">
        <v>3</v>
      </c>
      <c r="F41" s="8" t="s">
        <v>4</v>
      </c>
      <c r="J41" s="8" t="s">
        <v>68</v>
      </c>
      <c r="K41" s="8" t="s">
        <v>15</v>
      </c>
      <c r="M41" s="8" t="s">
        <v>17</v>
      </c>
      <c r="N41" s="8" t="str">
        <f t="shared" si="1"/>
        <v>ME3GTRELAY</v>
      </c>
      <c r="O41" s="8" t="s">
        <v>549</v>
      </c>
      <c r="P41" s="8">
        <v>1</v>
      </c>
      <c r="Q41" s="8">
        <f t="shared" si="2"/>
        <v>30</v>
      </c>
    </row>
    <row r="42" spans="1:17" x14ac:dyDescent="0.25">
      <c r="A42" s="8" t="s">
        <v>409</v>
      </c>
      <c r="B42" s="8" t="s">
        <v>0</v>
      </c>
      <c r="C42" s="8" t="s">
        <v>71</v>
      </c>
      <c r="D42" s="8" t="s">
        <v>72</v>
      </c>
      <c r="E42" s="8" t="s">
        <v>3</v>
      </c>
      <c r="F42" s="8" t="s">
        <v>4</v>
      </c>
      <c r="G42" s="8" t="s">
        <v>21</v>
      </c>
      <c r="H42" s="8" t="s">
        <v>20</v>
      </c>
      <c r="M42" s="8" t="s">
        <v>7</v>
      </c>
      <c r="N42" s="8" t="str">
        <f t="shared" si="1"/>
        <v>METX1K1STATUS</v>
      </c>
      <c r="O42" s="8" t="s">
        <v>549</v>
      </c>
      <c r="P42" s="8">
        <v>1</v>
      </c>
      <c r="Q42" s="8">
        <f t="shared" si="2"/>
        <v>52</v>
      </c>
    </row>
    <row r="43" spans="1:17" x14ac:dyDescent="0.25">
      <c r="A43" s="8" t="s">
        <v>409</v>
      </c>
      <c r="B43" s="8" t="s">
        <v>0</v>
      </c>
      <c r="C43" s="8" t="s">
        <v>71</v>
      </c>
      <c r="D43" s="8" t="s">
        <v>73</v>
      </c>
      <c r="E43" s="8" t="s">
        <v>3</v>
      </c>
      <c r="F43" s="8" t="s">
        <v>4</v>
      </c>
      <c r="J43" s="8" t="s">
        <v>74</v>
      </c>
      <c r="K43" s="8" t="s">
        <v>3</v>
      </c>
      <c r="M43" s="8" t="s">
        <v>17</v>
      </c>
      <c r="N43" s="8" t="str">
        <f t="shared" si="1"/>
        <v>METX1K1RELAY</v>
      </c>
      <c r="O43" s="8" t="s">
        <v>549</v>
      </c>
      <c r="P43" s="8">
        <v>1</v>
      </c>
      <c r="Q43" s="8">
        <f t="shared" si="2"/>
        <v>9</v>
      </c>
    </row>
    <row r="44" spans="1:17" x14ac:dyDescent="0.25">
      <c r="A44" s="8" t="s">
        <v>409</v>
      </c>
      <c r="B44" s="8" t="s">
        <v>0</v>
      </c>
      <c r="C44" s="8" t="s">
        <v>71</v>
      </c>
      <c r="D44" s="8" t="s">
        <v>75</v>
      </c>
      <c r="E44" s="8" t="s">
        <v>3</v>
      </c>
      <c r="F44" s="8" t="s">
        <v>4</v>
      </c>
      <c r="J44" s="8" t="s">
        <v>74</v>
      </c>
      <c r="K44" s="8" t="s">
        <v>15</v>
      </c>
      <c r="M44" s="8" t="s">
        <v>17</v>
      </c>
      <c r="N44" s="8" t="str">
        <f t="shared" si="1"/>
        <v>METX1K1RELAY</v>
      </c>
      <c r="O44" s="8" t="s">
        <v>549</v>
      </c>
      <c r="P44" s="8">
        <v>1</v>
      </c>
      <c r="Q44" s="8">
        <f t="shared" si="2"/>
        <v>9</v>
      </c>
    </row>
    <row r="45" spans="1:17" x14ac:dyDescent="0.25">
      <c r="A45" s="8" t="s">
        <v>410</v>
      </c>
      <c r="B45" s="8" t="s">
        <v>0</v>
      </c>
      <c r="C45" s="8" t="s">
        <v>76</v>
      </c>
      <c r="D45" s="8" t="s">
        <v>77</v>
      </c>
      <c r="E45" s="8" t="s">
        <v>3</v>
      </c>
      <c r="F45" s="8" t="s">
        <v>4</v>
      </c>
      <c r="G45" s="8" t="s">
        <v>21</v>
      </c>
      <c r="H45" s="8" t="s">
        <v>10</v>
      </c>
      <c r="M45" s="8" t="s">
        <v>7</v>
      </c>
      <c r="N45" s="8" t="str">
        <f t="shared" si="1"/>
        <v>METX1K2STATUS</v>
      </c>
      <c r="O45" s="8" t="s">
        <v>549</v>
      </c>
      <c r="P45" s="8">
        <v>1</v>
      </c>
      <c r="Q45" s="8">
        <f t="shared" si="2"/>
        <v>53</v>
      </c>
    </row>
    <row r="46" spans="1:17" x14ac:dyDescent="0.25">
      <c r="A46" s="8" t="s">
        <v>410</v>
      </c>
      <c r="B46" s="8" t="s">
        <v>0</v>
      </c>
      <c r="C46" s="8" t="s">
        <v>76</v>
      </c>
      <c r="D46" s="8" t="s">
        <v>78</v>
      </c>
      <c r="E46" s="8" t="s">
        <v>3</v>
      </c>
      <c r="F46" s="8" t="s">
        <v>4</v>
      </c>
      <c r="J46" s="8" t="s">
        <v>79</v>
      </c>
      <c r="K46" s="8" t="s">
        <v>3</v>
      </c>
      <c r="M46" s="8" t="s">
        <v>17</v>
      </c>
      <c r="N46" s="8" t="str">
        <f t="shared" si="1"/>
        <v>METX1K2RELAY</v>
      </c>
      <c r="O46" s="8" t="s">
        <v>549</v>
      </c>
      <c r="P46" s="8">
        <v>1</v>
      </c>
      <c r="Q46" s="8">
        <f t="shared" si="2"/>
        <v>10</v>
      </c>
    </row>
    <row r="47" spans="1:17" x14ac:dyDescent="0.25">
      <c r="A47" s="8" t="s">
        <v>410</v>
      </c>
      <c r="B47" s="8" t="s">
        <v>0</v>
      </c>
      <c r="C47" s="8" t="s">
        <v>76</v>
      </c>
      <c r="D47" s="8" t="s">
        <v>80</v>
      </c>
      <c r="E47" s="8" t="s">
        <v>3</v>
      </c>
      <c r="F47" s="8" t="s">
        <v>4</v>
      </c>
      <c r="J47" s="8" t="s">
        <v>79</v>
      </c>
      <c r="K47" s="8" t="s">
        <v>15</v>
      </c>
      <c r="M47" s="8" t="s">
        <v>17</v>
      </c>
      <c r="N47" s="8" t="str">
        <f t="shared" si="1"/>
        <v>METX1K2RELAY</v>
      </c>
      <c r="O47" s="8" t="s">
        <v>549</v>
      </c>
      <c r="P47" s="8">
        <v>1</v>
      </c>
      <c r="Q47" s="8">
        <f t="shared" si="2"/>
        <v>10</v>
      </c>
    </row>
    <row r="48" spans="1:17" x14ac:dyDescent="0.25">
      <c r="A48" s="8" t="s">
        <v>411</v>
      </c>
      <c r="B48" s="8" t="s">
        <v>0</v>
      </c>
      <c r="C48" s="8" t="s">
        <v>81</v>
      </c>
      <c r="D48" s="8" t="s">
        <v>82</v>
      </c>
      <c r="E48" s="8" t="s">
        <v>3</v>
      </c>
      <c r="F48" s="8" t="s">
        <v>4</v>
      </c>
      <c r="G48" s="8" t="s">
        <v>3</v>
      </c>
      <c r="H48" s="8" t="s">
        <v>15</v>
      </c>
      <c r="M48" s="8" t="s">
        <v>7</v>
      </c>
      <c r="N48" s="8" t="str">
        <f t="shared" si="1"/>
        <v>ME35C106STATUS</v>
      </c>
      <c r="O48" s="8" t="s">
        <v>549</v>
      </c>
      <c r="P48" s="8">
        <v>1</v>
      </c>
      <c r="Q48" s="8">
        <f t="shared" si="2"/>
        <v>119</v>
      </c>
    </row>
    <row r="49" spans="1:17" x14ac:dyDescent="0.25">
      <c r="A49" s="9" t="s">
        <v>412</v>
      </c>
      <c r="B49" s="9" t="s">
        <v>0</v>
      </c>
      <c r="C49" s="9" t="s">
        <v>83</v>
      </c>
      <c r="D49" s="9" t="s">
        <v>84</v>
      </c>
      <c r="E49" s="9" t="s">
        <v>3</v>
      </c>
      <c r="F49" s="9" t="s">
        <v>4</v>
      </c>
      <c r="G49" s="9" t="s">
        <v>13</v>
      </c>
      <c r="H49" s="9" t="s">
        <v>21</v>
      </c>
      <c r="I49" s="9"/>
      <c r="J49" s="9"/>
      <c r="K49" s="9"/>
      <c r="L49" s="9"/>
      <c r="M49" s="9" t="s">
        <v>7</v>
      </c>
      <c r="N49" s="9" t="str">
        <f t="shared" si="1"/>
        <v>MEMTXSCSTATUS</v>
      </c>
      <c r="O49" s="9" t="s">
        <v>549</v>
      </c>
      <c r="P49" s="9">
        <v>1</v>
      </c>
      <c r="Q49" s="8" t="e">
        <f t="shared" si="2"/>
        <v>#N/A</v>
      </c>
    </row>
    <row r="50" spans="1:17" x14ac:dyDescent="0.25">
      <c r="A50" s="9" t="s">
        <v>413</v>
      </c>
      <c r="B50" s="9" t="s">
        <v>0</v>
      </c>
      <c r="C50" s="9" t="s">
        <v>85</v>
      </c>
      <c r="D50" s="9" t="s">
        <v>86</v>
      </c>
      <c r="E50" s="9" t="s">
        <v>3</v>
      </c>
      <c r="F50" s="9" t="s">
        <v>4</v>
      </c>
      <c r="G50" s="9" t="s">
        <v>13</v>
      </c>
      <c r="H50" s="9" t="s">
        <v>3</v>
      </c>
      <c r="I50" s="9"/>
      <c r="J50" s="9"/>
      <c r="K50" s="9"/>
      <c r="L50" s="9"/>
      <c r="M50" s="9" t="s">
        <v>7</v>
      </c>
      <c r="N50" s="9" t="str">
        <f t="shared" si="1"/>
        <v>MEMTXTOTSTATUS</v>
      </c>
      <c r="O50" s="9" t="s">
        <v>549</v>
      </c>
      <c r="P50" s="9">
        <v>1</v>
      </c>
      <c r="Q50" s="8" t="e">
        <f t="shared" si="2"/>
        <v>#N/A</v>
      </c>
    </row>
    <row r="51" spans="1:17" x14ac:dyDescent="0.25">
      <c r="A51" s="8" t="s">
        <v>414</v>
      </c>
      <c r="B51" s="8" t="s">
        <v>0</v>
      </c>
      <c r="C51" s="8" t="s">
        <v>87</v>
      </c>
      <c r="D51" s="8" t="s">
        <v>88</v>
      </c>
      <c r="E51" s="8" t="s">
        <v>3</v>
      </c>
      <c r="F51" s="8" t="s">
        <v>4</v>
      </c>
      <c r="G51" s="8" t="s">
        <v>15</v>
      </c>
      <c r="H51" s="8" t="s">
        <v>4</v>
      </c>
      <c r="M51" s="8" t="s">
        <v>7</v>
      </c>
      <c r="N51" s="8" t="str">
        <f t="shared" si="1"/>
        <v>ME3LRSTATUS</v>
      </c>
      <c r="O51" s="8" t="s">
        <v>549</v>
      </c>
      <c r="P51" s="8">
        <v>1</v>
      </c>
      <c r="Q51" s="8">
        <f t="shared" si="2"/>
        <v>93</v>
      </c>
    </row>
    <row r="52" spans="1:17" x14ac:dyDescent="0.25">
      <c r="A52" s="8" t="s">
        <v>415</v>
      </c>
      <c r="B52" s="8" t="s">
        <v>0</v>
      </c>
      <c r="C52" s="8" t="s">
        <v>89</v>
      </c>
      <c r="D52" s="8" t="s">
        <v>90</v>
      </c>
      <c r="E52" s="8" t="s">
        <v>3</v>
      </c>
      <c r="F52" s="8" t="s">
        <v>4</v>
      </c>
      <c r="G52" s="8" t="s">
        <v>15</v>
      </c>
      <c r="H52" s="8" t="s">
        <v>91</v>
      </c>
      <c r="M52" s="8" t="s">
        <v>7</v>
      </c>
      <c r="N52" s="8" t="str">
        <f t="shared" si="1"/>
        <v>ME4GTSTATUS</v>
      </c>
      <c r="O52" s="8" t="s">
        <v>549</v>
      </c>
      <c r="P52" s="8">
        <v>1</v>
      </c>
      <c r="Q52" s="8">
        <f t="shared" si="2"/>
        <v>104</v>
      </c>
    </row>
    <row r="53" spans="1:17" x14ac:dyDescent="0.25">
      <c r="A53" s="8" t="s">
        <v>415</v>
      </c>
      <c r="B53" s="8" t="s">
        <v>0</v>
      </c>
      <c r="C53" s="8" t="s">
        <v>89</v>
      </c>
      <c r="D53" s="8" t="s">
        <v>92</v>
      </c>
      <c r="E53" s="8" t="s">
        <v>3</v>
      </c>
      <c r="F53" s="8" t="s">
        <v>4</v>
      </c>
      <c r="J53" s="8" t="s">
        <v>91</v>
      </c>
      <c r="K53" s="8" t="s">
        <v>3</v>
      </c>
      <c r="M53" s="8" t="s">
        <v>17</v>
      </c>
      <c r="N53" s="8" t="str">
        <f t="shared" si="1"/>
        <v>ME4GTRELAY</v>
      </c>
      <c r="O53" s="8" t="s">
        <v>549</v>
      </c>
      <c r="P53" s="8">
        <v>1</v>
      </c>
      <c r="Q53" s="8">
        <f t="shared" si="2"/>
        <v>35</v>
      </c>
    </row>
    <row r="54" spans="1:17" x14ac:dyDescent="0.25">
      <c r="A54" s="8" t="s">
        <v>415</v>
      </c>
      <c r="B54" s="8" t="s">
        <v>0</v>
      </c>
      <c r="C54" s="8" t="s">
        <v>89</v>
      </c>
      <c r="D54" s="8" t="s">
        <v>93</v>
      </c>
      <c r="E54" s="8" t="s">
        <v>3</v>
      </c>
      <c r="F54" s="8" t="s">
        <v>4</v>
      </c>
      <c r="J54" s="8" t="s">
        <v>91</v>
      </c>
      <c r="K54" s="8" t="s">
        <v>15</v>
      </c>
      <c r="M54" s="8" t="s">
        <v>17</v>
      </c>
      <c r="N54" s="8" t="str">
        <f t="shared" si="1"/>
        <v>ME4GTRELAY</v>
      </c>
      <c r="O54" s="8" t="s">
        <v>549</v>
      </c>
      <c r="P54" s="8">
        <v>1</v>
      </c>
      <c r="Q54" s="8">
        <f t="shared" si="2"/>
        <v>35</v>
      </c>
    </row>
    <row r="55" spans="1:17" x14ac:dyDescent="0.25">
      <c r="A55" s="8" t="s">
        <v>416</v>
      </c>
      <c r="B55" s="8" t="s">
        <v>0</v>
      </c>
      <c r="C55" s="8" t="s">
        <v>94</v>
      </c>
      <c r="D55" s="8" t="s">
        <v>95</v>
      </c>
      <c r="E55" s="8" t="s">
        <v>3</v>
      </c>
      <c r="F55" s="8" t="s">
        <v>4</v>
      </c>
      <c r="G55" s="8" t="s">
        <v>15</v>
      </c>
      <c r="H55" s="8" t="s">
        <v>96</v>
      </c>
      <c r="M55" s="8" t="s">
        <v>7</v>
      </c>
      <c r="N55" s="8" t="str">
        <f t="shared" si="1"/>
        <v>ME4LRSTATUS</v>
      </c>
      <c r="O55" s="8" t="s">
        <v>549</v>
      </c>
      <c r="P55" s="8">
        <v>1</v>
      </c>
      <c r="Q55" s="8">
        <f t="shared" si="2"/>
        <v>105</v>
      </c>
    </row>
    <row r="56" spans="1:17" x14ac:dyDescent="0.25">
      <c r="A56" s="8" t="s">
        <v>417</v>
      </c>
      <c r="B56" s="8" t="s">
        <v>0</v>
      </c>
      <c r="C56" s="8" t="s">
        <v>97</v>
      </c>
      <c r="D56" s="8" t="s">
        <v>98</v>
      </c>
      <c r="E56" s="8" t="s">
        <v>3</v>
      </c>
      <c r="F56" s="8" t="s">
        <v>4</v>
      </c>
      <c r="G56" s="8" t="s">
        <v>3</v>
      </c>
      <c r="H56" s="8" t="s">
        <v>3</v>
      </c>
      <c r="M56" s="8" t="s">
        <v>7</v>
      </c>
      <c r="N56" s="8" t="str">
        <f t="shared" si="1"/>
        <v>ME351SC1STATUS</v>
      </c>
      <c r="O56" s="8" t="s">
        <v>549</v>
      </c>
      <c r="P56" s="8">
        <v>1</v>
      </c>
      <c r="Q56" s="8">
        <f t="shared" si="2"/>
        <v>188</v>
      </c>
    </row>
    <row r="57" spans="1:17" x14ac:dyDescent="0.25">
      <c r="A57" s="8" t="s">
        <v>418</v>
      </c>
      <c r="B57" s="8" t="s">
        <v>0</v>
      </c>
      <c r="C57" s="8" t="s">
        <v>99</v>
      </c>
      <c r="D57" s="8" t="s">
        <v>100</v>
      </c>
      <c r="E57" s="8" t="s">
        <v>3</v>
      </c>
      <c r="F57" s="8" t="s">
        <v>4</v>
      </c>
      <c r="G57" s="8" t="s">
        <v>3</v>
      </c>
      <c r="H57" s="8" t="s">
        <v>21</v>
      </c>
      <c r="M57" s="8" t="s">
        <v>7</v>
      </c>
      <c r="N57" s="8" t="str">
        <f t="shared" si="1"/>
        <v>ME351SC2STATUS</v>
      </c>
      <c r="O57" s="8" t="s">
        <v>549</v>
      </c>
      <c r="P57" s="8">
        <v>1</v>
      </c>
      <c r="Q57" s="8">
        <f t="shared" si="2"/>
        <v>189</v>
      </c>
    </row>
    <row r="58" spans="1:17" x14ac:dyDescent="0.25">
      <c r="A58" s="8" t="s">
        <v>419</v>
      </c>
      <c r="B58" s="8" t="s">
        <v>0</v>
      </c>
      <c r="C58" s="8" t="s">
        <v>101</v>
      </c>
      <c r="D58" s="8" t="s">
        <v>102</v>
      </c>
      <c r="E58" s="8" t="s">
        <v>3</v>
      </c>
      <c r="F58" s="8" t="s">
        <v>4</v>
      </c>
      <c r="G58" s="8" t="s">
        <v>3</v>
      </c>
      <c r="H58" s="8" t="s">
        <v>47</v>
      </c>
      <c r="M58" s="8" t="s">
        <v>7</v>
      </c>
      <c r="N58" s="8" t="str">
        <f t="shared" si="1"/>
        <v>ME351SC3STATUS</v>
      </c>
      <c r="O58" s="8" t="s">
        <v>549</v>
      </c>
      <c r="P58" s="8">
        <v>1</v>
      </c>
      <c r="Q58" s="8">
        <f t="shared" si="2"/>
        <v>190</v>
      </c>
    </row>
    <row r="59" spans="1:17" x14ac:dyDescent="0.25">
      <c r="A59" s="8" t="s">
        <v>420</v>
      </c>
      <c r="B59" s="8" t="s">
        <v>0</v>
      </c>
      <c r="C59" s="8" t="s">
        <v>103</v>
      </c>
      <c r="D59" s="8" t="s">
        <v>104</v>
      </c>
      <c r="E59" s="8" t="s">
        <v>3</v>
      </c>
      <c r="F59" s="8" t="s">
        <v>4</v>
      </c>
      <c r="G59" s="8" t="s">
        <v>3</v>
      </c>
      <c r="H59" s="8" t="s">
        <v>20</v>
      </c>
      <c r="M59" s="8" t="s">
        <v>7</v>
      </c>
      <c r="N59" s="8" t="str">
        <f t="shared" si="1"/>
        <v>ME351SC4STATUS</v>
      </c>
      <c r="O59" s="8" t="s">
        <v>549</v>
      </c>
      <c r="P59" s="8">
        <v>1</v>
      </c>
      <c r="Q59" s="8">
        <f t="shared" si="2"/>
        <v>191</v>
      </c>
    </row>
    <row r="60" spans="1:17" x14ac:dyDescent="0.25">
      <c r="A60" s="8" t="s">
        <v>421</v>
      </c>
      <c r="B60" s="8" t="s">
        <v>0</v>
      </c>
      <c r="C60" s="8" t="s">
        <v>105</v>
      </c>
      <c r="D60" s="8" t="s">
        <v>106</v>
      </c>
      <c r="E60" s="8" t="s">
        <v>3</v>
      </c>
      <c r="F60" s="8" t="s">
        <v>4</v>
      </c>
      <c r="G60" s="8" t="s">
        <v>3</v>
      </c>
      <c r="H60" s="8" t="s">
        <v>10</v>
      </c>
      <c r="M60" s="8" t="s">
        <v>7</v>
      </c>
      <c r="N60" s="8" t="str">
        <f t="shared" si="1"/>
        <v>ME35C118STATUS</v>
      </c>
      <c r="O60" s="8" t="s">
        <v>549</v>
      </c>
      <c r="P60" s="8">
        <v>1</v>
      </c>
      <c r="Q60" s="8">
        <f t="shared" si="2"/>
        <v>131</v>
      </c>
    </row>
    <row r="61" spans="1:17" x14ac:dyDescent="0.25">
      <c r="A61" s="8" t="s">
        <v>422</v>
      </c>
      <c r="B61" s="8" t="s">
        <v>0</v>
      </c>
      <c r="C61" s="8" t="s">
        <v>107</v>
      </c>
      <c r="D61" s="8" t="s">
        <v>108</v>
      </c>
      <c r="E61" s="8" t="s">
        <v>3</v>
      </c>
      <c r="F61" s="8" t="s">
        <v>4</v>
      </c>
      <c r="G61" s="8" t="s">
        <v>3</v>
      </c>
      <c r="H61" s="8" t="s">
        <v>5</v>
      </c>
      <c r="M61" s="8" t="s">
        <v>7</v>
      </c>
      <c r="N61" s="8" t="str">
        <f t="shared" si="1"/>
        <v>ME35C119STATUS</v>
      </c>
      <c r="O61" s="8" t="s">
        <v>549</v>
      </c>
      <c r="P61" s="8">
        <v>1</v>
      </c>
      <c r="Q61" s="8">
        <f t="shared" si="2"/>
        <v>132</v>
      </c>
    </row>
    <row r="62" spans="1:17" x14ac:dyDescent="0.25">
      <c r="A62" s="8" t="s">
        <v>423</v>
      </c>
      <c r="B62" s="8" t="s">
        <v>0</v>
      </c>
      <c r="C62" s="8" t="s">
        <v>109</v>
      </c>
      <c r="D62" s="8" t="s">
        <v>110</v>
      </c>
      <c r="E62" s="8" t="s">
        <v>3</v>
      </c>
      <c r="F62" s="8" t="s">
        <v>4</v>
      </c>
      <c r="G62" s="8" t="s">
        <v>3</v>
      </c>
      <c r="H62" s="8" t="s">
        <v>13</v>
      </c>
      <c r="M62" s="8" t="s">
        <v>7</v>
      </c>
      <c r="N62" s="8" t="str">
        <f t="shared" si="1"/>
        <v>ME35C120STATUS</v>
      </c>
      <c r="O62" s="8" t="s">
        <v>549</v>
      </c>
      <c r="P62" s="8">
        <v>1</v>
      </c>
      <c r="Q62" s="8">
        <f t="shared" si="2"/>
        <v>133</v>
      </c>
    </row>
    <row r="63" spans="1:17" x14ac:dyDescent="0.25">
      <c r="A63" s="8" t="s">
        <v>424</v>
      </c>
      <c r="B63" s="8" t="s">
        <v>0</v>
      </c>
      <c r="C63" s="8" t="s">
        <v>111</v>
      </c>
      <c r="D63" s="8" t="s">
        <v>112</v>
      </c>
      <c r="E63" s="8" t="s">
        <v>3</v>
      </c>
      <c r="F63" s="8" t="s">
        <v>4</v>
      </c>
      <c r="G63" s="8" t="s">
        <v>3</v>
      </c>
      <c r="H63" s="8" t="s">
        <v>6</v>
      </c>
      <c r="M63" s="8" t="s">
        <v>7</v>
      </c>
      <c r="N63" s="8" t="str">
        <f t="shared" si="1"/>
        <v>ME35C121STATUS</v>
      </c>
      <c r="O63" s="8" t="s">
        <v>549</v>
      </c>
      <c r="P63" s="8">
        <v>1</v>
      </c>
      <c r="Q63" s="8">
        <f t="shared" si="2"/>
        <v>134</v>
      </c>
    </row>
    <row r="64" spans="1:17" x14ac:dyDescent="0.25">
      <c r="A64" s="8" t="s">
        <v>425</v>
      </c>
      <c r="B64" s="8" t="s">
        <v>0</v>
      </c>
      <c r="C64" s="8" t="s">
        <v>113</v>
      </c>
      <c r="D64" s="8" t="s">
        <v>114</v>
      </c>
      <c r="E64" s="8" t="s">
        <v>3</v>
      </c>
      <c r="F64" s="8" t="s">
        <v>4</v>
      </c>
      <c r="G64" s="8" t="s">
        <v>3</v>
      </c>
      <c r="H64" s="8" t="s">
        <v>59</v>
      </c>
      <c r="M64" s="8" t="s">
        <v>7</v>
      </c>
      <c r="N64" s="8" t="str">
        <f t="shared" si="1"/>
        <v>ME35C123STATUS</v>
      </c>
      <c r="O64" s="8" t="s">
        <v>549</v>
      </c>
      <c r="P64" s="8">
        <v>1</v>
      </c>
      <c r="Q64" s="8">
        <f t="shared" si="2"/>
        <v>136</v>
      </c>
    </row>
    <row r="65" spans="1:17" x14ac:dyDescent="0.25">
      <c r="A65" s="8" t="s">
        <v>426</v>
      </c>
      <c r="B65" s="8" t="s">
        <v>0</v>
      </c>
      <c r="C65" s="8" t="s">
        <v>115</v>
      </c>
      <c r="D65" s="8" t="s">
        <v>116</v>
      </c>
      <c r="E65" s="8" t="s">
        <v>3</v>
      </c>
      <c r="F65" s="8" t="s">
        <v>4</v>
      </c>
      <c r="G65" s="8" t="s">
        <v>3</v>
      </c>
      <c r="H65" s="8" t="s">
        <v>68</v>
      </c>
      <c r="M65" s="8" t="s">
        <v>7</v>
      </c>
      <c r="N65" s="8" t="str">
        <f t="shared" si="1"/>
        <v>ME35C126STATUS</v>
      </c>
      <c r="O65" s="8" t="s">
        <v>549</v>
      </c>
      <c r="P65" s="8">
        <v>1</v>
      </c>
      <c r="Q65" s="8">
        <f t="shared" si="2"/>
        <v>139</v>
      </c>
    </row>
    <row r="66" spans="1:17" x14ac:dyDescent="0.25">
      <c r="A66" s="8" t="s">
        <v>427</v>
      </c>
      <c r="B66" s="8" t="s">
        <v>0</v>
      </c>
      <c r="C66" s="8" t="s">
        <v>117</v>
      </c>
      <c r="D66" s="8" t="s">
        <v>118</v>
      </c>
      <c r="E66" s="8" t="s">
        <v>3</v>
      </c>
      <c r="F66" s="8" t="s">
        <v>4</v>
      </c>
      <c r="G66" s="8" t="s">
        <v>3</v>
      </c>
      <c r="H66" s="8" t="s">
        <v>4</v>
      </c>
      <c r="M66" s="8" t="s">
        <v>7</v>
      </c>
      <c r="N66" s="8" t="str">
        <f t="shared" si="1"/>
        <v>ME35C128STATUS</v>
      </c>
      <c r="O66" s="8" t="s">
        <v>549</v>
      </c>
      <c r="P66" s="8">
        <v>1</v>
      </c>
      <c r="Q66" s="8">
        <f t="shared" ref="Q66:Q97" si="3">VLOOKUP(N66,allpoint,5,FALSE)</f>
        <v>141</v>
      </c>
    </row>
    <row r="67" spans="1:17" x14ac:dyDescent="0.25">
      <c r="A67" s="8" t="s">
        <v>428</v>
      </c>
      <c r="B67" s="8" t="s">
        <v>0</v>
      </c>
      <c r="C67" s="8" t="s">
        <v>119</v>
      </c>
      <c r="D67" s="8" t="s">
        <v>120</v>
      </c>
      <c r="E67" s="8" t="s">
        <v>3</v>
      </c>
      <c r="F67" s="8" t="s">
        <v>4</v>
      </c>
      <c r="G67" s="8" t="s">
        <v>21</v>
      </c>
      <c r="H67" s="8" t="s">
        <v>15</v>
      </c>
      <c r="M67" s="8" t="s">
        <v>7</v>
      </c>
      <c r="N67" s="8" t="str">
        <f t="shared" ref="N67:N130" si="4">_xlfn.CONCAT(B67,C67,M67)</f>
        <v>ME24T1SCSTATUS</v>
      </c>
      <c r="O67" s="8" t="s">
        <v>549</v>
      </c>
      <c r="P67" s="8">
        <v>1</v>
      </c>
      <c r="Q67" s="8">
        <f t="shared" si="3"/>
        <v>184</v>
      </c>
    </row>
    <row r="68" spans="1:17" x14ac:dyDescent="0.25">
      <c r="A68" s="8" t="s">
        <v>428</v>
      </c>
      <c r="B68" s="8" t="s">
        <v>0</v>
      </c>
      <c r="C68" s="8" t="s">
        <v>121</v>
      </c>
      <c r="D68" s="8" t="s">
        <v>122</v>
      </c>
      <c r="E68" s="8" t="s">
        <v>3</v>
      </c>
      <c r="F68" s="8" t="s">
        <v>4</v>
      </c>
      <c r="G68" s="8" t="s">
        <v>21</v>
      </c>
      <c r="H68" s="8" t="s">
        <v>3</v>
      </c>
      <c r="M68" s="8" t="s">
        <v>7</v>
      </c>
      <c r="N68" s="8" t="str">
        <f t="shared" si="4"/>
        <v>METX1TOTSTATUS</v>
      </c>
      <c r="O68" s="8" t="s">
        <v>549</v>
      </c>
      <c r="P68" s="8">
        <v>1</v>
      </c>
      <c r="Q68" s="8">
        <f t="shared" si="3"/>
        <v>49</v>
      </c>
    </row>
    <row r="69" spans="1:17" x14ac:dyDescent="0.25">
      <c r="A69" s="8" t="s">
        <v>429</v>
      </c>
      <c r="B69" s="8" t="s">
        <v>0</v>
      </c>
      <c r="C69" s="8" t="s">
        <v>123</v>
      </c>
      <c r="D69" s="8" t="s">
        <v>124</v>
      </c>
      <c r="E69" s="8" t="s">
        <v>3</v>
      </c>
      <c r="F69" s="8" t="s">
        <v>4</v>
      </c>
      <c r="G69" s="8" t="s">
        <v>21</v>
      </c>
      <c r="H69" s="8" t="s">
        <v>21</v>
      </c>
      <c r="M69" s="8" t="s">
        <v>7</v>
      </c>
      <c r="N69" s="8" t="str">
        <f t="shared" si="4"/>
        <v>METX1HSSTATUS</v>
      </c>
      <c r="O69" s="8" t="s">
        <v>549</v>
      </c>
      <c r="P69" s="8">
        <v>1</v>
      </c>
      <c r="Q69" s="8">
        <f t="shared" si="3"/>
        <v>50</v>
      </c>
    </row>
    <row r="70" spans="1:17" x14ac:dyDescent="0.25">
      <c r="A70" s="8" t="s">
        <v>430</v>
      </c>
      <c r="B70" s="8" t="s">
        <v>0</v>
      </c>
      <c r="C70" s="8" t="s">
        <v>125</v>
      </c>
      <c r="D70" s="8" t="s">
        <v>126</v>
      </c>
      <c r="E70" s="8" t="s">
        <v>3</v>
      </c>
      <c r="F70" s="8" t="s">
        <v>4</v>
      </c>
      <c r="G70" s="8" t="s">
        <v>21</v>
      </c>
      <c r="H70" s="8" t="s">
        <v>47</v>
      </c>
      <c r="M70" s="8" t="s">
        <v>7</v>
      </c>
      <c r="N70" s="8" t="str">
        <f t="shared" si="4"/>
        <v>METX1LRSTATUS</v>
      </c>
      <c r="O70" s="8" t="s">
        <v>549</v>
      </c>
      <c r="P70" s="8">
        <v>1</v>
      </c>
      <c r="Q70" s="8">
        <f t="shared" si="3"/>
        <v>51</v>
      </c>
    </row>
    <row r="71" spans="1:17" x14ac:dyDescent="0.25">
      <c r="A71" s="8" t="s">
        <v>431</v>
      </c>
      <c r="B71" s="8" t="s">
        <v>0</v>
      </c>
      <c r="C71" s="8" t="s">
        <v>127</v>
      </c>
      <c r="D71" s="8" t="s">
        <v>128</v>
      </c>
      <c r="E71" s="8" t="s">
        <v>3</v>
      </c>
      <c r="F71" s="8" t="s">
        <v>4</v>
      </c>
      <c r="G71" s="8" t="s">
        <v>21</v>
      </c>
      <c r="H71" s="8" t="s">
        <v>5</v>
      </c>
      <c r="M71" s="8" t="s">
        <v>7</v>
      </c>
      <c r="N71" s="8" t="str">
        <f t="shared" si="4"/>
        <v>METCA1STATUS</v>
      </c>
      <c r="O71" s="8" t="s">
        <v>549</v>
      </c>
      <c r="P71" s="8">
        <v>1</v>
      </c>
      <c r="Q71" s="8">
        <f t="shared" si="3"/>
        <v>54</v>
      </c>
    </row>
    <row r="72" spans="1:17" x14ac:dyDescent="0.25">
      <c r="A72" s="8" t="s">
        <v>431</v>
      </c>
      <c r="B72" s="8" t="s">
        <v>0</v>
      </c>
      <c r="C72" s="8" t="s">
        <v>127</v>
      </c>
      <c r="D72" s="8" t="s">
        <v>129</v>
      </c>
      <c r="E72" s="8" t="s">
        <v>3</v>
      </c>
      <c r="F72" s="8" t="s">
        <v>4</v>
      </c>
      <c r="J72" s="8" t="s">
        <v>130</v>
      </c>
      <c r="K72" s="8" t="s">
        <v>3</v>
      </c>
      <c r="M72" s="8" t="s">
        <v>17</v>
      </c>
      <c r="N72" s="8" t="str">
        <f t="shared" si="4"/>
        <v>METCA1RELAY</v>
      </c>
      <c r="O72" s="8" t="s">
        <v>549</v>
      </c>
      <c r="P72" s="8">
        <v>1</v>
      </c>
      <c r="Q72" s="8">
        <f t="shared" si="3"/>
        <v>8</v>
      </c>
    </row>
    <row r="73" spans="1:17" x14ac:dyDescent="0.25">
      <c r="A73" s="8" t="s">
        <v>431</v>
      </c>
      <c r="B73" s="8" t="s">
        <v>0</v>
      </c>
      <c r="C73" s="8" t="s">
        <v>127</v>
      </c>
      <c r="D73" s="8" t="s">
        <v>131</v>
      </c>
      <c r="E73" s="8" t="s">
        <v>3</v>
      </c>
      <c r="F73" s="8" t="s">
        <v>4</v>
      </c>
      <c r="J73" s="8" t="s">
        <v>130</v>
      </c>
      <c r="K73" s="8" t="s">
        <v>15</v>
      </c>
      <c r="M73" s="8" t="s">
        <v>17</v>
      </c>
      <c r="N73" s="8" t="str">
        <f t="shared" si="4"/>
        <v>METCA1RELAY</v>
      </c>
      <c r="O73" s="8" t="s">
        <v>549</v>
      </c>
      <c r="P73" s="8">
        <v>1</v>
      </c>
      <c r="Q73" s="8">
        <f t="shared" si="3"/>
        <v>8</v>
      </c>
    </row>
    <row r="74" spans="1:17" x14ac:dyDescent="0.25">
      <c r="A74" s="8" t="s">
        <v>432</v>
      </c>
      <c r="B74" s="8" t="s">
        <v>0</v>
      </c>
      <c r="C74" s="8" t="s">
        <v>132</v>
      </c>
      <c r="D74" s="8" t="s">
        <v>133</v>
      </c>
      <c r="E74" s="8" t="s">
        <v>3</v>
      </c>
      <c r="F74" s="8" t="s">
        <v>4</v>
      </c>
      <c r="G74" s="8" t="s">
        <v>21</v>
      </c>
      <c r="H74" s="8" t="s">
        <v>13</v>
      </c>
      <c r="M74" s="8" t="s">
        <v>7</v>
      </c>
      <c r="N74" s="8" t="str">
        <f t="shared" si="4"/>
        <v>MEFANHYDSTATUS</v>
      </c>
      <c r="O74" s="8" t="s">
        <v>549</v>
      </c>
      <c r="P74" s="8">
        <v>1</v>
      </c>
      <c r="Q74" s="8">
        <f t="shared" si="3"/>
        <v>208</v>
      </c>
    </row>
    <row r="75" spans="1:17" x14ac:dyDescent="0.25">
      <c r="A75" s="8" t="s">
        <v>433</v>
      </c>
      <c r="B75" s="8" t="s">
        <v>0</v>
      </c>
      <c r="C75" s="8" t="s">
        <v>134</v>
      </c>
      <c r="D75" s="8" t="s">
        <v>135</v>
      </c>
      <c r="E75" s="8" t="s">
        <v>3</v>
      </c>
      <c r="F75" s="8" t="s">
        <v>4</v>
      </c>
      <c r="G75" s="8" t="s">
        <v>21</v>
      </c>
      <c r="H75" s="8" t="s">
        <v>6</v>
      </c>
      <c r="M75" s="8" t="s">
        <v>7</v>
      </c>
      <c r="N75" s="8" t="str">
        <f t="shared" si="4"/>
        <v>MESMOKESTATUS</v>
      </c>
      <c r="O75" s="8" t="s">
        <v>549</v>
      </c>
      <c r="P75" s="8">
        <v>1</v>
      </c>
      <c r="Q75" s="8">
        <f t="shared" si="3"/>
        <v>209</v>
      </c>
    </row>
    <row r="76" spans="1:17" x14ac:dyDescent="0.25">
      <c r="A76" s="8" t="s">
        <v>434</v>
      </c>
      <c r="B76" s="8" t="s">
        <v>0</v>
      </c>
      <c r="C76" s="8" t="s">
        <v>136</v>
      </c>
      <c r="D76" s="8" t="s">
        <v>137</v>
      </c>
      <c r="E76" s="8" t="s">
        <v>3</v>
      </c>
      <c r="F76" s="8" t="s">
        <v>4</v>
      </c>
      <c r="G76" s="8" t="s">
        <v>21</v>
      </c>
      <c r="H76" s="8" t="s">
        <v>68</v>
      </c>
      <c r="M76" s="8" t="s">
        <v>7</v>
      </c>
      <c r="N76" s="8" t="str">
        <f t="shared" si="4"/>
        <v>MEBATPWRSTATUS</v>
      </c>
      <c r="O76" s="8" t="s">
        <v>549</v>
      </c>
      <c r="P76" s="8">
        <v>1</v>
      </c>
      <c r="Q76" s="8">
        <f t="shared" si="3"/>
        <v>210</v>
      </c>
    </row>
    <row r="77" spans="1:17" x14ac:dyDescent="0.25">
      <c r="A77" s="8" t="s">
        <v>435</v>
      </c>
      <c r="B77" s="8" t="s">
        <v>0</v>
      </c>
      <c r="C77" s="8" t="s">
        <v>138</v>
      </c>
      <c r="D77" s="8" t="s">
        <v>139</v>
      </c>
      <c r="E77" s="8" t="s">
        <v>3</v>
      </c>
      <c r="F77" s="8" t="s">
        <v>4</v>
      </c>
      <c r="G77" s="8" t="s">
        <v>21</v>
      </c>
      <c r="H77" s="8" t="s">
        <v>4</v>
      </c>
      <c r="M77" s="8" t="s">
        <v>7</v>
      </c>
      <c r="N77" s="8" t="str">
        <f t="shared" si="4"/>
        <v>MEBATTDCSTATUS</v>
      </c>
      <c r="O77" s="8" t="s">
        <v>549</v>
      </c>
      <c r="P77" s="8">
        <v>1</v>
      </c>
      <c r="Q77" s="8">
        <f t="shared" si="3"/>
        <v>211</v>
      </c>
    </row>
    <row r="78" spans="1:17" x14ac:dyDescent="0.25">
      <c r="A78" s="8" t="s">
        <v>436</v>
      </c>
      <c r="B78" s="8" t="s">
        <v>0</v>
      </c>
      <c r="C78" s="8" t="s">
        <v>140</v>
      </c>
      <c r="D78" s="8" t="s">
        <v>141</v>
      </c>
      <c r="E78" s="8" t="s">
        <v>3</v>
      </c>
      <c r="F78" s="8" t="s">
        <v>4</v>
      </c>
      <c r="G78" s="8" t="s">
        <v>21</v>
      </c>
      <c r="H78" s="8" t="s">
        <v>25</v>
      </c>
      <c r="M78" s="8" t="s">
        <v>7</v>
      </c>
      <c r="N78" s="8" t="str">
        <f t="shared" si="4"/>
        <v>MEBATGNDSTATUS</v>
      </c>
      <c r="O78" s="8" t="s">
        <v>549</v>
      </c>
      <c r="P78" s="8">
        <v>1</v>
      </c>
      <c r="Q78" s="8">
        <f t="shared" si="3"/>
        <v>212</v>
      </c>
    </row>
    <row r="79" spans="1:17" x14ac:dyDescent="0.25">
      <c r="A79" s="8" t="s">
        <v>437</v>
      </c>
      <c r="B79" s="8" t="s">
        <v>0</v>
      </c>
      <c r="C79" s="8" t="s">
        <v>142</v>
      </c>
      <c r="D79" s="8" t="s">
        <v>143</v>
      </c>
      <c r="E79" s="8" t="s">
        <v>3</v>
      </c>
      <c r="F79" s="8" t="s">
        <v>4</v>
      </c>
      <c r="G79" s="8" t="s">
        <v>47</v>
      </c>
      <c r="H79" s="8" t="s">
        <v>15</v>
      </c>
      <c r="M79" s="8" t="s">
        <v>7</v>
      </c>
      <c r="N79" s="8" t="str">
        <f t="shared" si="4"/>
        <v>MELRSSTATUS</v>
      </c>
      <c r="O79" s="8" t="s">
        <v>549</v>
      </c>
      <c r="P79" s="8">
        <v>1</v>
      </c>
      <c r="Q79" s="8">
        <f t="shared" si="3"/>
        <v>193</v>
      </c>
    </row>
    <row r="80" spans="1:17" x14ac:dyDescent="0.25">
      <c r="A80" s="8" t="s">
        <v>438</v>
      </c>
      <c r="B80" s="8" t="s">
        <v>0</v>
      </c>
      <c r="C80" s="8" t="s">
        <v>144</v>
      </c>
      <c r="D80" s="8" t="s">
        <v>145</v>
      </c>
      <c r="E80" s="8" t="s">
        <v>3</v>
      </c>
      <c r="F80" s="8" t="s">
        <v>4</v>
      </c>
      <c r="G80" s="8" t="s">
        <v>47</v>
      </c>
      <c r="H80" s="8" t="s">
        <v>3</v>
      </c>
      <c r="M80" s="8" t="s">
        <v>7</v>
      </c>
      <c r="N80" s="8" t="str">
        <f t="shared" si="4"/>
        <v>ME86T1STATUS</v>
      </c>
      <c r="O80" s="8" t="s">
        <v>549</v>
      </c>
      <c r="P80" s="8">
        <v>1</v>
      </c>
      <c r="Q80" s="8">
        <f t="shared" si="3"/>
        <v>195</v>
      </c>
    </row>
    <row r="81" spans="1:17" x14ac:dyDescent="0.25">
      <c r="A81" s="8" t="s">
        <v>439</v>
      </c>
      <c r="B81" s="8" t="s">
        <v>0</v>
      </c>
      <c r="C81" s="8" t="s">
        <v>146</v>
      </c>
      <c r="D81" s="8" t="s">
        <v>147</v>
      </c>
      <c r="E81" s="8" t="s">
        <v>3</v>
      </c>
      <c r="F81" s="8" t="s">
        <v>4</v>
      </c>
      <c r="G81" s="8" t="s">
        <v>47</v>
      </c>
      <c r="H81" s="8" t="s">
        <v>21</v>
      </c>
      <c r="M81" s="8" t="s">
        <v>7</v>
      </c>
      <c r="N81" s="8" t="str">
        <f t="shared" si="4"/>
        <v>ME387SC1STATUS</v>
      </c>
      <c r="O81" s="8" t="s">
        <v>549</v>
      </c>
      <c r="P81" s="8">
        <v>1</v>
      </c>
      <c r="Q81" s="8">
        <f t="shared" si="3"/>
        <v>171</v>
      </c>
    </row>
    <row r="82" spans="1:17" x14ac:dyDescent="0.25">
      <c r="A82" s="8" t="s">
        <v>440</v>
      </c>
      <c r="B82" s="8" t="s">
        <v>0</v>
      </c>
      <c r="C82" s="8" t="s">
        <v>148</v>
      </c>
      <c r="D82" s="8" t="s">
        <v>149</v>
      </c>
      <c r="E82" s="8" t="s">
        <v>3</v>
      </c>
      <c r="F82" s="8" t="s">
        <v>4</v>
      </c>
      <c r="G82" s="8" t="s">
        <v>47</v>
      </c>
      <c r="H82" s="8" t="s">
        <v>47</v>
      </c>
      <c r="M82" s="8" t="s">
        <v>7</v>
      </c>
      <c r="N82" s="8" t="str">
        <f t="shared" si="4"/>
        <v>ME501SC1STATUS</v>
      </c>
      <c r="O82" s="8" t="s">
        <v>549</v>
      </c>
      <c r="P82" s="8">
        <v>1</v>
      </c>
      <c r="Q82" s="8">
        <f t="shared" si="3"/>
        <v>172</v>
      </c>
    </row>
    <row r="83" spans="1:17" x14ac:dyDescent="0.25">
      <c r="A83" s="8" t="s">
        <v>441</v>
      </c>
      <c r="B83" s="8" t="s">
        <v>0</v>
      </c>
      <c r="C83" s="8" t="s">
        <v>150</v>
      </c>
      <c r="D83" s="8" t="s">
        <v>151</v>
      </c>
      <c r="E83" s="8" t="s">
        <v>3</v>
      </c>
      <c r="F83" s="8" t="s">
        <v>4</v>
      </c>
      <c r="G83" s="8" t="s">
        <v>47</v>
      </c>
      <c r="H83" s="8" t="s">
        <v>20</v>
      </c>
      <c r="M83" s="8" t="s">
        <v>7</v>
      </c>
      <c r="N83" s="8" t="str">
        <f t="shared" si="4"/>
        <v>ME21T1SCSTATUS</v>
      </c>
      <c r="O83" s="8" t="s">
        <v>549</v>
      </c>
      <c r="P83" s="8">
        <v>1</v>
      </c>
      <c r="Q83" s="8">
        <f t="shared" si="3"/>
        <v>175</v>
      </c>
    </row>
    <row r="84" spans="1:17" x14ac:dyDescent="0.25">
      <c r="A84" s="8" t="s">
        <v>442</v>
      </c>
      <c r="B84" s="8" t="s">
        <v>0</v>
      </c>
      <c r="C84" s="8" t="s">
        <v>152</v>
      </c>
      <c r="D84" s="8" t="s">
        <v>153</v>
      </c>
      <c r="E84" s="8" t="s">
        <v>3</v>
      </c>
      <c r="F84" s="8" t="s">
        <v>4</v>
      </c>
      <c r="G84" s="8" t="s">
        <v>47</v>
      </c>
      <c r="H84" s="8" t="s">
        <v>10</v>
      </c>
      <c r="M84" s="8" t="s">
        <v>7</v>
      </c>
      <c r="N84" s="8" t="str">
        <f t="shared" si="4"/>
        <v>MEMET1SCSTATUS</v>
      </c>
      <c r="O84" s="8" t="s">
        <v>549</v>
      </c>
      <c r="P84" s="8">
        <v>1</v>
      </c>
      <c r="Q84" s="8">
        <f t="shared" si="3"/>
        <v>176</v>
      </c>
    </row>
    <row r="85" spans="1:17" x14ac:dyDescent="0.25">
      <c r="A85" s="8" t="s">
        <v>443</v>
      </c>
      <c r="B85" s="8" t="s">
        <v>0</v>
      </c>
      <c r="C85" s="8" t="s">
        <v>154</v>
      </c>
      <c r="D85" s="8" t="s">
        <v>155</v>
      </c>
      <c r="E85" s="8" t="s">
        <v>3</v>
      </c>
      <c r="F85" s="8" t="s">
        <v>4</v>
      </c>
      <c r="G85" s="8" t="s">
        <v>47</v>
      </c>
      <c r="H85" s="8" t="s">
        <v>5</v>
      </c>
      <c r="M85" s="8" t="s">
        <v>7</v>
      </c>
      <c r="N85" s="8" t="str">
        <f t="shared" si="4"/>
        <v>ME86TCM1STATUS</v>
      </c>
      <c r="O85" s="8" t="s">
        <v>549</v>
      </c>
      <c r="P85" s="8">
        <v>1</v>
      </c>
      <c r="Q85" s="8">
        <f t="shared" si="3"/>
        <v>196</v>
      </c>
    </row>
    <row r="86" spans="1:17" x14ac:dyDescent="0.25">
      <c r="A86" s="8" t="s">
        <v>444</v>
      </c>
      <c r="B86" s="8" t="s">
        <v>0</v>
      </c>
      <c r="C86" s="8" t="s">
        <v>156</v>
      </c>
      <c r="D86" s="8" t="s">
        <v>157</v>
      </c>
      <c r="E86" s="8" t="s">
        <v>3</v>
      </c>
      <c r="F86" s="8" t="s">
        <v>4</v>
      </c>
      <c r="G86" s="8" t="s">
        <v>47</v>
      </c>
      <c r="H86" s="8" t="s">
        <v>13</v>
      </c>
      <c r="M86" s="8" t="s">
        <v>7</v>
      </c>
      <c r="N86" s="8" t="str">
        <f t="shared" si="4"/>
        <v>ME94TCM1STATUS</v>
      </c>
      <c r="O86" s="8" t="s">
        <v>549</v>
      </c>
      <c r="P86" s="8">
        <v>1</v>
      </c>
      <c r="Q86" s="8">
        <f t="shared" si="3"/>
        <v>201</v>
      </c>
    </row>
    <row r="87" spans="1:17" x14ac:dyDescent="0.25">
      <c r="A87" s="8" t="s">
        <v>445</v>
      </c>
      <c r="B87" s="8" t="s">
        <v>0</v>
      </c>
      <c r="C87" s="8" t="s">
        <v>158</v>
      </c>
      <c r="D87" s="8" t="s">
        <v>159</v>
      </c>
      <c r="E87" s="8" t="s">
        <v>3</v>
      </c>
      <c r="F87" s="8" t="s">
        <v>4</v>
      </c>
      <c r="G87" s="8" t="s">
        <v>47</v>
      </c>
      <c r="H87" s="8" t="s">
        <v>6</v>
      </c>
      <c r="M87" s="8" t="s">
        <v>7</v>
      </c>
      <c r="N87" s="8" t="str">
        <f t="shared" si="4"/>
        <v>MEK697STATUS</v>
      </c>
      <c r="O87" s="8" t="s">
        <v>549</v>
      </c>
      <c r="P87" s="8">
        <v>1</v>
      </c>
      <c r="Q87" s="8">
        <f t="shared" si="3"/>
        <v>0</v>
      </c>
    </row>
    <row r="88" spans="1:17" x14ac:dyDescent="0.25">
      <c r="A88" s="8" t="s">
        <v>445</v>
      </c>
      <c r="B88" s="8" t="s">
        <v>0</v>
      </c>
      <c r="C88" s="8" t="s">
        <v>158</v>
      </c>
      <c r="D88" s="8" t="s">
        <v>160</v>
      </c>
      <c r="E88" s="8" t="s">
        <v>3</v>
      </c>
      <c r="F88" s="8" t="s">
        <v>4</v>
      </c>
      <c r="J88" s="8" t="s">
        <v>161</v>
      </c>
      <c r="K88" s="8" t="s">
        <v>3</v>
      </c>
      <c r="M88" s="8" t="s">
        <v>17</v>
      </c>
      <c r="N88" s="8" t="str">
        <f t="shared" si="4"/>
        <v>MEK697RELAY</v>
      </c>
      <c r="O88" s="8" t="s">
        <v>549</v>
      </c>
      <c r="P88" s="8">
        <v>1</v>
      </c>
      <c r="Q88" s="8">
        <f t="shared" si="3"/>
        <v>0</v>
      </c>
    </row>
    <row r="89" spans="1:17" x14ac:dyDescent="0.25">
      <c r="A89" s="8" t="s">
        <v>445</v>
      </c>
      <c r="B89" s="8" t="s">
        <v>0</v>
      </c>
      <c r="C89" s="8" t="s">
        <v>158</v>
      </c>
      <c r="D89" s="8" t="s">
        <v>162</v>
      </c>
      <c r="E89" s="8" t="s">
        <v>3</v>
      </c>
      <c r="F89" s="8" t="s">
        <v>4</v>
      </c>
      <c r="J89" s="8" t="s">
        <v>161</v>
      </c>
      <c r="K89" s="8" t="s">
        <v>15</v>
      </c>
      <c r="M89" s="8" t="s">
        <v>17</v>
      </c>
      <c r="N89" s="8" t="str">
        <f t="shared" si="4"/>
        <v>MEK697RELAY</v>
      </c>
      <c r="O89" s="8" t="s">
        <v>549</v>
      </c>
      <c r="P89" s="8">
        <v>1</v>
      </c>
      <c r="Q89" s="8">
        <f t="shared" si="3"/>
        <v>0</v>
      </c>
    </row>
    <row r="90" spans="1:17" x14ac:dyDescent="0.25">
      <c r="A90" s="8" t="s">
        <v>446</v>
      </c>
      <c r="B90" s="8" t="s">
        <v>0</v>
      </c>
      <c r="C90" s="8" t="s">
        <v>163</v>
      </c>
      <c r="D90" s="8" t="s">
        <v>164</v>
      </c>
      <c r="E90" s="8" t="s">
        <v>3</v>
      </c>
      <c r="F90" s="8" t="s">
        <v>4</v>
      </c>
      <c r="G90" s="8" t="s">
        <v>47</v>
      </c>
      <c r="H90" s="8" t="s">
        <v>68</v>
      </c>
      <c r="M90" s="8" t="s">
        <v>7</v>
      </c>
      <c r="N90" s="8" t="str">
        <f t="shared" si="4"/>
        <v>ME25SC10STATUS</v>
      </c>
      <c r="O90" s="8" t="s">
        <v>549</v>
      </c>
      <c r="P90" s="8">
        <v>1</v>
      </c>
      <c r="Q90" s="8">
        <f t="shared" si="3"/>
        <v>181</v>
      </c>
    </row>
    <row r="91" spans="1:17" x14ac:dyDescent="0.25">
      <c r="A91" s="8" t="s">
        <v>447</v>
      </c>
      <c r="B91" s="8" t="s">
        <v>0</v>
      </c>
      <c r="C91" s="8" t="s">
        <v>165</v>
      </c>
      <c r="D91" s="8" t="s">
        <v>166</v>
      </c>
      <c r="E91" s="8" t="s">
        <v>3</v>
      </c>
      <c r="F91" s="8" t="s">
        <v>4</v>
      </c>
      <c r="G91" s="8" t="s">
        <v>13</v>
      </c>
      <c r="H91" s="8" t="s">
        <v>47</v>
      </c>
      <c r="M91" s="8" t="s">
        <v>7</v>
      </c>
      <c r="N91" s="8" t="str">
        <f t="shared" si="4"/>
        <v>ME35C109STATUS</v>
      </c>
      <c r="O91" s="8" t="s">
        <v>549</v>
      </c>
      <c r="P91" s="8">
        <v>1</v>
      </c>
      <c r="Q91" s="8">
        <f t="shared" si="3"/>
        <v>122</v>
      </c>
    </row>
    <row r="92" spans="1:17" x14ac:dyDescent="0.25">
      <c r="A92" s="8" t="s">
        <v>448</v>
      </c>
      <c r="B92" s="8" t="s">
        <v>0</v>
      </c>
      <c r="C92" s="8" t="s">
        <v>167</v>
      </c>
      <c r="D92" s="8" t="s">
        <v>168</v>
      </c>
      <c r="E92" s="8" t="s">
        <v>3</v>
      </c>
      <c r="F92" s="8" t="s">
        <v>4</v>
      </c>
      <c r="G92" s="8" t="s">
        <v>47</v>
      </c>
      <c r="H92" s="8" t="s">
        <v>25</v>
      </c>
      <c r="M92" s="8" t="s">
        <v>7</v>
      </c>
      <c r="N92" s="8" t="str">
        <f t="shared" si="4"/>
        <v>ME35C101STATUS</v>
      </c>
      <c r="O92" s="8" t="s">
        <v>549</v>
      </c>
      <c r="P92" s="8">
        <v>1</v>
      </c>
      <c r="Q92" s="8">
        <f t="shared" si="3"/>
        <v>114</v>
      </c>
    </row>
    <row r="93" spans="1:17" x14ac:dyDescent="0.25">
      <c r="A93" s="8" t="s">
        <v>449</v>
      </c>
      <c r="B93" s="8" t="s">
        <v>0</v>
      </c>
      <c r="C93" s="8" t="s">
        <v>169</v>
      </c>
      <c r="D93" s="8" t="s">
        <v>170</v>
      </c>
      <c r="E93" s="8" t="s">
        <v>3</v>
      </c>
      <c r="F93" s="8" t="s">
        <v>4</v>
      </c>
      <c r="G93" s="8" t="s">
        <v>47</v>
      </c>
      <c r="H93" s="8" t="s">
        <v>38</v>
      </c>
      <c r="M93" s="8" t="s">
        <v>7</v>
      </c>
      <c r="N93" s="8" t="str">
        <f t="shared" si="4"/>
        <v>ME35C102STATUS</v>
      </c>
      <c r="O93" s="8" t="s">
        <v>549</v>
      </c>
      <c r="P93" s="8">
        <v>1</v>
      </c>
      <c r="Q93" s="8">
        <f t="shared" si="3"/>
        <v>115</v>
      </c>
    </row>
    <row r="94" spans="1:17" x14ac:dyDescent="0.25">
      <c r="A94" s="8" t="s">
        <v>450</v>
      </c>
      <c r="B94" s="8" t="s">
        <v>0</v>
      </c>
      <c r="C94" s="8" t="s">
        <v>171</v>
      </c>
      <c r="D94" s="8" t="s">
        <v>172</v>
      </c>
      <c r="E94" s="8" t="s">
        <v>3</v>
      </c>
      <c r="F94" s="8" t="s">
        <v>4</v>
      </c>
      <c r="G94" s="8" t="s">
        <v>47</v>
      </c>
      <c r="H94" s="8" t="s">
        <v>91</v>
      </c>
      <c r="M94" s="8" t="s">
        <v>7</v>
      </c>
      <c r="N94" s="8" t="str">
        <f t="shared" si="4"/>
        <v>ME35C103STATUS</v>
      </c>
      <c r="O94" s="8" t="s">
        <v>549</v>
      </c>
      <c r="P94" s="8">
        <v>1</v>
      </c>
      <c r="Q94" s="8">
        <f t="shared" si="3"/>
        <v>116</v>
      </c>
    </row>
    <row r="95" spans="1:17" x14ac:dyDescent="0.25">
      <c r="A95" s="8" t="s">
        <v>451</v>
      </c>
      <c r="B95" s="8" t="s">
        <v>0</v>
      </c>
      <c r="C95" s="8" t="s">
        <v>173</v>
      </c>
      <c r="D95" s="8" t="s">
        <v>174</v>
      </c>
      <c r="E95" s="8" t="s">
        <v>3</v>
      </c>
      <c r="F95" s="8" t="s">
        <v>4</v>
      </c>
      <c r="G95" s="8" t="s">
        <v>47</v>
      </c>
      <c r="H95" s="8" t="s">
        <v>96</v>
      </c>
      <c r="M95" s="8" t="s">
        <v>7</v>
      </c>
      <c r="N95" s="8" t="str">
        <f t="shared" si="4"/>
        <v>ME35C104STATUS</v>
      </c>
      <c r="O95" s="8" t="s">
        <v>549</v>
      </c>
      <c r="P95" s="8">
        <v>1</v>
      </c>
      <c r="Q95" s="8">
        <f t="shared" si="3"/>
        <v>117</v>
      </c>
    </row>
    <row r="96" spans="1:17" x14ac:dyDescent="0.25">
      <c r="A96" s="8" t="s">
        <v>452</v>
      </c>
      <c r="B96" s="8" t="s">
        <v>0</v>
      </c>
      <c r="C96" s="8" t="s">
        <v>175</v>
      </c>
      <c r="D96" s="8" t="s">
        <v>176</v>
      </c>
      <c r="E96" s="8" t="s">
        <v>3</v>
      </c>
      <c r="F96" s="8" t="s">
        <v>4</v>
      </c>
      <c r="G96" s="8" t="s">
        <v>20</v>
      </c>
      <c r="H96" s="8" t="s">
        <v>15</v>
      </c>
      <c r="M96" s="8" t="s">
        <v>7</v>
      </c>
      <c r="N96" s="8" t="str">
        <f t="shared" si="4"/>
        <v>MET1F1ACSTATUS</v>
      </c>
      <c r="O96" s="8" t="s">
        <v>549</v>
      </c>
      <c r="P96" s="8">
        <v>1</v>
      </c>
      <c r="Q96" s="8">
        <f t="shared" si="3"/>
        <v>31</v>
      </c>
    </row>
    <row r="97" spans="1:17" x14ac:dyDescent="0.25">
      <c r="A97" s="8" t="s">
        <v>453</v>
      </c>
      <c r="B97" s="8" t="s">
        <v>0</v>
      </c>
      <c r="C97" s="8" t="s">
        <v>177</v>
      </c>
      <c r="D97" s="8" t="s">
        <v>178</v>
      </c>
      <c r="E97" s="8" t="s">
        <v>3</v>
      </c>
      <c r="F97" s="8" t="s">
        <v>4</v>
      </c>
      <c r="G97" s="8" t="s">
        <v>20</v>
      </c>
      <c r="H97" s="8" t="s">
        <v>3</v>
      </c>
      <c r="M97" s="8" t="s">
        <v>7</v>
      </c>
      <c r="N97" s="8" t="str">
        <f t="shared" si="4"/>
        <v>MET1F2ACSTATUS</v>
      </c>
      <c r="O97" s="8" t="s">
        <v>549</v>
      </c>
      <c r="P97" s="8">
        <v>1</v>
      </c>
      <c r="Q97" s="8">
        <f t="shared" si="3"/>
        <v>32</v>
      </c>
    </row>
    <row r="98" spans="1:17" x14ac:dyDescent="0.25">
      <c r="A98" s="8" t="s">
        <v>454</v>
      </c>
      <c r="B98" s="8" t="s">
        <v>0</v>
      </c>
      <c r="C98" s="8" t="s">
        <v>179</v>
      </c>
      <c r="D98" s="8" t="s">
        <v>180</v>
      </c>
      <c r="E98" s="8" t="s">
        <v>3</v>
      </c>
      <c r="F98" s="8" t="s">
        <v>4</v>
      </c>
      <c r="G98" s="8" t="s">
        <v>20</v>
      </c>
      <c r="H98" s="8" t="s">
        <v>21</v>
      </c>
      <c r="M98" s="8" t="s">
        <v>7</v>
      </c>
      <c r="N98" s="8" t="str">
        <f t="shared" si="4"/>
        <v>METX1NHISTATUS</v>
      </c>
      <c r="O98" s="8" t="s">
        <v>549</v>
      </c>
      <c r="P98" s="8">
        <v>1</v>
      </c>
      <c r="Q98" s="8">
        <f t="shared" ref="Q98:Q129" si="5">VLOOKUP(N98,allpoint,5,FALSE)</f>
        <v>33</v>
      </c>
    </row>
    <row r="99" spans="1:17" x14ac:dyDescent="0.25">
      <c r="A99" s="8" t="s">
        <v>455</v>
      </c>
      <c r="B99" s="8" t="s">
        <v>0</v>
      </c>
      <c r="C99" s="8" t="s">
        <v>181</v>
      </c>
      <c r="D99" s="8" t="s">
        <v>182</v>
      </c>
      <c r="E99" s="8" t="s">
        <v>3</v>
      </c>
      <c r="F99" s="8" t="s">
        <v>4</v>
      </c>
      <c r="G99" s="8" t="s">
        <v>20</v>
      </c>
      <c r="H99" s="8" t="s">
        <v>47</v>
      </c>
      <c r="M99" s="8" t="s">
        <v>7</v>
      </c>
      <c r="N99" s="8" t="str">
        <f t="shared" si="4"/>
        <v>METX1NLOSTATUS</v>
      </c>
      <c r="O99" s="8" t="s">
        <v>549</v>
      </c>
      <c r="P99" s="8">
        <v>1</v>
      </c>
      <c r="Q99" s="8">
        <f t="shared" si="5"/>
        <v>34</v>
      </c>
    </row>
    <row r="100" spans="1:17" x14ac:dyDescent="0.25">
      <c r="A100" s="8" t="s">
        <v>456</v>
      </c>
      <c r="B100" s="8" t="s">
        <v>0</v>
      </c>
      <c r="C100" s="8" t="s">
        <v>183</v>
      </c>
      <c r="D100" s="8" t="s">
        <v>184</v>
      </c>
      <c r="E100" s="8" t="s">
        <v>3</v>
      </c>
      <c r="F100" s="8" t="s">
        <v>4</v>
      </c>
      <c r="G100" s="8" t="s">
        <v>20</v>
      </c>
      <c r="H100" s="8" t="s">
        <v>20</v>
      </c>
      <c r="M100" s="8" t="s">
        <v>7</v>
      </c>
      <c r="N100" s="8" t="str">
        <f t="shared" si="4"/>
        <v>MET1NCLOSTATUS</v>
      </c>
      <c r="O100" s="8" t="s">
        <v>549</v>
      </c>
      <c r="P100" s="8">
        <v>1</v>
      </c>
      <c r="Q100" s="8">
        <f t="shared" si="5"/>
        <v>35</v>
      </c>
    </row>
    <row r="101" spans="1:17" x14ac:dyDescent="0.25">
      <c r="A101" s="8" t="s">
        <v>457</v>
      </c>
      <c r="B101" s="8" t="s">
        <v>0</v>
      </c>
      <c r="C101" s="8" t="s">
        <v>185</v>
      </c>
      <c r="D101" s="8" t="s">
        <v>186</v>
      </c>
      <c r="E101" s="8" t="s">
        <v>3</v>
      </c>
      <c r="F101" s="8" t="s">
        <v>4</v>
      </c>
      <c r="G101" s="8" t="s">
        <v>20</v>
      </c>
      <c r="H101" s="8" t="s">
        <v>10</v>
      </c>
      <c r="M101" s="8" t="s">
        <v>7</v>
      </c>
      <c r="N101" s="8" t="str">
        <f t="shared" si="4"/>
        <v>MET1PRSTATUS</v>
      </c>
      <c r="O101" s="8" t="s">
        <v>549</v>
      </c>
      <c r="P101" s="8">
        <v>1</v>
      </c>
      <c r="Q101" s="8">
        <f t="shared" si="5"/>
        <v>36</v>
      </c>
    </row>
    <row r="102" spans="1:17" x14ac:dyDescent="0.25">
      <c r="A102" s="8" t="s">
        <v>458</v>
      </c>
      <c r="B102" s="8" t="s">
        <v>0</v>
      </c>
      <c r="C102" s="8" t="s">
        <v>187</v>
      </c>
      <c r="D102" s="8" t="s">
        <v>188</v>
      </c>
      <c r="E102" s="8" t="s">
        <v>3</v>
      </c>
      <c r="F102" s="8" t="s">
        <v>4</v>
      </c>
      <c r="G102" s="8" t="s">
        <v>3</v>
      </c>
      <c r="H102" s="8" t="s">
        <v>38</v>
      </c>
      <c r="M102" s="8" t="s">
        <v>7</v>
      </c>
      <c r="N102" s="8" t="str">
        <f t="shared" si="4"/>
        <v>ME1UFSTATUS</v>
      </c>
      <c r="O102" s="8" t="s">
        <v>549</v>
      </c>
      <c r="P102" s="8">
        <v>1</v>
      </c>
      <c r="Q102" s="8">
        <f t="shared" si="5"/>
        <v>70</v>
      </c>
    </row>
    <row r="103" spans="1:17" x14ac:dyDescent="0.25">
      <c r="A103" s="8" t="s">
        <v>459</v>
      </c>
      <c r="B103" s="8" t="s">
        <v>0</v>
      </c>
      <c r="C103" s="8" t="s">
        <v>189</v>
      </c>
      <c r="D103" s="8" t="s">
        <v>190</v>
      </c>
      <c r="E103" s="8" t="s">
        <v>3</v>
      </c>
      <c r="F103" s="8" t="s">
        <v>4</v>
      </c>
      <c r="G103" s="8" t="s">
        <v>3</v>
      </c>
      <c r="H103" s="8" t="s">
        <v>91</v>
      </c>
      <c r="M103" s="8" t="s">
        <v>7</v>
      </c>
      <c r="N103" s="8" t="str">
        <f t="shared" si="4"/>
        <v>ME3UFSTATUS</v>
      </c>
      <c r="O103" s="8" t="s">
        <v>549</v>
      </c>
      <c r="P103" s="8">
        <v>1</v>
      </c>
      <c r="Q103" s="8">
        <f t="shared" si="5"/>
        <v>94</v>
      </c>
    </row>
    <row r="104" spans="1:17" x14ac:dyDescent="0.25">
      <c r="A104" s="8" t="s">
        <v>460</v>
      </c>
      <c r="B104" s="8" t="s">
        <v>0</v>
      </c>
      <c r="C104" s="8" t="s">
        <v>191</v>
      </c>
      <c r="D104" s="8" t="s">
        <v>192</v>
      </c>
      <c r="E104" s="8" t="s">
        <v>3</v>
      </c>
      <c r="F104" s="8" t="s">
        <v>4</v>
      </c>
      <c r="G104" s="8" t="s">
        <v>3</v>
      </c>
      <c r="H104" s="8" t="s">
        <v>96</v>
      </c>
      <c r="M104" s="8" t="s">
        <v>7</v>
      </c>
      <c r="N104" s="8" t="str">
        <f t="shared" si="4"/>
        <v>ME1POTSTATUS</v>
      </c>
      <c r="O104" s="8" t="s">
        <v>549</v>
      </c>
      <c r="P104" s="8">
        <v>1</v>
      </c>
      <c r="Q104" s="8">
        <f t="shared" si="5"/>
        <v>73</v>
      </c>
    </row>
    <row r="105" spans="1:17" x14ac:dyDescent="0.25">
      <c r="A105" s="8" t="s">
        <v>461</v>
      </c>
      <c r="B105" s="8" t="s">
        <v>0</v>
      </c>
      <c r="C105" s="8" t="s">
        <v>193</v>
      </c>
      <c r="D105" s="8" t="s">
        <v>194</v>
      </c>
      <c r="E105" s="8" t="s">
        <v>3</v>
      </c>
      <c r="F105" s="8" t="s">
        <v>4</v>
      </c>
      <c r="G105" s="8" t="s">
        <v>21</v>
      </c>
      <c r="H105" s="8" t="s">
        <v>38</v>
      </c>
      <c r="M105" s="8" t="s">
        <v>7</v>
      </c>
      <c r="N105" s="8" t="str">
        <f t="shared" si="4"/>
        <v>ME2POTSTATUS</v>
      </c>
      <c r="O105" s="8" t="s">
        <v>549</v>
      </c>
      <c r="P105" s="8">
        <v>1</v>
      </c>
      <c r="Q105" s="8">
        <f t="shared" si="5"/>
        <v>85</v>
      </c>
    </row>
    <row r="106" spans="1:17" x14ac:dyDescent="0.25">
      <c r="A106" s="8" t="s">
        <v>462</v>
      </c>
      <c r="B106" s="8" t="s">
        <v>0</v>
      </c>
      <c r="C106" s="8" t="s">
        <v>195</v>
      </c>
      <c r="D106" s="8" t="s">
        <v>196</v>
      </c>
      <c r="E106" s="8" t="s">
        <v>3</v>
      </c>
      <c r="F106" s="8" t="s">
        <v>4</v>
      </c>
      <c r="G106" s="8" t="s">
        <v>21</v>
      </c>
      <c r="H106" s="8" t="s">
        <v>91</v>
      </c>
      <c r="M106" s="8" t="s">
        <v>7</v>
      </c>
      <c r="N106" s="8" t="str">
        <f t="shared" si="4"/>
        <v>ME3POTSTATUS</v>
      </c>
      <c r="O106" s="8" t="s">
        <v>549</v>
      </c>
      <c r="P106" s="8">
        <v>1</v>
      </c>
      <c r="Q106" s="8">
        <f t="shared" si="5"/>
        <v>97</v>
      </c>
    </row>
    <row r="107" spans="1:17" x14ac:dyDescent="0.25">
      <c r="A107" s="8" t="s">
        <v>463</v>
      </c>
      <c r="B107" s="8" t="s">
        <v>0</v>
      </c>
      <c r="C107" s="8" t="s">
        <v>197</v>
      </c>
      <c r="D107" s="8" t="s">
        <v>198</v>
      </c>
      <c r="E107" s="8" t="s">
        <v>3</v>
      </c>
      <c r="F107" s="8" t="s">
        <v>4</v>
      </c>
      <c r="G107" s="8" t="s">
        <v>21</v>
      </c>
      <c r="H107" s="8" t="s">
        <v>96</v>
      </c>
      <c r="M107" s="8" t="s">
        <v>7</v>
      </c>
      <c r="N107" s="8" t="str">
        <f t="shared" si="4"/>
        <v>ME4POTSTATUS</v>
      </c>
      <c r="O107" s="8" t="s">
        <v>549</v>
      </c>
      <c r="P107" s="8">
        <v>1</v>
      </c>
      <c r="Q107" s="8">
        <f t="shared" si="5"/>
        <v>109</v>
      </c>
    </row>
    <row r="108" spans="1:17" x14ac:dyDescent="0.25">
      <c r="A108" s="8" t="s">
        <v>464</v>
      </c>
      <c r="B108" s="8" t="s">
        <v>0</v>
      </c>
      <c r="C108" s="8" t="s">
        <v>199</v>
      </c>
      <c r="D108" s="8" t="s">
        <v>200</v>
      </c>
      <c r="E108" s="8" t="s">
        <v>3</v>
      </c>
      <c r="F108" s="8" t="s">
        <v>4</v>
      </c>
      <c r="G108" s="8" t="s">
        <v>47</v>
      </c>
      <c r="H108" s="8" t="s">
        <v>59</v>
      </c>
      <c r="M108" s="8" t="s">
        <v>7</v>
      </c>
      <c r="N108" s="8" t="str">
        <f t="shared" si="4"/>
        <v>MES3L12STATUS</v>
      </c>
      <c r="O108" s="8" t="s">
        <v>549</v>
      </c>
      <c r="P108" s="8">
        <v>1</v>
      </c>
      <c r="Q108" s="8">
        <f t="shared" si="5"/>
        <v>64</v>
      </c>
    </row>
    <row r="109" spans="1:17" x14ac:dyDescent="0.25">
      <c r="A109" s="8" t="s">
        <v>464</v>
      </c>
      <c r="B109" s="8" t="s">
        <v>0</v>
      </c>
      <c r="C109" s="8" t="s">
        <v>199</v>
      </c>
      <c r="D109" s="8" t="s">
        <v>201</v>
      </c>
      <c r="E109" s="8" t="s">
        <v>3</v>
      </c>
      <c r="F109" s="8" t="s">
        <v>4</v>
      </c>
      <c r="J109" s="8" t="s">
        <v>202</v>
      </c>
      <c r="K109" s="8" t="s">
        <v>3</v>
      </c>
      <c r="M109" s="8" t="s">
        <v>17</v>
      </c>
      <c r="N109" s="8" t="str">
        <f t="shared" si="4"/>
        <v>MES3L12RELAY</v>
      </c>
      <c r="O109" s="8" t="s">
        <v>549</v>
      </c>
      <c r="P109" s="8">
        <v>1</v>
      </c>
      <c r="Q109" s="8">
        <f t="shared" si="5"/>
        <v>17</v>
      </c>
    </row>
    <row r="110" spans="1:17" x14ac:dyDescent="0.25">
      <c r="A110" s="8" t="s">
        <v>464</v>
      </c>
      <c r="B110" s="8" t="s">
        <v>0</v>
      </c>
      <c r="C110" s="8" t="s">
        <v>199</v>
      </c>
      <c r="D110" s="8" t="s">
        <v>203</v>
      </c>
      <c r="E110" s="8" t="s">
        <v>3</v>
      </c>
      <c r="F110" s="8" t="s">
        <v>4</v>
      </c>
      <c r="J110" s="8" t="s">
        <v>202</v>
      </c>
      <c r="K110" s="8" t="s">
        <v>15</v>
      </c>
      <c r="M110" s="8" t="s">
        <v>17</v>
      </c>
      <c r="N110" s="8" t="str">
        <f t="shared" si="4"/>
        <v>MES3L12RELAY</v>
      </c>
      <c r="O110" s="8" t="s">
        <v>549</v>
      </c>
      <c r="P110" s="8">
        <v>1</v>
      </c>
      <c r="Q110" s="8">
        <f t="shared" si="5"/>
        <v>17</v>
      </c>
    </row>
    <row r="111" spans="1:17" x14ac:dyDescent="0.25">
      <c r="A111" s="8" t="s">
        <v>465</v>
      </c>
      <c r="B111" s="8" t="s">
        <v>0</v>
      </c>
      <c r="C111" s="8" t="s">
        <v>204</v>
      </c>
      <c r="D111" s="8" t="s">
        <v>205</v>
      </c>
      <c r="E111" s="8" t="s">
        <v>3</v>
      </c>
      <c r="F111" s="8" t="s">
        <v>4</v>
      </c>
      <c r="G111" s="8" t="s">
        <v>20</v>
      </c>
      <c r="H111" s="8" t="s">
        <v>5</v>
      </c>
      <c r="M111" s="8" t="s">
        <v>7</v>
      </c>
      <c r="N111" s="8" t="str">
        <f t="shared" si="4"/>
        <v>MET1SPSTATUS</v>
      </c>
      <c r="O111" s="8" t="s">
        <v>549</v>
      </c>
      <c r="P111" s="8">
        <v>1</v>
      </c>
      <c r="Q111" s="8">
        <f t="shared" si="5"/>
        <v>37</v>
      </c>
    </row>
    <row r="112" spans="1:17" x14ac:dyDescent="0.25">
      <c r="A112" s="8" t="s">
        <v>466</v>
      </c>
      <c r="B112" s="8" t="s">
        <v>0</v>
      </c>
      <c r="C112" s="8" t="s">
        <v>206</v>
      </c>
      <c r="D112" s="8" t="s">
        <v>207</v>
      </c>
      <c r="E112" s="8" t="s">
        <v>3</v>
      </c>
      <c r="F112" s="8" t="s">
        <v>4</v>
      </c>
      <c r="G112" s="8" t="s">
        <v>20</v>
      </c>
      <c r="H112" s="8" t="s">
        <v>13</v>
      </c>
      <c r="M112" s="8" t="s">
        <v>7</v>
      </c>
      <c r="N112" s="8" t="str">
        <f t="shared" si="4"/>
        <v>METX1LOSTATUS</v>
      </c>
      <c r="O112" s="8" t="s">
        <v>549</v>
      </c>
      <c r="P112" s="8">
        <v>1</v>
      </c>
      <c r="Q112" s="8">
        <f t="shared" si="5"/>
        <v>38</v>
      </c>
    </row>
    <row r="113" spans="1:17" x14ac:dyDescent="0.25">
      <c r="A113" s="8" t="s">
        <v>467</v>
      </c>
      <c r="B113" s="8" t="s">
        <v>0</v>
      </c>
      <c r="C113" s="8" t="s">
        <v>208</v>
      </c>
      <c r="D113" s="8" t="s">
        <v>209</v>
      </c>
      <c r="E113" s="8" t="s">
        <v>3</v>
      </c>
      <c r="F113" s="8" t="s">
        <v>4</v>
      </c>
      <c r="G113" s="8" t="s">
        <v>20</v>
      </c>
      <c r="H113" s="8" t="s">
        <v>6</v>
      </c>
      <c r="M113" s="8" t="s">
        <v>7</v>
      </c>
      <c r="N113" s="8" t="str">
        <f t="shared" si="4"/>
        <v>METX1HISTATUS</v>
      </c>
      <c r="O113" s="8" t="s">
        <v>549</v>
      </c>
      <c r="P113" s="8">
        <v>1</v>
      </c>
      <c r="Q113" s="8">
        <f t="shared" si="5"/>
        <v>39</v>
      </c>
    </row>
    <row r="114" spans="1:17" x14ac:dyDescent="0.25">
      <c r="A114" s="8" t="s">
        <v>468</v>
      </c>
      <c r="B114" s="8" t="s">
        <v>0</v>
      </c>
      <c r="C114" s="8" t="s">
        <v>210</v>
      </c>
      <c r="D114" s="8" t="s">
        <v>211</v>
      </c>
      <c r="E114" s="8" t="s">
        <v>3</v>
      </c>
      <c r="F114" s="8" t="s">
        <v>4</v>
      </c>
      <c r="G114" s="8" t="s">
        <v>20</v>
      </c>
      <c r="H114" s="8" t="s">
        <v>59</v>
      </c>
      <c r="M114" s="8" t="s">
        <v>7</v>
      </c>
      <c r="N114" s="8" t="str">
        <f t="shared" si="4"/>
        <v>MELTC1LOSTATUS</v>
      </c>
      <c r="O114" s="8" t="s">
        <v>549</v>
      </c>
      <c r="P114" s="8">
        <v>1</v>
      </c>
      <c r="Q114" s="8">
        <f t="shared" si="5"/>
        <v>41</v>
      </c>
    </row>
    <row r="115" spans="1:17" x14ac:dyDescent="0.25">
      <c r="A115" s="8" t="s">
        <v>469</v>
      </c>
      <c r="B115" s="8" t="s">
        <v>0</v>
      </c>
      <c r="C115" s="8" t="s">
        <v>212</v>
      </c>
      <c r="D115" s="8" t="s">
        <v>213</v>
      </c>
      <c r="E115" s="8" t="s">
        <v>3</v>
      </c>
      <c r="F115" s="8" t="s">
        <v>4</v>
      </c>
      <c r="G115" s="8" t="s">
        <v>20</v>
      </c>
      <c r="H115" s="8" t="s">
        <v>68</v>
      </c>
      <c r="M115" s="8" t="s">
        <v>7</v>
      </c>
      <c r="N115" s="8" t="str">
        <f t="shared" si="4"/>
        <v>METC1PWRSTATUS</v>
      </c>
      <c r="O115" s="8" t="s">
        <v>549</v>
      </c>
      <c r="P115" s="8">
        <v>1</v>
      </c>
      <c r="Q115" s="8">
        <f t="shared" si="5"/>
        <v>42</v>
      </c>
    </row>
    <row r="116" spans="1:17" x14ac:dyDescent="0.25">
      <c r="A116" s="8" t="s">
        <v>470</v>
      </c>
      <c r="B116" s="8" t="s">
        <v>0</v>
      </c>
      <c r="C116" s="8" t="s">
        <v>214</v>
      </c>
      <c r="D116" s="8" t="s">
        <v>215</v>
      </c>
      <c r="E116" s="8" t="s">
        <v>3</v>
      </c>
      <c r="F116" s="8" t="s">
        <v>4</v>
      </c>
      <c r="G116" s="8" t="s">
        <v>20</v>
      </c>
      <c r="H116" s="8" t="s">
        <v>4</v>
      </c>
      <c r="M116" s="8" t="s">
        <v>7</v>
      </c>
      <c r="N116" s="8" t="str">
        <f t="shared" si="4"/>
        <v>METCP1STATUS</v>
      </c>
      <c r="O116" s="8" t="s">
        <v>549</v>
      </c>
      <c r="P116" s="8">
        <v>1</v>
      </c>
      <c r="Q116" s="8">
        <f t="shared" si="5"/>
        <v>43</v>
      </c>
    </row>
    <row r="117" spans="1:17" x14ac:dyDescent="0.25">
      <c r="A117" s="8" t="s">
        <v>471</v>
      </c>
      <c r="B117" s="8" t="s">
        <v>0</v>
      </c>
      <c r="C117" s="8" t="s">
        <v>216</v>
      </c>
      <c r="D117" s="8" t="s">
        <v>217</v>
      </c>
      <c r="E117" s="8" t="s">
        <v>3</v>
      </c>
      <c r="F117" s="8" t="s">
        <v>4</v>
      </c>
      <c r="G117" s="8" t="s">
        <v>20</v>
      </c>
      <c r="H117" s="8" t="s">
        <v>25</v>
      </c>
      <c r="M117" s="8" t="s">
        <v>7</v>
      </c>
      <c r="N117" s="8" t="str">
        <f t="shared" si="4"/>
        <v>MELTCMT1STATUS</v>
      </c>
      <c r="O117" s="8" t="s">
        <v>549</v>
      </c>
      <c r="P117" s="8">
        <v>1</v>
      </c>
      <c r="Q117" s="8">
        <f t="shared" si="5"/>
        <v>44</v>
      </c>
    </row>
    <row r="118" spans="1:17" x14ac:dyDescent="0.25">
      <c r="A118" s="8" t="s">
        <v>472</v>
      </c>
      <c r="B118" s="8" t="s">
        <v>0</v>
      </c>
      <c r="C118" s="8" t="s">
        <v>218</v>
      </c>
      <c r="D118" s="8" t="s">
        <v>219</v>
      </c>
      <c r="E118" s="8" t="s">
        <v>3</v>
      </c>
      <c r="F118" s="8" t="s">
        <v>4</v>
      </c>
      <c r="G118" s="8" t="s">
        <v>20</v>
      </c>
      <c r="H118" s="8" t="s">
        <v>38</v>
      </c>
      <c r="M118" s="8" t="s">
        <v>7</v>
      </c>
      <c r="N118" s="8" t="str">
        <f t="shared" si="4"/>
        <v>METCPR1STATUS</v>
      </c>
      <c r="O118" s="8" t="s">
        <v>549</v>
      </c>
      <c r="P118" s="8">
        <v>1</v>
      </c>
      <c r="Q118" s="8">
        <f t="shared" si="5"/>
        <v>45</v>
      </c>
    </row>
    <row r="119" spans="1:17" x14ac:dyDescent="0.25">
      <c r="A119" s="8" t="s">
        <v>473</v>
      </c>
      <c r="B119" s="8" t="s">
        <v>0</v>
      </c>
      <c r="C119" s="8" t="s">
        <v>220</v>
      </c>
      <c r="D119" s="8" t="s">
        <v>221</v>
      </c>
      <c r="E119" s="8" t="s">
        <v>3</v>
      </c>
      <c r="F119" s="8" t="s">
        <v>4</v>
      </c>
      <c r="G119" s="8" t="s">
        <v>20</v>
      </c>
      <c r="H119" s="8" t="s">
        <v>91</v>
      </c>
      <c r="M119" s="8" t="s">
        <v>7</v>
      </c>
      <c r="N119" s="8" t="str">
        <f t="shared" si="4"/>
        <v>ME86X1STATUS</v>
      </c>
      <c r="O119" s="8" t="s">
        <v>549</v>
      </c>
      <c r="P119" s="8">
        <v>1</v>
      </c>
      <c r="Q119" s="8">
        <f t="shared" si="5"/>
        <v>46</v>
      </c>
    </row>
    <row r="120" spans="1:17" x14ac:dyDescent="0.25">
      <c r="A120" s="8" t="s">
        <v>474</v>
      </c>
      <c r="B120" s="8" t="s">
        <v>0</v>
      </c>
      <c r="C120" s="8" t="s">
        <v>222</v>
      </c>
      <c r="D120" s="8" t="s">
        <v>223</v>
      </c>
      <c r="E120" s="8" t="s">
        <v>3</v>
      </c>
      <c r="F120" s="8" t="s">
        <v>4</v>
      </c>
      <c r="G120" s="8" t="s">
        <v>20</v>
      </c>
      <c r="H120" s="8" t="s">
        <v>96</v>
      </c>
      <c r="M120" s="8" t="s">
        <v>7</v>
      </c>
      <c r="N120" s="8" t="str">
        <f t="shared" si="4"/>
        <v>MET1FAN1STATUS</v>
      </c>
      <c r="O120" s="8" t="s">
        <v>549</v>
      </c>
      <c r="P120" s="8">
        <v>1</v>
      </c>
      <c r="Q120" s="8">
        <f t="shared" si="5"/>
        <v>47</v>
      </c>
    </row>
    <row r="121" spans="1:17" x14ac:dyDescent="0.25">
      <c r="A121" s="8" t="s">
        <v>474</v>
      </c>
      <c r="B121" s="8" t="s">
        <v>0</v>
      </c>
      <c r="C121" s="8" t="s">
        <v>222</v>
      </c>
      <c r="D121" s="8" t="s">
        <v>224</v>
      </c>
      <c r="E121" s="8" t="s">
        <v>3</v>
      </c>
      <c r="F121" s="8" t="s">
        <v>4</v>
      </c>
      <c r="J121" s="8" t="s">
        <v>225</v>
      </c>
      <c r="K121" s="8" t="s">
        <v>3</v>
      </c>
      <c r="M121" s="8" t="s">
        <v>17</v>
      </c>
      <c r="N121" s="8" t="str">
        <f t="shared" si="4"/>
        <v>MET1FAN1RELAY</v>
      </c>
      <c r="O121" s="8" t="s">
        <v>549</v>
      </c>
      <c r="P121" s="8">
        <v>1</v>
      </c>
      <c r="Q121" s="8">
        <f t="shared" si="5"/>
        <v>6</v>
      </c>
    </row>
    <row r="122" spans="1:17" x14ac:dyDescent="0.25">
      <c r="A122" s="8" t="s">
        <v>474</v>
      </c>
      <c r="B122" s="8" t="s">
        <v>0</v>
      </c>
      <c r="C122" s="8" t="s">
        <v>222</v>
      </c>
      <c r="D122" s="8" t="s">
        <v>226</v>
      </c>
      <c r="E122" s="8" t="s">
        <v>3</v>
      </c>
      <c r="F122" s="8" t="s">
        <v>4</v>
      </c>
      <c r="J122" s="8" t="s">
        <v>225</v>
      </c>
      <c r="K122" s="8" t="s">
        <v>15</v>
      </c>
      <c r="M122" s="8" t="s">
        <v>17</v>
      </c>
      <c r="N122" s="8" t="str">
        <f t="shared" si="4"/>
        <v>MET1FAN1RELAY</v>
      </c>
      <c r="O122" s="8" t="s">
        <v>549</v>
      </c>
      <c r="P122" s="8">
        <v>1</v>
      </c>
      <c r="Q122" s="8">
        <f t="shared" si="5"/>
        <v>6</v>
      </c>
    </row>
    <row r="123" spans="1:17" x14ac:dyDescent="0.25">
      <c r="A123" s="8" t="s">
        <v>475</v>
      </c>
      <c r="B123" s="8" t="s">
        <v>0</v>
      </c>
      <c r="C123" s="8" t="s">
        <v>227</v>
      </c>
      <c r="D123" s="8" t="s">
        <v>228</v>
      </c>
      <c r="E123" s="8" t="s">
        <v>3</v>
      </c>
      <c r="F123" s="8" t="s">
        <v>4</v>
      </c>
      <c r="G123" s="8" t="s">
        <v>10</v>
      </c>
      <c r="H123" s="8" t="s">
        <v>15</v>
      </c>
      <c r="M123" s="8" t="s">
        <v>7</v>
      </c>
      <c r="N123" s="8" t="str">
        <f t="shared" si="4"/>
        <v>MET1FAN2STATUS</v>
      </c>
      <c r="O123" s="8" t="s">
        <v>549</v>
      </c>
      <c r="P123" s="8">
        <v>1</v>
      </c>
      <c r="Q123" s="8">
        <f t="shared" si="5"/>
        <v>48</v>
      </c>
    </row>
    <row r="124" spans="1:17" x14ac:dyDescent="0.25">
      <c r="A124" s="8" t="s">
        <v>475</v>
      </c>
      <c r="B124" s="8" t="s">
        <v>0</v>
      </c>
      <c r="C124" s="8" t="s">
        <v>227</v>
      </c>
      <c r="D124" s="8" t="s">
        <v>229</v>
      </c>
      <c r="E124" s="8" t="s">
        <v>3</v>
      </c>
      <c r="F124" s="8" t="s">
        <v>4</v>
      </c>
      <c r="J124" s="8" t="s">
        <v>230</v>
      </c>
      <c r="K124" s="8" t="s">
        <v>3</v>
      </c>
      <c r="M124" s="8" t="s">
        <v>17</v>
      </c>
      <c r="N124" s="8" t="str">
        <f t="shared" si="4"/>
        <v>MET1FAN2RELAY</v>
      </c>
      <c r="O124" s="8" t="s">
        <v>549</v>
      </c>
      <c r="P124" s="8">
        <v>1</v>
      </c>
      <c r="Q124" s="8">
        <f t="shared" si="5"/>
        <v>7</v>
      </c>
    </row>
    <row r="125" spans="1:17" x14ac:dyDescent="0.25">
      <c r="A125" s="8" t="s">
        <v>475</v>
      </c>
      <c r="B125" s="8" t="s">
        <v>0</v>
      </c>
      <c r="C125" s="8" t="s">
        <v>227</v>
      </c>
      <c r="D125" s="8" t="s">
        <v>231</v>
      </c>
      <c r="E125" s="8" t="s">
        <v>3</v>
      </c>
      <c r="F125" s="8" t="s">
        <v>4</v>
      </c>
      <c r="J125" s="8" t="s">
        <v>230</v>
      </c>
      <c r="K125" s="8" t="s">
        <v>15</v>
      </c>
      <c r="M125" s="8" t="s">
        <v>17</v>
      </c>
      <c r="N125" s="8" t="str">
        <f t="shared" si="4"/>
        <v>MET1FAN2RELAY</v>
      </c>
      <c r="O125" s="8" t="s">
        <v>549</v>
      </c>
      <c r="P125" s="8">
        <v>1</v>
      </c>
      <c r="Q125" s="8">
        <f t="shared" si="5"/>
        <v>7</v>
      </c>
    </row>
    <row r="126" spans="1:17" x14ac:dyDescent="0.25">
      <c r="A126" s="8" t="s">
        <v>476</v>
      </c>
      <c r="B126" s="8" t="s">
        <v>0</v>
      </c>
      <c r="C126" s="8" t="s">
        <v>232</v>
      </c>
      <c r="D126" s="8" t="s">
        <v>233</v>
      </c>
      <c r="E126" s="8" t="s">
        <v>3</v>
      </c>
      <c r="F126" s="8" t="s">
        <v>4</v>
      </c>
      <c r="G126" s="8" t="s">
        <v>10</v>
      </c>
      <c r="H126" s="8" t="s">
        <v>3</v>
      </c>
      <c r="M126" s="8" t="s">
        <v>7</v>
      </c>
      <c r="N126" s="8" t="str">
        <f t="shared" si="4"/>
        <v>ME35C111STATUS</v>
      </c>
      <c r="O126" s="8" t="s">
        <v>549</v>
      </c>
      <c r="P126" s="8">
        <v>1</v>
      </c>
      <c r="Q126" s="8">
        <f t="shared" si="5"/>
        <v>124</v>
      </c>
    </row>
    <row r="127" spans="1:17" x14ac:dyDescent="0.25">
      <c r="A127" s="8" t="s">
        <v>477</v>
      </c>
      <c r="B127" s="8" t="s">
        <v>0</v>
      </c>
      <c r="C127" s="8" t="s">
        <v>234</v>
      </c>
      <c r="D127" s="8" t="s">
        <v>235</v>
      </c>
      <c r="E127" s="8" t="s">
        <v>3</v>
      </c>
      <c r="F127" s="8" t="s">
        <v>4</v>
      </c>
      <c r="G127" s="8" t="s">
        <v>236</v>
      </c>
      <c r="H127" s="8" t="s">
        <v>59</v>
      </c>
      <c r="M127" s="8" t="s">
        <v>7</v>
      </c>
      <c r="N127" s="8" t="str">
        <f t="shared" si="4"/>
        <v>ME2UFSTATUS</v>
      </c>
      <c r="O127" s="8" t="s">
        <v>549</v>
      </c>
      <c r="P127" s="8">
        <v>1</v>
      </c>
      <c r="Q127" s="8">
        <f t="shared" si="5"/>
        <v>82</v>
      </c>
    </row>
    <row r="128" spans="1:17" x14ac:dyDescent="0.25">
      <c r="A128" s="8" t="s">
        <v>478</v>
      </c>
      <c r="B128" s="8" t="s">
        <v>0</v>
      </c>
      <c r="C128" s="8" t="s">
        <v>237</v>
      </c>
      <c r="D128" s="8" t="s">
        <v>238</v>
      </c>
      <c r="E128" s="8" t="s">
        <v>3</v>
      </c>
      <c r="F128" s="8" t="s">
        <v>4</v>
      </c>
      <c r="G128" s="8" t="s">
        <v>5</v>
      </c>
      <c r="H128" s="8" t="s">
        <v>5</v>
      </c>
      <c r="M128" s="8" t="s">
        <v>7</v>
      </c>
      <c r="N128" s="8" t="str">
        <f t="shared" si="4"/>
        <v>ME2BFSTATUS</v>
      </c>
      <c r="O128" s="8" t="s">
        <v>549</v>
      </c>
      <c r="P128" s="8">
        <v>1</v>
      </c>
      <c r="Q128" s="8">
        <f t="shared" si="5"/>
        <v>83</v>
      </c>
    </row>
    <row r="129" spans="1:17" x14ac:dyDescent="0.25">
      <c r="A129" s="8" t="s">
        <v>479</v>
      </c>
      <c r="B129" s="8" t="s">
        <v>0</v>
      </c>
      <c r="C129" s="8" t="s">
        <v>239</v>
      </c>
      <c r="D129" s="8" t="s">
        <v>240</v>
      </c>
      <c r="E129" s="8" t="s">
        <v>3</v>
      </c>
      <c r="F129" s="8" t="s">
        <v>4</v>
      </c>
      <c r="G129" s="8" t="s">
        <v>10</v>
      </c>
      <c r="H129" s="8" t="s">
        <v>21</v>
      </c>
      <c r="M129" s="8" t="s">
        <v>7</v>
      </c>
      <c r="N129" s="8" t="str">
        <f t="shared" si="4"/>
        <v>MEMET1CPSTATUS</v>
      </c>
      <c r="O129" s="8" t="s">
        <v>549</v>
      </c>
      <c r="P129" s="8">
        <v>1</v>
      </c>
      <c r="Q129" s="8">
        <f t="shared" si="5"/>
        <v>121</v>
      </c>
    </row>
    <row r="130" spans="1:17" x14ac:dyDescent="0.25">
      <c r="A130" s="8" t="s">
        <v>480</v>
      </c>
      <c r="B130" s="8" t="s">
        <v>0</v>
      </c>
      <c r="C130" s="8" t="s">
        <v>241</v>
      </c>
      <c r="D130" s="8" t="s">
        <v>242</v>
      </c>
      <c r="E130" s="8" t="s">
        <v>3</v>
      </c>
      <c r="F130" s="8" t="s">
        <v>4</v>
      </c>
      <c r="G130" s="8" t="s">
        <v>10</v>
      </c>
      <c r="H130" s="8" t="s">
        <v>47</v>
      </c>
      <c r="M130" s="8" t="s">
        <v>7</v>
      </c>
      <c r="N130" s="8" t="str">
        <f t="shared" si="4"/>
        <v>ME79LO1STATUS</v>
      </c>
      <c r="O130" s="8" t="s">
        <v>549</v>
      </c>
      <c r="P130" s="8">
        <v>1</v>
      </c>
      <c r="Q130" s="8">
        <f t="shared" ref="Q130:Q161" si="6">VLOOKUP(N130,allpoint,5,FALSE)</f>
        <v>74</v>
      </c>
    </row>
    <row r="131" spans="1:17" x14ac:dyDescent="0.25">
      <c r="A131" s="8" t="s">
        <v>481</v>
      </c>
      <c r="B131" s="8" t="s">
        <v>0</v>
      </c>
      <c r="C131" s="8" t="s">
        <v>243</v>
      </c>
      <c r="D131" s="8" t="s">
        <v>244</v>
      </c>
      <c r="E131" s="8" t="s">
        <v>3</v>
      </c>
      <c r="F131" s="8" t="s">
        <v>4</v>
      </c>
      <c r="G131" s="8" t="s">
        <v>10</v>
      </c>
      <c r="H131" s="8" t="s">
        <v>20</v>
      </c>
      <c r="M131" s="8" t="s">
        <v>7</v>
      </c>
      <c r="N131" s="8" t="str">
        <f t="shared" ref="N131:N194" si="7">_xlfn.CONCAT(B131,C131,M131)</f>
        <v>ME79LO2STATUS</v>
      </c>
      <c r="O131" s="8" t="s">
        <v>549</v>
      </c>
      <c r="P131" s="8">
        <v>1</v>
      </c>
      <c r="Q131" s="8">
        <f t="shared" si="6"/>
        <v>86</v>
      </c>
    </row>
    <row r="132" spans="1:17" x14ac:dyDescent="0.25">
      <c r="A132" s="8" t="s">
        <v>482</v>
      </c>
      <c r="B132" s="8" t="s">
        <v>0</v>
      </c>
      <c r="C132" s="8" t="s">
        <v>245</v>
      </c>
      <c r="D132" s="8" t="s">
        <v>242</v>
      </c>
      <c r="E132" s="8" t="s">
        <v>3</v>
      </c>
      <c r="F132" s="8" t="s">
        <v>4</v>
      </c>
      <c r="G132" s="8" t="s">
        <v>10</v>
      </c>
      <c r="H132" s="8" t="s">
        <v>10</v>
      </c>
      <c r="M132" s="8" t="s">
        <v>7</v>
      </c>
      <c r="N132" s="8" t="str">
        <f t="shared" si="7"/>
        <v>ME79LO3STATUS</v>
      </c>
      <c r="O132" s="8" t="s">
        <v>549</v>
      </c>
      <c r="P132" s="8">
        <v>1</v>
      </c>
      <c r="Q132" s="8">
        <f t="shared" si="6"/>
        <v>98</v>
      </c>
    </row>
    <row r="133" spans="1:17" x14ac:dyDescent="0.25">
      <c r="A133" s="8" t="s">
        <v>483</v>
      </c>
      <c r="B133" s="8" t="s">
        <v>0</v>
      </c>
      <c r="C133" s="8" t="s">
        <v>246</v>
      </c>
      <c r="D133" s="8" t="s">
        <v>247</v>
      </c>
      <c r="E133" s="8" t="s">
        <v>3</v>
      </c>
      <c r="F133" s="8" t="s">
        <v>4</v>
      </c>
      <c r="G133" s="8" t="s">
        <v>10</v>
      </c>
      <c r="H133" s="8" t="s">
        <v>5</v>
      </c>
      <c r="M133" s="8" t="s">
        <v>7</v>
      </c>
      <c r="N133" s="8" t="str">
        <f t="shared" si="7"/>
        <v>ME79LO4STATUS</v>
      </c>
      <c r="O133" s="8" t="s">
        <v>549</v>
      </c>
      <c r="P133" s="8">
        <v>1</v>
      </c>
      <c r="Q133" s="8">
        <f t="shared" si="6"/>
        <v>110</v>
      </c>
    </row>
    <row r="134" spans="1:17" x14ac:dyDescent="0.25">
      <c r="A134" s="8" t="s">
        <v>484</v>
      </c>
      <c r="B134" s="8" t="s">
        <v>0</v>
      </c>
      <c r="C134" s="8" t="s">
        <v>248</v>
      </c>
      <c r="D134" s="8" t="s">
        <v>249</v>
      </c>
      <c r="E134" s="8" t="s">
        <v>3</v>
      </c>
      <c r="F134" s="8" t="s">
        <v>4</v>
      </c>
      <c r="G134" s="8" t="s">
        <v>5</v>
      </c>
      <c r="H134" s="8" t="s">
        <v>3</v>
      </c>
      <c r="M134" s="8" t="s">
        <v>7</v>
      </c>
      <c r="N134" s="8" t="str">
        <f t="shared" si="7"/>
        <v>ME1HLSTATUS</v>
      </c>
      <c r="O134" s="8" t="s">
        <v>549</v>
      </c>
      <c r="P134" s="8">
        <v>1</v>
      </c>
      <c r="Q134" s="8">
        <f t="shared" si="6"/>
        <v>72</v>
      </c>
    </row>
    <row r="135" spans="1:17" x14ac:dyDescent="0.25">
      <c r="A135" s="8" t="s">
        <v>484</v>
      </c>
      <c r="B135" s="8" t="s">
        <v>0</v>
      </c>
      <c r="C135" s="8" t="s">
        <v>248</v>
      </c>
      <c r="D135" s="8" t="s">
        <v>250</v>
      </c>
      <c r="E135" s="8" t="s">
        <v>3</v>
      </c>
      <c r="F135" s="8" t="s">
        <v>4</v>
      </c>
      <c r="J135" s="8" t="s">
        <v>47</v>
      </c>
      <c r="K135" s="8" t="s">
        <v>3</v>
      </c>
      <c r="M135" s="8" t="s">
        <v>17</v>
      </c>
      <c r="N135" s="8" t="str">
        <f t="shared" si="7"/>
        <v>ME1HLRELAY</v>
      </c>
      <c r="O135" s="8" t="s">
        <v>549</v>
      </c>
      <c r="P135" s="8">
        <v>1</v>
      </c>
      <c r="Q135" s="8">
        <f t="shared" si="6"/>
        <v>21</v>
      </c>
    </row>
    <row r="136" spans="1:17" x14ac:dyDescent="0.25">
      <c r="A136" s="8" t="s">
        <v>484</v>
      </c>
      <c r="B136" s="8" t="s">
        <v>0</v>
      </c>
      <c r="C136" s="8" t="s">
        <v>248</v>
      </c>
      <c r="D136" s="8" t="s">
        <v>251</v>
      </c>
      <c r="E136" s="8" t="s">
        <v>3</v>
      </c>
      <c r="F136" s="8" t="s">
        <v>4</v>
      </c>
      <c r="J136" s="8" t="s">
        <v>47</v>
      </c>
      <c r="K136" s="8" t="s">
        <v>15</v>
      </c>
      <c r="M136" s="8" t="s">
        <v>17</v>
      </c>
      <c r="N136" s="8" t="str">
        <f t="shared" si="7"/>
        <v>ME1HLRELAY</v>
      </c>
      <c r="O136" s="8" t="s">
        <v>549</v>
      </c>
      <c r="P136" s="8">
        <v>1</v>
      </c>
      <c r="Q136" s="8">
        <f t="shared" si="6"/>
        <v>21</v>
      </c>
    </row>
    <row r="137" spans="1:17" x14ac:dyDescent="0.25">
      <c r="A137" s="8" t="s">
        <v>485</v>
      </c>
      <c r="B137" s="8" t="s">
        <v>0</v>
      </c>
      <c r="C137" s="8" t="s">
        <v>252</v>
      </c>
      <c r="D137" s="8" t="s">
        <v>253</v>
      </c>
      <c r="E137" s="8" t="s">
        <v>3</v>
      </c>
      <c r="F137" s="8" t="s">
        <v>4</v>
      </c>
      <c r="G137" s="8" t="s">
        <v>5</v>
      </c>
      <c r="H137" s="8" t="s">
        <v>21</v>
      </c>
      <c r="M137" s="8" t="s">
        <v>7</v>
      </c>
      <c r="N137" s="8" t="str">
        <f t="shared" si="7"/>
        <v>ME2HLSTATUS</v>
      </c>
      <c r="O137" s="8" t="s">
        <v>549</v>
      </c>
      <c r="P137" s="8">
        <v>1</v>
      </c>
      <c r="Q137" s="8">
        <f t="shared" si="6"/>
        <v>84</v>
      </c>
    </row>
    <row r="138" spans="1:17" x14ac:dyDescent="0.25">
      <c r="A138" s="8" t="s">
        <v>485</v>
      </c>
      <c r="B138" s="8" t="s">
        <v>0</v>
      </c>
      <c r="C138" s="8" t="s">
        <v>252</v>
      </c>
      <c r="D138" s="8" t="s">
        <v>254</v>
      </c>
      <c r="E138" s="8" t="s">
        <v>3</v>
      </c>
      <c r="F138" s="8" t="s">
        <v>4</v>
      </c>
      <c r="J138" s="8" t="s">
        <v>13</v>
      </c>
      <c r="K138" s="8" t="s">
        <v>3</v>
      </c>
      <c r="M138" s="8" t="s">
        <v>17</v>
      </c>
      <c r="N138" s="8" t="str">
        <f t="shared" si="7"/>
        <v>ME2HLRELAY</v>
      </c>
      <c r="O138" s="8" t="s">
        <v>549</v>
      </c>
      <c r="P138" s="8">
        <v>1</v>
      </c>
      <c r="Q138" s="8">
        <f t="shared" si="6"/>
        <v>26</v>
      </c>
    </row>
    <row r="139" spans="1:17" x14ac:dyDescent="0.25">
      <c r="A139" s="8" t="s">
        <v>485</v>
      </c>
      <c r="B139" s="8" t="s">
        <v>0</v>
      </c>
      <c r="C139" s="8" t="s">
        <v>252</v>
      </c>
      <c r="D139" s="8" t="s">
        <v>255</v>
      </c>
      <c r="E139" s="8" t="s">
        <v>3</v>
      </c>
      <c r="F139" s="8" t="s">
        <v>4</v>
      </c>
      <c r="J139" s="8" t="s">
        <v>13</v>
      </c>
      <c r="K139" s="8" t="s">
        <v>15</v>
      </c>
      <c r="M139" s="8" t="s">
        <v>17</v>
      </c>
      <c r="N139" s="8" t="str">
        <f t="shared" si="7"/>
        <v>ME2HLRELAY</v>
      </c>
      <c r="O139" s="8" t="s">
        <v>549</v>
      </c>
      <c r="P139" s="8">
        <v>1</v>
      </c>
      <c r="Q139" s="8">
        <f t="shared" si="6"/>
        <v>26</v>
      </c>
    </row>
    <row r="140" spans="1:17" x14ac:dyDescent="0.25">
      <c r="A140" s="8" t="s">
        <v>486</v>
      </c>
      <c r="B140" s="8" t="s">
        <v>0</v>
      </c>
      <c r="C140" s="8" t="s">
        <v>256</v>
      </c>
      <c r="D140" s="8" t="s">
        <v>257</v>
      </c>
      <c r="E140" s="8" t="s">
        <v>3</v>
      </c>
      <c r="F140" s="8" t="s">
        <v>4</v>
      </c>
      <c r="G140" s="8" t="s">
        <v>5</v>
      </c>
      <c r="H140" s="8" t="s">
        <v>47</v>
      </c>
      <c r="M140" s="8" t="s">
        <v>7</v>
      </c>
      <c r="N140" s="8" t="str">
        <f t="shared" si="7"/>
        <v>ME3HLSTATUS</v>
      </c>
      <c r="O140" s="8" t="s">
        <v>549</v>
      </c>
      <c r="P140" s="8">
        <v>1</v>
      </c>
      <c r="Q140" s="8">
        <f t="shared" si="6"/>
        <v>96</v>
      </c>
    </row>
    <row r="141" spans="1:17" x14ac:dyDescent="0.25">
      <c r="A141" s="8" t="s">
        <v>486</v>
      </c>
      <c r="B141" s="8" t="s">
        <v>0</v>
      </c>
      <c r="C141" s="8" t="s">
        <v>256</v>
      </c>
      <c r="D141" s="8" t="s">
        <v>258</v>
      </c>
      <c r="E141" s="8" t="s">
        <v>3</v>
      </c>
      <c r="F141" s="8" t="s">
        <v>4</v>
      </c>
      <c r="J141" s="8" t="s">
        <v>4</v>
      </c>
      <c r="K141" s="8" t="s">
        <v>3</v>
      </c>
      <c r="M141" s="8" t="s">
        <v>17</v>
      </c>
      <c r="N141" s="8" t="str">
        <f t="shared" si="7"/>
        <v>ME3HLRELAY</v>
      </c>
      <c r="O141" s="8" t="s">
        <v>549</v>
      </c>
      <c r="P141" s="8">
        <v>1</v>
      </c>
      <c r="Q141" s="8">
        <f t="shared" si="6"/>
        <v>31</v>
      </c>
    </row>
    <row r="142" spans="1:17" x14ac:dyDescent="0.25">
      <c r="A142" s="8" t="s">
        <v>486</v>
      </c>
      <c r="B142" s="8" t="s">
        <v>0</v>
      </c>
      <c r="C142" s="8" t="s">
        <v>256</v>
      </c>
      <c r="D142" s="8" t="s">
        <v>259</v>
      </c>
      <c r="E142" s="8" t="s">
        <v>3</v>
      </c>
      <c r="F142" s="8" t="s">
        <v>4</v>
      </c>
      <c r="J142" s="8" t="s">
        <v>4</v>
      </c>
      <c r="K142" s="8" t="s">
        <v>15</v>
      </c>
      <c r="M142" s="8" t="s">
        <v>17</v>
      </c>
      <c r="N142" s="8" t="str">
        <f t="shared" si="7"/>
        <v>ME3HLRELAY</v>
      </c>
      <c r="O142" s="8" t="s">
        <v>549</v>
      </c>
      <c r="P142" s="8">
        <v>1</v>
      </c>
      <c r="Q142" s="8">
        <f t="shared" si="6"/>
        <v>31</v>
      </c>
    </row>
    <row r="143" spans="1:17" x14ac:dyDescent="0.25">
      <c r="A143" s="8" t="s">
        <v>487</v>
      </c>
      <c r="B143" s="8" t="s">
        <v>0</v>
      </c>
      <c r="C143" s="8" t="s">
        <v>260</v>
      </c>
      <c r="D143" s="8" t="s">
        <v>261</v>
      </c>
      <c r="E143" s="8" t="s">
        <v>3</v>
      </c>
      <c r="F143" s="8" t="s">
        <v>4</v>
      </c>
      <c r="G143" s="8" t="s">
        <v>5</v>
      </c>
      <c r="H143" s="8" t="s">
        <v>20</v>
      </c>
      <c r="M143" s="8" t="s">
        <v>7</v>
      </c>
      <c r="N143" s="8" t="str">
        <f t="shared" si="7"/>
        <v>ME4HLSTATUS</v>
      </c>
      <c r="O143" s="8" t="s">
        <v>549</v>
      </c>
      <c r="P143" s="8">
        <v>1</v>
      </c>
      <c r="Q143" s="8">
        <f t="shared" si="6"/>
        <v>108</v>
      </c>
    </row>
    <row r="144" spans="1:17" x14ac:dyDescent="0.25">
      <c r="A144" s="8" t="s">
        <v>487</v>
      </c>
      <c r="B144" s="8" t="s">
        <v>0</v>
      </c>
      <c r="C144" s="8" t="s">
        <v>260</v>
      </c>
      <c r="D144" s="8" t="s">
        <v>262</v>
      </c>
      <c r="E144" s="8" t="s">
        <v>3</v>
      </c>
      <c r="F144" s="8" t="s">
        <v>4</v>
      </c>
      <c r="J144" s="8" t="s">
        <v>96</v>
      </c>
      <c r="K144" s="8" t="s">
        <v>3</v>
      </c>
      <c r="M144" s="8" t="s">
        <v>17</v>
      </c>
      <c r="N144" s="8" t="str">
        <f t="shared" si="7"/>
        <v>ME4HLRELAY</v>
      </c>
      <c r="O144" s="8" t="s">
        <v>549</v>
      </c>
      <c r="P144" s="8">
        <v>1</v>
      </c>
      <c r="Q144" s="8">
        <f t="shared" si="6"/>
        <v>36</v>
      </c>
    </row>
    <row r="145" spans="1:17" x14ac:dyDescent="0.25">
      <c r="A145" s="8" t="s">
        <v>487</v>
      </c>
      <c r="B145" s="8" t="s">
        <v>0</v>
      </c>
      <c r="C145" s="8" t="s">
        <v>260</v>
      </c>
      <c r="D145" s="8" t="s">
        <v>263</v>
      </c>
      <c r="E145" s="8" t="s">
        <v>3</v>
      </c>
      <c r="F145" s="8" t="s">
        <v>4</v>
      </c>
      <c r="J145" s="8" t="s">
        <v>96</v>
      </c>
      <c r="K145" s="8" t="s">
        <v>15</v>
      </c>
      <c r="M145" s="8" t="s">
        <v>17</v>
      </c>
      <c r="N145" s="8" t="str">
        <f t="shared" si="7"/>
        <v>ME4HLRELAY</v>
      </c>
      <c r="O145" s="8" t="s">
        <v>549</v>
      </c>
      <c r="P145" s="8">
        <v>1</v>
      </c>
      <c r="Q145" s="8">
        <f t="shared" si="6"/>
        <v>36</v>
      </c>
    </row>
    <row r="146" spans="1:17" x14ac:dyDescent="0.25">
      <c r="A146" s="8" t="s">
        <v>488</v>
      </c>
      <c r="B146" s="8" t="s">
        <v>0</v>
      </c>
      <c r="C146" s="8" t="s">
        <v>264</v>
      </c>
      <c r="D146" s="8" t="s">
        <v>265</v>
      </c>
      <c r="E146" s="8" t="s">
        <v>3</v>
      </c>
      <c r="F146" s="8" t="s">
        <v>4</v>
      </c>
      <c r="G146" s="8" t="s">
        <v>13</v>
      </c>
      <c r="H146" s="8" t="s">
        <v>20</v>
      </c>
      <c r="M146" s="8" t="s">
        <v>7</v>
      </c>
      <c r="N146" s="8" t="str">
        <f t="shared" si="7"/>
        <v>ME35C110STATUS</v>
      </c>
      <c r="O146" s="8" t="s">
        <v>549</v>
      </c>
      <c r="P146" s="8">
        <v>1</v>
      </c>
      <c r="Q146" s="8">
        <f t="shared" si="6"/>
        <v>123</v>
      </c>
    </row>
    <row r="147" spans="1:17" x14ac:dyDescent="0.25">
      <c r="A147" s="9" t="s">
        <v>489</v>
      </c>
      <c r="B147" s="9" t="s">
        <v>0</v>
      </c>
      <c r="C147" s="9" t="s">
        <v>266</v>
      </c>
      <c r="D147" s="9" t="s">
        <v>267</v>
      </c>
      <c r="E147" s="9" t="s">
        <v>3</v>
      </c>
      <c r="F147" s="9" t="s">
        <v>4</v>
      </c>
      <c r="G147" s="9" t="s">
        <v>5</v>
      </c>
      <c r="H147" s="9" t="s">
        <v>68</v>
      </c>
      <c r="I147" s="9"/>
      <c r="J147" s="9"/>
      <c r="K147" s="9"/>
      <c r="L147" s="9"/>
      <c r="M147" s="9" t="s">
        <v>7</v>
      </c>
      <c r="N147" s="9" t="str">
        <f t="shared" si="7"/>
        <v>ME35C116STATUS</v>
      </c>
      <c r="O147" s="9" t="s">
        <v>549</v>
      </c>
      <c r="P147" s="9">
        <v>1</v>
      </c>
      <c r="Q147" s="8" t="e">
        <f t="shared" si="6"/>
        <v>#N/A</v>
      </c>
    </row>
    <row r="148" spans="1:17" x14ac:dyDescent="0.25">
      <c r="A148" s="8" t="s">
        <v>490</v>
      </c>
      <c r="B148" s="8" t="s">
        <v>0</v>
      </c>
      <c r="C148" s="8" t="s">
        <v>268</v>
      </c>
      <c r="D148" s="8" t="s">
        <v>269</v>
      </c>
      <c r="E148" s="8" t="s">
        <v>3</v>
      </c>
      <c r="F148" s="8" t="s">
        <v>4</v>
      </c>
      <c r="G148" s="8" t="s">
        <v>5</v>
      </c>
      <c r="H148" s="8" t="s">
        <v>4</v>
      </c>
      <c r="M148" s="8" t="s">
        <v>7</v>
      </c>
      <c r="N148" s="8" t="str">
        <f t="shared" si="7"/>
        <v>ME2407SCSTATUS</v>
      </c>
      <c r="O148" s="8" t="s">
        <v>549</v>
      </c>
      <c r="P148" s="8">
        <v>1</v>
      </c>
      <c r="Q148" s="8">
        <f t="shared" si="6"/>
        <v>177</v>
      </c>
    </row>
    <row r="149" spans="1:17" x14ac:dyDescent="0.25">
      <c r="A149" s="8" t="s">
        <v>491</v>
      </c>
      <c r="B149" s="8" t="s">
        <v>0</v>
      </c>
      <c r="C149" s="8" t="s">
        <v>270</v>
      </c>
      <c r="D149" s="8" t="s">
        <v>271</v>
      </c>
      <c r="E149" s="8" t="s">
        <v>3</v>
      </c>
      <c r="F149" s="8" t="s">
        <v>4</v>
      </c>
      <c r="G149" s="8" t="s">
        <v>47</v>
      </c>
      <c r="H149" s="8" t="s">
        <v>4</v>
      </c>
      <c r="M149" s="8" t="s">
        <v>7</v>
      </c>
      <c r="N149" s="8" t="str">
        <f t="shared" si="7"/>
        <v>MET1HIALSTATUS</v>
      </c>
      <c r="O149" s="8" t="s">
        <v>549</v>
      </c>
      <c r="P149" s="8">
        <v>1</v>
      </c>
      <c r="Q149" s="8">
        <f t="shared" si="6"/>
        <v>56</v>
      </c>
    </row>
    <row r="150" spans="1:17" x14ac:dyDescent="0.25">
      <c r="A150" s="8" t="s">
        <v>492</v>
      </c>
      <c r="B150" s="8" t="s">
        <v>0</v>
      </c>
      <c r="C150" s="8" t="s">
        <v>272</v>
      </c>
      <c r="D150" s="8" t="s">
        <v>273</v>
      </c>
      <c r="E150" s="8" t="s">
        <v>3</v>
      </c>
      <c r="F150" s="8" t="s">
        <v>4</v>
      </c>
      <c r="I150" s="8" t="s">
        <v>202</v>
      </c>
      <c r="L150" s="8" t="s">
        <v>274</v>
      </c>
      <c r="M150" s="8" t="s">
        <v>275</v>
      </c>
      <c r="N150" s="8" t="str">
        <f t="shared" si="7"/>
        <v>ME1BANALOG</v>
      </c>
      <c r="O150" s="8" t="s">
        <v>549</v>
      </c>
      <c r="P150" s="8">
        <v>1</v>
      </c>
      <c r="Q150" s="8">
        <f t="shared" si="6"/>
        <v>47</v>
      </c>
    </row>
    <row r="151" spans="1:17" x14ac:dyDescent="0.25">
      <c r="A151" s="8" t="s">
        <v>493</v>
      </c>
      <c r="B151" s="8" t="s">
        <v>0</v>
      </c>
      <c r="C151" s="8" t="s">
        <v>276</v>
      </c>
      <c r="D151" s="8" t="s">
        <v>277</v>
      </c>
      <c r="E151" s="8" t="s">
        <v>3</v>
      </c>
      <c r="F151" s="8" t="s">
        <v>4</v>
      </c>
      <c r="I151" s="8" t="s">
        <v>278</v>
      </c>
      <c r="L151" s="8" t="s">
        <v>279</v>
      </c>
      <c r="M151" s="8" t="s">
        <v>275</v>
      </c>
      <c r="N151" s="8" t="str">
        <f t="shared" si="7"/>
        <v>ME3PFANALOG</v>
      </c>
      <c r="O151" s="8" t="s">
        <v>549</v>
      </c>
      <c r="P151" s="8">
        <v>1</v>
      </c>
      <c r="Q151" s="8">
        <f t="shared" si="6"/>
        <v>63</v>
      </c>
    </row>
    <row r="152" spans="1:17" x14ac:dyDescent="0.25">
      <c r="A152" s="8" t="s">
        <v>494</v>
      </c>
      <c r="B152" s="8" t="s">
        <v>0</v>
      </c>
      <c r="C152" s="8" t="s">
        <v>280</v>
      </c>
      <c r="D152" s="8" t="s">
        <v>281</v>
      </c>
      <c r="E152" s="8" t="s">
        <v>3</v>
      </c>
      <c r="F152" s="8" t="s">
        <v>4</v>
      </c>
      <c r="I152" s="8" t="s">
        <v>5</v>
      </c>
      <c r="L152" s="8" t="s">
        <v>282</v>
      </c>
      <c r="M152" s="8" t="s">
        <v>275</v>
      </c>
      <c r="N152" s="8" t="str">
        <f t="shared" si="7"/>
        <v>METX1WANALOG</v>
      </c>
      <c r="O152" s="8" t="s">
        <v>549</v>
      </c>
      <c r="P152" s="8">
        <v>1</v>
      </c>
      <c r="Q152" s="8">
        <f t="shared" si="6"/>
        <v>31</v>
      </c>
    </row>
    <row r="153" spans="1:17" x14ac:dyDescent="0.25">
      <c r="A153" s="9" t="s">
        <v>495</v>
      </c>
      <c r="B153" s="9" t="s">
        <v>0</v>
      </c>
      <c r="C153" s="9" t="s">
        <v>283</v>
      </c>
      <c r="D153" s="9" t="s">
        <v>284</v>
      </c>
      <c r="E153" s="9" t="s">
        <v>3</v>
      </c>
      <c r="F153" s="9" t="s">
        <v>4</v>
      </c>
      <c r="G153" s="9" t="s">
        <v>285</v>
      </c>
      <c r="H153" s="9"/>
      <c r="I153" s="9"/>
      <c r="J153" s="9"/>
      <c r="K153" s="9"/>
      <c r="L153" s="9" t="s">
        <v>286</v>
      </c>
      <c r="M153" s="9" t="s">
        <v>287</v>
      </c>
      <c r="N153" s="9" t="str">
        <f t="shared" si="7"/>
        <v>MEP1PULSE</v>
      </c>
      <c r="O153" s="9" t="s">
        <v>549</v>
      </c>
      <c r="P153" s="9">
        <v>1</v>
      </c>
      <c r="Q153" s="8" t="e">
        <f t="shared" si="6"/>
        <v>#N/A</v>
      </c>
    </row>
    <row r="154" spans="1:17" x14ac:dyDescent="0.25">
      <c r="A154" s="8" t="s">
        <v>496</v>
      </c>
      <c r="B154" s="8" t="s">
        <v>0</v>
      </c>
      <c r="C154" s="8" t="s">
        <v>288</v>
      </c>
      <c r="D154" s="8" t="s">
        <v>289</v>
      </c>
      <c r="E154" s="8" t="s">
        <v>3</v>
      </c>
      <c r="F154" s="8" t="s">
        <v>4</v>
      </c>
      <c r="G154" s="8" t="s">
        <v>285</v>
      </c>
      <c r="I154" s="8" t="s">
        <v>15</v>
      </c>
      <c r="L154" s="8" t="s">
        <v>279</v>
      </c>
      <c r="M154" s="8" t="s">
        <v>275</v>
      </c>
      <c r="N154" s="8" t="str">
        <f t="shared" si="7"/>
        <v>MERAV1ANALOG</v>
      </c>
      <c r="O154" s="8" t="s">
        <v>549</v>
      </c>
      <c r="P154" s="8">
        <v>1</v>
      </c>
      <c r="Q154" s="8">
        <f t="shared" si="6"/>
        <v>24</v>
      </c>
    </row>
    <row r="155" spans="1:17" x14ac:dyDescent="0.25">
      <c r="A155" s="8" t="s">
        <v>497</v>
      </c>
      <c r="B155" s="8" t="s">
        <v>0</v>
      </c>
      <c r="C155" s="8" t="s">
        <v>290</v>
      </c>
      <c r="D155" s="8" t="s">
        <v>291</v>
      </c>
      <c r="E155" s="8" t="s">
        <v>3</v>
      </c>
      <c r="F155" s="8" t="s">
        <v>4</v>
      </c>
      <c r="G155" s="8" t="s">
        <v>3</v>
      </c>
      <c r="I155" s="8" t="s">
        <v>3</v>
      </c>
      <c r="L155" s="8" t="s">
        <v>279</v>
      </c>
      <c r="M155" s="8" t="s">
        <v>275</v>
      </c>
      <c r="N155" s="8" t="str">
        <f t="shared" si="7"/>
        <v>MERBV1ANALOG</v>
      </c>
      <c r="O155" s="8" t="s">
        <v>549</v>
      </c>
      <c r="P155" s="8">
        <v>1</v>
      </c>
      <c r="Q155" s="8">
        <f t="shared" si="6"/>
        <v>25</v>
      </c>
    </row>
    <row r="156" spans="1:17" x14ac:dyDescent="0.25">
      <c r="A156" s="8" t="s">
        <v>498</v>
      </c>
      <c r="B156" s="8" t="s">
        <v>0</v>
      </c>
      <c r="C156" s="8" t="s">
        <v>292</v>
      </c>
      <c r="D156" s="8" t="s">
        <v>293</v>
      </c>
      <c r="E156" s="8" t="s">
        <v>3</v>
      </c>
      <c r="F156" s="8" t="s">
        <v>4</v>
      </c>
      <c r="I156" s="8" t="s">
        <v>230</v>
      </c>
      <c r="L156" s="8" t="s">
        <v>274</v>
      </c>
      <c r="M156" s="8" t="s">
        <v>275</v>
      </c>
      <c r="N156" s="8" t="str">
        <f t="shared" si="7"/>
        <v>ME2AANALOG</v>
      </c>
      <c r="O156" s="8" t="s">
        <v>549</v>
      </c>
      <c r="P156" s="8">
        <v>1</v>
      </c>
      <c r="Q156" s="8">
        <f t="shared" si="6"/>
        <v>52</v>
      </c>
    </row>
    <row r="157" spans="1:17" x14ac:dyDescent="0.25">
      <c r="A157" s="8" t="s">
        <v>499</v>
      </c>
      <c r="B157" s="8" t="s">
        <v>0</v>
      </c>
      <c r="C157" s="8" t="s">
        <v>294</v>
      </c>
      <c r="D157" s="8" t="s">
        <v>295</v>
      </c>
      <c r="E157" s="8" t="s">
        <v>3</v>
      </c>
      <c r="F157" s="8" t="s">
        <v>4</v>
      </c>
      <c r="I157" s="8" t="s">
        <v>130</v>
      </c>
      <c r="L157" s="8" t="s">
        <v>274</v>
      </c>
      <c r="M157" s="8" t="s">
        <v>275</v>
      </c>
      <c r="N157" s="8" t="str">
        <f t="shared" si="7"/>
        <v>ME2BANALOG</v>
      </c>
      <c r="O157" s="8" t="s">
        <v>549</v>
      </c>
      <c r="P157" s="8">
        <v>1</v>
      </c>
      <c r="Q157" s="8">
        <f t="shared" si="6"/>
        <v>53</v>
      </c>
    </row>
    <row r="158" spans="1:17" x14ac:dyDescent="0.25">
      <c r="A158" s="8" t="s">
        <v>500</v>
      </c>
      <c r="B158" s="8" t="s">
        <v>0</v>
      </c>
      <c r="C158" s="8" t="s">
        <v>296</v>
      </c>
      <c r="D158" s="8" t="s">
        <v>297</v>
      </c>
      <c r="E158" s="8" t="s">
        <v>3</v>
      </c>
      <c r="F158" s="8" t="s">
        <v>4</v>
      </c>
      <c r="I158" s="8" t="s">
        <v>74</v>
      </c>
      <c r="L158" s="8" t="s">
        <v>274</v>
      </c>
      <c r="M158" s="8" t="s">
        <v>275</v>
      </c>
      <c r="N158" s="8" t="str">
        <f t="shared" si="7"/>
        <v>ME2CANALOG</v>
      </c>
      <c r="O158" s="8" t="s">
        <v>549</v>
      </c>
      <c r="P158" s="8">
        <v>1</v>
      </c>
      <c r="Q158" s="8">
        <f t="shared" si="6"/>
        <v>54</v>
      </c>
    </row>
    <row r="159" spans="1:17" x14ac:dyDescent="0.25">
      <c r="A159" s="8" t="s">
        <v>501</v>
      </c>
      <c r="B159" s="8" t="s">
        <v>0</v>
      </c>
      <c r="C159" s="8" t="s">
        <v>298</v>
      </c>
      <c r="D159" s="8" t="s">
        <v>298</v>
      </c>
      <c r="E159" s="8" t="s">
        <v>3</v>
      </c>
      <c r="F159" s="8" t="s">
        <v>4</v>
      </c>
      <c r="G159" s="8" t="s">
        <v>21</v>
      </c>
      <c r="I159" s="8" t="s">
        <v>21</v>
      </c>
      <c r="L159" s="8" t="s">
        <v>279</v>
      </c>
      <c r="M159" s="8" t="s">
        <v>275</v>
      </c>
      <c r="N159" s="8" t="str">
        <f t="shared" si="7"/>
        <v>MERCV1ANALOG</v>
      </c>
      <c r="O159" s="8" t="s">
        <v>549</v>
      </c>
      <c r="P159" s="8">
        <v>1</v>
      </c>
      <c r="Q159" s="8">
        <f t="shared" si="6"/>
        <v>26</v>
      </c>
    </row>
    <row r="160" spans="1:17" x14ac:dyDescent="0.25">
      <c r="A160" s="8" t="s">
        <v>502</v>
      </c>
      <c r="B160" s="8" t="s">
        <v>0</v>
      </c>
      <c r="C160" s="8" t="s">
        <v>741</v>
      </c>
      <c r="D160" s="8" t="s">
        <v>299</v>
      </c>
      <c r="E160" s="8" t="s">
        <v>3</v>
      </c>
      <c r="F160" s="8" t="s">
        <v>4</v>
      </c>
      <c r="G160" s="8" t="s">
        <v>47</v>
      </c>
      <c r="I160" s="8" t="s">
        <v>47</v>
      </c>
      <c r="L160" s="8" t="s">
        <v>300</v>
      </c>
      <c r="M160" s="8" t="s">
        <v>275</v>
      </c>
      <c r="N160" s="8" t="str">
        <f t="shared" si="7"/>
        <v>METX1AANALOG</v>
      </c>
      <c r="O160" s="8" t="s">
        <v>549</v>
      </c>
      <c r="P160" s="8">
        <v>1</v>
      </c>
      <c r="Q160" s="8">
        <f t="shared" si="6"/>
        <v>27</v>
      </c>
    </row>
    <row r="161" spans="1:17" x14ac:dyDescent="0.25">
      <c r="A161" s="8" t="s">
        <v>503</v>
      </c>
      <c r="B161" s="8" t="s">
        <v>0</v>
      </c>
      <c r="C161" s="8" t="s">
        <v>301</v>
      </c>
      <c r="D161" s="8" t="s">
        <v>302</v>
      </c>
      <c r="E161" s="8" t="s">
        <v>3</v>
      </c>
      <c r="F161" s="8" t="s">
        <v>4</v>
      </c>
      <c r="I161" s="8" t="s">
        <v>161</v>
      </c>
      <c r="L161" s="8" t="s">
        <v>274</v>
      </c>
      <c r="M161" s="8" t="s">
        <v>275</v>
      </c>
      <c r="N161" s="8" t="str">
        <f t="shared" si="7"/>
        <v>ME1AANALOG</v>
      </c>
      <c r="O161" s="8" t="s">
        <v>549</v>
      </c>
      <c r="P161" s="8">
        <v>1</v>
      </c>
      <c r="Q161" s="8">
        <f t="shared" si="6"/>
        <v>46</v>
      </c>
    </row>
    <row r="162" spans="1:17" x14ac:dyDescent="0.25">
      <c r="A162" s="8" t="s">
        <v>504</v>
      </c>
      <c r="B162" s="8" t="s">
        <v>0</v>
      </c>
      <c r="C162" s="8" t="s">
        <v>303</v>
      </c>
      <c r="D162" s="8" t="s">
        <v>304</v>
      </c>
      <c r="E162" s="8" t="s">
        <v>3</v>
      </c>
      <c r="F162" s="8" t="s">
        <v>4</v>
      </c>
      <c r="I162" s="8" t="s">
        <v>225</v>
      </c>
      <c r="L162" s="8" t="s">
        <v>274</v>
      </c>
      <c r="M162" s="8" t="s">
        <v>275</v>
      </c>
      <c r="N162" s="8" t="str">
        <f t="shared" si="7"/>
        <v>ME1CANALOG</v>
      </c>
      <c r="O162" s="8" t="s">
        <v>549</v>
      </c>
      <c r="P162" s="8">
        <v>1</v>
      </c>
      <c r="Q162" s="8">
        <f t="shared" ref="Q162:Q194" si="8">VLOOKUP(N162,allpoint,5,FALSE)</f>
        <v>48</v>
      </c>
    </row>
    <row r="163" spans="1:17" x14ac:dyDescent="0.25">
      <c r="A163" s="8" t="s">
        <v>505</v>
      </c>
      <c r="B163" s="8" t="s">
        <v>0</v>
      </c>
      <c r="C163" s="8" t="s">
        <v>305</v>
      </c>
      <c r="D163" s="8" t="s">
        <v>306</v>
      </c>
      <c r="E163" s="8" t="s">
        <v>3</v>
      </c>
      <c r="F163" s="8" t="s">
        <v>4</v>
      </c>
      <c r="I163" s="8" t="s">
        <v>79</v>
      </c>
      <c r="L163" s="8" t="s">
        <v>274</v>
      </c>
      <c r="M163" s="8" t="s">
        <v>275</v>
      </c>
      <c r="N163" s="8" t="str">
        <f t="shared" si="7"/>
        <v>ME3AANALOG</v>
      </c>
      <c r="O163" s="8" t="s">
        <v>549</v>
      </c>
      <c r="P163" s="8">
        <v>1</v>
      </c>
      <c r="Q163" s="8">
        <f t="shared" si="8"/>
        <v>58</v>
      </c>
    </row>
    <row r="164" spans="1:17" x14ac:dyDescent="0.25">
      <c r="A164" s="8" t="s">
        <v>506</v>
      </c>
      <c r="B164" s="8" t="s">
        <v>0</v>
      </c>
      <c r="C164" s="8" t="s">
        <v>307</v>
      </c>
      <c r="D164" s="8" t="s">
        <v>308</v>
      </c>
      <c r="E164" s="8" t="s">
        <v>3</v>
      </c>
      <c r="F164" s="8" t="s">
        <v>4</v>
      </c>
      <c r="I164" s="8" t="s">
        <v>309</v>
      </c>
      <c r="L164" s="8" t="s">
        <v>279</v>
      </c>
      <c r="M164" s="8" t="s">
        <v>275</v>
      </c>
      <c r="N164" s="8" t="str">
        <f t="shared" si="7"/>
        <v>ME4PFANALOG</v>
      </c>
      <c r="O164" s="8" t="s">
        <v>549</v>
      </c>
      <c r="P164" s="8">
        <v>1</v>
      </c>
      <c r="Q164" s="8">
        <f t="shared" si="8"/>
        <v>69</v>
      </c>
    </row>
    <row r="165" spans="1:17" x14ac:dyDescent="0.25">
      <c r="A165" s="8" t="s">
        <v>507</v>
      </c>
      <c r="B165" s="8" t="s">
        <v>0</v>
      </c>
      <c r="C165" s="8" t="s">
        <v>310</v>
      </c>
      <c r="D165" s="8" t="s">
        <v>311</v>
      </c>
      <c r="E165" s="8" t="s">
        <v>3</v>
      </c>
      <c r="F165" s="8" t="s">
        <v>4</v>
      </c>
      <c r="I165" s="8" t="s">
        <v>6</v>
      </c>
      <c r="L165" s="8" t="s">
        <v>279</v>
      </c>
      <c r="M165" s="8" t="s">
        <v>275</v>
      </c>
      <c r="N165" s="8" t="str">
        <f t="shared" si="7"/>
        <v>METX1FRQANALOG</v>
      </c>
      <c r="O165" s="8" t="s">
        <v>549</v>
      </c>
      <c r="P165" s="8">
        <v>1</v>
      </c>
      <c r="Q165" s="8">
        <f t="shared" si="8"/>
        <v>35</v>
      </c>
    </row>
    <row r="166" spans="1:17" x14ac:dyDescent="0.25">
      <c r="A166" s="8" t="s">
        <v>508</v>
      </c>
      <c r="B166" s="8" t="s">
        <v>0</v>
      </c>
      <c r="C166" s="8" t="s">
        <v>312</v>
      </c>
      <c r="D166" s="8" t="s">
        <v>313</v>
      </c>
      <c r="E166" s="8" t="s">
        <v>3</v>
      </c>
      <c r="F166" s="8" t="s">
        <v>4</v>
      </c>
      <c r="I166" s="8" t="s">
        <v>13</v>
      </c>
      <c r="L166" s="8" t="s">
        <v>279</v>
      </c>
      <c r="M166" s="8" t="s">
        <v>275</v>
      </c>
      <c r="N166" s="8" t="str">
        <f t="shared" si="7"/>
        <v>MEPF1MANALOG</v>
      </c>
      <c r="O166" s="8" t="s">
        <v>549</v>
      </c>
      <c r="P166" s="8">
        <v>1</v>
      </c>
      <c r="Q166" s="8">
        <f t="shared" si="8"/>
        <v>34</v>
      </c>
    </row>
    <row r="167" spans="1:17" x14ac:dyDescent="0.25">
      <c r="A167" s="8" t="s">
        <v>509</v>
      </c>
      <c r="B167" s="8" t="s">
        <v>0</v>
      </c>
      <c r="C167" s="8" t="s">
        <v>314</v>
      </c>
      <c r="D167" s="8" t="s">
        <v>315</v>
      </c>
      <c r="E167" s="8" t="s">
        <v>3</v>
      </c>
      <c r="F167" s="8" t="s">
        <v>4</v>
      </c>
      <c r="I167" s="8" t="s">
        <v>316</v>
      </c>
      <c r="L167" s="8" t="s">
        <v>68</v>
      </c>
      <c r="M167" s="8" t="s">
        <v>275</v>
      </c>
      <c r="N167" s="8" t="str">
        <f t="shared" si="7"/>
        <v>ME1KWANALOG</v>
      </c>
      <c r="O167" s="8" t="s">
        <v>549</v>
      </c>
      <c r="P167" s="8">
        <v>1</v>
      </c>
      <c r="Q167" s="8">
        <f t="shared" si="8"/>
        <v>49</v>
      </c>
    </row>
    <row r="168" spans="1:17" x14ac:dyDescent="0.25">
      <c r="A168" s="8" t="s">
        <v>510</v>
      </c>
      <c r="B168" s="8" t="s">
        <v>0</v>
      </c>
      <c r="C168" s="8" t="s">
        <v>317</v>
      </c>
      <c r="D168" s="8" t="s">
        <v>318</v>
      </c>
      <c r="E168" s="8" t="s">
        <v>3</v>
      </c>
      <c r="F168" s="8" t="s">
        <v>4</v>
      </c>
      <c r="I168" s="8" t="s">
        <v>319</v>
      </c>
      <c r="L168" s="8" t="s">
        <v>68</v>
      </c>
      <c r="M168" s="8" t="s">
        <v>275</v>
      </c>
      <c r="N168" s="8" t="str">
        <f t="shared" si="7"/>
        <v>ME2KWANALOG</v>
      </c>
      <c r="O168" s="8" t="s">
        <v>549</v>
      </c>
      <c r="P168" s="8">
        <v>1</v>
      </c>
      <c r="Q168" s="8">
        <f t="shared" si="8"/>
        <v>55</v>
      </c>
    </row>
    <row r="169" spans="1:17" x14ac:dyDescent="0.25">
      <c r="A169" s="8" t="s">
        <v>511</v>
      </c>
      <c r="B169" s="8" t="s">
        <v>0</v>
      </c>
      <c r="C169" s="8" t="s">
        <v>320</v>
      </c>
      <c r="D169" s="8" t="s">
        <v>321</v>
      </c>
      <c r="E169" s="8" t="s">
        <v>3</v>
      </c>
      <c r="F169" s="8" t="s">
        <v>4</v>
      </c>
      <c r="I169" s="8" t="s">
        <v>322</v>
      </c>
      <c r="L169" s="8" t="s">
        <v>68</v>
      </c>
      <c r="M169" s="8" t="s">
        <v>275</v>
      </c>
      <c r="N169" s="8" t="str">
        <f t="shared" si="7"/>
        <v>ME3KWANALOG</v>
      </c>
      <c r="O169" s="8" t="s">
        <v>549</v>
      </c>
      <c r="P169" s="8">
        <v>1</v>
      </c>
      <c r="Q169" s="8">
        <f t="shared" si="8"/>
        <v>61</v>
      </c>
    </row>
    <row r="170" spans="1:17" x14ac:dyDescent="0.25">
      <c r="A170" s="8" t="s">
        <v>512</v>
      </c>
      <c r="B170" s="8" t="s">
        <v>0</v>
      </c>
      <c r="C170" s="8" t="s">
        <v>323</v>
      </c>
      <c r="D170" s="8" t="s">
        <v>324</v>
      </c>
      <c r="E170" s="8" t="s">
        <v>3</v>
      </c>
      <c r="F170" s="8" t="s">
        <v>4</v>
      </c>
      <c r="I170" s="8" t="s">
        <v>325</v>
      </c>
      <c r="L170" s="8" t="s">
        <v>68</v>
      </c>
      <c r="M170" s="8" t="s">
        <v>275</v>
      </c>
      <c r="N170" s="8" t="str">
        <f t="shared" si="7"/>
        <v>ME4KWANALOG</v>
      </c>
      <c r="O170" s="8" t="s">
        <v>549</v>
      </c>
      <c r="P170" s="8">
        <v>1</v>
      </c>
      <c r="Q170" s="8">
        <f t="shared" si="8"/>
        <v>67</v>
      </c>
    </row>
    <row r="171" spans="1:17" x14ac:dyDescent="0.25">
      <c r="A171" s="8" t="s">
        <v>513</v>
      </c>
      <c r="B171" s="8" t="s">
        <v>0</v>
      </c>
      <c r="C171" s="8" t="s">
        <v>326</v>
      </c>
      <c r="D171" s="8" t="s">
        <v>327</v>
      </c>
      <c r="E171" s="8" t="s">
        <v>3</v>
      </c>
      <c r="F171" s="8" t="s">
        <v>4</v>
      </c>
      <c r="I171" s="8" t="s">
        <v>59</v>
      </c>
      <c r="L171" s="8" t="s">
        <v>282</v>
      </c>
      <c r="M171" s="8" t="s">
        <v>275</v>
      </c>
      <c r="N171" s="8" t="str">
        <f t="shared" si="7"/>
        <v>MEKVA1MANALOG</v>
      </c>
      <c r="O171" s="8" t="s">
        <v>549</v>
      </c>
      <c r="P171" s="8">
        <v>1</v>
      </c>
      <c r="Q171" s="8">
        <f t="shared" si="8"/>
        <v>30</v>
      </c>
    </row>
    <row r="172" spans="1:17" x14ac:dyDescent="0.25">
      <c r="A172" s="8" t="s">
        <v>514</v>
      </c>
      <c r="B172" s="8" t="s">
        <v>0</v>
      </c>
      <c r="C172" s="8" t="s">
        <v>328</v>
      </c>
      <c r="D172" s="8" t="s">
        <v>329</v>
      </c>
      <c r="E172" s="8" t="s">
        <v>3</v>
      </c>
      <c r="F172" s="8" t="s">
        <v>4</v>
      </c>
      <c r="G172" s="8" t="s">
        <v>20</v>
      </c>
      <c r="I172" s="8" t="s">
        <v>20</v>
      </c>
      <c r="L172" s="8" t="s">
        <v>300</v>
      </c>
      <c r="M172" s="8" t="s">
        <v>275</v>
      </c>
      <c r="N172" s="8" t="str">
        <f t="shared" si="7"/>
        <v>METX1BANALOG</v>
      </c>
      <c r="O172" s="8" t="s">
        <v>549</v>
      </c>
      <c r="P172" s="8">
        <v>1</v>
      </c>
      <c r="Q172" s="8">
        <f t="shared" si="8"/>
        <v>28</v>
      </c>
    </row>
    <row r="173" spans="1:17" x14ac:dyDescent="0.25">
      <c r="A173" s="8" t="s">
        <v>515</v>
      </c>
      <c r="B173" s="8" t="s">
        <v>0</v>
      </c>
      <c r="C173" s="8" t="s">
        <v>330</v>
      </c>
      <c r="D173" s="8" t="s">
        <v>331</v>
      </c>
      <c r="E173" s="8" t="s">
        <v>3</v>
      </c>
      <c r="F173" s="8" t="s">
        <v>4</v>
      </c>
      <c r="G173" s="8" t="s">
        <v>10</v>
      </c>
      <c r="I173" s="8" t="s">
        <v>10</v>
      </c>
      <c r="L173" s="8" t="s">
        <v>300</v>
      </c>
      <c r="M173" s="8" t="s">
        <v>275</v>
      </c>
      <c r="N173" s="8" t="str">
        <f t="shared" si="7"/>
        <v>METX1CANALOG</v>
      </c>
      <c r="O173" s="8" t="s">
        <v>549</v>
      </c>
      <c r="P173" s="8">
        <v>1</v>
      </c>
      <c r="Q173" s="8">
        <f t="shared" si="8"/>
        <v>29</v>
      </c>
    </row>
    <row r="174" spans="1:17" x14ac:dyDescent="0.25">
      <c r="A174" s="8" t="s">
        <v>516</v>
      </c>
      <c r="B174" s="8" t="s">
        <v>0</v>
      </c>
      <c r="C174" s="8" t="s">
        <v>332</v>
      </c>
      <c r="D174" s="8" t="s">
        <v>333</v>
      </c>
      <c r="E174" s="8" t="s">
        <v>3</v>
      </c>
      <c r="F174" s="8" t="s">
        <v>4</v>
      </c>
      <c r="I174" s="8" t="s">
        <v>334</v>
      </c>
      <c r="L174" s="8" t="s">
        <v>274</v>
      </c>
      <c r="M174" s="8" t="s">
        <v>275</v>
      </c>
      <c r="N174" s="8" t="str">
        <f t="shared" si="7"/>
        <v>ME3BANALOG</v>
      </c>
      <c r="O174" s="8" t="s">
        <v>549</v>
      </c>
      <c r="P174" s="8">
        <v>1</v>
      </c>
      <c r="Q174" s="8">
        <f t="shared" si="8"/>
        <v>59</v>
      </c>
    </row>
    <row r="175" spans="1:17" x14ac:dyDescent="0.25">
      <c r="A175" s="8" t="s">
        <v>517</v>
      </c>
      <c r="B175" s="8" t="s">
        <v>0</v>
      </c>
      <c r="C175" s="8" t="s">
        <v>335</v>
      </c>
      <c r="D175" s="8" t="s">
        <v>336</v>
      </c>
      <c r="E175" s="8" t="s">
        <v>3</v>
      </c>
      <c r="F175" s="8" t="s">
        <v>4</v>
      </c>
      <c r="I175" s="8" t="s">
        <v>337</v>
      </c>
      <c r="L175" s="8" t="s">
        <v>274</v>
      </c>
      <c r="M175" s="8" t="s">
        <v>275</v>
      </c>
      <c r="N175" s="8" t="str">
        <f t="shared" si="7"/>
        <v>ME3CANALOG</v>
      </c>
      <c r="O175" s="8" t="s">
        <v>549</v>
      </c>
      <c r="P175" s="8">
        <v>1</v>
      </c>
      <c r="Q175" s="8">
        <f t="shared" si="8"/>
        <v>60</v>
      </c>
    </row>
    <row r="176" spans="1:17" x14ac:dyDescent="0.25">
      <c r="A176" s="8" t="s">
        <v>518</v>
      </c>
      <c r="B176" s="8" t="s">
        <v>0</v>
      </c>
      <c r="C176" s="8" t="s">
        <v>338</v>
      </c>
      <c r="D176" s="8" t="s">
        <v>339</v>
      </c>
      <c r="E176" s="8" t="s">
        <v>3</v>
      </c>
      <c r="F176" s="8" t="s">
        <v>4</v>
      </c>
      <c r="I176" s="8" t="s">
        <v>340</v>
      </c>
      <c r="L176" s="8" t="s">
        <v>274</v>
      </c>
      <c r="M176" s="8" t="s">
        <v>275</v>
      </c>
      <c r="N176" s="8" t="str">
        <f t="shared" si="7"/>
        <v>ME4AANALOG</v>
      </c>
      <c r="O176" s="8" t="s">
        <v>549</v>
      </c>
      <c r="P176" s="8">
        <v>1</v>
      </c>
      <c r="Q176" s="8">
        <f t="shared" si="8"/>
        <v>64</v>
      </c>
    </row>
    <row r="177" spans="1:17" x14ac:dyDescent="0.25">
      <c r="A177" s="8" t="s">
        <v>519</v>
      </c>
      <c r="B177" s="8" t="s">
        <v>0</v>
      </c>
      <c r="C177" s="8" t="s">
        <v>341</v>
      </c>
      <c r="D177" s="8" t="s">
        <v>342</v>
      </c>
      <c r="E177" s="8" t="s">
        <v>3</v>
      </c>
      <c r="F177" s="8" t="s">
        <v>4</v>
      </c>
      <c r="I177" s="8" t="s">
        <v>343</v>
      </c>
      <c r="L177" s="8" t="s">
        <v>274</v>
      </c>
      <c r="M177" s="8" t="s">
        <v>275</v>
      </c>
      <c r="N177" s="8" t="str">
        <f t="shared" si="7"/>
        <v>ME4BANALOG</v>
      </c>
      <c r="O177" s="8" t="s">
        <v>549</v>
      </c>
      <c r="P177" s="8">
        <v>1</v>
      </c>
      <c r="Q177" s="8">
        <f t="shared" si="8"/>
        <v>65</v>
      </c>
    </row>
    <row r="178" spans="1:17" x14ac:dyDescent="0.25">
      <c r="A178" s="8" t="s">
        <v>520</v>
      </c>
      <c r="B178" s="8" t="s">
        <v>0</v>
      </c>
      <c r="C178" s="8" t="s">
        <v>344</v>
      </c>
      <c r="D178" s="8" t="s">
        <v>345</v>
      </c>
      <c r="E178" s="8" t="s">
        <v>3</v>
      </c>
      <c r="F178" s="8" t="s">
        <v>4</v>
      </c>
      <c r="I178" s="8" t="s">
        <v>346</v>
      </c>
      <c r="L178" s="8" t="s">
        <v>274</v>
      </c>
      <c r="M178" s="8" t="s">
        <v>275</v>
      </c>
      <c r="N178" s="8" t="str">
        <f t="shared" si="7"/>
        <v>ME4CANALOG</v>
      </c>
      <c r="O178" s="8" t="s">
        <v>549</v>
      </c>
      <c r="P178" s="8">
        <v>1</v>
      </c>
      <c r="Q178" s="8">
        <f t="shared" si="8"/>
        <v>66</v>
      </c>
    </row>
    <row r="179" spans="1:17" x14ac:dyDescent="0.25">
      <c r="A179" s="8" t="s">
        <v>521</v>
      </c>
      <c r="B179" s="8" t="s">
        <v>0</v>
      </c>
      <c r="C179" s="8" t="s">
        <v>347</v>
      </c>
      <c r="D179" s="8" t="s">
        <v>348</v>
      </c>
      <c r="E179" s="8" t="s">
        <v>3</v>
      </c>
      <c r="F179" s="8" t="s">
        <v>4</v>
      </c>
      <c r="I179" s="8" t="s">
        <v>349</v>
      </c>
      <c r="L179" s="8" t="s">
        <v>350</v>
      </c>
      <c r="M179" s="8" t="s">
        <v>275</v>
      </c>
      <c r="N179" s="8" t="str">
        <f t="shared" si="7"/>
        <v>MELTC1ANALOG</v>
      </c>
      <c r="O179" s="8" t="s">
        <v>549</v>
      </c>
      <c r="P179" s="8">
        <v>1</v>
      </c>
      <c r="Q179" s="8">
        <f t="shared" si="8"/>
        <v>21</v>
      </c>
    </row>
    <row r="180" spans="1:17" x14ac:dyDescent="0.25">
      <c r="A180" s="8" t="s">
        <v>522</v>
      </c>
      <c r="B180" s="8" t="s">
        <v>0</v>
      </c>
      <c r="C180" s="8" t="s">
        <v>351</v>
      </c>
      <c r="D180" s="8" t="s">
        <v>352</v>
      </c>
      <c r="E180" s="8" t="s">
        <v>3</v>
      </c>
      <c r="F180" s="8" t="s">
        <v>4</v>
      </c>
      <c r="I180" s="8" t="s">
        <v>25</v>
      </c>
      <c r="L180" s="8" t="s">
        <v>353</v>
      </c>
      <c r="M180" s="8" t="s">
        <v>275</v>
      </c>
      <c r="N180" s="8" t="str">
        <f t="shared" si="7"/>
        <v>MEKWPHR1ANALOG</v>
      </c>
      <c r="O180" s="8" t="s">
        <v>549</v>
      </c>
      <c r="P180" s="8">
        <v>1</v>
      </c>
      <c r="Q180" s="8">
        <f t="shared" si="8"/>
        <v>36</v>
      </c>
    </row>
    <row r="181" spans="1:17" x14ac:dyDescent="0.25">
      <c r="A181" s="9" t="s">
        <v>523</v>
      </c>
      <c r="B181" s="9" t="s">
        <v>0</v>
      </c>
      <c r="C181" s="9" t="s">
        <v>354</v>
      </c>
      <c r="D181" s="9" t="s">
        <v>355</v>
      </c>
      <c r="E181" s="9" t="s">
        <v>3</v>
      </c>
      <c r="F181" s="9" t="s">
        <v>4</v>
      </c>
      <c r="G181" s="9" t="s">
        <v>3</v>
      </c>
      <c r="H181" s="9"/>
      <c r="I181" s="9"/>
      <c r="J181" s="9"/>
      <c r="K181" s="9"/>
      <c r="L181" s="9"/>
      <c r="M181" s="9" t="s">
        <v>287</v>
      </c>
      <c r="N181" s="9" t="str">
        <f t="shared" si="7"/>
        <v>MEP2PULSE</v>
      </c>
      <c r="O181" s="9" t="s">
        <v>549</v>
      </c>
      <c r="P181" s="9">
        <v>1</v>
      </c>
      <c r="Q181" s="8" t="e">
        <f t="shared" si="8"/>
        <v>#N/A</v>
      </c>
    </row>
    <row r="182" spans="1:17" x14ac:dyDescent="0.25">
      <c r="A182" s="8" t="s">
        <v>524</v>
      </c>
      <c r="B182" s="8" t="s">
        <v>0</v>
      </c>
      <c r="C182" s="8" t="s">
        <v>356</v>
      </c>
      <c r="D182" s="8" t="s">
        <v>357</v>
      </c>
      <c r="E182" s="8" t="s">
        <v>3</v>
      </c>
      <c r="F182" s="8" t="s">
        <v>4</v>
      </c>
      <c r="I182" s="8" t="s">
        <v>4</v>
      </c>
      <c r="L182" s="8" t="s">
        <v>282</v>
      </c>
      <c r="M182" s="8" t="s">
        <v>275</v>
      </c>
      <c r="N182" s="8" t="str">
        <f t="shared" si="7"/>
        <v>MEMV1-ANALOG</v>
      </c>
      <c r="O182" s="8" t="s">
        <v>549</v>
      </c>
      <c r="P182" s="8">
        <v>1</v>
      </c>
      <c r="Q182" s="8">
        <f t="shared" si="8"/>
        <v>33</v>
      </c>
    </row>
    <row r="183" spans="1:17" x14ac:dyDescent="0.25">
      <c r="A183" s="8" t="s">
        <v>525</v>
      </c>
      <c r="B183" s="8" t="s">
        <v>0</v>
      </c>
      <c r="C183" s="8" t="s">
        <v>358</v>
      </c>
      <c r="D183" s="8" t="s">
        <v>359</v>
      </c>
      <c r="E183" s="8" t="s">
        <v>3</v>
      </c>
      <c r="F183" s="8" t="s">
        <v>4</v>
      </c>
      <c r="I183" s="8" t="s">
        <v>68</v>
      </c>
      <c r="L183" s="8" t="s">
        <v>282</v>
      </c>
      <c r="M183" s="8" t="s">
        <v>275</v>
      </c>
      <c r="N183" s="8" t="str">
        <f t="shared" si="7"/>
        <v>MEMV1ANALOG</v>
      </c>
      <c r="O183" s="8" t="s">
        <v>549</v>
      </c>
      <c r="P183" s="8">
        <v>1</v>
      </c>
      <c r="Q183" s="8">
        <f t="shared" si="8"/>
        <v>32</v>
      </c>
    </row>
    <row r="184" spans="1:17" x14ac:dyDescent="0.25">
      <c r="A184" s="8" t="s">
        <v>526</v>
      </c>
      <c r="B184" s="8" t="s">
        <v>0</v>
      </c>
      <c r="C184" s="8" t="s">
        <v>360</v>
      </c>
      <c r="D184" s="8" t="s">
        <v>361</v>
      </c>
      <c r="E184" s="8" t="s">
        <v>3</v>
      </c>
      <c r="F184" s="8" t="s">
        <v>4</v>
      </c>
      <c r="I184" s="8" t="s">
        <v>362</v>
      </c>
      <c r="L184" s="8" t="s">
        <v>363</v>
      </c>
      <c r="M184" s="8" t="s">
        <v>275</v>
      </c>
      <c r="N184" s="8" t="str">
        <f t="shared" si="7"/>
        <v>MEDCVANALOG</v>
      </c>
      <c r="O184" s="8" t="s">
        <v>549</v>
      </c>
      <c r="P184" s="8">
        <v>1</v>
      </c>
      <c r="Q184" s="8">
        <f t="shared" si="8"/>
        <v>70</v>
      </c>
    </row>
    <row r="185" spans="1:17" x14ac:dyDescent="0.25">
      <c r="A185" s="8" t="s">
        <v>527</v>
      </c>
      <c r="B185" s="8" t="s">
        <v>0</v>
      </c>
      <c r="C185" s="8" t="s">
        <v>364</v>
      </c>
      <c r="D185" s="8" t="s">
        <v>365</v>
      </c>
      <c r="E185" s="8" t="s">
        <v>3</v>
      </c>
      <c r="F185" s="8" t="s">
        <v>4</v>
      </c>
      <c r="I185" s="8" t="s">
        <v>366</v>
      </c>
      <c r="L185" s="8" t="s">
        <v>279</v>
      </c>
      <c r="M185" s="8" t="s">
        <v>275</v>
      </c>
      <c r="N185" s="8" t="str">
        <f t="shared" si="7"/>
        <v>ME1PFANALOG</v>
      </c>
      <c r="O185" s="8" t="s">
        <v>549</v>
      </c>
      <c r="P185" s="8">
        <v>1</v>
      </c>
      <c r="Q185" s="8">
        <f t="shared" si="8"/>
        <v>51</v>
      </c>
    </row>
    <row r="186" spans="1:17" x14ac:dyDescent="0.25">
      <c r="A186" s="8" t="s">
        <v>528</v>
      </c>
      <c r="B186" s="8" t="s">
        <v>0</v>
      </c>
      <c r="C186" s="8" t="s">
        <v>367</v>
      </c>
      <c r="D186" s="8" t="s">
        <v>368</v>
      </c>
      <c r="E186" s="8" t="s">
        <v>3</v>
      </c>
      <c r="F186" s="8" t="s">
        <v>4</v>
      </c>
      <c r="I186" s="8" t="s">
        <v>369</v>
      </c>
      <c r="L186" s="8" t="s">
        <v>279</v>
      </c>
      <c r="M186" s="8" t="s">
        <v>275</v>
      </c>
      <c r="N186" s="8" t="str">
        <f t="shared" si="7"/>
        <v>ME2PFANALOG</v>
      </c>
      <c r="O186" s="8" t="s">
        <v>549</v>
      </c>
      <c r="P186" s="8">
        <v>1</v>
      </c>
      <c r="Q186" s="8">
        <f t="shared" si="8"/>
        <v>57</v>
      </c>
    </row>
    <row r="187" spans="1:17" x14ac:dyDescent="0.25">
      <c r="A187" s="8" t="s">
        <v>529</v>
      </c>
      <c r="B187" s="8" t="s">
        <v>0</v>
      </c>
      <c r="C187" s="8" t="s">
        <v>370</v>
      </c>
      <c r="D187" s="8" t="s">
        <v>371</v>
      </c>
      <c r="E187" s="8" t="s">
        <v>3</v>
      </c>
      <c r="F187" s="8" t="s">
        <v>4</v>
      </c>
      <c r="I187" s="8" t="s">
        <v>372</v>
      </c>
      <c r="L187" s="8" t="s">
        <v>3</v>
      </c>
      <c r="M187" s="8" t="s">
        <v>275</v>
      </c>
      <c r="N187" s="8" t="str">
        <f t="shared" si="7"/>
        <v>METHST1ANALOG</v>
      </c>
      <c r="O187" s="8" t="s">
        <v>549</v>
      </c>
      <c r="P187" s="8">
        <v>1</v>
      </c>
      <c r="Q187" s="8">
        <f t="shared" si="8"/>
        <v>38</v>
      </c>
    </row>
    <row r="188" spans="1:17" x14ac:dyDescent="0.25">
      <c r="A188" s="8" t="s">
        <v>530</v>
      </c>
      <c r="B188" s="8" t="s">
        <v>0</v>
      </c>
      <c r="C188" s="8" t="s">
        <v>373</v>
      </c>
      <c r="D188" s="8" t="s">
        <v>374</v>
      </c>
      <c r="E188" s="8" t="s">
        <v>3</v>
      </c>
      <c r="F188" s="8" t="s">
        <v>4</v>
      </c>
      <c r="I188" s="8" t="s">
        <v>375</v>
      </c>
      <c r="L188" s="8" t="s">
        <v>3</v>
      </c>
      <c r="M188" s="8" t="s">
        <v>275</v>
      </c>
      <c r="N188" s="8" t="str">
        <f t="shared" si="7"/>
        <v>METHST2ANALOG</v>
      </c>
      <c r="O188" s="8" t="s">
        <v>549</v>
      </c>
      <c r="P188" s="8">
        <v>1</v>
      </c>
      <c r="Q188" s="8">
        <f t="shared" si="8"/>
        <v>39</v>
      </c>
    </row>
    <row r="189" spans="1:17" x14ac:dyDescent="0.25">
      <c r="A189" s="8" t="s">
        <v>531</v>
      </c>
      <c r="B189" s="8" t="s">
        <v>0</v>
      </c>
      <c r="C189" s="8" t="s">
        <v>376</v>
      </c>
      <c r="D189" s="8" t="s">
        <v>377</v>
      </c>
      <c r="E189" s="8" t="s">
        <v>3</v>
      </c>
      <c r="F189" s="8" t="s">
        <v>4</v>
      </c>
      <c r="I189" s="8" t="s">
        <v>378</v>
      </c>
      <c r="L189" s="8" t="s">
        <v>3</v>
      </c>
      <c r="M189" s="8" t="s">
        <v>275</v>
      </c>
      <c r="N189" s="8" t="str">
        <f t="shared" si="7"/>
        <v>METHST3ANALOG</v>
      </c>
      <c r="O189" s="8" t="s">
        <v>549</v>
      </c>
      <c r="P189" s="8">
        <v>1</v>
      </c>
      <c r="Q189" s="8">
        <f t="shared" si="8"/>
        <v>40</v>
      </c>
    </row>
    <row r="190" spans="1:17" x14ac:dyDescent="0.25">
      <c r="A190" s="8" t="s">
        <v>532</v>
      </c>
      <c r="B190" s="8" t="s">
        <v>0</v>
      </c>
      <c r="C190" s="8" t="s">
        <v>379</v>
      </c>
      <c r="D190" s="8" t="s">
        <v>380</v>
      </c>
      <c r="E190" s="8" t="s">
        <v>3</v>
      </c>
      <c r="F190" s="8" t="s">
        <v>4</v>
      </c>
      <c r="I190" s="8" t="s">
        <v>381</v>
      </c>
      <c r="L190" s="8" t="s">
        <v>3</v>
      </c>
      <c r="M190" s="8" t="s">
        <v>275</v>
      </c>
      <c r="N190" s="8" t="str">
        <f t="shared" si="7"/>
        <v>METXTEMPANALOG</v>
      </c>
      <c r="O190" s="8" t="s">
        <v>549</v>
      </c>
      <c r="P190" s="8">
        <v>1</v>
      </c>
      <c r="Q190" s="8">
        <f t="shared" si="8"/>
        <v>41</v>
      </c>
    </row>
    <row r="191" spans="1:17" x14ac:dyDescent="0.25">
      <c r="A191" s="8" t="s">
        <v>533</v>
      </c>
      <c r="B191" s="8" t="s">
        <v>0</v>
      </c>
      <c r="C191" s="8" t="s">
        <v>382</v>
      </c>
      <c r="D191" s="8" t="s">
        <v>383</v>
      </c>
      <c r="E191" s="8" t="s">
        <v>3</v>
      </c>
      <c r="F191" s="8" t="s">
        <v>4</v>
      </c>
      <c r="I191" s="8" t="s">
        <v>384</v>
      </c>
      <c r="L191" s="8" t="s">
        <v>3</v>
      </c>
      <c r="M191" s="8" t="s">
        <v>275</v>
      </c>
      <c r="N191" s="8" t="str">
        <f t="shared" si="7"/>
        <v>METCTEMPANALOG</v>
      </c>
      <c r="O191" s="8" t="s">
        <v>549</v>
      </c>
      <c r="P191" s="8">
        <v>1</v>
      </c>
      <c r="Q191" s="8">
        <f t="shared" si="8"/>
        <v>42</v>
      </c>
    </row>
    <row r="192" spans="1:17" x14ac:dyDescent="0.25">
      <c r="A192" s="8" t="s">
        <v>534</v>
      </c>
      <c r="B192" s="8" t="s">
        <v>0</v>
      </c>
      <c r="C192" s="8" t="s">
        <v>385</v>
      </c>
      <c r="D192" s="8" t="s">
        <v>386</v>
      </c>
      <c r="E192" s="8" t="s">
        <v>3</v>
      </c>
      <c r="F192" s="8" t="s">
        <v>4</v>
      </c>
      <c r="I192" s="8" t="s">
        <v>387</v>
      </c>
      <c r="L192" s="8" t="s">
        <v>3</v>
      </c>
      <c r="M192" s="8" t="s">
        <v>275</v>
      </c>
      <c r="N192" s="8" t="str">
        <f t="shared" si="7"/>
        <v>METXABTANALOG</v>
      </c>
      <c r="O192" s="8" t="s">
        <v>549</v>
      </c>
      <c r="P192" s="8">
        <v>1</v>
      </c>
      <c r="Q192" s="8">
        <f t="shared" si="8"/>
        <v>43</v>
      </c>
    </row>
    <row r="193" spans="1:17" x14ac:dyDescent="0.25">
      <c r="A193" s="8" t="s">
        <v>535</v>
      </c>
      <c r="B193" s="8" t="s">
        <v>0</v>
      </c>
      <c r="C193" s="8" t="s">
        <v>388</v>
      </c>
      <c r="D193" s="8" t="s">
        <v>389</v>
      </c>
      <c r="E193" s="8" t="s">
        <v>3</v>
      </c>
      <c r="F193" s="8" t="s">
        <v>4</v>
      </c>
      <c r="J193" s="8" t="s">
        <v>334</v>
      </c>
      <c r="K193" s="8" t="s">
        <v>3</v>
      </c>
      <c r="M193" s="8" t="s">
        <v>17</v>
      </c>
      <c r="N193" s="8" t="str">
        <f t="shared" si="7"/>
        <v>METCRELAY</v>
      </c>
      <c r="O193" s="8" t="s">
        <v>549</v>
      </c>
      <c r="P193" s="8">
        <v>1</v>
      </c>
      <c r="Q193" s="8">
        <f t="shared" si="8"/>
        <v>11</v>
      </c>
    </row>
    <row r="194" spans="1:17" x14ac:dyDescent="0.25">
      <c r="A194" s="8" t="s">
        <v>535</v>
      </c>
      <c r="B194" s="8" t="s">
        <v>0</v>
      </c>
      <c r="C194" s="8" t="s">
        <v>388</v>
      </c>
      <c r="D194" s="8" t="s">
        <v>390</v>
      </c>
      <c r="E194" s="8" t="s">
        <v>3</v>
      </c>
      <c r="F194" s="8" t="s">
        <v>4</v>
      </c>
      <c r="J194" s="8" t="s">
        <v>334</v>
      </c>
      <c r="K194" s="8" t="s">
        <v>15</v>
      </c>
      <c r="M194" s="8" t="s">
        <v>17</v>
      </c>
      <c r="N194" s="8" t="str">
        <f t="shared" si="7"/>
        <v>METCRELAY</v>
      </c>
      <c r="O194" s="8" t="s">
        <v>549</v>
      </c>
      <c r="P194" s="8">
        <v>1</v>
      </c>
      <c r="Q194" s="8">
        <f t="shared" si="8"/>
        <v>11</v>
      </c>
    </row>
  </sheetData>
  <phoneticPr fontId="2" type="noConversion"/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8325-A12E-46D3-B074-6EB778C5918C}">
  <dimension ref="A1:G99"/>
  <sheetViews>
    <sheetView workbookViewId="0">
      <selection activeCell="J16" sqref="J16"/>
    </sheetView>
  </sheetViews>
  <sheetFormatPr defaultRowHeight="15" x14ac:dyDescent="0.25"/>
  <cols>
    <col min="1" max="1" width="26" customWidth="1"/>
    <col min="2" max="2" width="25" customWidth="1"/>
    <col min="6" max="6" width="8.5703125" bestFit="1" customWidth="1"/>
  </cols>
  <sheetData>
    <row r="1" spans="1:7" x14ac:dyDescent="0.25">
      <c r="A1" s="1" t="s">
        <v>550</v>
      </c>
      <c r="B1" s="1" t="s">
        <v>551</v>
      </c>
      <c r="C1" s="2"/>
      <c r="D1" s="2"/>
      <c r="E1" s="2"/>
      <c r="F1" s="2"/>
      <c r="G1" s="2"/>
    </row>
    <row r="2" spans="1:7" x14ac:dyDescent="0.25">
      <c r="A2" s="3" t="s">
        <v>552</v>
      </c>
      <c r="B2" s="3">
        <v>0</v>
      </c>
      <c r="C2" s="3"/>
      <c r="D2" s="3"/>
      <c r="E2" s="3"/>
      <c r="F2" s="3" t="str">
        <f>RIGHT(A2,LEN(A2)-10)</f>
        <v>K697</v>
      </c>
      <c r="G2" s="3">
        <v>0</v>
      </c>
    </row>
    <row r="3" spans="1:7" x14ac:dyDescent="0.25">
      <c r="A3" s="2" t="s">
        <v>553</v>
      </c>
      <c r="B3" s="2">
        <v>31</v>
      </c>
      <c r="C3" s="2"/>
      <c r="D3" s="2"/>
      <c r="E3" s="2"/>
      <c r="F3" s="2" t="str">
        <f t="shared" ref="F3:F66" si="0">RIGHT(A3,LEN(A3)-10)</f>
        <v>T1F1AC</v>
      </c>
      <c r="G3" s="2">
        <v>31</v>
      </c>
    </row>
    <row r="4" spans="1:7" x14ac:dyDescent="0.25">
      <c r="A4" s="3" t="s">
        <v>554</v>
      </c>
      <c r="B4" s="3">
        <v>32</v>
      </c>
      <c r="C4" s="3"/>
      <c r="D4" s="3"/>
      <c r="E4" s="3"/>
      <c r="F4" s="3" t="str">
        <f t="shared" si="0"/>
        <v>T1F2AC</v>
      </c>
      <c r="G4" s="3">
        <v>32</v>
      </c>
    </row>
    <row r="5" spans="1:7" x14ac:dyDescent="0.25">
      <c r="A5" s="2" t="s">
        <v>555</v>
      </c>
      <c r="B5" s="2">
        <v>33</v>
      </c>
      <c r="C5" s="2"/>
      <c r="D5" s="2"/>
      <c r="E5" s="2"/>
      <c r="F5" s="2" t="str">
        <f t="shared" si="0"/>
        <v>TX1NHI</v>
      </c>
      <c r="G5" s="2">
        <v>33</v>
      </c>
    </row>
    <row r="6" spans="1:7" x14ac:dyDescent="0.25">
      <c r="A6" s="3" t="s">
        <v>556</v>
      </c>
      <c r="B6" s="3">
        <v>34</v>
      </c>
      <c r="C6" s="3"/>
      <c r="D6" s="3"/>
      <c r="E6" s="3"/>
      <c r="F6" s="3" t="str">
        <f t="shared" si="0"/>
        <v>TX1NLO</v>
      </c>
      <c r="G6" s="3">
        <v>34</v>
      </c>
    </row>
    <row r="7" spans="1:7" x14ac:dyDescent="0.25">
      <c r="A7" s="2" t="s">
        <v>557</v>
      </c>
      <c r="B7" s="2">
        <v>35</v>
      </c>
      <c r="C7" s="2"/>
      <c r="D7" s="2"/>
      <c r="E7" s="2"/>
      <c r="F7" s="2" t="str">
        <f t="shared" si="0"/>
        <v>T1NCLO</v>
      </c>
      <c r="G7" s="2">
        <v>35</v>
      </c>
    </row>
    <row r="8" spans="1:7" x14ac:dyDescent="0.25">
      <c r="A8" s="3" t="s">
        <v>558</v>
      </c>
      <c r="B8" s="3">
        <v>36</v>
      </c>
      <c r="C8" s="3"/>
      <c r="D8" s="3"/>
      <c r="E8" s="3"/>
      <c r="F8" s="3" t="str">
        <f t="shared" si="0"/>
        <v>T1PR</v>
      </c>
      <c r="G8" s="3">
        <v>36</v>
      </c>
    </row>
    <row r="9" spans="1:7" x14ac:dyDescent="0.25">
      <c r="A9" s="2" t="s">
        <v>559</v>
      </c>
      <c r="B9" s="2">
        <v>37</v>
      </c>
      <c r="C9" s="2"/>
      <c r="D9" s="2"/>
      <c r="E9" s="2"/>
      <c r="F9" s="2" t="str">
        <f t="shared" si="0"/>
        <v>T1SP</v>
      </c>
      <c r="G9" s="2">
        <v>37</v>
      </c>
    </row>
    <row r="10" spans="1:7" x14ac:dyDescent="0.25">
      <c r="A10" s="3" t="s">
        <v>560</v>
      </c>
      <c r="B10" s="3">
        <v>38</v>
      </c>
      <c r="C10" s="3"/>
      <c r="D10" s="3"/>
      <c r="E10" s="3"/>
      <c r="F10" s="3" t="str">
        <f t="shared" si="0"/>
        <v>TX1LO</v>
      </c>
      <c r="G10" s="3">
        <v>38</v>
      </c>
    </row>
    <row r="11" spans="1:7" x14ac:dyDescent="0.25">
      <c r="A11" s="2" t="s">
        <v>561</v>
      </c>
      <c r="B11" s="2">
        <v>39</v>
      </c>
      <c r="C11" s="2"/>
      <c r="D11" s="2"/>
      <c r="E11" s="2"/>
      <c r="F11" s="2" t="str">
        <f t="shared" si="0"/>
        <v>TX1HI</v>
      </c>
      <c r="G11" s="2">
        <v>39</v>
      </c>
    </row>
    <row r="12" spans="1:7" x14ac:dyDescent="0.25">
      <c r="A12" s="3" t="s">
        <v>562</v>
      </c>
      <c r="B12" s="3">
        <v>41</v>
      </c>
      <c r="C12" s="3"/>
      <c r="D12" s="3"/>
      <c r="E12" s="3"/>
      <c r="F12" s="3" t="str">
        <f t="shared" si="0"/>
        <v>LTC1LO</v>
      </c>
      <c r="G12" s="3">
        <v>41</v>
      </c>
    </row>
    <row r="13" spans="1:7" x14ac:dyDescent="0.25">
      <c r="A13" s="2" t="s">
        <v>563</v>
      </c>
      <c r="B13" s="2">
        <v>42</v>
      </c>
      <c r="C13" s="2"/>
      <c r="D13" s="2"/>
      <c r="E13" s="2"/>
      <c r="F13" s="2" t="str">
        <f t="shared" si="0"/>
        <v>TC1PWR</v>
      </c>
      <c r="G13" s="2">
        <v>42</v>
      </c>
    </row>
    <row r="14" spans="1:7" x14ac:dyDescent="0.25">
      <c r="A14" s="3" t="s">
        <v>564</v>
      </c>
      <c r="B14" s="3">
        <v>43</v>
      </c>
      <c r="C14" s="3"/>
      <c r="D14" s="3"/>
      <c r="E14" s="3"/>
      <c r="F14" s="3" t="str">
        <f t="shared" si="0"/>
        <v>TCP1</v>
      </c>
      <c r="G14" s="3">
        <v>43</v>
      </c>
    </row>
    <row r="15" spans="1:7" x14ac:dyDescent="0.25">
      <c r="A15" s="2" t="s">
        <v>565</v>
      </c>
      <c r="B15" s="2">
        <v>44</v>
      </c>
      <c r="C15" s="2"/>
      <c r="D15" s="2"/>
      <c r="E15" s="2"/>
      <c r="F15" s="2" t="str">
        <f t="shared" si="0"/>
        <v>LTCMT1</v>
      </c>
      <c r="G15" s="2">
        <v>44</v>
      </c>
    </row>
    <row r="16" spans="1:7" x14ac:dyDescent="0.25">
      <c r="A16" s="3" t="s">
        <v>566</v>
      </c>
      <c r="B16" s="3">
        <v>45</v>
      </c>
      <c r="C16" s="3"/>
      <c r="D16" s="3"/>
      <c r="E16" s="3"/>
      <c r="F16" s="3" t="str">
        <f t="shared" si="0"/>
        <v>TCPR1</v>
      </c>
      <c r="G16" s="3">
        <v>45</v>
      </c>
    </row>
    <row r="17" spans="1:7" x14ac:dyDescent="0.25">
      <c r="A17" s="2" t="s">
        <v>567</v>
      </c>
      <c r="B17" s="2">
        <v>46</v>
      </c>
      <c r="C17" s="2"/>
      <c r="D17" s="2"/>
      <c r="E17" s="2"/>
      <c r="F17" s="2" t="str">
        <f t="shared" si="0"/>
        <v>86X1</v>
      </c>
      <c r="G17" s="2">
        <v>46</v>
      </c>
    </row>
    <row r="18" spans="1:7" x14ac:dyDescent="0.25">
      <c r="A18" s="3" t="s">
        <v>568</v>
      </c>
      <c r="B18" s="3">
        <v>47</v>
      </c>
      <c r="C18" s="3"/>
      <c r="D18" s="3"/>
      <c r="E18" s="3"/>
      <c r="F18" s="3" t="str">
        <f t="shared" si="0"/>
        <v>T1FAN1</v>
      </c>
      <c r="G18" s="3">
        <v>47</v>
      </c>
    </row>
    <row r="19" spans="1:7" x14ac:dyDescent="0.25">
      <c r="A19" s="2" t="s">
        <v>569</v>
      </c>
      <c r="B19" s="2">
        <v>48</v>
      </c>
      <c r="C19" s="2"/>
      <c r="D19" s="2"/>
      <c r="E19" s="2"/>
      <c r="F19" s="2" t="str">
        <f t="shared" si="0"/>
        <v>T1FAN2</v>
      </c>
      <c r="G19" s="2">
        <v>48</v>
      </c>
    </row>
    <row r="20" spans="1:7" x14ac:dyDescent="0.25">
      <c r="A20" s="3" t="s">
        <v>570</v>
      </c>
      <c r="B20" s="3">
        <v>49</v>
      </c>
      <c r="C20" s="3"/>
      <c r="D20" s="3"/>
      <c r="E20" s="3"/>
      <c r="F20" s="3" t="str">
        <f t="shared" si="0"/>
        <v>TX1TOT</v>
      </c>
      <c r="G20" s="3">
        <v>49</v>
      </c>
    </row>
    <row r="21" spans="1:7" x14ac:dyDescent="0.25">
      <c r="A21" s="2" t="s">
        <v>571</v>
      </c>
      <c r="B21" s="2">
        <v>50</v>
      </c>
      <c r="C21" s="2"/>
      <c r="D21" s="2"/>
      <c r="E21" s="2"/>
      <c r="F21" s="2" t="str">
        <f t="shared" si="0"/>
        <v>TX1HS</v>
      </c>
      <c r="G21" s="2">
        <v>50</v>
      </c>
    </row>
    <row r="22" spans="1:7" x14ac:dyDescent="0.25">
      <c r="A22" s="3" t="s">
        <v>572</v>
      </c>
      <c r="B22" s="3">
        <v>51</v>
      </c>
      <c r="C22" s="3"/>
      <c r="D22" s="3"/>
      <c r="E22" s="3"/>
      <c r="F22" s="3" t="str">
        <f t="shared" si="0"/>
        <v>TX1LR</v>
      </c>
      <c r="G22" s="3">
        <v>51</v>
      </c>
    </row>
    <row r="23" spans="1:7" x14ac:dyDescent="0.25">
      <c r="A23" s="2" t="s">
        <v>573</v>
      </c>
      <c r="B23" s="2">
        <v>52</v>
      </c>
      <c r="C23" s="2"/>
      <c r="D23" s="2"/>
      <c r="E23" s="2"/>
      <c r="F23" s="2" t="str">
        <f t="shared" si="0"/>
        <v>TX1K1</v>
      </c>
      <c r="G23" s="2">
        <v>52</v>
      </c>
    </row>
    <row r="24" spans="1:7" x14ac:dyDescent="0.25">
      <c r="A24" s="3" t="s">
        <v>574</v>
      </c>
      <c r="B24" s="3">
        <v>53</v>
      </c>
      <c r="C24" s="3"/>
      <c r="D24" s="3"/>
      <c r="E24" s="3"/>
      <c r="F24" s="3" t="str">
        <f t="shared" si="0"/>
        <v>TX1K2</v>
      </c>
      <c r="G24" s="3">
        <v>53</v>
      </c>
    </row>
    <row r="25" spans="1:7" x14ac:dyDescent="0.25">
      <c r="A25" s="2" t="s">
        <v>575</v>
      </c>
      <c r="B25" s="2">
        <v>54</v>
      </c>
      <c r="C25" s="2"/>
      <c r="D25" s="2"/>
      <c r="E25" s="2"/>
      <c r="F25" s="2" t="str">
        <f t="shared" si="0"/>
        <v>TCA1</v>
      </c>
      <c r="G25" s="2">
        <v>54</v>
      </c>
    </row>
    <row r="26" spans="1:7" x14ac:dyDescent="0.25">
      <c r="A26" s="3" t="s">
        <v>576</v>
      </c>
      <c r="B26" s="3">
        <v>56</v>
      </c>
      <c r="C26" s="3"/>
      <c r="D26" s="3"/>
      <c r="E26" s="3"/>
      <c r="F26" s="3" t="str">
        <f t="shared" si="0"/>
        <v>T1HIAL</v>
      </c>
      <c r="G26" s="3">
        <v>56</v>
      </c>
    </row>
    <row r="27" spans="1:7" x14ac:dyDescent="0.25">
      <c r="A27" s="2" t="s">
        <v>577</v>
      </c>
      <c r="B27" s="2">
        <v>64</v>
      </c>
      <c r="C27" s="2"/>
      <c r="D27" s="2"/>
      <c r="E27" s="2"/>
      <c r="F27" s="2" t="str">
        <f t="shared" si="0"/>
        <v>S3L12</v>
      </c>
      <c r="G27" s="2">
        <v>64</v>
      </c>
    </row>
    <row r="28" spans="1:7" x14ac:dyDescent="0.25">
      <c r="A28" s="3" t="s">
        <v>578</v>
      </c>
      <c r="B28" s="3">
        <v>66</v>
      </c>
      <c r="C28" s="3"/>
      <c r="D28" s="3"/>
      <c r="E28" s="3"/>
      <c r="F28" s="3" t="str">
        <f t="shared" si="0"/>
        <v>1</v>
      </c>
      <c r="G28" s="3">
        <v>66</v>
      </c>
    </row>
    <row r="29" spans="1:7" x14ac:dyDescent="0.25">
      <c r="A29" s="2" t="s">
        <v>579</v>
      </c>
      <c r="B29" s="2">
        <v>67</v>
      </c>
      <c r="C29" s="2"/>
      <c r="D29" s="2"/>
      <c r="E29" s="2"/>
      <c r="F29" s="2" t="str">
        <f t="shared" si="0"/>
        <v>1R</v>
      </c>
      <c r="G29" s="2">
        <v>67</v>
      </c>
    </row>
    <row r="30" spans="1:7" x14ac:dyDescent="0.25">
      <c r="A30" s="3" t="s">
        <v>580</v>
      </c>
      <c r="B30" s="3">
        <v>68</v>
      </c>
      <c r="C30" s="3"/>
      <c r="D30" s="3"/>
      <c r="E30" s="3"/>
      <c r="F30" s="3" t="str">
        <f t="shared" si="0"/>
        <v>1GT</v>
      </c>
      <c r="G30" s="3">
        <v>68</v>
      </c>
    </row>
    <row r="31" spans="1:7" x14ac:dyDescent="0.25">
      <c r="A31" s="2" t="s">
        <v>581</v>
      </c>
      <c r="B31" s="2">
        <v>69</v>
      </c>
      <c r="C31" s="2"/>
      <c r="D31" s="2"/>
      <c r="E31" s="2"/>
      <c r="F31" s="2" t="str">
        <f t="shared" si="0"/>
        <v>1LR</v>
      </c>
      <c r="G31" s="2">
        <v>69</v>
      </c>
    </row>
    <row r="32" spans="1:7" x14ac:dyDescent="0.25">
      <c r="A32" s="3" t="s">
        <v>582</v>
      </c>
      <c r="B32" s="3">
        <v>70</v>
      </c>
      <c r="C32" s="3"/>
      <c r="D32" s="3"/>
      <c r="E32" s="3"/>
      <c r="F32" s="3" t="str">
        <f t="shared" si="0"/>
        <v>1UF</v>
      </c>
      <c r="G32" s="3">
        <v>70</v>
      </c>
    </row>
    <row r="33" spans="1:7" x14ac:dyDescent="0.25">
      <c r="A33" s="2" t="s">
        <v>583</v>
      </c>
      <c r="B33" s="2">
        <v>71</v>
      </c>
      <c r="C33" s="2"/>
      <c r="D33" s="2"/>
      <c r="E33" s="2"/>
      <c r="F33" s="2" t="str">
        <f t="shared" si="0"/>
        <v>1BF</v>
      </c>
      <c r="G33" s="2">
        <v>71</v>
      </c>
    </row>
    <row r="34" spans="1:7" x14ac:dyDescent="0.25">
      <c r="A34" s="3" t="s">
        <v>584</v>
      </c>
      <c r="B34" s="3">
        <v>72</v>
      </c>
      <c r="C34" s="3"/>
      <c r="D34" s="3"/>
      <c r="E34" s="3"/>
      <c r="F34" s="3" t="str">
        <f t="shared" si="0"/>
        <v>1HL</v>
      </c>
      <c r="G34" s="3">
        <v>72</v>
      </c>
    </row>
    <row r="35" spans="1:7" x14ac:dyDescent="0.25">
      <c r="A35" s="2" t="s">
        <v>585</v>
      </c>
      <c r="B35" s="2">
        <v>73</v>
      </c>
      <c r="C35" s="2"/>
      <c r="D35" s="2"/>
      <c r="E35" s="2"/>
      <c r="F35" s="2" t="str">
        <f t="shared" si="0"/>
        <v>1POT</v>
      </c>
      <c r="G35" s="2">
        <v>73</v>
      </c>
    </row>
    <row r="36" spans="1:7" x14ac:dyDescent="0.25">
      <c r="A36" s="3" t="s">
        <v>586</v>
      </c>
      <c r="B36" s="3">
        <v>74</v>
      </c>
      <c r="C36" s="3"/>
      <c r="D36" s="3"/>
      <c r="E36" s="3"/>
      <c r="F36" s="3" t="str">
        <f t="shared" si="0"/>
        <v>79LO1</v>
      </c>
      <c r="G36" s="3">
        <v>74</v>
      </c>
    </row>
    <row r="37" spans="1:7" x14ac:dyDescent="0.25">
      <c r="A37" s="2" t="s">
        <v>587</v>
      </c>
      <c r="B37" s="2">
        <v>78</v>
      </c>
      <c r="C37" s="2"/>
      <c r="D37" s="2"/>
      <c r="E37" s="2"/>
      <c r="F37" s="2" t="str">
        <f t="shared" si="0"/>
        <v>2</v>
      </c>
      <c r="G37" s="2">
        <v>78</v>
      </c>
    </row>
    <row r="38" spans="1:7" x14ac:dyDescent="0.25">
      <c r="A38" s="3" t="s">
        <v>588</v>
      </c>
      <c r="B38" s="3">
        <v>79</v>
      </c>
      <c r="C38" s="3"/>
      <c r="D38" s="3"/>
      <c r="E38" s="3"/>
      <c r="F38" s="3" t="str">
        <f t="shared" si="0"/>
        <v>2R</v>
      </c>
      <c r="G38" s="3">
        <v>79</v>
      </c>
    </row>
    <row r="39" spans="1:7" x14ac:dyDescent="0.25">
      <c r="A39" s="2" t="s">
        <v>589</v>
      </c>
      <c r="B39" s="2">
        <v>80</v>
      </c>
      <c r="C39" s="2"/>
      <c r="D39" s="2"/>
      <c r="E39" s="2"/>
      <c r="F39" s="2" t="str">
        <f t="shared" si="0"/>
        <v>2GT</v>
      </c>
      <c r="G39" s="2">
        <v>80</v>
      </c>
    </row>
    <row r="40" spans="1:7" x14ac:dyDescent="0.25">
      <c r="A40" s="3" t="s">
        <v>590</v>
      </c>
      <c r="B40" s="3">
        <v>81</v>
      </c>
      <c r="C40" s="3"/>
      <c r="D40" s="3"/>
      <c r="E40" s="3"/>
      <c r="F40" s="3" t="str">
        <f t="shared" si="0"/>
        <v>2LR</v>
      </c>
      <c r="G40" s="3">
        <v>81</v>
      </c>
    </row>
    <row r="41" spans="1:7" x14ac:dyDescent="0.25">
      <c r="A41" s="2" t="s">
        <v>591</v>
      </c>
      <c r="B41" s="2">
        <v>82</v>
      </c>
      <c r="C41" s="2"/>
      <c r="D41" s="2"/>
      <c r="E41" s="2"/>
      <c r="F41" s="2" t="str">
        <f t="shared" si="0"/>
        <v>2UF</v>
      </c>
      <c r="G41" s="2">
        <v>82</v>
      </c>
    </row>
    <row r="42" spans="1:7" x14ac:dyDescent="0.25">
      <c r="A42" s="3" t="s">
        <v>592</v>
      </c>
      <c r="B42" s="3">
        <v>83</v>
      </c>
      <c r="C42" s="3"/>
      <c r="D42" s="3"/>
      <c r="E42" s="3"/>
      <c r="F42" s="3" t="str">
        <f t="shared" si="0"/>
        <v>2BF</v>
      </c>
      <c r="G42" s="3">
        <v>83</v>
      </c>
    </row>
    <row r="43" spans="1:7" x14ac:dyDescent="0.25">
      <c r="A43" s="2" t="s">
        <v>593</v>
      </c>
      <c r="B43" s="2">
        <v>84</v>
      </c>
      <c r="C43" s="2"/>
      <c r="D43" s="2"/>
      <c r="E43" s="2"/>
      <c r="F43" s="2" t="str">
        <f t="shared" si="0"/>
        <v>2HL</v>
      </c>
      <c r="G43" s="2">
        <v>84</v>
      </c>
    </row>
    <row r="44" spans="1:7" x14ac:dyDescent="0.25">
      <c r="A44" s="3" t="s">
        <v>594</v>
      </c>
      <c r="B44" s="3">
        <v>85</v>
      </c>
      <c r="C44" s="3"/>
      <c r="D44" s="3"/>
      <c r="E44" s="3"/>
      <c r="F44" s="3" t="str">
        <f t="shared" si="0"/>
        <v>2POT</v>
      </c>
      <c r="G44" s="3">
        <v>85</v>
      </c>
    </row>
    <row r="45" spans="1:7" x14ac:dyDescent="0.25">
      <c r="A45" s="2" t="s">
        <v>595</v>
      </c>
      <c r="B45" s="2">
        <v>86</v>
      </c>
      <c r="C45" s="2"/>
      <c r="D45" s="2"/>
      <c r="E45" s="2"/>
      <c r="F45" s="2" t="str">
        <f t="shared" si="0"/>
        <v>79LO2</v>
      </c>
      <c r="G45" s="2">
        <v>86</v>
      </c>
    </row>
    <row r="46" spans="1:7" x14ac:dyDescent="0.25">
      <c r="A46" s="3" t="s">
        <v>596</v>
      </c>
      <c r="B46" s="3">
        <v>90</v>
      </c>
      <c r="C46" s="3"/>
      <c r="D46" s="3"/>
      <c r="E46" s="3"/>
      <c r="F46" s="3" t="str">
        <f t="shared" si="0"/>
        <v>3</v>
      </c>
      <c r="G46" s="3">
        <v>90</v>
      </c>
    </row>
    <row r="47" spans="1:7" x14ac:dyDescent="0.25">
      <c r="A47" s="2" t="s">
        <v>597</v>
      </c>
      <c r="B47" s="2">
        <v>91</v>
      </c>
      <c r="C47" s="2"/>
      <c r="D47" s="2"/>
      <c r="E47" s="2"/>
      <c r="F47" s="2" t="str">
        <f t="shared" si="0"/>
        <v>3R</v>
      </c>
      <c r="G47" s="2">
        <v>91</v>
      </c>
    </row>
    <row r="48" spans="1:7" x14ac:dyDescent="0.25">
      <c r="A48" s="3" t="s">
        <v>598</v>
      </c>
      <c r="B48" s="3">
        <v>92</v>
      </c>
      <c r="C48" s="3"/>
      <c r="D48" s="3"/>
      <c r="E48" s="3"/>
      <c r="F48" s="3" t="str">
        <f t="shared" si="0"/>
        <v>3GT</v>
      </c>
      <c r="G48" s="3">
        <v>92</v>
      </c>
    </row>
    <row r="49" spans="1:7" x14ac:dyDescent="0.25">
      <c r="A49" s="2" t="s">
        <v>599</v>
      </c>
      <c r="B49" s="2">
        <v>93</v>
      </c>
      <c r="C49" s="2"/>
      <c r="D49" s="2"/>
      <c r="E49" s="2"/>
      <c r="F49" s="2" t="str">
        <f t="shared" si="0"/>
        <v>3LR</v>
      </c>
      <c r="G49" s="2">
        <v>93</v>
      </c>
    </row>
    <row r="50" spans="1:7" x14ac:dyDescent="0.25">
      <c r="A50" s="3" t="s">
        <v>600</v>
      </c>
      <c r="B50" s="3">
        <v>94</v>
      </c>
      <c r="C50" s="3"/>
      <c r="D50" s="3"/>
      <c r="E50" s="3"/>
      <c r="F50" s="3" t="str">
        <f t="shared" si="0"/>
        <v>3UF</v>
      </c>
      <c r="G50" s="3">
        <v>94</v>
      </c>
    </row>
    <row r="51" spans="1:7" x14ac:dyDescent="0.25">
      <c r="A51" s="2" t="s">
        <v>601</v>
      </c>
      <c r="B51" s="2">
        <v>95</v>
      </c>
      <c r="C51" s="2"/>
      <c r="D51" s="2"/>
      <c r="E51" s="2"/>
      <c r="F51" s="2" t="str">
        <f t="shared" si="0"/>
        <v>3BF</v>
      </c>
      <c r="G51" s="2">
        <v>95</v>
      </c>
    </row>
    <row r="52" spans="1:7" x14ac:dyDescent="0.25">
      <c r="A52" s="3" t="s">
        <v>602</v>
      </c>
      <c r="B52" s="3">
        <v>96</v>
      </c>
      <c r="C52" s="3"/>
      <c r="D52" s="3"/>
      <c r="E52" s="3"/>
      <c r="F52" s="3" t="str">
        <f t="shared" si="0"/>
        <v>3HL</v>
      </c>
      <c r="G52" s="3">
        <v>96</v>
      </c>
    </row>
    <row r="53" spans="1:7" x14ac:dyDescent="0.25">
      <c r="A53" s="2" t="s">
        <v>603</v>
      </c>
      <c r="B53" s="2">
        <v>97</v>
      </c>
      <c r="C53" s="2"/>
      <c r="D53" s="2"/>
      <c r="E53" s="2"/>
      <c r="F53" s="2" t="str">
        <f t="shared" si="0"/>
        <v>3POT</v>
      </c>
      <c r="G53" s="2">
        <v>97</v>
      </c>
    </row>
    <row r="54" spans="1:7" x14ac:dyDescent="0.25">
      <c r="A54" s="3" t="s">
        <v>604</v>
      </c>
      <c r="B54" s="3">
        <v>98</v>
      </c>
      <c r="C54" s="3"/>
      <c r="D54" s="3"/>
      <c r="E54" s="3"/>
      <c r="F54" s="3" t="str">
        <f t="shared" si="0"/>
        <v>79LO3</v>
      </c>
      <c r="G54" s="3">
        <v>98</v>
      </c>
    </row>
    <row r="55" spans="1:7" x14ac:dyDescent="0.25">
      <c r="A55" s="2" t="s">
        <v>605</v>
      </c>
      <c r="B55" s="2">
        <v>102</v>
      </c>
      <c r="C55" s="2"/>
      <c r="D55" s="2"/>
      <c r="E55" s="2"/>
      <c r="F55" s="2" t="str">
        <f t="shared" si="0"/>
        <v>4</v>
      </c>
      <c r="G55" s="2">
        <v>102</v>
      </c>
    </row>
    <row r="56" spans="1:7" x14ac:dyDescent="0.25">
      <c r="A56" s="3" t="s">
        <v>606</v>
      </c>
      <c r="B56" s="3">
        <v>103</v>
      </c>
      <c r="C56" s="3"/>
      <c r="D56" s="3"/>
      <c r="E56" s="3"/>
      <c r="F56" s="3" t="str">
        <f t="shared" si="0"/>
        <v>4R</v>
      </c>
      <c r="G56" s="3">
        <v>103</v>
      </c>
    </row>
    <row r="57" spans="1:7" x14ac:dyDescent="0.25">
      <c r="A57" s="2" t="s">
        <v>607</v>
      </c>
      <c r="B57" s="2">
        <v>104</v>
      </c>
      <c r="C57" s="2"/>
      <c r="D57" s="2"/>
      <c r="E57" s="2"/>
      <c r="F57" s="2" t="str">
        <f t="shared" si="0"/>
        <v>4GT</v>
      </c>
      <c r="G57" s="2">
        <v>104</v>
      </c>
    </row>
    <row r="58" spans="1:7" x14ac:dyDescent="0.25">
      <c r="A58" s="3" t="s">
        <v>608</v>
      </c>
      <c r="B58" s="3">
        <v>105</v>
      </c>
      <c r="C58" s="3"/>
      <c r="D58" s="3"/>
      <c r="E58" s="3"/>
      <c r="F58" s="3" t="str">
        <f t="shared" si="0"/>
        <v>4LR</v>
      </c>
      <c r="G58" s="3">
        <v>105</v>
      </c>
    </row>
    <row r="59" spans="1:7" x14ac:dyDescent="0.25">
      <c r="A59" s="2" t="s">
        <v>609</v>
      </c>
      <c r="B59" s="2">
        <v>107</v>
      </c>
      <c r="C59" s="2"/>
      <c r="D59" s="2"/>
      <c r="E59" s="2"/>
      <c r="F59" s="2" t="str">
        <f t="shared" si="0"/>
        <v>4BF</v>
      </c>
      <c r="G59" s="2">
        <v>107</v>
      </c>
    </row>
    <row r="60" spans="1:7" x14ac:dyDescent="0.25">
      <c r="A60" s="3" t="s">
        <v>610</v>
      </c>
      <c r="B60" s="3">
        <v>108</v>
      </c>
      <c r="C60" s="3"/>
      <c r="D60" s="3"/>
      <c r="E60" s="3"/>
      <c r="F60" s="3" t="str">
        <f t="shared" si="0"/>
        <v>4HL</v>
      </c>
      <c r="G60" s="3">
        <v>108</v>
      </c>
    </row>
    <row r="61" spans="1:7" x14ac:dyDescent="0.25">
      <c r="A61" s="2" t="s">
        <v>611</v>
      </c>
      <c r="B61" s="2">
        <v>109</v>
      </c>
      <c r="C61" s="2"/>
      <c r="D61" s="2"/>
      <c r="E61" s="2"/>
      <c r="F61" s="2" t="str">
        <f t="shared" si="0"/>
        <v>4POT</v>
      </c>
      <c r="G61" s="2">
        <v>109</v>
      </c>
    </row>
    <row r="62" spans="1:7" x14ac:dyDescent="0.25">
      <c r="A62" s="3" t="s">
        <v>612</v>
      </c>
      <c r="B62" s="3">
        <v>110</v>
      </c>
      <c r="C62" s="3"/>
      <c r="D62" s="3"/>
      <c r="E62" s="3"/>
      <c r="F62" s="3" t="str">
        <f t="shared" si="0"/>
        <v>79LO4</v>
      </c>
      <c r="G62" s="3">
        <v>110</v>
      </c>
    </row>
    <row r="63" spans="1:7" x14ac:dyDescent="0.25">
      <c r="A63" s="2" t="s">
        <v>613</v>
      </c>
      <c r="B63" s="2">
        <v>114</v>
      </c>
      <c r="C63" s="2"/>
      <c r="D63" s="2"/>
      <c r="E63" s="2"/>
      <c r="F63" s="2" t="str">
        <f t="shared" si="0"/>
        <v>35C101</v>
      </c>
      <c r="G63" s="2">
        <v>114</v>
      </c>
    </row>
    <row r="64" spans="1:7" x14ac:dyDescent="0.25">
      <c r="A64" s="3" t="s">
        <v>614</v>
      </c>
      <c r="B64" s="3">
        <v>115</v>
      </c>
      <c r="C64" s="3"/>
      <c r="D64" s="3"/>
      <c r="E64" s="3"/>
      <c r="F64" s="3" t="str">
        <f t="shared" si="0"/>
        <v>35C102</v>
      </c>
      <c r="G64" s="3">
        <v>115</v>
      </c>
    </row>
    <row r="65" spans="1:7" x14ac:dyDescent="0.25">
      <c r="A65" s="2" t="s">
        <v>615</v>
      </c>
      <c r="B65" s="2">
        <v>116</v>
      </c>
      <c r="C65" s="2"/>
      <c r="D65" s="2"/>
      <c r="E65" s="2"/>
      <c r="F65" s="2" t="str">
        <f t="shared" si="0"/>
        <v>35C103</v>
      </c>
      <c r="G65" s="2">
        <v>116</v>
      </c>
    </row>
    <row r="66" spans="1:7" x14ac:dyDescent="0.25">
      <c r="A66" s="3" t="s">
        <v>616</v>
      </c>
      <c r="B66" s="3">
        <v>117</v>
      </c>
      <c r="C66" s="3"/>
      <c r="D66" s="3"/>
      <c r="E66" s="3"/>
      <c r="F66" s="3" t="str">
        <f t="shared" si="0"/>
        <v>35C104</v>
      </c>
      <c r="G66" s="3">
        <v>117</v>
      </c>
    </row>
    <row r="67" spans="1:7" x14ac:dyDescent="0.25">
      <c r="A67" s="2" t="s">
        <v>738</v>
      </c>
      <c r="B67" s="2">
        <v>119</v>
      </c>
      <c r="C67" s="2"/>
      <c r="D67" s="2"/>
      <c r="E67" s="2"/>
      <c r="F67" s="2" t="str">
        <f t="shared" ref="F67:F99" si="1">RIGHT(A67,LEN(A67)-10)</f>
        <v>35C106</v>
      </c>
      <c r="G67" s="2">
        <v>119</v>
      </c>
    </row>
    <row r="68" spans="1:7" x14ac:dyDescent="0.25">
      <c r="A68" s="3" t="s">
        <v>617</v>
      </c>
      <c r="B68" s="3">
        <v>121</v>
      </c>
      <c r="C68" s="3"/>
      <c r="D68" s="3"/>
      <c r="E68" s="3"/>
      <c r="F68" s="3" t="str">
        <f t="shared" si="1"/>
        <v>MET1CP</v>
      </c>
      <c r="G68" s="3">
        <v>121</v>
      </c>
    </row>
    <row r="69" spans="1:7" x14ac:dyDescent="0.25">
      <c r="A69" s="2" t="s">
        <v>618</v>
      </c>
      <c r="B69" s="2">
        <v>122</v>
      </c>
      <c r="C69" s="2"/>
      <c r="D69" s="2"/>
      <c r="E69" s="2"/>
      <c r="F69" s="2" t="str">
        <f t="shared" si="1"/>
        <v>35C109</v>
      </c>
      <c r="G69" s="2">
        <v>122</v>
      </c>
    </row>
    <row r="70" spans="1:7" x14ac:dyDescent="0.25">
      <c r="A70" s="3" t="s">
        <v>619</v>
      </c>
      <c r="B70" s="3">
        <v>123</v>
      </c>
      <c r="C70" s="3"/>
      <c r="D70" s="3"/>
      <c r="E70" s="3"/>
      <c r="F70" s="3" t="str">
        <f t="shared" si="1"/>
        <v>35C110</v>
      </c>
      <c r="G70" s="3">
        <v>123</v>
      </c>
    </row>
    <row r="71" spans="1:7" x14ac:dyDescent="0.25">
      <c r="A71" s="2" t="s">
        <v>620</v>
      </c>
      <c r="B71" s="2">
        <v>124</v>
      </c>
      <c r="C71" s="2"/>
      <c r="D71" s="2"/>
      <c r="E71" s="2"/>
      <c r="F71" s="2" t="str">
        <f t="shared" si="1"/>
        <v>35C111</v>
      </c>
      <c r="G71" s="2">
        <v>124</v>
      </c>
    </row>
    <row r="72" spans="1:7" x14ac:dyDescent="0.25">
      <c r="A72" s="3" t="s">
        <v>621</v>
      </c>
      <c r="B72" s="3">
        <v>131</v>
      </c>
      <c r="C72" s="3"/>
      <c r="D72" s="3"/>
      <c r="E72" s="3"/>
      <c r="F72" s="3" t="str">
        <f t="shared" si="1"/>
        <v>35C118</v>
      </c>
      <c r="G72" s="3">
        <v>131</v>
      </c>
    </row>
    <row r="73" spans="1:7" x14ac:dyDescent="0.25">
      <c r="A73" s="2" t="s">
        <v>622</v>
      </c>
      <c r="B73" s="2">
        <v>132</v>
      </c>
      <c r="C73" s="2"/>
      <c r="D73" s="2"/>
      <c r="E73" s="2"/>
      <c r="F73" s="2" t="str">
        <f t="shared" si="1"/>
        <v>35C119</v>
      </c>
      <c r="G73" s="2">
        <v>132</v>
      </c>
    </row>
    <row r="74" spans="1:7" x14ac:dyDescent="0.25">
      <c r="A74" s="3" t="s">
        <v>623</v>
      </c>
      <c r="B74" s="3">
        <v>133</v>
      </c>
      <c r="C74" s="3"/>
      <c r="D74" s="3"/>
      <c r="E74" s="3"/>
      <c r="F74" s="3" t="str">
        <f t="shared" si="1"/>
        <v>35C120</v>
      </c>
      <c r="G74" s="3">
        <v>133</v>
      </c>
    </row>
    <row r="75" spans="1:7" x14ac:dyDescent="0.25">
      <c r="A75" s="2" t="s">
        <v>624</v>
      </c>
      <c r="B75" s="2">
        <v>134</v>
      </c>
      <c r="C75" s="2"/>
      <c r="D75" s="2"/>
      <c r="E75" s="2"/>
      <c r="F75" s="2" t="str">
        <f t="shared" si="1"/>
        <v>35C121</v>
      </c>
      <c r="G75" s="2">
        <v>134</v>
      </c>
    </row>
    <row r="76" spans="1:7" x14ac:dyDescent="0.25">
      <c r="A76" s="3" t="s">
        <v>625</v>
      </c>
      <c r="B76" s="3">
        <v>136</v>
      </c>
      <c r="C76" s="3"/>
      <c r="D76" s="3"/>
      <c r="E76" s="3"/>
      <c r="F76" s="3" t="str">
        <f t="shared" si="1"/>
        <v>35C123</v>
      </c>
      <c r="G76" s="3">
        <v>136</v>
      </c>
    </row>
    <row r="77" spans="1:7" x14ac:dyDescent="0.25">
      <c r="A77" s="2" t="s">
        <v>626</v>
      </c>
      <c r="B77" s="2">
        <v>139</v>
      </c>
      <c r="C77" s="2"/>
      <c r="D77" s="2"/>
      <c r="E77" s="2"/>
      <c r="F77" s="2" t="str">
        <f t="shared" si="1"/>
        <v>35C126</v>
      </c>
      <c r="G77" s="2">
        <v>139</v>
      </c>
    </row>
    <row r="78" spans="1:7" x14ac:dyDescent="0.25">
      <c r="A78" s="3" t="s">
        <v>627</v>
      </c>
      <c r="B78" s="3">
        <v>141</v>
      </c>
      <c r="C78" s="3"/>
      <c r="D78" s="3"/>
      <c r="E78" s="3"/>
      <c r="F78" s="3" t="str">
        <f t="shared" si="1"/>
        <v>35C128</v>
      </c>
      <c r="G78" s="3">
        <v>141</v>
      </c>
    </row>
    <row r="79" spans="1:7" x14ac:dyDescent="0.25">
      <c r="A79" s="2" t="s">
        <v>628</v>
      </c>
      <c r="B79" s="2">
        <v>171</v>
      </c>
      <c r="C79" s="2"/>
      <c r="D79" s="2"/>
      <c r="E79" s="2"/>
      <c r="F79" s="2" t="str">
        <f t="shared" si="1"/>
        <v>387SC1</v>
      </c>
      <c r="G79" s="2">
        <v>171</v>
      </c>
    </row>
    <row r="80" spans="1:7" x14ac:dyDescent="0.25">
      <c r="A80" s="3" t="s">
        <v>629</v>
      </c>
      <c r="B80" s="3">
        <v>172</v>
      </c>
      <c r="C80" s="3"/>
      <c r="D80" s="3"/>
      <c r="E80" s="3"/>
      <c r="F80" s="3" t="str">
        <f t="shared" si="1"/>
        <v>501SC1</v>
      </c>
      <c r="G80" s="3">
        <v>172</v>
      </c>
    </row>
    <row r="81" spans="1:7" x14ac:dyDescent="0.25">
      <c r="A81" s="2" t="s">
        <v>630</v>
      </c>
      <c r="B81" s="2">
        <v>175</v>
      </c>
      <c r="C81" s="2"/>
      <c r="D81" s="2"/>
      <c r="E81" s="2"/>
      <c r="F81" s="2" t="str">
        <f t="shared" si="1"/>
        <v>21T1SC</v>
      </c>
      <c r="G81" s="2">
        <v>175</v>
      </c>
    </row>
    <row r="82" spans="1:7" x14ac:dyDescent="0.25">
      <c r="A82" s="3" t="s">
        <v>631</v>
      </c>
      <c r="B82" s="3">
        <v>176</v>
      </c>
      <c r="C82" s="3"/>
      <c r="D82" s="3"/>
      <c r="E82" s="3"/>
      <c r="F82" s="3" t="str">
        <f t="shared" si="1"/>
        <v>MET1SC</v>
      </c>
      <c r="G82" s="3">
        <v>176</v>
      </c>
    </row>
    <row r="83" spans="1:7" x14ac:dyDescent="0.25">
      <c r="A83" s="2" t="s">
        <v>632</v>
      </c>
      <c r="B83" s="2">
        <v>177</v>
      </c>
      <c r="C83" s="2"/>
      <c r="D83" s="2"/>
      <c r="E83" s="2"/>
      <c r="F83" s="2" t="str">
        <f t="shared" si="1"/>
        <v>2407SC</v>
      </c>
      <c r="G83" s="2">
        <v>177</v>
      </c>
    </row>
    <row r="84" spans="1:7" x14ac:dyDescent="0.25">
      <c r="A84" s="3" t="s">
        <v>633</v>
      </c>
      <c r="B84" s="3">
        <v>181</v>
      </c>
      <c r="C84" s="3"/>
      <c r="D84" s="3"/>
      <c r="E84" s="3"/>
      <c r="F84" s="3" t="str">
        <f t="shared" si="1"/>
        <v>25SC10</v>
      </c>
      <c r="G84" s="3">
        <v>181</v>
      </c>
    </row>
    <row r="85" spans="1:7" x14ac:dyDescent="0.25">
      <c r="A85" s="2" t="s">
        <v>634</v>
      </c>
      <c r="B85" s="2">
        <v>184</v>
      </c>
      <c r="C85" s="2"/>
      <c r="D85" s="2"/>
      <c r="E85" s="2"/>
      <c r="F85" s="2" t="str">
        <f t="shared" si="1"/>
        <v>24T1SC</v>
      </c>
      <c r="G85" s="2">
        <v>184</v>
      </c>
    </row>
    <row r="86" spans="1:7" x14ac:dyDescent="0.25">
      <c r="A86" s="3" t="s">
        <v>635</v>
      </c>
      <c r="B86" s="3">
        <v>188</v>
      </c>
      <c r="C86" s="3"/>
      <c r="D86" s="3"/>
      <c r="E86" s="3"/>
      <c r="F86" s="3" t="str">
        <f t="shared" si="1"/>
        <v>351SC1</v>
      </c>
      <c r="G86" s="3">
        <v>188</v>
      </c>
    </row>
    <row r="87" spans="1:7" x14ac:dyDescent="0.25">
      <c r="A87" s="2" t="s">
        <v>636</v>
      </c>
      <c r="B87" s="2">
        <v>189</v>
      </c>
      <c r="C87" s="2"/>
      <c r="D87" s="2"/>
      <c r="E87" s="2"/>
      <c r="F87" s="2" t="str">
        <f t="shared" si="1"/>
        <v>351SC2</v>
      </c>
      <c r="G87" s="2">
        <v>189</v>
      </c>
    </row>
    <row r="88" spans="1:7" x14ac:dyDescent="0.25">
      <c r="A88" s="3" t="s">
        <v>637</v>
      </c>
      <c r="B88" s="3">
        <v>190</v>
      </c>
      <c r="C88" s="3"/>
      <c r="D88" s="3"/>
      <c r="E88" s="3"/>
      <c r="F88" s="3" t="str">
        <f t="shared" si="1"/>
        <v>351SC3</v>
      </c>
      <c r="G88" s="3">
        <v>190</v>
      </c>
    </row>
    <row r="89" spans="1:7" x14ac:dyDescent="0.25">
      <c r="A89" s="2" t="s">
        <v>638</v>
      </c>
      <c r="B89" s="2">
        <v>191</v>
      </c>
      <c r="C89" s="2"/>
      <c r="D89" s="2"/>
      <c r="E89" s="2"/>
      <c r="F89" s="2" t="str">
        <f t="shared" si="1"/>
        <v>351SC4</v>
      </c>
      <c r="G89" s="2">
        <v>191</v>
      </c>
    </row>
    <row r="90" spans="1:7" x14ac:dyDescent="0.25">
      <c r="A90" s="3" t="s">
        <v>639</v>
      </c>
      <c r="B90" s="3">
        <v>193</v>
      </c>
      <c r="C90" s="3"/>
      <c r="D90" s="3"/>
      <c r="E90" s="3"/>
      <c r="F90" s="3" t="str">
        <f t="shared" si="1"/>
        <v>LRS</v>
      </c>
      <c r="G90" s="3">
        <v>193</v>
      </c>
    </row>
    <row r="91" spans="1:7" x14ac:dyDescent="0.25">
      <c r="A91" s="2" t="s">
        <v>640</v>
      </c>
      <c r="B91" s="2">
        <v>194</v>
      </c>
      <c r="C91" s="2"/>
      <c r="D91" s="2"/>
      <c r="E91" s="2"/>
      <c r="F91" s="2" t="str">
        <f t="shared" si="1"/>
        <v>TX1DRD</v>
      </c>
      <c r="G91" s="2">
        <v>194</v>
      </c>
    </row>
    <row r="92" spans="1:7" x14ac:dyDescent="0.25">
      <c r="A92" s="3" t="s">
        <v>641</v>
      </c>
      <c r="B92" s="3">
        <v>195</v>
      </c>
      <c r="C92" s="3"/>
      <c r="D92" s="3"/>
      <c r="E92" s="3"/>
      <c r="F92" s="3" t="str">
        <f t="shared" si="1"/>
        <v>86T1</v>
      </c>
      <c r="G92" s="3">
        <v>195</v>
      </c>
    </row>
    <row r="93" spans="1:7" x14ac:dyDescent="0.25">
      <c r="A93" s="2" t="s">
        <v>642</v>
      </c>
      <c r="B93" s="2">
        <v>196</v>
      </c>
      <c r="C93" s="2"/>
      <c r="D93" s="2"/>
      <c r="E93" s="2"/>
      <c r="F93" s="2" t="str">
        <f t="shared" si="1"/>
        <v>86TCM1</v>
      </c>
      <c r="G93" s="2">
        <v>196</v>
      </c>
    </row>
    <row r="94" spans="1:7" x14ac:dyDescent="0.25">
      <c r="A94" s="3" t="s">
        <v>643</v>
      </c>
      <c r="B94" s="3">
        <v>201</v>
      </c>
      <c r="C94" s="3"/>
      <c r="D94" s="3"/>
      <c r="E94" s="3"/>
      <c r="F94" s="3" t="str">
        <f t="shared" si="1"/>
        <v>94TCM1</v>
      </c>
      <c r="G94" s="3">
        <v>201</v>
      </c>
    </row>
    <row r="95" spans="1:7" x14ac:dyDescent="0.25">
      <c r="A95" s="2" t="s">
        <v>644</v>
      </c>
      <c r="B95" s="2">
        <v>208</v>
      </c>
      <c r="C95" s="2"/>
      <c r="D95" s="2"/>
      <c r="E95" s="2"/>
      <c r="F95" s="2" t="str">
        <f t="shared" si="1"/>
        <v>FANHYD</v>
      </c>
      <c r="G95" s="2">
        <v>208</v>
      </c>
    </row>
    <row r="96" spans="1:7" x14ac:dyDescent="0.25">
      <c r="A96" s="3" t="s">
        <v>645</v>
      </c>
      <c r="B96" s="3">
        <v>209</v>
      </c>
      <c r="C96" s="3"/>
      <c r="D96" s="3"/>
      <c r="E96" s="3"/>
      <c r="F96" s="3" t="str">
        <f t="shared" si="1"/>
        <v>SMOKE</v>
      </c>
      <c r="G96" s="3">
        <v>209</v>
      </c>
    </row>
    <row r="97" spans="1:7" x14ac:dyDescent="0.25">
      <c r="A97" s="2" t="s">
        <v>646</v>
      </c>
      <c r="B97" s="2">
        <v>210</v>
      </c>
      <c r="C97" s="2"/>
      <c r="D97" s="2"/>
      <c r="E97" s="2"/>
      <c r="F97" s="2" t="str">
        <f t="shared" si="1"/>
        <v>BATPWR</v>
      </c>
      <c r="G97" s="2">
        <v>210</v>
      </c>
    </row>
    <row r="98" spans="1:7" x14ac:dyDescent="0.25">
      <c r="A98" s="3" t="s">
        <v>647</v>
      </c>
      <c r="B98" s="3">
        <v>211</v>
      </c>
      <c r="C98" s="3"/>
      <c r="D98" s="3"/>
      <c r="E98" s="3"/>
      <c r="F98" s="3" t="str">
        <f t="shared" si="1"/>
        <v>BATTDC</v>
      </c>
      <c r="G98" s="3">
        <v>211</v>
      </c>
    </row>
    <row r="99" spans="1:7" x14ac:dyDescent="0.25">
      <c r="A99" s="2" t="s">
        <v>648</v>
      </c>
      <c r="B99" s="2">
        <v>212</v>
      </c>
      <c r="C99" s="2"/>
      <c r="D99" s="2"/>
      <c r="E99" s="2"/>
      <c r="F99" s="2" t="str">
        <f t="shared" si="1"/>
        <v>BATGND</v>
      </c>
      <c r="G99" s="2">
        <v>212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535C-83E9-4A31-A29E-15D616340F9D}">
  <dimension ref="A1:C49"/>
  <sheetViews>
    <sheetView workbookViewId="0">
      <selection activeCell="B2" sqref="B2:C49"/>
    </sheetView>
  </sheetViews>
  <sheetFormatPr defaultRowHeight="15" x14ac:dyDescent="0.25"/>
  <cols>
    <col min="1" max="1" width="19.85546875" customWidth="1"/>
    <col min="2" max="2" width="24.5703125" customWidth="1"/>
    <col min="3" max="3" width="24.85546875" customWidth="1"/>
  </cols>
  <sheetData>
    <row r="1" spans="1:3" x14ac:dyDescent="0.25">
      <c r="A1" s="4" t="s">
        <v>649</v>
      </c>
      <c r="B1" s="1" t="s">
        <v>550</v>
      </c>
      <c r="C1" s="1" t="s">
        <v>650</v>
      </c>
    </row>
    <row r="2" spans="1:3" x14ac:dyDescent="0.25">
      <c r="A2" s="3" t="s">
        <v>651</v>
      </c>
      <c r="B2" s="3" t="s">
        <v>158</v>
      </c>
      <c r="C2" s="5">
        <v>0</v>
      </c>
    </row>
    <row r="3" spans="1:3" x14ac:dyDescent="0.25">
      <c r="A3" s="2" t="s">
        <v>652</v>
      </c>
      <c r="B3" s="2" t="s">
        <v>158</v>
      </c>
      <c r="C3" s="6"/>
    </row>
    <row r="4" spans="1:3" x14ac:dyDescent="0.25">
      <c r="A4" s="3" t="s">
        <v>653</v>
      </c>
      <c r="B4" s="3" t="s">
        <v>222</v>
      </c>
      <c r="C4" s="5">
        <v>6</v>
      </c>
    </row>
    <row r="5" spans="1:3" x14ac:dyDescent="0.25">
      <c r="A5" s="2" t="s">
        <v>654</v>
      </c>
      <c r="B5" s="2" t="s">
        <v>222</v>
      </c>
      <c r="C5" s="6"/>
    </row>
    <row r="6" spans="1:3" x14ac:dyDescent="0.25">
      <c r="A6" s="3" t="s">
        <v>655</v>
      </c>
      <c r="B6" s="3" t="s">
        <v>227</v>
      </c>
      <c r="C6" s="5">
        <v>7</v>
      </c>
    </row>
    <row r="7" spans="1:3" x14ac:dyDescent="0.25">
      <c r="A7" s="2" t="s">
        <v>656</v>
      </c>
      <c r="B7" s="2" t="s">
        <v>227</v>
      </c>
      <c r="C7" s="6"/>
    </row>
    <row r="8" spans="1:3" x14ac:dyDescent="0.25">
      <c r="A8" s="3" t="s">
        <v>657</v>
      </c>
      <c r="B8" s="3" t="s">
        <v>127</v>
      </c>
      <c r="C8" s="5">
        <v>8</v>
      </c>
    </row>
    <row r="9" spans="1:3" x14ac:dyDescent="0.25">
      <c r="A9" s="2" t="s">
        <v>658</v>
      </c>
      <c r="B9" s="2" t="s">
        <v>127</v>
      </c>
      <c r="C9" s="6"/>
    </row>
    <row r="10" spans="1:3" x14ac:dyDescent="0.25">
      <c r="A10" s="3" t="s">
        <v>659</v>
      </c>
      <c r="B10" s="3" t="s">
        <v>71</v>
      </c>
      <c r="C10" s="5">
        <v>9</v>
      </c>
    </row>
    <row r="11" spans="1:3" x14ac:dyDescent="0.25">
      <c r="A11" s="2" t="s">
        <v>660</v>
      </c>
      <c r="B11" s="2" t="s">
        <v>71</v>
      </c>
      <c r="C11" s="6"/>
    </row>
    <row r="12" spans="1:3" x14ac:dyDescent="0.25">
      <c r="A12" s="3" t="s">
        <v>661</v>
      </c>
      <c r="B12" s="3" t="s">
        <v>76</v>
      </c>
      <c r="C12" s="5">
        <v>10</v>
      </c>
    </row>
    <row r="13" spans="1:3" x14ac:dyDescent="0.25">
      <c r="A13" s="2" t="s">
        <v>662</v>
      </c>
      <c r="B13" s="2" t="s">
        <v>76</v>
      </c>
      <c r="C13" s="6"/>
    </row>
    <row r="14" spans="1:3" x14ac:dyDescent="0.25">
      <c r="A14" s="3" t="s">
        <v>663</v>
      </c>
      <c r="B14" s="3" t="s">
        <v>664</v>
      </c>
      <c r="C14" s="5">
        <v>11</v>
      </c>
    </row>
    <row r="15" spans="1:3" x14ac:dyDescent="0.25">
      <c r="A15" s="2" t="s">
        <v>665</v>
      </c>
      <c r="B15" s="2" t="s">
        <v>664</v>
      </c>
      <c r="C15" s="6"/>
    </row>
    <row r="16" spans="1:3" x14ac:dyDescent="0.25">
      <c r="A16" s="3" t="s">
        <v>666</v>
      </c>
      <c r="B16" s="3" t="s">
        <v>199</v>
      </c>
      <c r="C16" s="5">
        <v>17</v>
      </c>
    </row>
    <row r="17" spans="1:3" x14ac:dyDescent="0.25">
      <c r="A17" s="2" t="s">
        <v>667</v>
      </c>
      <c r="B17" s="2" t="s">
        <v>199</v>
      </c>
      <c r="C17" s="6"/>
    </row>
    <row r="18" spans="1:3" x14ac:dyDescent="0.25">
      <c r="A18" s="3" t="s">
        <v>668</v>
      </c>
      <c r="B18" s="3">
        <v>1</v>
      </c>
      <c r="C18" s="5">
        <v>18</v>
      </c>
    </row>
    <row r="19" spans="1:3" x14ac:dyDescent="0.25">
      <c r="A19" s="2" t="s">
        <v>303</v>
      </c>
      <c r="B19" s="2">
        <v>1</v>
      </c>
      <c r="C19" s="6"/>
    </row>
    <row r="20" spans="1:3" x14ac:dyDescent="0.25">
      <c r="A20" s="3" t="s">
        <v>669</v>
      </c>
      <c r="B20" s="3" t="s">
        <v>28</v>
      </c>
      <c r="C20" s="5">
        <v>19</v>
      </c>
    </row>
    <row r="21" spans="1:3" x14ac:dyDescent="0.25">
      <c r="A21" s="2" t="s">
        <v>296</v>
      </c>
      <c r="B21" s="2" t="s">
        <v>28</v>
      </c>
      <c r="C21" s="6"/>
    </row>
    <row r="22" spans="1:3" x14ac:dyDescent="0.25">
      <c r="A22" s="3" t="s">
        <v>670</v>
      </c>
      <c r="B22" s="3" t="s">
        <v>41</v>
      </c>
      <c r="C22" s="5">
        <v>20</v>
      </c>
    </row>
    <row r="23" spans="1:3" x14ac:dyDescent="0.25">
      <c r="A23" s="2" t="s">
        <v>335</v>
      </c>
      <c r="B23" s="2" t="s">
        <v>41</v>
      </c>
      <c r="C23" s="6"/>
    </row>
    <row r="24" spans="1:3" x14ac:dyDescent="0.25">
      <c r="A24" s="3" t="s">
        <v>671</v>
      </c>
      <c r="B24" s="3" t="s">
        <v>248</v>
      </c>
      <c r="C24" s="5">
        <v>21</v>
      </c>
    </row>
    <row r="25" spans="1:3" x14ac:dyDescent="0.25">
      <c r="A25" s="2" t="s">
        <v>344</v>
      </c>
      <c r="B25" s="2" t="s">
        <v>248</v>
      </c>
      <c r="C25" s="6"/>
    </row>
    <row r="26" spans="1:3" x14ac:dyDescent="0.25">
      <c r="A26" s="3" t="s">
        <v>672</v>
      </c>
      <c r="B26" s="3">
        <v>2</v>
      </c>
      <c r="C26" s="5">
        <v>23</v>
      </c>
    </row>
    <row r="27" spans="1:3" x14ac:dyDescent="0.25">
      <c r="A27" s="2" t="s">
        <v>673</v>
      </c>
      <c r="B27" s="2">
        <v>2</v>
      </c>
      <c r="C27" s="6"/>
    </row>
    <row r="28" spans="1:3" x14ac:dyDescent="0.25">
      <c r="A28" s="3" t="s">
        <v>674</v>
      </c>
      <c r="B28" s="3" t="s">
        <v>32</v>
      </c>
      <c r="C28" s="5">
        <v>24</v>
      </c>
    </row>
    <row r="29" spans="1:3" x14ac:dyDescent="0.25">
      <c r="A29" s="2" t="s">
        <v>675</v>
      </c>
      <c r="B29" s="2" t="s">
        <v>32</v>
      </c>
      <c r="C29" s="6"/>
    </row>
    <row r="30" spans="1:3" x14ac:dyDescent="0.25">
      <c r="A30" s="3" t="s">
        <v>676</v>
      </c>
      <c r="B30" s="3" t="s">
        <v>48</v>
      </c>
      <c r="C30" s="5">
        <v>25</v>
      </c>
    </row>
    <row r="31" spans="1:3" x14ac:dyDescent="0.25">
      <c r="A31" s="2" t="s">
        <v>677</v>
      </c>
      <c r="B31" s="2" t="s">
        <v>48</v>
      </c>
      <c r="C31" s="6"/>
    </row>
    <row r="32" spans="1:3" x14ac:dyDescent="0.25">
      <c r="A32" s="3" t="s">
        <v>678</v>
      </c>
      <c r="B32" s="3" t="s">
        <v>252</v>
      </c>
      <c r="C32" s="5">
        <v>26</v>
      </c>
    </row>
    <row r="33" spans="1:3" x14ac:dyDescent="0.25">
      <c r="A33" s="2" t="s">
        <v>679</v>
      </c>
      <c r="B33" s="2" t="s">
        <v>252</v>
      </c>
      <c r="C33" s="6"/>
    </row>
    <row r="34" spans="1:3" x14ac:dyDescent="0.25">
      <c r="A34" s="3" t="s">
        <v>680</v>
      </c>
      <c r="B34" s="3">
        <v>3</v>
      </c>
      <c r="C34" s="5">
        <v>28</v>
      </c>
    </row>
    <row r="35" spans="1:3" x14ac:dyDescent="0.25">
      <c r="A35" s="2" t="s">
        <v>681</v>
      </c>
      <c r="B35" s="2">
        <v>3</v>
      </c>
      <c r="C35" s="6"/>
    </row>
    <row r="36" spans="1:3" x14ac:dyDescent="0.25">
      <c r="A36" s="3" t="s">
        <v>682</v>
      </c>
      <c r="B36" s="3" t="s">
        <v>57</v>
      </c>
      <c r="C36" s="5">
        <v>29</v>
      </c>
    </row>
    <row r="37" spans="1:3" x14ac:dyDescent="0.25">
      <c r="A37" s="2" t="s">
        <v>683</v>
      </c>
      <c r="B37" s="2" t="s">
        <v>57</v>
      </c>
      <c r="C37" s="6"/>
    </row>
    <row r="38" spans="1:3" x14ac:dyDescent="0.25">
      <c r="A38" s="3" t="s">
        <v>684</v>
      </c>
      <c r="B38" s="3" t="s">
        <v>66</v>
      </c>
      <c r="C38" s="5">
        <v>30</v>
      </c>
    </row>
    <row r="39" spans="1:3" x14ac:dyDescent="0.25">
      <c r="A39" s="2" t="s">
        <v>685</v>
      </c>
      <c r="B39" s="2" t="s">
        <v>66</v>
      </c>
      <c r="C39" s="6"/>
    </row>
    <row r="40" spans="1:3" x14ac:dyDescent="0.25">
      <c r="A40" s="3" t="s">
        <v>686</v>
      </c>
      <c r="B40" s="3" t="s">
        <v>256</v>
      </c>
      <c r="C40" s="5">
        <v>31</v>
      </c>
    </row>
    <row r="41" spans="1:3" x14ac:dyDescent="0.25">
      <c r="A41" s="2" t="s">
        <v>687</v>
      </c>
      <c r="B41" s="2" t="s">
        <v>256</v>
      </c>
      <c r="C41" s="6"/>
    </row>
    <row r="42" spans="1:3" x14ac:dyDescent="0.25">
      <c r="A42" s="3" t="s">
        <v>688</v>
      </c>
      <c r="B42" s="3">
        <v>4</v>
      </c>
      <c r="C42" s="5">
        <v>33</v>
      </c>
    </row>
    <row r="43" spans="1:3" x14ac:dyDescent="0.25">
      <c r="A43" s="2" t="s">
        <v>689</v>
      </c>
      <c r="B43" s="2">
        <v>4</v>
      </c>
      <c r="C43" s="6"/>
    </row>
    <row r="44" spans="1:3" x14ac:dyDescent="0.25">
      <c r="A44" s="3" t="s">
        <v>690</v>
      </c>
      <c r="B44" s="3" t="s">
        <v>36</v>
      </c>
      <c r="C44" s="5">
        <v>34</v>
      </c>
    </row>
    <row r="45" spans="1:3" x14ac:dyDescent="0.25">
      <c r="A45" s="2" t="s">
        <v>691</v>
      </c>
      <c r="B45" s="2" t="s">
        <v>36</v>
      </c>
      <c r="C45" s="6"/>
    </row>
    <row r="46" spans="1:3" x14ac:dyDescent="0.25">
      <c r="A46" s="3" t="s">
        <v>692</v>
      </c>
      <c r="B46" s="3" t="s">
        <v>89</v>
      </c>
      <c r="C46" s="5">
        <v>35</v>
      </c>
    </row>
    <row r="47" spans="1:3" x14ac:dyDescent="0.25">
      <c r="A47" s="2" t="s">
        <v>693</v>
      </c>
      <c r="B47" s="2" t="s">
        <v>89</v>
      </c>
      <c r="C47" s="6"/>
    </row>
    <row r="48" spans="1:3" x14ac:dyDescent="0.25">
      <c r="A48" s="3" t="s">
        <v>694</v>
      </c>
      <c r="B48" s="3" t="s">
        <v>260</v>
      </c>
      <c r="C48" s="5">
        <v>36</v>
      </c>
    </row>
    <row r="49" spans="1:3" x14ac:dyDescent="0.25">
      <c r="A49" s="2" t="s">
        <v>695</v>
      </c>
      <c r="B49" s="2" t="s">
        <v>260</v>
      </c>
      <c r="C4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D4A-3AEB-47C9-AB58-33BD5554672E}">
  <dimension ref="B1:G42"/>
  <sheetViews>
    <sheetView workbookViewId="0">
      <selection activeCell="K20" sqref="K20"/>
    </sheetView>
  </sheetViews>
  <sheetFormatPr defaultRowHeight="15" x14ac:dyDescent="0.25"/>
  <cols>
    <col min="1" max="1" width="12.42578125" customWidth="1"/>
    <col min="2" max="2" width="19.7109375" customWidth="1"/>
    <col min="3" max="3" width="15.140625" customWidth="1"/>
  </cols>
  <sheetData>
    <row r="1" spans="2:7" x14ac:dyDescent="0.25">
      <c r="B1" s="7" t="s">
        <v>550</v>
      </c>
      <c r="C1" s="7" t="s">
        <v>696</v>
      </c>
    </row>
    <row r="2" spans="2:7" x14ac:dyDescent="0.25">
      <c r="B2" t="s">
        <v>697</v>
      </c>
      <c r="C2">
        <v>21</v>
      </c>
      <c r="F2" t="str">
        <f>RIGHT(B2,LEN(B2)-10)</f>
        <v>LTC1</v>
      </c>
      <c r="G2">
        <v>21</v>
      </c>
    </row>
    <row r="3" spans="2:7" x14ac:dyDescent="0.25">
      <c r="B3" t="s">
        <v>698</v>
      </c>
      <c r="C3">
        <v>24</v>
      </c>
      <c r="F3" t="str">
        <f t="shared" ref="F3:F42" si="0">RIGHT(B3,LEN(B3)-10)</f>
        <v>RAV1</v>
      </c>
      <c r="G3">
        <v>24</v>
      </c>
    </row>
    <row r="4" spans="2:7" x14ac:dyDescent="0.25">
      <c r="B4" t="s">
        <v>699</v>
      </c>
      <c r="C4">
        <v>25</v>
      </c>
      <c r="F4" t="str">
        <f t="shared" si="0"/>
        <v>RBV1</v>
      </c>
      <c r="G4">
        <v>25</v>
      </c>
    </row>
    <row r="5" spans="2:7" x14ac:dyDescent="0.25">
      <c r="B5" t="s">
        <v>700</v>
      </c>
      <c r="C5">
        <v>26</v>
      </c>
      <c r="F5" t="str">
        <f t="shared" si="0"/>
        <v>RCV1</v>
      </c>
      <c r="G5">
        <v>26</v>
      </c>
    </row>
    <row r="6" spans="2:7" x14ac:dyDescent="0.25">
      <c r="B6" t="s">
        <v>701</v>
      </c>
      <c r="C6">
        <v>27</v>
      </c>
      <c r="F6" t="str">
        <f t="shared" si="0"/>
        <v>TX1A</v>
      </c>
      <c r="G6">
        <v>27</v>
      </c>
    </row>
    <row r="7" spans="2:7" x14ac:dyDescent="0.25">
      <c r="B7" t="s">
        <v>702</v>
      </c>
      <c r="C7">
        <v>28</v>
      </c>
      <c r="F7" t="str">
        <f t="shared" si="0"/>
        <v>TX1B</v>
      </c>
      <c r="G7">
        <v>28</v>
      </c>
    </row>
    <row r="8" spans="2:7" x14ac:dyDescent="0.25">
      <c r="B8" t="s">
        <v>703</v>
      </c>
      <c r="C8">
        <v>29</v>
      </c>
      <c r="F8" t="str">
        <f t="shared" si="0"/>
        <v>TX1C</v>
      </c>
      <c r="G8">
        <v>29</v>
      </c>
    </row>
    <row r="9" spans="2:7" x14ac:dyDescent="0.25">
      <c r="B9" t="s">
        <v>704</v>
      </c>
      <c r="C9">
        <v>30</v>
      </c>
      <c r="F9" t="str">
        <f t="shared" si="0"/>
        <v>KVA1M</v>
      </c>
      <c r="G9">
        <v>30</v>
      </c>
    </row>
    <row r="10" spans="2:7" x14ac:dyDescent="0.25">
      <c r="B10" t="s">
        <v>705</v>
      </c>
      <c r="C10">
        <v>31</v>
      </c>
      <c r="F10" t="str">
        <f t="shared" si="0"/>
        <v>TX1W</v>
      </c>
      <c r="G10">
        <v>31</v>
      </c>
    </row>
    <row r="11" spans="2:7" x14ac:dyDescent="0.25">
      <c r="B11" t="s">
        <v>706</v>
      </c>
      <c r="C11">
        <v>32</v>
      </c>
      <c r="F11" t="str">
        <f t="shared" si="0"/>
        <v>MV1LAG</v>
      </c>
      <c r="G11">
        <v>32</v>
      </c>
    </row>
    <row r="12" spans="2:7" x14ac:dyDescent="0.25">
      <c r="B12" t="s">
        <v>707</v>
      </c>
      <c r="C12">
        <v>33</v>
      </c>
      <c r="F12" t="str">
        <f t="shared" si="0"/>
        <v>MV1LEAD</v>
      </c>
      <c r="G12">
        <v>33</v>
      </c>
    </row>
    <row r="13" spans="2:7" x14ac:dyDescent="0.25">
      <c r="B13" t="s">
        <v>708</v>
      </c>
      <c r="C13">
        <v>34</v>
      </c>
      <c r="F13" t="str">
        <f t="shared" si="0"/>
        <v>PF1M</v>
      </c>
      <c r="G13">
        <v>34</v>
      </c>
    </row>
    <row r="14" spans="2:7" x14ac:dyDescent="0.25">
      <c r="B14" t="s">
        <v>737</v>
      </c>
      <c r="C14">
        <v>35</v>
      </c>
      <c r="F14" t="str">
        <f t="shared" si="0"/>
        <v>TX1FRQ</v>
      </c>
      <c r="G14">
        <v>35</v>
      </c>
    </row>
    <row r="15" spans="2:7" x14ac:dyDescent="0.25">
      <c r="B15" t="s">
        <v>709</v>
      </c>
      <c r="C15">
        <v>36</v>
      </c>
      <c r="F15" t="str">
        <f t="shared" si="0"/>
        <v>KWPHR1</v>
      </c>
      <c r="G15">
        <v>36</v>
      </c>
    </row>
    <row r="16" spans="2:7" x14ac:dyDescent="0.25">
      <c r="B16" t="s">
        <v>710</v>
      </c>
      <c r="C16">
        <v>38</v>
      </c>
      <c r="F16" t="str">
        <f t="shared" si="0"/>
        <v>THST1</v>
      </c>
      <c r="G16">
        <v>38</v>
      </c>
    </row>
    <row r="17" spans="2:7" x14ac:dyDescent="0.25">
      <c r="B17" t="s">
        <v>711</v>
      </c>
      <c r="C17">
        <v>39</v>
      </c>
      <c r="F17" t="str">
        <f t="shared" si="0"/>
        <v>THST2</v>
      </c>
      <c r="G17">
        <v>39</v>
      </c>
    </row>
    <row r="18" spans="2:7" x14ac:dyDescent="0.25">
      <c r="B18" t="s">
        <v>712</v>
      </c>
      <c r="C18">
        <v>40</v>
      </c>
      <c r="F18" t="str">
        <f t="shared" si="0"/>
        <v>THST3</v>
      </c>
      <c r="G18">
        <v>40</v>
      </c>
    </row>
    <row r="19" spans="2:7" x14ac:dyDescent="0.25">
      <c r="B19" t="s">
        <v>713</v>
      </c>
      <c r="C19">
        <v>41</v>
      </c>
      <c r="F19" t="str">
        <f t="shared" si="0"/>
        <v>TXTEMP</v>
      </c>
      <c r="G19">
        <v>41</v>
      </c>
    </row>
    <row r="20" spans="2:7" x14ac:dyDescent="0.25">
      <c r="B20" t="s">
        <v>714</v>
      </c>
      <c r="C20">
        <v>42</v>
      </c>
      <c r="F20" t="str">
        <f t="shared" si="0"/>
        <v>TCTEMP</v>
      </c>
      <c r="G20">
        <v>42</v>
      </c>
    </row>
    <row r="21" spans="2:7" x14ac:dyDescent="0.25">
      <c r="B21" t="s">
        <v>715</v>
      </c>
      <c r="C21">
        <v>43</v>
      </c>
      <c r="F21" t="str">
        <f t="shared" si="0"/>
        <v>TXABT</v>
      </c>
      <c r="G21">
        <v>43</v>
      </c>
    </row>
    <row r="22" spans="2:7" x14ac:dyDescent="0.25">
      <c r="B22" t="s">
        <v>716</v>
      </c>
      <c r="C22">
        <v>46</v>
      </c>
      <c r="F22" t="str">
        <f t="shared" si="0"/>
        <v>1A</v>
      </c>
      <c r="G22">
        <v>46</v>
      </c>
    </row>
    <row r="23" spans="2:7" x14ac:dyDescent="0.25">
      <c r="B23" t="s">
        <v>717</v>
      </c>
      <c r="C23">
        <v>47</v>
      </c>
      <c r="F23" t="str">
        <f t="shared" si="0"/>
        <v>1B</v>
      </c>
      <c r="G23">
        <v>47</v>
      </c>
    </row>
    <row r="24" spans="2:7" x14ac:dyDescent="0.25">
      <c r="B24" t="s">
        <v>718</v>
      </c>
      <c r="C24">
        <v>48</v>
      </c>
      <c r="F24" t="str">
        <f t="shared" si="0"/>
        <v>1C</v>
      </c>
      <c r="G24">
        <v>48</v>
      </c>
    </row>
    <row r="25" spans="2:7" x14ac:dyDescent="0.25">
      <c r="B25" t="s">
        <v>719</v>
      </c>
      <c r="C25">
        <v>49</v>
      </c>
      <c r="F25" t="str">
        <f t="shared" si="0"/>
        <v>1KW</v>
      </c>
      <c r="G25">
        <v>49</v>
      </c>
    </row>
    <row r="26" spans="2:7" x14ac:dyDescent="0.25">
      <c r="B26" t="s">
        <v>720</v>
      </c>
      <c r="C26">
        <v>51</v>
      </c>
      <c r="F26" t="str">
        <f t="shared" si="0"/>
        <v>1PF</v>
      </c>
      <c r="G26">
        <v>51</v>
      </c>
    </row>
    <row r="27" spans="2:7" x14ac:dyDescent="0.25">
      <c r="B27" t="s">
        <v>721</v>
      </c>
      <c r="C27">
        <v>52</v>
      </c>
      <c r="F27" t="str">
        <f t="shared" si="0"/>
        <v>2A</v>
      </c>
      <c r="G27">
        <v>52</v>
      </c>
    </row>
    <row r="28" spans="2:7" x14ac:dyDescent="0.25">
      <c r="B28" t="s">
        <v>722</v>
      </c>
      <c r="C28">
        <v>53</v>
      </c>
      <c r="F28" t="str">
        <f t="shared" si="0"/>
        <v>2B</v>
      </c>
      <c r="G28">
        <v>53</v>
      </c>
    </row>
    <row r="29" spans="2:7" x14ac:dyDescent="0.25">
      <c r="B29" t="s">
        <v>723</v>
      </c>
      <c r="C29">
        <v>54</v>
      </c>
      <c r="F29" t="str">
        <f t="shared" si="0"/>
        <v>2C</v>
      </c>
      <c r="G29">
        <v>54</v>
      </c>
    </row>
    <row r="30" spans="2:7" x14ac:dyDescent="0.25">
      <c r="B30" t="s">
        <v>724</v>
      </c>
      <c r="C30">
        <v>55</v>
      </c>
      <c r="F30" t="str">
        <f t="shared" si="0"/>
        <v>2KW</v>
      </c>
      <c r="G30">
        <v>55</v>
      </c>
    </row>
    <row r="31" spans="2:7" x14ac:dyDescent="0.25">
      <c r="B31" t="s">
        <v>725</v>
      </c>
      <c r="C31">
        <v>57</v>
      </c>
      <c r="F31" t="str">
        <f t="shared" si="0"/>
        <v>2PF</v>
      </c>
      <c r="G31">
        <v>57</v>
      </c>
    </row>
    <row r="32" spans="2:7" x14ac:dyDescent="0.25">
      <c r="B32" t="s">
        <v>726</v>
      </c>
      <c r="C32">
        <v>58</v>
      </c>
      <c r="F32" t="str">
        <f t="shared" si="0"/>
        <v>3A</v>
      </c>
      <c r="G32">
        <v>58</v>
      </c>
    </row>
    <row r="33" spans="2:7" x14ac:dyDescent="0.25">
      <c r="B33" t="s">
        <v>727</v>
      </c>
      <c r="C33">
        <v>59</v>
      </c>
      <c r="F33" t="str">
        <f t="shared" si="0"/>
        <v>3B</v>
      </c>
      <c r="G33">
        <v>59</v>
      </c>
    </row>
    <row r="34" spans="2:7" x14ac:dyDescent="0.25">
      <c r="B34" t="s">
        <v>728</v>
      </c>
      <c r="C34">
        <v>60</v>
      </c>
      <c r="F34" t="str">
        <f t="shared" si="0"/>
        <v>3C</v>
      </c>
      <c r="G34">
        <v>60</v>
      </c>
    </row>
    <row r="35" spans="2:7" x14ac:dyDescent="0.25">
      <c r="B35" t="s">
        <v>729</v>
      </c>
      <c r="C35">
        <v>61</v>
      </c>
      <c r="F35" t="str">
        <f t="shared" si="0"/>
        <v>3KW</v>
      </c>
      <c r="G35">
        <v>61</v>
      </c>
    </row>
    <row r="36" spans="2:7" x14ac:dyDescent="0.25">
      <c r="B36" t="s">
        <v>730</v>
      </c>
      <c r="C36">
        <v>63</v>
      </c>
      <c r="F36" t="str">
        <f t="shared" si="0"/>
        <v>3PF</v>
      </c>
      <c r="G36">
        <v>63</v>
      </c>
    </row>
    <row r="37" spans="2:7" x14ac:dyDescent="0.25">
      <c r="B37" t="s">
        <v>731</v>
      </c>
      <c r="C37">
        <v>64</v>
      </c>
      <c r="F37" t="str">
        <f t="shared" si="0"/>
        <v>4A</v>
      </c>
      <c r="G37">
        <v>64</v>
      </c>
    </row>
    <row r="38" spans="2:7" x14ac:dyDescent="0.25">
      <c r="B38" t="s">
        <v>732</v>
      </c>
      <c r="C38">
        <v>65</v>
      </c>
      <c r="F38" t="str">
        <f t="shared" si="0"/>
        <v>4B</v>
      </c>
      <c r="G38">
        <v>65</v>
      </c>
    </row>
    <row r="39" spans="2:7" x14ac:dyDescent="0.25">
      <c r="B39" t="s">
        <v>733</v>
      </c>
      <c r="C39">
        <v>66</v>
      </c>
      <c r="F39" t="str">
        <f t="shared" si="0"/>
        <v>4C</v>
      </c>
      <c r="G39">
        <v>66</v>
      </c>
    </row>
    <row r="40" spans="2:7" x14ac:dyDescent="0.25">
      <c r="B40" t="s">
        <v>734</v>
      </c>
      <c r="C40">
        <v>67</v>
      </c>
      <c r="F40" t="str">
        <f t="shared" si="0"/>
        <v>4KW</v>
      </c>
      <c r="G40">
        <v>67</v>
      </c>
    </row>
    <row r="41" spans="2:7" x14ac:dyDescent="0.25">
      <c r="B41" t="s">
        <v>735</v>
      </c>
      <c r="C41">
        <v>69</v>
      </c>
      <c r="F41" t="str">
        <f t="shared" si="0"/>
        <v>4PF</v>
      </c>
      <c r="G41">
        <v>69</v>
      </c>
    </row>
    <row r="42" spans="2:7" x14ac:dyDescent="0.25">
      <c r="B42" t="s">
        <v>736</v>
      </c>
      <c r="C42">
        <v>70</v>
      </c>
      <c r="F42" t="str">
        <f t="shared" si="0"/>
        <v>DCV</v>
      </c>
      <c r="G42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0E7-E1D0-46BF-A3ED-C74D75767C08}">
  <dimension ref="A1:I188"/>
  <sheetViews>
    <sheetView workbookViewId="0">
      <selection activeCell="K183" sqref="K183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9.140625" customWidth="1"/>
    <col min="4" max="4" width="8.5703125" bestFit="1" customWidth="1"/>
    <col min="9" max="9" width="11.85546875" bestFit="1" customWidth="1"/>
  </cols>
  <sheetData>
    <row r="1" spans="1:9" x14ac:dyDescent="0.25">
      <c r="A1" s="1" t="s">
        <v>550</v>
      </c>
      <c r="B1" s="1" t="s">
        <v>551</v>
      </c>
      <c r="C1" s="1"/>
      <c r="D1" s="2"/>
      <c r="E1" s="2"/>
      <c r="F1" s="2"/>
      <c r="G1" s="2"/>
      <c r="I1" t="s">
        <v>745</v>
      </c>
    </row>
    <row r="2" spans="1:9" x14ac:dyDescent="0.25">
      <c r="A2" s="3" t="s">
        <v>552</v>
      </c>
      <c r="B2" s="3">
        <v>0</v>
      </c>
      <c r="C2" s="3" t="str">
        <f>_xlfn.CONCAT("ME",F2,D2)</f>
        <v>MEK697STATUS</v>
      </c>
      <c r="D2" s="3" t="s">
        <v>7</v>
      </c>
      <c r="E2" s="3" t="s">
        <v>7</v>
      </c>
      <c r="F2" s="3" t="s">
        <v>158</v>
      </c>
      <c r="G2" s="3">
        <v>0</v>
      </c>
      <c r="I2" t="b">
        <f>IF(ISERROR(VLOOKUP(C2,HELPER,1,FALSE)),FALSE,TRUE)</f>
        <v>1</v>
      </c>
    </row>
    <row r="3" spans="1:9" x14ac:dyDescent="0.25">
      <c r="A3" s="2" t="s">
        <v>553</v>
      </c>
      <c r="B3" s="2">
        <v>31</v>
      </c>
      <c r="C3" s="3" t="str">
        <f t="shared" ref="C3:C66" si="0">_xlfn.CONCAT("ME",F3,D3)</f>
        <v>MET1F1ACSTATUS</v>
      </c>
      <c r="D3" s="3" t="s">
        <v>7</v>
      </c>
      <c r="E3" s="3" t="s">
        <v>7</v>
      </c>
      <c r="F3" s="2" t="s">
        <v>175</v>
      </c>
      <c r="G3" s="2">
        <v>31</v>
      </c>
      <c r="I3" t="b">
        <f>IF(ISERROR(VLOOKUP(C3,HELPER,1,FALSE)),FALSE,TRUE)</f>
        <v>1</v>
      </c>
    </row>
    <row r="4" spans="1:9" x14ac:dyDescent="0.25">
      <c r="A4" s="3" t="s">
        <v>554</v>
      </c>
      <c r="B4" s="3">
        <v>32</v>
      </c>
      <c r="C4" s="3" t="str">
        <f t="shared" si="0"/>
        <v>MET1F2ACSTATUS</v>
      </c>
      <c r="D4" s="3" t="s">
        <v>7</v>
      </c>
      <c r="E4" s="3" t="s">
        <v>7</v>
      </c>
      <c r="F4" s="3" t="s">
        <v>177</v>
      </c>
      <c r="G4" s="3">
        <v>32</v>
      </c>
      <c r="I4" t="b">
        <f>IF(ISERROR(VLOOKUP(C4,HELPER,1,FALSE)),FALSE,TRUE)</f>
        <v>1</v>
      </c>
    </row>
    <row r="5" spans="1:9" x14ac:dyDescent="0.25">
      <c r="A5" s="2" t="s">
        <v>555</v>
      </c>
      <c r="B5" s="2">
        <v>33</v>
      </c>
      <c r="C5" s="3" t="str">
        <f t="shared" si="0"/>
        <v>METX1NHISTATUS</v>
      </c>
      <c r="D5" s="3" t="s">
        <v>7</v>
      </c>
      <c r="E5" s="3" t="s">
        <v>7</v>
      </c>
      <c r="F5" s="2" t="s">
        <v>179</v>
      </c>
      <c r="G5" s="2">
        <v>33</v>
      </c>
      <c r="I5" t="b">
        <f>IF(ISERROR(VLOOKUP(C5,HELPER,1,FALSE)),FALSE,TRUE)</f>
        <v>1</v>
      </c>
    </row>
    <row r="6" spans="1:9" x14ac:dyDescent="0.25">
      <c r="A6" s="3" t="s">
        <v>556</v>
      </c>
      <c r="B6" s="3">
        <v>34</v>
      </c>
      <c r="C6" s="3" t="str">
        <f t="shared" si="0"/>
        <v>METX1NLOSTATUS</v>
      </c>
      <c r="D6" s="3" t="s">
        <v>7</v>
      </c>
      <c r="E6" s="3" t="s">
        <v>7</v>
      </c>
      <c r="F6" s="3" t="s">
        <v>181</v>
      </c>
      <c r="G6" s="3">
        <v>34</v>
      </c>
      <c r="I6" t="b">
        <f>IF(ISERROR(VLOOKUP(C6,HELPER,1,FALSE)),FALSE,TRUE)</f>
        <v>1</v>
      </c>
    </row>
    <row r="7" spans="1:9" x14ac:dyDescent="0.25">
      <c r="A7" s="2" t="s">
        <v>557</v>
      </c>
      <c r="B7" s="2">
        <v>35</v>
      </c>
      <c r="C7" s="3" t="str">
        <f t="shared" si="0"/>
        <v>MET1NCLOSTATUS</v>
      </c>
      <c r="D7" s="3" t="s">
        <v>7</v>
      </c>
      <c r="E7" s="3" t="s">
        <v>7</v>
      </c>
      <c r="F7" s="2" t="s">
        <v>183</v>
      </c>
      <c r="G7" s="2">
        <v>35</v>
      </c>
      <c r="I7" t="b">
        <f>IF(ISERROR(VLOOKUP(C7,HELPER,1,FALSE)),FALSE,TRUE)</f>
        <v>1</v>
      </c>
    </row>
    <row r="8" spans="1:9" x14ac:dyDescent="0.25">
      <c r="A8" s="3" t="s">
        <v>558</v>
      </c>
      <c r="B8" s="3">
        <v>36</v>
      </c>
      <c r="C8" s="3" t="str">
        <f t="shared" si="0"/>
        <v>MET1PRSTATUS</v>
      </c>
      <c r="D8" s="3" t="s">
        <v>7</v>
      </c>
      <c r="E8" s="3" t="s">
        <v>7</v>
      </c>
      <c r="F8" s="3" t="s">
        <v>185</v>
      </c>
      <c r="G8" s="3">
        <v>36</v>
      </c>
      <c r="I8" t="b">
        <f>IF(ISERROR(VLOOKUP(C8,HELPER,1,FALSE)),FALSE,TRUE)</f>
        <v>1</v>
      </c>
    </row>
    <row r="9" spans="1:9" x14ac:dyDescent="0.25">
      <c r="A9" s="2" t="s">
        <v>559</v>
      </c>
      <c r="B9" s="2">
        <v>37</v>
      </c>
      <c r="C9" s="3" t="str">
        <f t="shared" si="0"/>
        <v>MET1SPSTATUS</v>
      </c>
      <c r="D9" s="3" t="s">
        <v>7</v>
      </c>
      <c r="E9" s="3" t="s">
        <v>7</v>
      </c>
      <c r="F9" s="2" t="s">
        <v>204</v>
      </c>
      <c r="G9" s="2">
        <v>37</v>
      </c>
      <c r="I9" t="b">
        <f>IF(ISERROR(VLOOKUP(C9,HELPER,1,FALSE)),FALSE,TRUE)</f>
        <v>1</v>
      </c>
    </row>
    <row r="10" spans="1:9" x14ac:dyDescent="0.25">
      <c r="A10" s="3" t="s">
        <v>560</v>
      </c>
      <c r="B10" s="3">
        <v>38</v>
      </c>
      <c r="C10" s="3" t="str">
        <f t="shared" si="0"/>
        <v>METX1LOSTATUS</v>
      </c>
      <c r="D10" s="3" t="s">
        <v>7</v>
      </c>
      <c r="E10" s="3" t="s">
        <v>7</v>
      </c>
      <c r="F10" s="3" t="s">
        <v>206</v>
      </c>
      <c r="G10" s="3">
        <v>38</v>
      </c>
      <c r="I10" t="b">
        <f>IF(ISERROR(VLOOKUP(C10,HELPER,1,FALSE)),FALSE,TRUE)</f>
        <v>1</v>
      </c>
    </row>
    <row r="11" spans="1:9" x14ac:dyDescent="0.25">
      <c r="A11" s="2" t="s">
        <v>561</v>
      </c>
      <c r="B11" s="2">
        <v>39</v>
      </c>
      <c r="C11" s="3" t="str">
        <f t="shared" si="0"/>
        <v>METX1HISTATUS</v>
      </c>
      <c r="D11" s="3" t="s">
        <v>7</v>
      </c>
      <c r="E11" s="3" t="s">
        <v>7</v>
      </c>
      <c r="F11" s="2" t="s">
        <v>208</v>
      </c>
      <c r="G11" s="2">
        <v>39</v>
      </c>
      <c r="I11" t="b">
        <f>IF(ISERROR(VLOOKUP(C11,HELPER,1,FALSE)),FALSE,TRUE)</f>
        <v>1</v>
      </c>
    </row>
    <row r="12" spans="1:9" x14ac:dyDescent="0.25">
      <c r="A12" s="3" t="s">
        <v>562</v>
      </c>
      <c r="B12" s="3">
        <v>41</v>
      </c>
      <c r="C12" s="3" t="str">
        <f t="shared" si="0"/>
        <v>MELTC1LOSTATUS</v>
      </c>
      <c r="D12" s="3" t="s">
        <v>7</v>
      </c>
      <c r="E12" s="3" t="s">
        <v>7</v>
      </c>
      <c r="F12" s="3" t="s">
        <v>210</v>
      </c>
      <c r="G12" s="3">
        <v>41</v>
      </c>
      <c r="I12" t="b">
        <f>IF(ISERROR(VLOOKUP(C12,HELPER,1,FALSE)),FALSE,TRUE)</f>
        <v>1</v>
      </c>
    </row>
    <row r="13" spans="1:9" x14ac:dyDescent="0.25">
      <c r="A13" s="2" t="s">
        <v>563</v>
      </c>
      <c r="B13" s="2">
        <v>42</v>
      </c>
      <c r="C13" s="3" t="str">
        <f t="shared" si="0"/>
        <v>METC1PWRSTATUS</v>
      </c>
      <c r="D13" s="3" t="s">
        <v>7</v>
      </c>
      <c r="E13" s="3" t="s">
        <v>7</v>
      </c>
      <c r="F13" s="2" t="s">
        <v>212</v>
      </c>
      <c r="G13" s="2">
        <v>42</v>
      </c>
      <c r="I13" t="b">
        <f>IF(ISERROR(VLOOKUP(C13,HELPER,1,FALSE)),FALSE,TRUE)</f>
        <v>1</v>
      </c>
    </row>
    <row r="14" spans="1:9" x14ac:dyDescent="0.25">
      <c r="A14" s="3" t="s">
        <v>564</v>
      </c>
      <c r="B14" s="3">
        <v>43</v>
      </c>
      <c r="C14" s="3" t="str">
        <f t="shared" si="0"/>
        <v>METCP1STATUS</v>
      </c>
      <c r="D14" s="3" t="s">
        <v>7</v>
      </c>
      <c r="E14" s="3" t="s">
        <v>7</v>
      </c>
      <c r="F14" s="3" t="s">
        <v>214</v>
      </c>
      <c r="G14" s="3">
        <v>43</v>
      </c>
      <c r="I14" t="b">
        <f>IF(ISERROR(VLOOKUP(C14,HELPER,1,FALSE)),FALSE,TRUE)</f>
        <v>1</v>
      </c>
    </row>
    <row r="15" spans="1:9" x14ac:dyDescent="0.25">
      <c r="A15" s="2" t="s">
        <v>565</v>
      </c>
      <c r="B15" s="2">
        <v>44</v>
      </c>
      <c r="C15" s="3" t="str">
        <f t="shared" si="0"/>
        <v>MELTCMT1STATUS</v>
      </c>
      <c r="D15" s="3" t="s">
        <v>7</v>
      </c>
      <c r="E15" s="3" t="s">
        <v>7</v>
      </c>
      <c r="F15" s="2" t="s">
        <v>216</v>
      </c>
      <c r="G15" s="2">
        <v>44</v>
      </c>
      <c r="I15" t="b">
        <f>IF(ISERROR(VLOOKUP(C15,HELPER,1,FALSE)),FALSE,TRUE)</f>
        <v>1</v>
      </c>
    </row>
    <row r="16" spans="1:9" x14ac:dyDescent="0.25">
      <c r="A16" s="3" t="s">
        <v>566</v>
      </c>
      <c r="B16" s="3">
        <v>45</v>
      </c>
      <c r="C16" s="3" t="str">
        <f t="shared" si="0"/>
        <v>METCPR1STATUS</v>
      </c>
      <c r="D16" s="3" t="s">
        <v>7</v>
      </c>
      <c r="E16" s="3" t="s">
        <v>7</v>
      </c>
      <c r="F16" s="3" t="s">
        <v>218</v>
      </c>
      <c r="G16" s="3">
        <v>45</v>
      </c>
      <c r="I16" t="b">
        <f>IF(ISERROR(VLOOKUP(C16,HELPER,1,FALSE)),FALSE,TRUE)</f>
        <v>1</v>
      </c>
    </row>
    <row r="17" spans="1:9" x14ac:dyDescent="0.25">
      <c r="A17" s="2" t="s">
        <v>567</v>
      </c>
      <c r="B17" s="2">
        <v>46</v>
      </c>
      <c r="C17" s="3" t="str">
        <f t="shared" si="0"/>
        <v>ME86X1STATUS</v>
      </c>
      <c r="D17" s="3" t="s">
        <v>7</v>
      </c>
      <c r="E17" s="3" t="s">
        <v>7</v>
      </c>
      <c r="F17" s="2" t="s">
        <v>220</v>
      </c>
      <c r="G17" s="2">
        <v>46</v>
      </c>
      <c r="I17" t="b">
        <f>IF(ISERROR(VLOOKUP(C17,HELPER,1,FALSE)),FALSE,TRUE)</f>
        <v>1</v>
      </c>
    </row>
    <row r="18" spans="1:9" x14ac:dyDescent="0.25">
      <c r="A18" s="3" t="s">
        <v>568</v>
      </c>
      <c r="B18" s="3">
        <v>47</v>
      </c>
      <c r="C18" s="3" t="str">
        <f t="shared" si="0"/>
        <v>MET1FAN1STATUS</v>
      </c>
      <c r="D18" s="3" t="s">
        <v>7</v>
      </c>
      <c r="E18" s="3" t="s">
        <v>7</v>
      </c>
      <c r="F18" s="3" t="s">
        <v>222</v>
      </c>
      <c r="G18" s="3">
        <v>47</v>
      </c>
      <c r="I18" t="b">
        <f>IF(ISERROR(VLOOKUP(C18,HELPER,1,FALSE)),FALSE,TRUE)</f>
        <v>1</v>
      </c>
    </row>
    <row r="19" spans="1:9" x14ac:dyDescent="0.25">
      <c r="A19" s="2" t="s">
        <v>569</v>
      </c>
      <c r="B19" s="2">
        <v>48</v>
      </c>
      <c r="C19" s="3" t="str">
        <f t="shared" si="0"/>
        <v>MET1FAN2STATUS</v>
      </c>
      <c r="D19" s="3" t="s">
        <v>7</v>
      </c>
      <c r="E19" s="3" t="s">
        <v>7</v>
      </c>
      <c r="F19" s="2" t="s">
        <v>227</v>
      </c>
      <c r="G19" s="2">
        <v>48</v>
      </c>
      <c r="I19" t="b">
        <f>IF(ISERROR(VLOOKUP(C19,HELPER,1,FALSE)),FALSE,TRUE)</f>
        <v>1</v>
      </c>
    </row>
    <row r="20" spans="1:9" x14ac:dyDescent="0.25">
      <c r="A20" s="3" t="s">
        <v>570</v>
      </c>
      <c r="B20" s="3">
        <v>49</v>
      </c>
      <c r="C20" s="3" t="str">
        <f t="shared" si="0"/>
        <v>METX1TOTSTATUS</v>
      </c>
      <c r="D20" s="3" t="s">
        <v>7</v>
      </c>
      <c r="E20" s="3" t="s">
        <v>7</v>
      </c>
      <c r="F20" s="3" t="s">
        <v>121</v>
      </c>
      <c r="G20" s="3">
        <v>49</v>
      </c>
      <c r="I20" t="b">
        <f>IF(ISERROR(VLOOKUP(C20,HELPER,1,FALSE)),FALSE,TRUE)</f>
        <v>1</v>
      </c>
    </row>
    <row r="21" spans="1:9" x14ac:dyDescent="0.25">
      <c r="A21" s="2" t="s">
        <v>571</v>
      </c>
      <c r="B21" s="2">
        <v>50</v>
      </c>
      <c r="C21" s="3" t="str">
        <f t="shared" si="0"/>
        <v>METX1HSSTATUS</v>
      </c>
      <c r="D21" s="3" t="s">
        <v>7</v>
      </c>
      <c r="E21" s="3" t="s">
        <v>7</v>
      </c>
      <c r="F21" s="2" t="s">
        <v>123</v>
      </c>
      <c r="G21" s="2">
        <v>50</v>
      </c>
      <c r="I21" t="b">
        <f>IF(ISERROR(VLOOKUP(C21,HELPER,1,FALSE)),FALSE,TRUE)</f>
        <v>1</v>
      </c>
    </row>
    <row r="22" spans="1:9" x14ac:dyDescent="0.25">
      <c r="A22" s="3" t="s">
        <v>572</v>
      </c>
      <c r="B22" s="3">
        <v>51</v>
      </c>
      <c r="C22" s="3" t="str">
        <f t="shared" si="0"/>
        <v>METX1LRSTATUS</v>
      </c>
      <c r="D22" s="3" t="s">
        <v>7</v>
      </c>
      <c r="E22" s="3" t="s">
        <v>7</v>
      </c>
      <c r="F22" s="3" t="s">
        <v>125</v>
      </c>
      <c r="G22" s="3">
        <v>51</v>
      </c>
      <c r="I22" t="b">
        <f>IF(ISERROR(VLOOKUP(C22,HELPER,1,FALSE)),FALSE,TRUE)</f>
        <v>1</v>
      </c>
    </row>
    <row r="23" spans="1:9" x14ac:dyDescent="0.25">
      <c r="A23" s="2" t="s">
        <v>573</v>
      </c>
      <c r="B23" s="2">
        <v>52</v>
      </c>
      <c r="C23" s="3" t="str">
        <f t="shared" si="0"/>
        <v>METX1K1STATUS</v>
      </c>
      <c r="D23" s="3" t="s">
        <v>7</v>
      </c>
      <c r="E23" s="3" t="s">
        <v>7</v>
      </c>
      <c r="F23" s="2" t="s">
        <v>71</v>
      </c>
      <c r="G23" s="2">
        <v>52</v>
      </c>
      <c r="I23" t="b">
        <f>IF(ISERROR(VLOOKUP(C23,HELPER,1,FALSE)),FALSE,TRUE)</f>
        <v>1</v>
      </c>
    </row>
    <row r="24" spans="1:9" x14ac:dyDescent="0.25">
      <c r="A24" s="3" t="s">
        <v>574</v>
      </c>
      <c r="B24" s="3">
        <v>53</v>
      </c>
      <c r="C24" s="3" t="str">
        <f t="shared" si="0"/>
        <v>METX1K2STATUS</v>
      </c>
      <c r="D24" s="3" t="s">
        <v>7</v>
      </c>
      <c r="E24" s="3" t="s">
        <v>7</v>
      </c>
      <c r="F24" s="3" t="s">
        <v>76</v>
      </c>
      <c r="G24" s="3">
        <v>53</v>
      </c>
      <c r="I24" t="b">
        <f>IF(ISERROR(VLOOKUP(C24,HELPER,1,FALSE)),FALSE,TRUE)</f>
        <v>1</v>
      </c>
    </row>
    <row r="25" spans="1:9" x14ac:dyDescent="0.25">
      <c r="A25" s="2" t="s">
        <v>575</v>
      </c>
      <c r="B25" s="2">
        <v>54</v>
      </c>
      <c r="C25" s="3" t="str">
        <f t="shared" si="0"/>
        <v>METCA1STATUS</v>
      </c>
      <c r="D25" s="3" t="s">
        <v>7</v>
      </c>
      <c r="E25" s="3" t="s">
        <v>7</v>
      </c>
      <c r="F25" s="2" t="s">
        <v>127</v>
      </c>
      <c r="G25" s="2">
        <v>54</v>
      </c>
      <c r="I25" t="b">
        <f>IF(ISERROR(VLOOKUP(C25,HELPER,1,FALSE)),FALSE,TRUE)</f>
        <v>1</v>
      </c>
    </row>
    <row r="26" spans="1:9" x14ac:dyDescent="0.25">
      <c r="A26" s="3" t="s">
        <v>576</v>
      </c>
      <c r="B26" s="3">
        <v>56</v>
      </c>
      <c r="C26" s="3" t="str">
        <f t="shared" si="0"/>
        <v>MET1HIALSTATUS</v>
      </c>
      <c r="D26" s="3" t="s">
        <v>7</v>
      </c>
      <c r="E26" s="3" t="s">
        <v>7</v>
      </c>
      <c r="F26" s="3" t="s">
        <v>270</v>
      </c>
      <c r="G26" s="3">
        <v>56</v>
      </c>
      <c r="I26" t="b">
        <f>IF(ISERROR(VLOOKUP(C26,HELPER,1,FALSE)),FALSE,TRUE)</f>
        <v>1</v>
      </c>
    </row>
    <row r="27" spans="1:9" x14ac:dyDescent="0.25">
      <c r="A27" s="2" t="s">
        <v>577</v>
      </c>
      <c r="B27" s="2">
        <v>64</v>
      </c>
      <c r="C27" s="3" t="str">
        <f t="shared" si="0"/>
        <v>MES3L12STATUS</v>
      </c>
      <c r="D27" s="3" t="s">
        <v>7</v>
      </c>
      <c r="E27" s="3" t="s">
        <v>7</v>
      </c>
      <c r="F27" s="2" t="s">
        <v>199</v>
      </c>
      <c r="G27" s="2">
        <v>64</v>
      </c>
      <c r="I27" t="b">
        <f>IF(ISERROR(VLOOKUP(C27,HELPER,1,FALSE)),FALSE,TRUE)</f>
        <v>1</v>
      </c>
    </row>
    <row r="28" spans="1:9" x14ac:dyDescent="0.25">
      <c r="A28" s="3" t="s">
        <v>578</v>
      </c>
      <c r="B28" s="3">
        <v>66</v>
      </c>
      <c r="C28" s="3" t="str">
        <f t="shared" si="0"/>
        <v>ME1STATUS</v>
      </c>
      <c r="D28" s="3" t="s">
        <v>7</v>
      </c>
      <c r="E28" s="3" t="s">
        <v>7</v>
      </c>
      <c r="F28" s="3" t="s">
        <v>3</v>
      </c>
      <c r="G28" s="3">
        <v>66</v>
      </c>
      <c r="I28" t="b">
        <f>IF(ISERROR(VLOOKUP(C28,HELPER,1,FALSE)),FALSE,TRUE)</f>
        <v>1</v>
      </c>
    </row>
    <row r="29" spans="1:9" x14ac:dyDescent="0.25">
      <c r="A29" s="2" t="s">
        <v>579</v>
      </c>
      <c r="B29" s="2">
        <v>67</v>
      </c>
      <c r="C29" s="3" t="str">
        <f t="shared" si="0"/>
        <v>ME1RSTATUS</v>
      </c>
      <c r="D29" s="3" t="s">
        <v>7</v>
      </c>
      <c r="E29" s="3" t="s">
        <v>7</v>
      </c>
      <c r="F29" s="2" t="s">
        <v>28</v>
      </c>
      <c r="G29" s="2">
        <v>67</v>
      </c>
      <c r="I29" t="b">
        <f>IF(ISERROR(VLOOKUP(C29,HELPER,1,FALSE)),FALSE,TRUE)</f>
        <v>1</v>
      </c>
    </row>
    <row r="30" spans="1:9" x14ac:dyDescent="0.25">
      <c r="A30" s="3" t="s">
        <v>580</v>
      </c>
      <c r="B30" s="3">
        <v>68</v>
      </c>
      <c r="C30" s="3" t="str">
        <f t="shared" si="0"/>
        <v>ME1GTSTATUS</v>
      </c>
      <c r="D30" s="3" t="s">
        <v>7</v>
      </c>
      <c r="E30" s="3" t="s">
        <v>7</v>
      </c>
      <c r="F30" s="3" t="s">
        <v>41</v>
      </c>
      <c r="G30" s="3">
        <v>68</v>
      </c>
      <c r="I30" t="b">
        <f>IF(ISERROR(VLOOKUP(C30,HELPER,1,FALSE)),FALSE,TRUE)</f>
        <v>1</v>
      </c>
    </row>
    <row r="31" spans="1:9" x14ac:dyDescent="0.25">
      <c r="A31" s="2" t="s">
        <v>581</v>
      </c>
      <c r="B31" s="2">
        <v>69</v>
      </c>
      <c r="C31" s="3" t="str">
        <f t="shared" si="0"/>
        <v>ME1LRSTATUS</v>
      </c>
      <c r="D31" s="3" t="s">
        <v>7</v>
      </c>
      <c r="E31" s="3" t="s">
        <v>7</v>
      </c>
      <c r="F31" s="2" t="s">
        <v>45</v>
      </c>
      <c r="G31" s="2">
        <v>69</v>
      </c>
      <c r="I31" t="b">
        <f>IF(ISERROR(VLOOKUP(C31,HELPER,1,FALSE)),FALSE,TRUE)</f>
        <v>1</v>
      </c>
    </row>
    <row r="32" spans="1:9" x14ac:dyDescent="0.25">
      <c r="A32" s="3" t="s">
        <v>582</v>
      </c>
      <c r="B32" s="3">
        <v>70</v>
      </c>
      <c r="C32" s="3" t="str">
        <f t="shared" si="0"/>
        <v>ME1UFSTATUS</v>
      </c>
      <c r="D32" s="3" t="s">
        <v>7</v>
      </c>
      <c r="E32" s="3" t="s">
        <v>7</v>
      </c>
      <c r="F32" s="3" t="s">
        <v>187</v>
      </c>
      <c r="G32" s="3">
        <v>70</v>
      </c>
      <c r="I32" t="b">
        <f>IF(ISERROR(VLOOKUP(C32,HELPER,1,FALSE)),FALSE,TRUE)</f>
        <v>1</v>
      </c>
    </row>
    <row r="33" spans="1:9" x14ac:dyDescent="0.25">
      <c r="A33" s="2" t="s">
        <v>583</v>
      </c>
      <c r="B33" s="2">
        <v>71</v>
      </c>
      <c r="C33" s="3" t="str">
        <f t="shared" si="0"/>
        <v>ME1BFSTATUS</v>
      </c>
      <c r="D33" s="3" t="s">
        <v>7</v>
      </c>
      <c r="E33" s="3" t="s">
        <v>7</v>
      </c>
      <c r="F33" s="2" t="s">
        <v>8</v>
      </c>
      <c r="G33" s="2">
        <v>71</v>
      </c>
      <c r="I33" t="b">
        <f>IF(ISERROR(VLOOKUP(C33,HELPER,1,FALSE)),FALSE,TRUE)</f>
        <v>1</v>
      </c>
    </row>
    <row r="34" spans="1:9" x14ac:dyDescent="0.25">
      <c r="A34" s="3" t="s">
        <v>584</v>
      </c>
      <c r="B34" s="3">
        <v>72</v>
      </c>
      <c r="C34" s="3" t="str">
        <f t="shared" si="0"/>
        <v>ME1HLSTATUS</v>
      </c>
      <c r="D34" s="3" t="s">
        <v>7</v>
      </c>
      <c r="E34" s="3" t="s">
        <v>7</v>
      </c>
      <c r="F34" s="3" t="s">
        <v>248</v>
      </c>
      <c r="G34" s="3">
        <v>72</v>
      </c>
      <c r="I34" t="b">
        <f>IF(ISERROR(VLOOKUP(C34,HELPER,1,FALSE)),FALSE,TRUE)</f>
        <v>1</v>
      </c>
    </row>
    <row r="35" spans="1:9" x14ac:dyDescent="0.25">
      <c r="A35" s="2" t="s">
        <v>585</v>
      </c>
      <c r="B35" s="2">
        <v>73</v>
      </c>
      <c r="C35" s="3" t="str">
        <f t="shared" si="0"/>
        <v>ME1POTSTATUS</v>
      </c>
      <c r="D35" s="3" t="s">
        <v>7</v>
      </c>
      <c r="E35" s="3" t="s">
        <v>7</v>
      </c>
      <c r="F35" s="2" t="s">
        <v>191</v>
      </c>
      <c r="G35" s="2">
        <v>73</v>
      </c>
      <c r="I35" t="b">
        <f>IF(ISERROR(VLOOKUP(C35,HELPER,1,FALSE)),FALSE,TRUE)</f>
        <v>1</v>
      </c>
    </row>
    <row r="36" spans="1:9" x14ac:dyDescent="0.25">
      <c r="A36" s="3" t="s">
        <v>586</v>
      </c>
      <c r="B36" s="3">
        <v>74</v>
      </c>
      <c r="C36" s="3" t="str">
        <f t="shared" si="0"/>
        <v>ME79LO1STATUS</v>
      </c>
      <c r="D36" s="3" t="s">
        <v>7</v>
      </c>
      <c r="E36" s="3" t="s">
        <v>7</v>
      </c>
      <c r="F36" s="3" t="s">
        <v>241</v>
      </c>
      <c r="G36" s="3">
        <v>74</v>
      </c>
      <c r="I36" t="b">
        <f>IF(ISERROR(VLOOKUP(C36,HELPER,1,FALSE)),FALSE,TRUE)</f>
        <v>1</v>
      </c>
    </row>
    <row r="37" spans="1:9" x14ac:dyDescent="0.25">
      <c r="A37" s="2" t="s">
        <v>587</v>
      </c>
      <c r="B37" s="2">
        <v>78</v>
      </c>
      <c r="C37" s="3" t="str">
        <f t="shared" si="0"/>
        <v>ME2STATUS</v>
      </c>
      <c r="D37" s="3" t="s">
        <v>7</v>
      </c>
      <c r="E37" s="3" t="s">
        <v>7</v>
      </c>
      <c r="F37" s="2" t="s">
        <v>21</v>
      </c>
      <c r="G37" s="2">
        <v>78</v>
      </c>
      <c r="I37" t="b">
        <f>IF(ISERROR(VLOOKUP(C37,HELPER,1,FALSE)),FALSE,TRUE)</f>
        <v>1</v>
      </c>
    </row>
    <row r="38" spans="1:9" x14ac:dyDescent="0.25">
      <c r="A38" s="3" t="s">
        <v>588</v>
      </c>
      <c r="B38" s="3">
        <v>79</v>
      </c>
      <c r="C38" s="3" t="str">
        <f t="shared" si="0"/>
        <v>ME2RSTATUS</v>
      </c>
      <c r="D38" s="3" t="s">
        <v>7</v>
      </c>
      <c r="E38" s="3" t="s">
        <v>7</v>
      </c>
      <c r="F38" s="3" t="s">
        <v>32</v>
      </c>
      <c r="G38" s="3">
        <v>79</v>
      </c>
      <c r="I38" t="b">
        <f>IF(ISERROR(VLOOKUP(C38,HELPER,1,FALSE)),FALSE,TRUE)</f>
        <v>1</v>
      </c>
    </row>
    <row r="39" spans="1:9" x14ac:dyDescent="0.25">
      <c r="A39" s="2" t="s">
        <v>589</v>
      </c>
      <c r="B39" s="2">
        <v>80</v>
      </c>
      <c r="C39" s="3" t="str">
        <f t="shared" si="0"/>
        <v>ME2GTSTATUS</v>
      </c>
      <c r="D39" s="3" t="s">
        <v>7</v>
      </c>
      <c r="E39" s="3" t="s">
        <v>7</v>
      </c>
      <c r="F39" s="2" t="s">
        <v>48</v>
      </c>
      <c r="G39" s="2">
        <v>80</v>
      </c>
      <c r="I39" t="b">
        <f>IF(ISERROR(VLOOKUP(C39,HELPER,1,FALSE)),FALSE,TRUE)</f>
        <v>1</v>
      </c>
    </row>
    <row r="40" spans="1:9" x14ac:dyDescent="0.25">
      <c r="A40" s="3" t="s">
        <v>590</v>
      </c>
      <c r="B40" s="3">
        <v>81</v>
      </c>
      <c r="C40" s="3" t="str">
        <f t="shared" si="0"/>
        <v>ME2LRSTATUS</v>
      </c>
      <c r="D40" s="3" t="s">
        <v>7</v>
      </c>
      <c r="E40" s="3" t="s">
        <v>7</v>
      </c>
      <c r="F40" s="3" t="s">
        <v>52</v>
      </c>
      <c r="G40" s="3">
        <v>81</v>
      </c>
      <c r="I40" t="b">
        <f>IF(ISERROR(VLOOKUP(C40,HELPER,1,FALSE)),FALSE,TRUE)</f>
        <v>1</v>
      </c>
    </row>
    <row r="41" spans="1:9" x14ac:dyDescent="0.25">
      <c r="A41" s="2" t="s">
        <v>591</v>
      </c>
      <c r="B41" s="2">
        <v>82</v>
      </c>
      <c r="C41" s="3" t="str">
        <f t="shared" si="0"/>
        <v>ME2UFSTATUS</v>
      </c>
      <c r="D41" s="3" t="s">
        <v>7</v>
      </c>
      <c r="E41" s="3" t="s">
        <v>7</v>
      </c>
      <c r="F41" s="2" t="s">
        <v>234</v>
      </c>
      <c r="G41" s="2">
        <v>82</v>
      </c>
      <c r="I41" t="b">
        <f>IF(ISERROR(VLOOKUP(C41,HELPER,1,FALSE)),FALSE,TRUE)</f>
        <v>1</v>
      </c>
    </row>
    <row r="42" spans="1:9" x14ac:dyDescent="0.25">
      <c r="A42" s="3" t="s">
        <v>592</v>
      </c>
      <c r="B42" s="3">
        <v>83</v>
      </c>
      <c r="C42" s="3" t="str">
        <f t="shared" si="0"/>
        <v>ME2BFSTATUS</v>
      </c>
      <c r="D42" s="3" t="s">
        <v>7</v>
      </c>
      <c r="E42" s="3" t="s">
        <v>7</v>
      </c>
      <c r="F42" s="3" t="s">
        <v>237</v>
      </c>
      <c r="G42" s="3">
        <v>83</v>
      </c>
      <c r="I42" t="b">
        <f>IF(ISERROR(VLOOKUP(C42,HELPER,1,FALSE)),FALSE,TRUE)</f>
        <v>1</v>
      </c>
    </row>
    <row r="43" spans="1:9" x14ac:dyDescent="0.25">
      <c r="A43" s="2" t="s">
        <v>593</v>
      </c>
      <c r="B43" s="2">
        <v>84</v>
      </c>
      <c r="C43" s="3" t="str">
        <f t="shared" si="0"/>
        <v>ME2HLSTATUS</v>
      </c>
      <c r="D43" s="3" t="s">
        <v>7</v>
      </c>
      <c r="E43" s="3" t="s">
        <v>7</v>
      </c>
      <c r="F43" s="2" t="s">
        <v>252</v>
      </c>
      <c r="G43" s="2">
        <v>84</v>
      </c>
      <c r="I43" t="b">
        <f>IF(ISERROR(VLOOKUP(C43,HELPER,1,FALSE)),FALSE,TRUE)</f>
        <v>1</v>
      </c>
    </row>
    <row r="44" spans="1:9" x14ac:dyDescent="0.25">
      <c r="A44" s="3" t="s">
        <v>594</v>
      </c>
      <c r="B44" s="3">
        <v>85</v>
      </c>
      <c r="C44" s="3" t="str">
        <f t="shared" si="0"/>
        <v>ME2POTSTATUS</v>
      </c>
      <c r="D44" s="3" t="s">
        <v>7</v>
      </c>
      <c r="E44" s="3" t="s">
        <v>7</v>
      </c>
      <c r="F44" s="3" t="s">
        <v>193</v>
      </c>
      <c r="G44" s="3">
        <v>85</v>
      </c>
      <c r="I44" t="b">
        <f>IF(ISERROR(VLOOKUP(C44,HELPER,1,FALSE)),FALSE,TRUE)</f>
        <v>1</v>
      </c>
    </row>
    <row r="45" spans="1:9" x14ac:dyDescent="0.25">
      <c r="A45" s="2" t="s">
        <v>595</v>
      </c>
      <c r="B45" s="2">
        <v>86</v>
      </c>
      <c r="C45" s="3" t="str">
        <f t="shared" si="0"/>
        <v>ME79LO2STATUS</v>
      </c>
      <c r="D45" s="3" t="s">
        <v>7</v>
      </c>
      <c r="E45" s="3" t="s">
        <v>7</v>
      </c>
      <c r="F45" s="2" t="s">
        <v>243</v>
      </c>
      <c r="G45" s="2">
        <v>86</v>
      </c>
      <c r="I45" t="b">
        <f>IF(ISERROR(VLOOKUP(C45,HELPER,1,FALSE)),FALSE,TRUE)</f>
        <v>1</v>
      </c>
    </row>
    <row r="46" spans="1:9" x14ac:dyDescent="0.25">
      <c r="A46" s="3" t="s">
        <v>596</v>
      </c>
      <c r="B46" s="3">
        <v>90</v>
      </c>
      <c r="C46" s="3" t="str">
        <f t="shared" si="0"/>
        <v>ME3STATUS</v>
      </c>
      <c r="D46" s="3" t="s">
        <v>7</v>
      </c>
      <c r="E46" s="3" t="s">
        <v>7</v>
      </c>
      <c r="F46" s="3" t="s">
        <v>47</v>
      </c>
      <c r="G46" s="3">
        <v>90</v>
      </c>
      <c r="I46" t="b">
        <f>IF(ISERROR(VLOOKUP(C46,HELPER,1,FALSE)),FALSE,TRUE)</f>
        <v>1</v>
      </c>
    </row>
    <row r="47" spans="1:9" x14ac:dyDescent="0.25">
      <c r="A47" s="2" t="s">
        <v>597</v>
      </c>
      <c r="B47" s="2">
        <v>91</v>
      </c>
      <c r="C47" s="3" t="str">
        <f t="shared" si="0"/>
        <v>ME3RSTATUS</v>
      </c>
      <c r="D47" s="3" t="s">
        <v>7</v>
      </c>
      <c r="E47" s="3" t="s">
        <v>7</v>
      </c>
      <c r="F47" s="2" t="s">
        <v>57</v>
      </c>
      <c r="G47" s="2">
        <v>91</v>
      </c>
      <c r="I47" t="b">
        <f>IF(ISERROR(VLOOKUP(C47,HELPER,1,FALSE)),FALSE,TRUE)</f>
        <v>1</v>
      </c>
    </row>
    <row r="48" spans="1:9" x14ac:dyDescent="0.25">
      <c r="A48" s="3" t="s">
        <v>598</v>
      </c>
      <c r="B48" s="3">
        <v>92</v>
      </c>
      <c r="C48" s="3" t="str">
        <f t="shared" si="0"/>
        <v>ME3GTSTATUS</v>
      </c>
      <c r="D48" s="3" t="s">
        <v>7</v>
      </c>
      <c r="E48" s="3" t="s">
        <v>7</v>
      </c>
      <c r="F48" s="3" t="s">
        <v>66</v>
      </c>
      <c r="G48" s="3">
        <v>92</v>
      </c>
      <c r="I48" t="b">
        <f>IF(ISERROR(VLOOKUP(C48,HELPER,1,FALSE)),FALSE,TRUE)</f>
        <v>1</v>
      </c>
    </row>
    <row r="49" spans="1:9" x14ac:dyDescent="0.25">
      <c r="A49" s="2" t="s">
        <v>599</v>
      </c>
      <c r="B49" s="2">
        <v>93</v>
      </c>
      <c r="C49" s="3" t="str">
        <f t="shared" si="0"/>
        <v>ME3LRSTATUS</v>
      </c>
      <c r="D49" s="3" t="s">
        <v>7</v>
      </c>
      <c r="E49" s="3" t="s">
        <v>7</v>
      </c>
      <c r="F49" s="2" t="s">
        <v>87</v>
      </c>
      <c r="G49" s="2">
        <v>93</v>
      </c>
      <c r="I49" t="b">
        <f>IF(ISERROR(VLOOKUP(C49,HELPER,1,FALSE)),FALSE,TRUE)</f>
        <v>1</v>
      </c>
    </row>
    <row r="50" spans="1:9" x14ac:dyDescent="0.25">
      <c r="A50" s="3" t="s">
        <v>600</v>
      </c>
      <c r="B50" s="3">
        <v>94</v>
      </c>
      <c r="C50" s="3" t="str">
        <f t="shared" si="0"/>
        <v>ME3UFSTATUS</v>
      </c>
      <c r="D50" s="3" t="s">
        <v>7</v>
      </c>
      <c r="E50" s="3" t="s">
        <v>7</v>
      </c>
      <c r="F50" s="3" t="s">
        <v>189</v>
      </c>
      <c r="G50" s="3">
        <v>94</v>
      </c>
      <c r="I50" t="b">
        <f>IF(ISERROR(VLOOKUP(C50,HELPER,1,FALSE)),FALSE,TRUE)</f>
        <v>1</v>
      </c>
    </row>
    <row r="51" spans="1:9" x14ac:dyDescent="0.25">
      <c r="A51" s="2" t="s">
        <v>601</v>
      </c>
      <c r="B51" s="2">
        <v>95</v>
      </c>
      <c r="C51" s="3" t="str">
        <f t="shared" si="0"/>
        <v>ME3BFSTATUS</v>
      </c>
      <c r="D51" s="3" t="s">
        <v>7</v>
      </c>
      <c r="E51" s="3" t="s">
        <v>7</v>
      </c>
      <c r="F51" s="2" t="s">
        <v>11</v>
      </c>
      <c r="G51" s="2">
        <v>95</v>
      </c>
      <c r="I51" t="b">
        <f>IF(ISERROR(VLOOKUP(C51,HELPER,1,FALSE)),FALSE,TRUE)</f>
        <v>1</v>
      </c>
    </row>
    <row r="52" spans="1:9" x14ac:dyDescent="0.25">
      <c r="A52" s="3" t="s">
        <v>602</v>
      </c>
      <c r="B52" s="3">
        <v>96</v>
      </c>
      <c r="C52" s="3" t="str">
        <f t="shared" si="0"/>
        <v>ME3HLSTATUS</v>
      </c>
      <c r="D52" s="3" t="s">
        <v>7</v>
      </c>
      <c r="E52" s="3" t="s">
        <v>7</v>
      </c>
      <c r="F52" s="3" t="s">
        <v>256</v>
      </c>
      <c r="G52" s="3">
        <v>96</v>
      </c>
      <c r="I52" t="b">
        <f>IF(ISERROR(VLOOKUP(C52,HELPER,1,FALSE)),FALSE,TRUE)</f>
        <v>1</v>
      </c>
    </row>
    <row r="53" spans="1:9" x14ac:dyDescent="0.25">
      <c r="A53" s="2" t="s">
        <v>603</v>
      </c>
      <c r="B53" s="2">
        <v>97</v>
      </c>
      <c r="C53" s="3" t="str">
        <f t="shared" si="0"/>
        <v>ME3POTSTATUS</v>
      </c>
      <c r="D53" s="3" t="s">
        <v>7</v>
      </c>
      <c r="E53" s="3" t="s">
        <v>7</v>
      </c>
      <c r="F53" s="2" t="s">
        <v>195</v>
      </c>
      <c r="G53" s="2">
        <v>97</v>
      </c>
      <c r="I53" t="b">
        <f>IF(ISERROR(VLOOKUP(C53,HELPER,1,FALSE)),FALSE,TRUE)</f>
        <v>1</v>
      </c>
    </row>
    <row r="54" spans="1:9" x14ac:dyDescent="0.25">
      <c r="A54" s="3" t="s">
        <v>604</v>
      </c>
      <c r="B54" s="3">
        <v>98</v>
      </c>
      <c r="C54" s="3" t="str">
        <f t="shared" si="0"/>
        <v>ME79LO3STATUS</v>
      </c>
      <c r="D54" s="3" t="s">
        <v>7</v>
      </c>
      <c r="E54" s="3" t="s">
        <v>7</v>
      </c>
      <c r="F54" s="3" t="s">
        <v>245</v>
      </c>
      <c r="G54" s="3">
        <v>98</v>
      </c>
      <c r="I54" t="b">
        <f>IF(ISERROR(VLOOKUP(C54,HELPER,1,FALSE)),FALSE,TRUE)</f>
        <v>1</v>
      </c>
    </row>
    <row r="55" spans="1:9" x14ac:dyDescent="0.25">
      <c r="A55" s="2" t="s">
        <v>605</v>
      </c>
      <c r="B55" s="2">
        <v>102</v>
      </c>
      <c r="C55" s="3" t="str">
        <f t="shared" si="0"/>
        <v>ME4STATUS</v>
      </c>
      <c r="D55" s="3" t="s">
        <v>7</v>
      </c>
      <c r="E55" s="3" t="s">
        <v>7</v>
      </c>
      <c r="F55" s="2" t="s">
        <v>20</v>
      </c>
      <c r="G55" s="2">
        <v>102</v>
      </c>
      <c r="I55" t="b">
        <f>IF(ISERROR(VLOOKUP(C55,HELPER,1,FALSE)),FALSE,TRUE)</f>
        <v>1</v>
      </c>
    </row>
    <row r="56" spans="1:9" x14ac:dyDescent="0.25">
      <c r="A56" s="3" t="s">
        <v>606</v>
      </c>
      <c r="B56" s="3">
        <v>103</v>
      </c>
      <c r="C56" s="3" t="str">
        <f t="shared" si="0"/>
        <v>ME4RSTATUS</v>
      </c>
      <c r="D56" s="3" t="s">
        <v>7</v>
      </c>
      <c r="E56" s="3" t="s">
        <v>7</v>
      </c>
      <c r="F56" s="3" t="s">
        <v>36</v>
      </c>
      <c r="G56" s="3">
        <v>103</v>
      </c>
      <c r="I56" t="b">
        <f>IF(ISERROR(VLOOKUP(C56,HELPER,1,FALSE)),FALSE,TRUE)</f>
        <v>1</v>
      </c>
    </row>
    <row r="57" spans="1:9" x14ac:dyDescent="0.25">
      <c r="A57" s="2" t="s">
        <v>607</v>
      </c>
      <c r="B57" s="2">
        <v>104</v>
      </c>
      <c r="C57" s="3" t="str">
        <f t="shared" si="0"/>
        <v>ME4GTSTATUS</v>
      </c>
      <c r="D57" s="3" t="s">
        <v>7</v>
      </c>
      <c r="E57" s="3" t="s">
        <v>7</v>
      </c>
      <c r="F57" s="2" t="s">
        <v>89</v>
      </c>
      <c r="G57" s="2">
        <v>104</v>
      </c>
      <c r="I57" t="b">
        <f>IF(ISERROR(VLOOKUP(C57,HELPER,1,FALSE)),FALSE,TRUE)</f>
        <v>1</v>
      </c>
    </row>
    <row r="58" spans="1:9" x14ac:dyDescent="0.25">
      <c r="A58" s="3" t="s">
        <v>608</v>
      </c>
      <c r="B58" s="3">
        <v>105</v>
      </c>
      <c r="C58" s="3" t="str">
        <f t="shared" si="0"/>
        <v>ME4LRSTATUS</v>
      </c>
      <c r="D58" s="3" t="s">
        <v>7</v>
      </c>
      <c r="E58" s="3" t="s">
        <v>7</v>
      </c>
      <c r="F58" s="3" t="s">
        <v>94</v>
      </c>
      <c r="G58" s="3">
        <v>105</v>
      </c>
      <c r="I58" t="b">
        <f>IF(ISERROR(VLOOKUP(C58,HELPER,1,FALSE)),FALSE,TRUE)</f>
        <v>1</v>
      </c>
    </row>
    <row r="59" spans="1:9" x14ac:dyDescent="0.25">
      <c r="A59" s="2" t="s">
        <v>609</v>
      </c>
      <c r="B59" s="2">
        <v>107</v>
      </c>
      <c r="C59" s="3" t="str">
        <f t="shared" si="0"/>
        <v>ME4BFSTATUS</v>
      </c>
      <c r="D59" s="3" t="s">
        <v>7</v>
      </c>
      <c r="E59" s="3" t="s">
        <v>7</v>
      </c>
      <c r="F59" s="2" t="s">
        <v>1</v>
      </c>
      <c r="G59" s="2">
        <v>107</v>
      </c>
      <c r="I59" t="b">
        <f>IF(ISERROR(VLOOKUP(C59,HELPER,1,FALSE)),FALSE,TRUE)</f>
        <v>1</v>
      </c>
    </row>
    <row r="60" spans="1:9" x14ac:dyDescent="0.25">
      <c r="A60" s="3" t="s">
        <v>610</v>
      </c>
      <c r="B60" s="3">
        <v>108</v>
      </c>
      <c r="C60" s="3" t="str">
        <f t="shared" si="0"/>
        <v>ME4HLSTATUS</v>
      </c>
      <c r="D60" s="3" t="s">
        <v>7</v>
      </c>
      <c r="E60" s="3" t="s">
        <v>7</v>
      </c>
      <c r="F60" s="3" t="s">
        <v>260</v>
      </c>
      <c r="G60" s="3">
        <v>108</v>
      </c>
      <c r="I60" t="b">
        <f>IF(ISERROR(VLOOKUP(C60,HELPER,1,FALSE)),FALSE,TRUE)</f>
        <v>1</v>
      </c>
    </row>
    <row r="61" spans="1:9" x14ac:dyDescent="0.25">
      <c r="A61" s="2" t="s">
        <v>611</v>
      </c>
      <c r="B61" s="2">
        <v>109</v>
      </c>
      <c r="C61" s="3" t="str">
        <f t="shared" si="0"/>
        <v>ME4POTSTATUS</v>
      </c>
      <c r="D61" s="3" t="s">
        <v>7</v>
      </c>
      <c r="E61" s="3" t="s">
        <v>7</v>
      </c>
      <c r="F61" s="2" t="s">
        <v>197</v>
      </c>
      <c r="G61" s="2">
        <v>109</v>
      </c>
      <c r="I61" t="b">
        <f>IF(ISERROR(VLOOKUP(C61,HELPER,1,FALSE)),FALSE,TRUE)</f>
        <v>1</v>
      </c>
    </row>
    <row r="62" spans="1:9" x14ac:dyDescent="0.25">
      <c r="A62" s="3" t="s">
        <v>612</v>
      </c>
      <c r="B62" s="3">
        <v>110</v>
      </c>
      <c r="C62" s="3" t="str">
        <f t="shared" si="0"/>
        <v>ME79LO4STATUS</v>
      </c>
      <c r="D62" s="3" t="s">
        <v>7</v>
      </c>
      <c r="E62" s="3" t="s">
        <v>7</v>
      </c>
      <c r="F62" s="3" t="s">
        <v>246</v>
      </c>
      <c r="G62" s="3">
        <v>110</v>
      </c>
      <c r="I62" t="b">
        <f>IF(ISERROR(VLOOKUP(C62,HELPER,1,FALSE)),FALSE,TRUE)</f>
        <v>1</v>
      </c>
    </row>
    <row r="63" spans="1:9" x14ac:dyDescent="0.25">
      <c r="A63" s="2" t="s">
        <v>613</v>
      </c>
      <c r="B63" s="2">
        <v>114</v>
      </c>
      <c r="C63" s="3" t="str">
        <f t="shared" si="0"/>
        <v>ME35C101STATUS</v>
      </c>
      <c r="D63" s="3" t="s">
        <v>7</v>
      </c>
      <c r="E63" s="3" t="s">
        <v>7</v>
      </c>
      <c r="F63" s="2" t="s">
        <v>167</v>
      </c>
      <c r="G63" s="2">
        <v>114</v>
      </c>
      <c r="I63" t="b">
        <f>IF(ISERROR(VLOOKUP(C63,HELPER,1,FALSE)),FALSE,TRUE)</f>
        <v>1</v>
      </c>
    </row>
    <row r="64" spans="1:9" x14ac:dyDescent="0.25">
      <c r="A64" s="3" t="s">
        <v>614</v>
      </c>
      <c r="B64" s="3">
        <v>115</v>
      </c>
      <c r="C64" s="3" t="str">
        <f t="shared" si="0"/>
        <v>ME35C102STATUS</v>
      </c>
      <c r="D64" s="3" t="s">
        <v>7</v>
      </c>
      <c r="E64" s="3" t="s">
        <v>7</v>
      </c>
      <c r="F64" s="3" t="s">
        <v>169</v>
      </c>
      <c r="G64" s="3">
        <v>115</v>
      </c>
      <c r="I64" t="b">
        <f>IF(ISERROR(VLOOKUP(C64,HELPER,1,FALSE)),FALSE,TRUE)</f>
        <v>1</v>
      </c>
    </row>
    <row r="65" spans="1:9" x14ac:dyDescent="0.25">
      <c r="A65" s="2" t="s">
        <v>615</v>
      </c>
      <c r="B65" s="2">
        <v>116</v>
      </c>
      <c r="C65" s="3" t="str">
        <f t="shared" si="0"/>
        <v>ME35C103STATUS</v>
      </c>
      <c r="D65" s="3" t="s">
        <v>7</v>
      </c>
      <c r="E65" s="3" t="s">
        <v>7</v>
      </c>
      <c r="F65" s="2" t="s">
        <v>171</v>
      </c>
      <c r="G65" s="2">
        <v>116</v>
      </c>
      <c r="I65" t="b">
        <f>IF(ISERROR(VLOOKUP(C65,HELPER,1,FALSE)),FALSE,TRUE)</f>
        <v>1</v>
      </c>
    </row>
    <row r="66" spans="1:9" x14ac:dyDescent="0.25">
      <c r="A66" s="3" t="s">
        <v>616</v>
      </c>
      <c r="B66" s="3">
        <v>117</v>
      </c>
      <c r="C66" s="3" t="str">
        <f t="shared" si="0"/>
        <v>ME35C104STATUS</v>
      </c>
      <c r="D66" s="3" t="s">
        <v>7</v>
      </c>
      <c r="E66" s="3" t="s">
        <v>7</v>
      </c>
      <c r="F66" s="3" t="s">
        <v>173</v>
      </c>
      <c r="G66" s="3">
        <v>117</v>
      </c>
      <c r="I66" t="b">
        <f>IF(ISERROR(VLOOKUP(C66,HELPER,1,FALSE)),FALSE,TRUE)</f>
        <v>1</v>
      </c>
    </row>
    <row r="67" spans="1:9" x14ac:dyDescent="0.25">
      <c r="A67" s="2" t="s">
        <v>738</v>
      </c>
      <c r="B67" s="2">
        <v>119</v>
      </c>
      <c r="C67" s="3" t="str">
        <f t="shared" ref="C67:C130" si="1">_xlfn.CONCAT("ME",F67,D67)</f>
        <v>ME35C106STATUS</v>
      </c>
      <c r="D67" s="3" t="s">
        <v>7</v>
      </c>
      <c r="E67" s="3" t="s">
        <v>7</v>
      </c>
      <c r="F67" s="2" t="s">
        <v>81</v>
      </c>
      <c r="G67" s="2">
        <v>119</v>
      </c>
      <c r="I67" t="b">
        <f>IF(ISERROR(VLOOKUP(C67,HELPER,1,FALSE)),FALSE,TRUE)</f>
        <v>1</v>
      </c>
    </row>
    <row r="68" spans="1:9" x14ac:dyDescent="0.25">
      <c r="A68" s="3" t="s">
        <v>617</v>
      </c>
      <c r="B68" s="3">
        <v>121</v>
      </c>
      <c r="C68" s="3" t="str">
        <f t="shared" si="1"/>
        <v>MEMET1CPSTATUS</v>
      </c>
      <c r="D68" s="3" t="s">
        <v>7</v>
      </c>
      <c r="E68" s="3" t="s">
        <v>7</v>
      </c>
      <c r="F68" s="3" t="s">
        <v>239</v>
      </c>
      <c r="G68" s="3">
        <v>121</v>
      </c>
      <c r="I68" t="b">
        <f>IF(ISERROR(VLOOKUP(C68,HELPER,1,FALSE)),FALSE,TRUE)</f>
        <v>1</v>
      </c>
    </row>
    <row r="69" spans="1:9" x14ac:dyDescent="0.25">
      <c r="A69" s="2" t="s">
        <v>618</v>
      </c>
      <c r="B69" s="2">
        <v>122</v>
      </c>
      <c r="C69" s="3" t="str">
        <f t="shared" si="1"/>
        <v>ME35C109STATUS</v>
      </c>
      <c r="D69" s="3" t="s">
        <v>7</v>
      </c>
      <c r="E69" s="3" t="s">
        <v>7</v>
      </c>
      <c r="F69" s="2" t="s">
        <v>165</v>
      </c>
      <c r="G69" s="2">
        <v>122</v>
      </c>
      <c r="I69" t="b">
        <f>IF(ISERROR(VLOOKUP(C69,HELPER,1,FALSE)),FALSE,TRUE)</f>
        <v>1</v>
      </c>
    </row>
    <row r="70" spans="1:9" x14ac:dyDescent="0.25">
      <c r="A70" s="3" t="s">
        <v>619</v>
      </c>
      <c r="B70" s="3">
        <v>123</v>
      </c>
      <c r="C70" s="3" t="str">
        <f t="shared" si="1"/>
        <v>ME35C110STATUS</v>
      </c>
      <c r="D70" s="3" t="s">
        <v>7</v>
      </c>
      <c r="E70" s="3" t="s">
        <v>7</v>
      </c>
      <c r="F70" s="3" t="s">
        <v>264</v>
      </c>
      <c r="G70" s="3">
        <v>123</v>
      </c>
      <c r="I70" t="b">
        <f>IF(ISERROR(VLOOKUP(C70,HELPER,1,FALSE)),FALSE,TRUE)</f>
        <v>1</v>
      </c>
    </row>
    <row r="71" spans="1:9" x14ac:dyDescent="0.25">
      <c r="A71" s="2" t="s">
        <v>620</v>
      </c>
      <c r="B71" s="2">
        <v>124</v>
      </c>
      <c r="C71" s="3" t="str">
        <f t="shared" si="1"/>
        <v>ME35C111STATUS</v>
      </c>
      <c r="D71" s="3" t="s">
        <v>7</v>
      </c>
      <c r="E71" s="3" t="s">
        <v>7</v>
      </c>
      <c r="F71" s="2" t="s">
        <v>232</v>
      </c>
      <c r="G71" s="2">
        <v>124</v>
      </c>
      <c r="I71" t="b">
        <f>IF(ISERROR(VLOOKUP(C71,HELPER,1,FALSE)),FALSE,TRUE)</f>
        <v>1</v>
      </c>
    </row>
    <row r="72" spans="1:9" x14ac:dyDescent="0.25">
      <c r="A72" s="3" t="s">
        <v>621</v>
      </c>
      <c r="B72" s="3">
        <v>131</v>
      </c>
      <c r="C72" s="3" t="str">
        <f t="shared" si="1"/>
        <v>ME35C118STATUS</v>
      </c>
      <c r="D72" s="3" t="s">
        <v>7</v>
      </c>
      <c r="E72" s="3" t="s">
        <v>7</v>
      </c>
      <c r="F72" s="3" t="s">
        <v>105</v>
      </c>
      <c r="G72" s="3">
        <v>131</v>
      </c>
      <c r="I72" t="b">
        <f>IF(ISERROR(VLOOKUP(C72,HELPER,1,FALSE)),FALSE,TRUE)</f>
        <v>1</v>
      </c>
    </row>
    <row r="73" spans="1:9" x14ac:dyDescent="0.25">
      <c r="A73" s="2" t="s">
        <v>622</v>
      </c>
      <c r="B73" s="2">
        <v>132</v>
      </c>
      <c r="C73" s="3" t="str">
        <f t="shared" si="1"/>
        <v>ME35C119STATUS</v>
      </c>
      <c r="D73" s="3" t="s">
        <v>7</v>
      </c>
      <c r="E73" s="3" t="s">
        <v>7</v>
      </c>
      <c r="F73" s="2" t="s">
        <v>107</v>
      </c>
      <c r="G73" s="2">
        <v>132</v>
      </c>
      <c r="I73" t="b">
        <f>IF(ISERROR(VLOOKUP(C73,HELPER,1,FALSE)),FALSE,TRUE)</f>
        <v>1</v>
      </c>
    </row>
    <row r="74" spans="1:9" x14ac:dyDescent="0.25">
      <c r="A74" s="3" t="s">
        <v>623</v>
      </c>
      <c r="B74" s="3">
        <v>133</v>
      </c>
      <c r="C74" s="3" t="str">
        <f t="shared" si="1"/>
        <v>ME35C120STATUS</v>
      </c>
      <c r="D74" s="3" t="s">
        <v>7</v>
      </c>
      <c r="E74" s="3" t="s">
        <v>7</v>
      </c>
      <c r="F74" s="3" t="s">
        <v>109</v>
      </c>
      <c r="G74" s="3">
        <v>133</v>
      </c>
      <c r="I74" t="b">
        <f>IF(ISERROR(VLOOKUP(C74,HELPER,1,FALSE)),FALSE,TRUE)</f>
        <v>1</v>
      </c>
    </row>
    <row r="75" spans="1:9" x14ac:dyDescent="0.25">
      <c r="A75" s="2" t="s">
        <v>624</v>
      </c>
      <c r="B75" s="2">
        <v>134</v>
      </c>
      <c r="C75" s="3" t="str">
        <f t="shared" si="1"/>
        <v>ME35C121STATUS</v>
      </c>
      <c r="D75" s="3" t="s">
        <v>7</v>
      </c>
      <c r="E75" s="3" t="s">
        <v>7</v>
      </c>
      <c r="F75" s="2" t="s">
        <v>111</v>
      </c>
      <c r="G75" s="2">
        <v>134</v>
      </c>
      <c r="I75" t="b">
        <f>IF(ISERROR(VLOOKUP(C75,HELPER,1,FALSE)),FALSE,TRUE)</f>
        <v>1</v>
      </c>
    </row>
    <row r="76" spans="1:9" x14ac:dyDescent="0.25">
      <c r="A76" s="3" t="s">
        <v>625</v>
      </c>
      <c r="B76" s="3">
        <v>136</v>
      </c>
      <c r="C76" s="3" t="str">
        <f t="shared" si="1"/>
        <v>ME35C123STATUS</v>
      </c>
      <c r="D76" s="3" t="s">
        <v>7</v>
      </c>
      <c r="E76" s="3" t="s">
        <v>7</v>
      </c>
      <c r="F76" s="3" t="s">
        <v>113</v>
      </c>
      <c r="G76" s="3">
        <v>136</v>
      </c>
      <c r="I76" t="b">
        <f>IF(ISERROR(VLOOKUP(C76,HELPER,1,FALSE)),FALSE,TRUE)</f>
        <v>1</v>
      </c>
    </row>
    <row r="77" spans="1:9" x14ac:dyDescent="0.25">
      <c r="A77" s="2" t="s">
        <v>626</v>
      </c>
      <c r="B77" s="2">
        <v>139</v>
      </c>
      <c r="C77" s="3" t="str">
        <f t="shared" si="1"/>
        <v>ME35C126STATUS</v>
      </c>
      <c r="D77" s="3" t="s">
        <v>7</v>
      </c>
      <c r="E77" s="3" t="s">
        <v>7</v>
      </c>
      <c r="F77" s="2" t="s">
        <v>115</v>
      </c>
      <c r="G77" s="2">
        <v>139</v>
      </c>
      <c r="I77" t="b">
        <f>IF(ISERROR(VLOOKUP(C77,HELPER,1,FALSE)),FALSE,TRUE)</f>
        <v>1</v>
      </c>
    </row>
    <row r="78" spans="1:9" x14ac:dyDescent="0.25">
      <c r="A78" s="3" t="s">
        <v>627</v>
      </c>
      <c r="B78" s="3">
        <v>141</v>
      </c>
      <c r="C78" s="3" t="str">
        <f t="shared" si="1"/>
        <v>ME35C128STATUS</v>
      </c>
      <c r="D78" s="3" t="s">
        <v>7</v>
      </c>
      <c r="E78" s="3" t="s">
        <v>7</v>
      </c>
      <c r="F78" s="3" t="s">
        <v>117</v>
      </c>
      <c r="G78" s="3">
        <v>141</v>
      </c>
      <c r="I78" t="b">
        <f>IF(ISERROR(VLOOKUP(C78,HELPER,1,FALSE)),FALSE,TRUE)</f>
        <v>1</v>
      </c>
    </row>
    <row r="79" spans="1:9" x14ac:dyDescent="0.25">
      <c r="A79" s="2" t="s">
        <v>628</v>
      </c>
      <c r="B79" s="2">
        <v>171</v>
      </c>
      <c r="C79" s="3" t="str">
        <f t="shared" si="1"/>
        <v>ME387SC1STATUS</v>
      </c>
      <c r="D79" s="3" t="s">
        <v>7</v>
      </c>
      <c r="E79" s="3" t="s">
        <v>7</v>
      </c>
      <c r="F79" s="2" t="s">
        <v>146</v>
      </c>
      <c r="G79" s="2">
        <v>171</v>
      </c>
      <c r="I79" t="b">
        <f>IF(ISERROR(VLOOKUP(C79,HELPER,1,FALSE)),FALSE,TRUE)</f>
        <v>1</v>
      </c>
    </row>
    <row r="80" spans="1:9" x14ac:dyDescent="0.25">
      <c r="A80" s="3" t="s">
        <v>629</v>
      </c>
      <c r="B80" s="3">
        <v>172</v>
      </c>
      <c r="C80" s="3" t="str">
        <f t="shared" si="1"/>
        <v>ME501SC1STATUS</v>
      </c>
      <c r="D80" s="3" t="s">
        <v>7</v>
      </c>
      <c r="E80" s="3" t="s">
        <v>7</v>
      </c>
      <c r="F80" s="3" t="s">
        <v>148</v>
      </c>
      <c r="G80" s="3">
        <v>172</v>
      </c>
      <c r="I80" t="b">
        <f>IF(ISERROR(VLOOKUP(C80,HELPER,1,FALSE)),FALSE,TRUE)</f>
        <v>1</v>
      </c>
    </row>
    <row r="81" spans="1:9" x14ac:dyDescent="0.25">
      <c r="A81" s="2" t="s">
        <v>630</v>
      </c>
      <c r="B81" s="2">
        <v>175</v>
      </c>
      <c r="C81" s="3" t="str">
        <f t="shared" si="1"/>
        <v>ME21T1SCSTATUS</v>
      </c>
      <c r="D81" s="3" t="s">
        <v>7</v>
      </c>
      <c r="E81" s="3" t="s">
        <v>7</v>
      </c>
      <c r="F81" s="2" t="s">
        <v>150</v>
      </c>
      <c r="G81" s="2">
        <v>175</v>
      </c>
      <c r="I81" t="b">
        <f>IF(ISERROR(VLOOKUP(C81,HELPER,1,FALSE)),FALSE,TRUE)</f>
        <v>1</v>
      </c>
    </row>
    <row r="82" spans="1:9" x14ac:dyDescent="0.25">
      <c r="A82" s="3" t="s">
        <v>631</v>
      </c>
      <c r="B82" s="3">
        <v>176</v>
      </c>
      <c r="C82" s="3" t="str">
        <f t="shared" si="1"/>
        <v>MEMET1SCSTATUS</v>
      </c>
      <c r="D82" s="3" t="s">
        <v>7</v>
      </c>
      <c r="E82" s="3" t="s">
        <v>7</v>
      </c>
      <c r="F82" s="3" t="s">
        <v>152</v>
      </c>
      <c r="G82" s="3">
        <v>176</v>
      </c>
      <c r="I82" t="b">
        <f>IF(ISERROR(VLOOKUP(C82,HELPER,1,FALSE)),FALSE,TRUE)</f>
        <v>1</v>
      </c>
    </row>
    <row r="83" spans="1:9" x14ac:dyDescent="0.25">
      <c r="A83" s="2" t="s">
        <v>632</v>
      </c>
      <c r="B83" s="2">
        <v>177</v>
      </c>
      <c r="C83" s="3" t="str">
        <f t="shared" si="1"/>
        <v>ME2407SCSTATUS</v>
      </c>
      <c r="D83" s="3" t="s">
        <v>7</v>
      </c>
      <c r="E83" s="3" t="s">
        <v>7</v>
      </c>
      <c r="F83" s="2" t="s">
        <v>268</v>
      </c>
      <c r="G83" s="2">
        <v>177</v>
      </c>
      <c r="I83" t="b">
        <f>IF(ISERROR(VLOOKUP(C83,HELPER,1,FALSE)),FALSE,TRUE)</f>
        <v>1</v>
      </c>
    </row>
    <row r="84" spans="1:9" x14ac:dyDescent="0.25">
      <c r="A84" s="3" t="s">
        <v>633</v>
      </c>
      <c r="B84" s="3">
        <v>181</v>
      </c>
      <c r="C84" s="3" t="str">
        <f t="shared" si="1"/>
        <v>ME25SC10STATUS</v>
      </c>
      <c r="D84" s="3" t="s">
        <v>7</v>
      </c>
      <c r="E84" s="3" t="s">
        <v>7</v>
      </c>
      <c r="F84" s="3" t="s">
        <v>163</v>
      </c>
      <c r="G84" s="3">
        <v>181</v>
      </c>
      <c r="I84" t="b">
        <f>IF(ISERROR(VLOOKUP(C84,HELPER,1,FALSE)),FALSE,TRUE)</f>
        <v>1</v>
      </c>
    </row>
    <row r="85" spans="1:9" x14ac:dyDescent="0.25">
      <c r="A85" s="2" t="s">
        <v>634</v>
      </c>
      <c r="B85" s="2">
        <v>184</v>
      </c>
      <c r="C85" s="3" t="str">
        <f t="shared" si="1"/>
        <v>ME24T1SCSTATUS</v>
      </c>
      <c r="D85" s="3" t="s">
        <v>7</v>
      </c>
      <c r="E85" s="3" t="s">
        <v>7</v>
      </c>
      <c r="F85" s="2" t="s">
        <v>119</v>
      </c>
      <c r="G85" s="2">
        <v>184</v>
      </c>
      <c r="I85" t="b">
        <f>IF(ISERROR(VLOOKUP(C85,HELPER,1,FALSE)),FALSE,TRUE)</f>
        <v>1</v>
      </c>
    </row>
    <row r="86" spans="1:9" x14ac:dyDescent="0.25">
      <c r="A86" s="3" t="s">
        <v>635</v>
      </c>
      <c r="B86" s="3">
        <v>188</v>
      </c>
      <c r="C86" s="3" t="str">
        <f t="shared" si="1"/>
        <v>ME351SC1STATUS</v>
      </c>
      <c r="D86" s="3" t="s">
        <v>7</v>
      </c>
      <c r="E86" s="3" t="s">
        <v>7</v>
      </c>
      <c r="F86" s="3" t="s">
        <v>97</v>
      </c>
      <c r="G86" s="3">
        <v>188</v>
      </c>
      <c r="I86" t="b">
        <f>IF(ISERROR(VLOOKUP(C86,HELPER,1,FALSE)),FALSE,TRUE)</f>
        <v>1</v>
      </c>
    </row>
    <row r="87" spans="1:9" x14ac:dyDescent="0.25">
      <c r="A87" s="2" t="s">
        <v>636</v>
      </c>
      <c r="B87" s="2">
        <v>189</v>
      </c>
      <c r="C87" s="3" t="str">
        <f t="shared" si="1"/>
        <v>ME351SC2STATUS</v>
      </c>
      <c r="D87" s="3" t="s">
        <v>7</v>
      </c>
      <c r="E87" s="3" t="s">
        <v>7</v>
      </c>
      <c r="F87" s="2" t="s">
        <v>99</v>
      </c>
      <c r="G87" s="2">
        <v>189</v>
      </c>
      <c r="I87" t="b">
        <f>IF(ISERROR(VLOOKUP(C87,HELPER,1,FALSE)),FALSE,TRUE)</f>
        <v>1</v>
      </c>
    </row>
    <row r="88" spans="1:9" x14ac:dyDescent="0.25">
      <c r="A88" s="3" t="s">
        <v>637</v>
      </c>
      <c r="B88" s="3">
        <v>190</v>
      </c>
      <c r="C88" s="3" t="str">
        <f t="shared" si="1"/>
        <v>ME351SC3STATUS</v>
      </c>
      <c r="D88" s="3" t="s">
        <v>7</v>
      </c>
      <c r="E88" s="3" t="s">
        <v>7</v>
      </c>
      <c r="F88" s="3" t="s">
        <v>101</v>
      </c>
      <c r="G88" s="3">
        <v>190</v>
      </c>
      <c r="I88" t="b">
        <f>IF(ISERROR(VLOOKUP(C88,HELPER,1,FALSE)),FALSE,TRUE)</f>
        <v>1</v>
      </c>
    </row>
    <row r="89" spans="1:9" x14ac:dyDescent="0.25">
      <c r="A89" s="2" t="s">
        <v>638</v>
      </c>
      <c r="B89" s="2">
        <v>191</v>
      </c>
      <c r="C89" s="3" t="str">
        <f t="shared" si="1"/>
        <v>ME351SC4STATUS</v>
      </c>
      <c r="D89" s="3" t="s">
        <v>7</v>
      </c>
      <c r="E89" s="3" t="s">
        <v>7</v>
      </c>
      <c r="F89" s="2" t="s">
        <v>103</v>
      </c>
      <c r="G89" s="2">
        <v>191</v>
      </c>
      <c r="I89" t="b">
        <f>IF(ISERROR(VLOOKUP(C89,HELPER,1,FALSE)),FALSE,TRUE)</f>
        <v>1</v>
      </c>
    </row>
    <row r="90" spans="1:9" x14ac:dyDescent="0.25">
      <c r="A90" s="3" t="s">
        <v>639</v>
      </c>
      <c r="B90" s="3">
        <v>193</v>
      </c>
      <c r="C90" s="3" t="str">
        <f t="shared" si="1"/>
        <v>MELRSSTATUS</v>
      </c>
      <c r="D90" s="3" t="s">
        <v>7</v>
      </c>
      <c r="E90" s="3" t="s">
        <v>7</v>
      </c>
      <c r="F90" s="3" t="s">
        <v>142</v>
      </c>
      <c r="G90" s="3">
        <v>193</v>
      </c>
      <c r="I90" t="b">
        <f>IF(ISERROR(VLOOKUP(C90,HELPER,1,FALSE)),FALSE,TRUE)</f>
        <v>1</v>
      </c>
    </row>
    <row r="91" spans="1:9" x14ac:dyDescent="0.25">
      <c r="A91" s="2" t="s">
        <v>640</v>
      </c>
      <c r="B91" s="2">
        <v>194</v>
      </c>
      <c r="C91" s="3" t="str">
        <f t="shared" si="1"/>
        <v>METX1DRDSTATUS</v>
      </c>
      <c r="D91" s="3" t="s">
        <v>7</v>
      </c>
      <c r="E91" s="3" t="s">
        <v>7</v>
      </c>
      <c r="F91" s="2" t="s">
        <v>62</v>
      </c>
      <c r="G91" s="2">
        <v>194</v>
      </c>
      <c r="I91" t="b">
        <f>IF(ISERROR(VLOOKUP(C91,HELPER,1,FALSE)),FALSE,TRUE)</f>
        <v>1</v>
      </c>
    </row>
    <row r="92" spans="1:9" x14ac:dyDescent="0.25">
      <c r="A92" s="3" t="s">
        <v>641</v>
      </c>
      <c r="B92" s="3">
        <v>195</v>
      </c>
      <c r="C92" s="3" t="str">
        <f t="shared" si="1"/>
        <v>ME86T1STATUS</v>
      </c>
      <c r="D92" s="3" t="s">
        <v>7</v>
      </c>
      <c r="E92" s="3" t="s">
        <v>7</v>
      </c>
      <c r="F92" s="3" t="s">
        <v>144</v>
      </c>
      <c r="G92" s="3">
        <v>195</v>
      </c>
      <c r="I92" t="b">
        <f>IF(ISERROR(VLOOKUP(C92,HELPER,1,FALSE)),FALSE,TRUE)</f>
        <v>1</v>
      </c>
    </row>
    <row r="93" spans="1:9" x14ac:dyDescent="0.25">
      <c r="A93" s="2" t="s">
        <v>642</v>
      </c>
      <c r="B93" s="2">
        <v>196</v>
      </c>
      <c r="C93" s="3" t="str">
        <f t="shared" si="1"/>
        <v>ME86TCM1STATUS</v>
      </c>
      <c r="D93" s="3" t="s">
        <v>7</v>
      </c>
      <c r="E93" s="3" t="s">
        <v>7</v>
      </c>
      <c r="F93" s="2" t="s">
        <v>154</v>
      </c>
      <c r="G93" s="2">
        <v>196</v>
      </c>
      <c r="I93" t="b">
        <f>IF(ISERROR(VLOOKUP(C93,HELPER,1,FALSE)),FALSE,TRUE)</f>
        <v>1</v>
      </c>
    </row>
    <row r="94" spans="1:9" x14ac:dyDescent="0.25">
      <c r="A94" s="3" t="s">
        <v>643</v>
      </c>
      <c r="B94" s="3">
        <v>201</v>
      </c>
      <c r="C94" s="3" t="str">
        <f t="shared" si="1"/>
        <v>ME94TCM1STATUS</v>
      </c>
      <c r="D94" s="3" t="s">
        <v>7</v>
      </c>
      <c r="E94" s="3" t="s">
        <v>7</v>
      </c>
      <c r="F94" s="3" t="s">
        <v>156</v>
      </c>
      <c r="G94" s="3">
        <v>201</v>
      </c>
      <c r="I94" t="b">
        <f>IF(ISERROR(VLOOKUP(C94,HELPER,1,FALSE)),FALSE,TRUE)</f>
        <v>1</v>
      </c>
    </row>
    <row r="95" spans="1:9" x14ac:dyDescent="0.25">
      <c r="A95" s="2" t="s">
        <v>644</v>
      </c>
      <c r="B95" s="2">
        <v>208</v>
      </c>
      <c r="C95" s="3" t="str">
        <f t="shared" si="1"/>
        <v>MEFANHYDSTATUS</v>
      </c>
      <c r="D95" s="3" t="s">
        <v>7</v>
      </c>
      <c r="E95" s="3" t="s">
        <v>7</v>
      </c>
      <c r="F95" s="2" t="s">
        <v>132</v>
      </c>
      <c r="G95" s="2">
        <v>208</v>
      </c>
      <c r="I95" t="b">
        <f>IF(ISERROR(VLOOKUP(C95,HELPER,1,FALSE)),FALSE,TRUE)</f>
        <v>1</v>
      </c>
    </row>
    <row r="96" spans="1:9" x14ac:dyDescent="0.25">
      <c r="A96" s="3" t="s">
        <v>645</v>
      </c>
      <c r="B96" s="3">
        <v>209</v>
      </c>
      <c r="C96" s="3" t="str">
        <f t="shared" si="1"/>
        <v>MESMOKESTATUS</v>
      </c>
      <c r="D96" s="3" t="s">
        <v>7</v>
      </c>
      <c r="E96" s="3" t="s">
        <v>7</v>
      </c>
      <c r="F96" s="3" t="s">
        <v>134</v>
      </c>
      <c r="G96" s="3">
        <v>209</v>
      </c>
      <c r="I96" t="b">
        <f>IF(ISERROR(VLOOKUP(C96,HELPER,1,FALSE)),FALSE,TRUE)</f>
        <v>1</v>
      </c>
    </row>
    <row r="97" spans="1:9" x14ac:dyDescent="0.25">
      <c r="A97" s="2" t="s">
        <v>646</v>
      </c>
      <c r="B97" s="2">
        <v>210</v>
      </c>
      <c r="C97" s="3" t="str">
        <f t="shared" si="1"/>
        <v>MEBATPWRSTATUS</v>
      </c>
      <c r="D97" s="3" t="s">
        <v>7</v>
      </c>
      <c r="E97" s="3" t="s">
        <v>7</v>
      </c>
      <c r="F97" s="2" t="s">
        <v>136</v>
      </c>
      <c r="G97" s="2">
        <v>210</v>
      </c>
      <c r="I97" t="b">
        <f>IF(ISERROR(VLOOKUP(C97,HELPER,1,FALSE)),FALSE,TRUE)</f>
        <v>1</v>
      </c>
    </row>
    <row r="98" spans="1:9" x14ac:dyDescent="0.25">
      <c r="A98" s="3" t="s">
        <v>647</v>
      </c>
      <c r="B98" s="3">
        <v>211</v>
      </c>
      <c r="C98" s="3" t="str">
        <f t="shared" si="1"/>
        <v>MEBATTDCSTATUS</v>
      </c>
      <c r="D98" s="3" t="s">
        <v>7</v>
      </c>
      <c r="E98" s="3" t="s">
        <v>7</v>
      </c>
      <c r="F98" s="3" t="s">
        <v>138</v>
      </c>
      <c r="G98" s="3">
        <v>211</v>
      </c>
      <c r="I98" t="b">
        <f>IF(ISERROR(VLOOKUP(C98,HELPER,1,FALSE)),FALSE,TRUE)</f>
        <v>1</v>
      </c>
    </row>
    <row r="99" spans="1:9" x14ac:dyDescent="0.25">
      <c r="A99" s="2" t="s">
        <v>648</v>
      </c>
      <c r="B99" s="2">
        <v>212</v>
      </c>
      <c r="C99" s="3" t="str">
        <f t="shared" si="1"/>
        <v>MEBATGNDSTATUS</v>
      </c>
      <c r="D99" s="3" t="s">
        <v>7</v>
      </c>
      <c r="E99" s="3" t="s">
        <v>7</v>
      </c>
      <c r="F99" s="2" t="s">
        <v>140</v>
      </c>
      <c r="G99" s="2">
        <v>212</v>
      </c>
      <c r="I99" t="b">
        <f>IF(ISERROR(VLOOKUP(C99,HELPER,1,FALSE)),FALSE,TRUE)</f>
        <v>1</v>
      </c>
    </row>
    <row r="100" spans="1:9" x14ac:dyDescent="0.25">
      <c r="A100" t="s">
        <v>697</v>
      </c>
      <c r="B100">
        <v>21</v>
      </c>
      <c r="C100" s="3" t="str">
        <f t="shared" si="1"/>
        <v>MELTC1ANALOG</v>
      </c>
      <c r="D100" s="3" t="s">
        <v>275</v>
      </c>
      <c r="E100" s="3" t="s">
        <v>275</v>
      </c>
      <c r="F100" t="s">
        <v>347</v>
      </c>
      <c r="G100">
        <v>21</v>
      </c>
      <c r="I100" t="b">
        <f>IF(ISERROR(VLOOKUP(C100,HELPER,1,FALSE)),FALSE,TRUE)</f>
        <v>1</v>
      </c>
    </row>
    <row r="101" spans="1:9" x14ac:dyDescent="0.25">
      <c r="A101" t="s">
        <v>698</v>
      </c>
      <c r="B101">
        <v>24</v>
      </c>
      <c r="C101" s="3" t="str">
        <f t="shared" si="1"/>
        <v>MERAV1ANALOG</v>
      </c>
      <c r="D101" s="3" t="s">
        <v>275</v>
      </c>
      <c r="E101" s="3" t="s">
        <v>275</v>
      </c>
      <c r="F101" t="s">
        <v>288</v>
      </c>
      <c r="G101">
        <v>24</v>
      </c>
      <c r="I101" t="b">
        <f>IF(ISERROR(VLOOKUP(C101,HELPER,1,FALSE)),FALSE,TRUE)</f>
        <v>1</v>
      </c>
    </row>
    <row r="102" spans="1:9" x14ac:dyDescent="0.25">
      <c r="A102" t="s">
        <v>699</v>
      </c>
      <c r="B102">
        <v>25</v>
      </c>
      <c r="C102" s="3" t="str">
        <f t="shared" si="1"/>
        <v>MERBV1ANALOG</v>
      </c>
      <c r="D102" s="3" t="s">
        <v>275</v>
      </c>
      <c r="E102" s="3" t="s">
        <v>275</v>
      </c>
      <c r="F102" t="s">
        <v>290</v>
      </c>
      <c r="G102">
        <v>25</v>
      </c>
      <c r="I102" t="b">
        <f>IF(ISERROR(VLOOKUP(C102,HELPER,1,FALSE)),FALSE,TRUE)</f>
        <v>1</v>
      </c>
    </row>
    <row r="103" spans="1:9" x14ac:dyDescent="0.25">
      <c r="A103" t="s">
        <v>700</v>
      </c>
      <c r="B103">
        <v>26</v>
      </c>
      <c r="C103" s="3" t="str">
        <f t="shared" si="1"/>
        <v>MERCV1ANALOG</v>
      </c>
      <c r="D103" s="3" t="s">
        <v>275</v>
      </c>
      <c r="E103" s="3" t="s">
        <v>275</v>
      </c>
      <c r="F103" t="s">
        <v>298</v>
      </c>
      <c r="G103">
        <v>26</v>
      </c>
      <c r="I103" t="b">
        <f>IF(ISERROR(VLOOKUP(C103,HELPER,1,FALSE)),FALSE,TRUE)</f>
        <v>1</v>
      </c>
    </row>
    <row r="104" spans="1:9" x14ac:dyDescent="0.25">
      <c r="A104" t="s">
        <v>701</v>
      </c>
      <c r="B104">
        <v>27</v>
      </c>
      <c r="C104" s="3" t="str">
        <f t="shared" si="1"/>
        <v>METX1AANALOG</v>
      </c>
      <c r="D104" s="3" t="s">
        <v>275</v>
      </c>
      <c r="E104" s="3" t="s">
        <v>275</v>
      </c>
      <c r="F104" t="s">
        <v>741</v>
      </c>
      <c r="G104">
        <v>27</v>
      </c>
      <c r="I104" t="b">
        <f>IF(ISERROR(VLOOKUP(C104,HELPER,1,FALSE)),FALSE,TRUE)</f>
        <v>1</v>
      </c>
    </row>
    <row r="105" spans="1:9" x14ac:dyDescent="0.25">
      <c r="A105" t="s">
        <v>702</v>
      </c>
      <c r="B105">
        <v>28</v>
      </c>
      <c r="C105" s="3" t="str">
        <f t="shared" si="1"/>
        <v>METX1BANALOG</v>
      </c>
      <c r="D105" s="3" t="s">
        <v>275</v>
      </c>
      <c r="E105" s="3" t="s">
        <v>275</v>
      </c>
      <c r="F105" t="s">
        <v>328</v>
      </c>
      <c r="G105">
        <v>28</v>
      </c>
      <c r="I105" t="b">
        <f>IF(ISERROR(VLOOKUP(C105,HELPER,1,FALSE)),FALSE,TRUE)</f>
        <v>1</v>
      </c>
    </row>
    <row r="106" spans="1:9" x14ac:dyDescent="0.25">
      <c r="A106" t="s">
        <v>703</v>
      </c>
      <c r="B106">
        <v>29</v>
      </c>
      <c r="C106" s="3" t="str">
        <f t="shared" si="1"/>
        <v>METX1CANALOG</v>
      </c>
      <c r="D106" s="3" t="s">
        <v>275</v>
      </c>
      <c r="E106" s="3" t="s">
        <v>275</v>
      </c>
      <c r="F106" t="s">
        <v>330</v>
      </c>
      <c r="G106">
        <v>29</v>
      </c>
      <c r="I106" t="b">
        <f>IF(ISERROR(VLOOKUP(C106,HELPER,1,FALSE)),FALSE,TRUE)</f>
        <v>1</v>
      </c>
    </row>
    <row r="107" spans="1:9" x14ac:dyDescent="0.25">
      <c r="A107" t="s">
        <v>704</v>
      </c>
      <c r="B107">
        <v>30</v>
      </c>
      <c r="C107" s="3" t="str">
        <f t="shared" si="1"/>
        <v>MEKVA1MANALOG</v>
      </c>
      <c r="D107" s="3" t="s">
        <v>275</v>
      </c>
      <c r="E107" s="3" t="s">
        <v>275</v>
      </c>
      <c r="F107" t="s">
        <v>326</v>
      </c>
      <c r="G107">
        <v>30</v>
      </c>
      <c r="I107" t="b">
        <f>IF(ISERROR(VLOOKUP(C107,HELPER,1,FALSE)),FALSE,TRUE)</f>
        <v>1</v>
      </c>
    </row>
    <row r="108" spans="1:9" x14ac:dyDescent="0.25">
      <c r="A108" t="s">
        <v>705</v>
      </c>
      <c r="B108">
        <v>31</v>
      </c>
      <c r="C108" s="3" t="str">
        <f t="shared" si="1"/>
        <v>METX1WANALOG</v>
      </c>
      <c r="D108" s="3" t="s">
        <v>275</v>
      </c>
      <c r="E108" s="3" t="s">
        <v>275</v>
      </c>
      <c r="F108" t="s">
        <v>280</v>
      </c>
      <c r="G108">
        <v>31</v>
      </c>
      <c r="I108" t="b">
        <f>IF(ISERROR(VLOOKUP(C108,HELPER,1,FALSE)),FALSE,TRUE)</f>
        <v>1</v>
      </c>
    </row>
    <row r="109" spans="1:9" x14ac:dyDescent="0.25">
      <c r="A109" t="s">
        <v>740</v>
      </c>
      <c r="B109">
        <v>32</v>
      </c>
      <c r="C109" s="3" t="str">
        <f t="shared" si="1"/>
        <v>MEMV1ANALOG</v>
      </c>
      <c r="D109" s="3" t="s">
        <v>275</v>
      </c>
      <c r="E109" s="3" t="s">
        <v>275</v>
      </c>
      <c r="F109" t="s">
        <v>358</v>
      </c>
      <c r="G109">
        <v>32</v>
      </c>
      <c r="I109" t="b">
        <f>IF(ISERROR(VLOOKUP(C109,HELPER,1,FALSE)),FALSE,TRUE)</f>
        <v>1</v>
      </c>
    </row>
    <row r="110" spans="1:9" x14ac:dyDescent="0.25">
      <c r="A110" t="s">
        <v>739</v>
      </c>
      <c r="B110">
        <v>33</v>
      </c>
      <c r="C110" s="3" t="str">
        <f t="shared" si="1"/>
        <v>MEMV1-ANALOG</v>
      </c>
      <c r="D110" s="3" t="s">
        <v>275</v>
      </c>
      <c r="E110" s="3" t="s">
        <v>275</v>
      </c>
      <c r="F110" t="s">
        <v>356</v>
      </c>
      <c r="G110">
        <v>33</v>
      </c>
      <c r="I110" t="b">
        <f>IF(ISERROR(VLOOKUP(C110,HELPER,1,FALSE)),FALSE,TRUE)</f>
        <v>1</v>
      </c>
    </row>
    <row r="111" spans="1:9" x14ac:dyDescent="0.25">
      <c r="A111" t="s">
        <v>708</v>
      </c>
      <c r="B111">
        <v>34</v>
      </c>
      <c r="C111" s="3" t="str">
        <f t="shared" si="1"/>
        <v>MEPF1MANALOG</v>
      </c>
      <c r="D111" s="3" t="s">
        <v>275</v>
      </c>
      <c r="E111" s="3" t="s">
        <v>275</v>
      </c>
      <c r="F111" t="s">
        <v>312</v>
      </c>
      <c r="G111">
        <v>34</v>
      </c>
      <c r="I111" t="b">
        <f>IF(ISERROR(VLOOKUP(C111,HELPER,1,FALSE)),FALSE,TRUE)</f>
        <v>1</v>
      </c>
    </row>
    <row r="112" spans="1:9" x14ac:dyDescent="0.25">
      <c r="A112" t="s">
        <v>737</v>
      </c>
      <c r="B112">
        <v>35</v>
      </c>
      <c r="C112" s="3" t="str">
        <f t="shared" si="1"/>
        <v>METX1FRQANALOG</v>
      </c>
      <c r="D112" s="3" t="s">
        <v>275</v>
      </c>
      <c r="E112" s="3" t="s">
        <v>275</v>
      </c>
      <c r="F112" t="s">
        <v>310</v>
      </c>
      <c r="G112">
        <v>35</v>
      </c>
      <c r="I112" t="b">
        <f>IF(ISERROR(VLOOKUP(C112,HELPER,1,FALSE)),FALSE,TRUE)</f>
        <v>1</v>
      </c>
    </row>
    <row r="113" spans="1:9" x14ac:dyDescent="0.25">
      <c r="A113" t="s">
        <v>709</v>
      </c>
      <c r="B113">
        <v>36</v>
      </c>
      <c r="C113" s="3" t="str">
        <f t="shared" si="1"/>
        <v>MEKWPHR1ANALOG</v>
      </c>
      <c r="D113" s="3" t="s">
        <v>275</v>
      </c>
      <c r="E113" s="3" t="s">
        <v>275</v>
      </c>
      <c r="F113" t="s">
        <v>351</v>
      </c>
      <c r="G113">
        <v>36</v>
      </c>
      <c r="I113" t="b">
        <f>IF(ISERROR(VLOOKUP(C113,HELPER,1,FALSE)),FALSE,TRUE)</f>
        <v>1</v>
      </c>
    </row>
    <row r="114" spans="1:9" x14ac:dyDescent="0.25">
      <c r="A114" t="s">
        <v>710</v>
      </c>
      <c r="B114">
        <v>38</v>
      </c>
      <c r="C114" s="3" t="str">
        <f t="shared" si="1"/>
        <v>METHST1ANALOG</v>
      </c>
      <c r="D114" s="3" t="s">
        <v>275</v>
      </c>
      <c r="E114" s="3" t="s">
        <v>275</v>
      </c>
      <c r="F114" t="s">
        <v>370</v>
      </c>
      <c r="G114">
        <v>38</v>
      </c>
      <c r="I114" t="b">
        <f>IF(ISERROR(VLOOKUP(C114,HELPER,1,FALSE)),FALSE,TRUE)</f>
        <v>1</v>
      </c>
    </row>
    <row r="115" spans="1:9" x14ac:dyDescent="0.25">
      <c r="A115" t="s">
        <v>711</v>
      </c>
      <c r="B115">
        <v>39</v>
      </c>
      <c r="C115" s="3" t="str">
        <f t="shared" si="1"/>
        <v>METHST2ANALOG</v>
      </c>
      <c r="D115" s="3" t="s">
        <v>275</v>
      </c>
      <c r="E115" s="3" t="s">
        <v>275</v>
      </c>
      <c r="F115" t="s">
        <v>373</v>
      </c>
      <c r="G115">
        <v>39</v>
      </c>
      <c r="I115" t="b">
        <f>IF(ISERROR(VLOOKUP(C115,HELPER,1,FALSE)),FALSE,TRUE)</f>
        <v>1</v>
      </c>
    </row>
    <row r="116" spans="1:9" x14ac:dyDescent="0.25">
      <c r="A116" t="s">
        <v>712</v>
      </c>
      <c r="B116">
        <v>40</v>
      </c>
      <c r="C116" s="3" t="str">
        <f t="shared" si="1"/>
        <v>METHST3ANALOG</v>
      </c>
      <c r="D116" s="3" t="s">
        <v>275</v>
      </c>
      <c r="E116" s="3" t="s">
        <v>275</v>
      </c>
      <c r="F116" t="s">
        <v>376</v>
      </c>
      <c r="G116">
        <v>40</v>
      </c>
      <c r="I116" t="b">
        <f>IF(ISERROR(VLOOKUP(C116,HELPER,1,FALSE)),FALSE,TRUE)</f>
        <v>1</v>
      </c>
    </row>
    <row r="117" spans="1:9" x14ac:dyDescent="0.25">
      <c r="A117" t="s">
        <v>713</v>
      </c>
      <c r="B117">
        <v>41</v>
      </c>
      <c r="C117" s="3" t="str">
        <f t="shared" si="1"/>
        <v>METXTEMPANALOG</v>
      </c>
      <c r="D117" s="3" t="s">
        <v>275</v>
      </c>
      <c r="E117" s="3" t="s">
        <v>275</v>
      </c>
      <c r="F117" t="s">
        <v>379</v>
      </c>
      <c r="G117">
        <v>41</v>
      </c>
      <c r="I117" t="b">
        <f>IF(ISERROR(VLOOKUP(C117,HELPER,1,FALSE)),FALSE,TRUE)</f>
        <v>1</v>
      </c>
    </row>
    <row r="118" spans="1:9" x14ac:dyDescent="0.25">
      <c r="A118" t="s">
        <v>714</v>
      </c>
      <c r="B118">
        <v>42</v>
      </c>
      <c r="C118" s="3" t="str">
        <f t="shared" si="1"/>
        <v>METCTEMPANALOG</v>
      </c>
      <c r="D118" s="3" t="s">
        <v>275</v>
      </c>
      <c r="E118" s="3" t="s">
        <v>275</v>
      </c>
      <c r="F118" t="s">
        <v>382</v>
      </c>
      <c r="G118">
        <v>42</v>
      </c>
      <c r="I118" t="b">
        <f>IF(ISERROR(VLOOKUP(C118,HELPER,1,FALSE)),FALSE,TRUE)</f>
        <v>1</v>
      </c>
    </row>
    <row r="119" spans="1:9" x14ac:dyDescent="0.25">
      <c r="A119" t="s">
        <v>715</v>
      </c>
      <c r="B119">
        <v>43</v>
      </c>
      <c r="C119" s="3" t="str">
        <f t="shared" si="1"/>
        <v>METXABTANALOG</v>
      </c>
      <c r="D119" s="3" t="s">
        <v>275</v>
      </c>
      <c r="E119" s="3" t="s">
        <v>275</v>
      </c>
      <c r="F119" t="s">
        <v>385</v>
      </c>
      <c r="G119">
        <v>43</v>
      </c>
      <c r="I119" t="b">
        <f>IF(ISERROR(VLOOKUP(C119,HELPER,1,FALSE)),FALSE,TRUE)</f>
        <v>1</v>
      </c>
    </row>
    <row r="120" spans="1:9" x14ac:dyDescent="0.25">
      <c r="A120" t="s">
        <v>716</v>
      </c>
      <c r="B120">
        <v>46</v>
      </c>
      <c r="C120" s="3" t="str">
        <f t="shared" si="1"/>
        <v>ME1AANALOG</v>
      </c>
      <c r="D120" s="3" t="s">
        <v>275</v>
      </c>
      <c r="E120" s="3" t="s">
        <v>275</v>
      </c>
      <c r="F120" t="s">
        <v>301</v>
      </c>
      <c r="G120">
        <v>46</v>
      </c>
      <c r="I120" t="b">
        <f>IF(ISERROR(VLOOKUP(C120,HELPER,1,FALSE)),FALSE,TRUE)</f>
        <v>1</v>
      </c>
    </row>
    <row r="121" spans="1:9" x14ac:dyDescent="0.25">
      <c r="A121" t="s">
        <v>717</v>
      </c>
      <c r="B121">
        <v>47</v>
      </c>
      <c r="C121" s="3" t="str">
        <f t="shared" si="1"/>
        <v>ME1BANALOG</v>
      </c>
      <c r="D121" s="3" t="s">
        <v>275</v>
      </c>
      <c r="E121" s="3" t="s">
        <v>275</v>
      </c>
      <c r="F121" t="s">
        <v>272</v>
      </c>
      <c r="G121">
        <v>47</v>
      </c>
      <c r="I121" t="b">
        <f>IF(ISERROR(VLOOKUP(C121,HELPER,1,FALSE)),FALSE,TRUE)</f>
        <v>1</v>
      </c>
    </row>
    <row r="122" spans="1:9" x14ac:dyDescent="0.25">
      <c r="A122" t="s">
        <v>718</v>
      </c>
      <c r="B122">
        <v>48</v>
      </c>
      <c r="C122" s="3" t="str">
        <f t="shared" si="1"/>
        <v>ME1CANALOG</v>
      </c>
      <c r="D122" s="3" t="s">
        <v>275</v>
      </c>
      <c r="E122" s="3" t="s">
        <v>275</v>
      </c>
      <c r="F122" t="s">
        <v>303</v>
      </c>
      <c r="G122">
        <v>48</v>
      </c>
      <c r="I122" t="b">
        <f>IF(ISERROR(VLOOKUP(C122,HELPER,1,FALSE)),FALSE,TRUE)</f>
        <v>1</v>
      </c>
    </row>
    <row r="123" spans="1:9" x14ac:dyDescent="0.25">
      <c r="A123" t="s">
        <v>719</v>
      </c>
      <c r="B123">
        <v>49</v>
      </c>
      <c r="C123" s="3" t="str">
        <f t="shared" si="1"/>
        <v>ME1KWANALOG</v>
      </c>
      <c r="D123" s="3" t="s">
        <v>275</v>
      </c>
      <c r="E123" s="3" t="s">
        <v>275</v>
      </c>
      <c r="F123" t="s">
        <v>314</v>
      </c>
      <c r="G123">
        <v>49</v>
      </c>
      <c r="I123" t="b">
        <f>IF(ISERROR(VLOOKUP(C123,HELPER,1,FALSE)),FALSE,TRUE)</f>
        <v>1</v>
      </c>
    </row>
    <row r="124" spans="1:9" x14ac:dyDescent="0.25">
      <c r="A124" t="s">
        <v>720</v>
      </c>
      <c r="B124">
        <v>51</v>
      </c>
      <c r="C124" s="3" t="str">
        <f t="shared" si="1"/>
        <v>ME1PFANALOG</v>
      </c>
      <c r="D124" s="3" t="s">
        <v>275</v>
      </c>
      <c r="E124" s="3" t="s">
        <v>275</v>
      </c>
      <c r="F124" t="s">
        <v>364</v>
      </c>
      <c r="G124">
        <v>51</v>
      </c>
      <c r="I124" t="b">
        <f>IF(ISERROR(VLOOKUP(C124,HELPER,1,FALSE)),FALSE,TRUE)</f>
        <v>1</v>
      </c>
    </row>
    <row r="125" spans="1:9" x14ac:dyDescent="0.25">
      <c r="A125" t="s">
        <v>721</v>
      </c>
      <c r="B125">
        <v>52</v>
      </c>
      <c r="C125" s="3" t="str">
        <f t="shared" si="1"/>
        <v>ME2AANALOG</v>
      </c>
      <c r="D125" s="3" t="s">
        <v>275</v>
      </c>
      <c r="E125" s="3" t="s">
        <v>275</v>
      </c>
      <c r="F125" t="s">
        <v>292</v>
      </c>
      <c r="G125">
        <v>52</v>
      </c>
      <c r="I125" t="b">
        <f>IF(ISERROR(VLOOKUP(C125,HELPER,1,FALSE)),FALSE,TRUE)</f>
        <v>1</v>
      </c>
    </row>
    <row r="126" spans="1:9" x14ac:dyDescent="0.25">
      <c r="A126" t="s">
        <v>722</v>
      </c>
      <c r="B126">
        <v>53</v>
      </c>
      <c r="C126" s="3" t="str">
        <f t="shared" si="1"/>
        <v>ME2BANALOG</v>
      </c>
      <c r="D126" s="3" t="s">
        <v>275</v>
      </c>
      <c r="E126" s="3" t="s">
        <v>275</v>
      </c>
      <c r="F126" t="s">
        <v>294</v>
      </c>
      <c r="G126">
        <v>53</v>
      </c>
      <c r="I126" t="b">
        <f>IF(ISERROR(VLOOKUP(C126,HELPER,1,FALSE)),FALSE,TRUE)</f>
        <v>1</v>
      </c>
    </row>
    <row r="127" spans="1:9" x14ac:dyDescent="0.25">
      <c r="A127" t="s">
        <v>723</v>
      </c>
      <c r="B127">
        <v>54</v>
      </c>
      <c r="C127" s="3" t="str">
        <f t="shared" si="1"/>
        <v>ME2CANALOG</v>
      </c>
      <c r="D127" s="3" t="s">
        <v>275</v>
      </c>
      <c r="E127" s="3" t="s">
        <v>275</v>
      </c>
      <c r="F127" t="s">
        <v>296</v>
      </c>
      <c r="G127">
        <v>54</v>
      </c>
      <c r="I127" t="b">
        <f>IF(ISERROR(VLOOKUP(C127,HELPER,1,FALSE)),FALSE,TRUE)</f>
        <v>1</v>
      </c>
    </row>
    <row r="128" spans="1:9" x14ac:dyDescent="0.25">
      <c r="A128" t="s">
        <v>724</v>
      </c>
      <c r="B128">
        <v>55</v>
      </c>
      <c r="C128" s="3" t="str">
        <f t="shared" si="1"/>
        <v>ME2KWANALOG</v>
      </c>
      <c r="D128" s="3" t="s">
        <v>275</v>
      </c>
      <c r="E128" s="3" t="s">
        <v>275</v>
      </c>
      <c r="F128" t="s">
        <v>317</v>
      </c>
      <c r="G128">
        <v>55</v>
      </c>
      <c r="I128" t="b">
        <f>IF(ISERROR(VLOOKUP(C128,HELPER,1,FALSE)),FALSE,TRUE)</f>
        <v>1</v>
      </c>
    </row>
    <row r="129" spans="1:9" x14ac:dyDescent="0.25">
      <c r="A129" t="s">
        <v>725</v>
      </c>
      <c r="B129">
        <v>57</v>
      </c>
      <c r="C129" s="3" t="str">
        <f t="shared" si="1"/>
        <v>ME2PFANALOG</v>
      </c>
      <c r="D129" s="3" t="s">
        <v>275</v>
      </c>
      <c r="E129" s="3" t="s">
        <v>275</v>
      </c>
      <c r="F129" t="s">
        <v>367</v>
      </c>
      <c r="G129">
        <v>57</v>
      </c>
      <c r="I129" t="b">
        <f>IF(ISERROR(VLOOKUP(C129,HELPER,1,FALSE)),FALSE,TRUE)</f>
        <v>1</v>
      </c>
    </row>
    <row r="130" spans="1:9" x14ac:dyDescent="0.25">
      <c r="A130" t="s">
        <v>726</v>
      </c>
      <c r="B130">
        <v>58</v>
      </c>
      <c r="C130" s="3" t="str">
        <f t="shared" si="1"/>
        <v>ME3AANALOG</v>
      </c>
      <c r="D130" s="3" t="s">
        <v>275</v>
      </c>
      <c r="E130" s="3" t="s">
        <v>275</v>
      </c>
      <c r="F130" t="s">
        <v>305</v>
      </c>
      <c r="G130">
        <v>58</v>
      </c>
      <c r="I130" t="b">
        <f>IF(ISERROR(VLOOKUP(C130,HELPER,1,FALSE)),FALSE,TRUE)</f>
        <v>1</v>
      </c>
    </row>
    <row r="131" spans="1:9" x14ac:dyDescent="0.25">
      <c r="A131" t="s">
        <v>727</v>
      </c>
      <c r="B131">
        <v>59</v>
      </c>
      <c r="C131" s="3" t="str">
        <f t="shared" ref="C131:C188" si="2">_xlfn.CONCAT("ME",F131,D131)</f>
        <v>ME3BANALOG</v>
      </c>
      <c r="D131" s="3" t="s">
        <v>275</v>
      </c>
      <c r="E131" s="3" t="s">
        <v>275</v>
      </c>
      <c r="F131" t="s">
        <v>332</v>
      </c>
      <c r="G131">
        <v>59</v>
      </c>
      <c r="I131" t="b">
        <f>IF(ISERROR(VLOOKUP(C131,HELPER,1,FALSE)),FALSE,TRUE)</f>
        <v>1</v>
      </c>
    </row>
    <row r="132" spans="1:9" x14ac:dyDescent="0.25">
      <c r="A132" t="s">
        <v>728</v>
      </c>
      <c r="B132">
        <v>60</v>
      </c>
      <c r="C132" s="3" t="str">
        <f t="shared" si="2"/>
        <v>ME3CANALOG</v>
      </c>
      <c r="D132" s="3" t="s">
        <v>275</v>
      </c>
      <c r="E132" s="3" t="s">
        <v>275</v>
      </c>
      <c r="F132" t="s">
        <v>335</v>
      </c>
      <c r="G132">
        <v>60</v>
      </c>
      <c r="I132" t="b">
        <f>IF(ISERROR(VLOOKUP(C132,HELPER,1,FALSE)),FALSE,TRUE)</f>
        <v>1</v>
      </c>
    </row>
    <row r="133" spans="1:9" x14ac:dyDescent="0.25">
      <c r="A133" t="s">
        <v>729</v>
      </c>
      <c r="B133">
        <v>61</v>
      </c>
      <c r="C133" s="3" t="str">
        <f t="shared" si="2"/>
        <v>ME3KWANALOG</v>
      </c>
      <c r="D133" s="3" t="s">
        <v>275</v>
      </c>
      <c r="E133" s="3" t="s">
        <v>275</v>
      </c>
      <c r="F133" t="s">
        <v>320</v>
      </c>
      <c r="G133">
        <v>61</v>
      </c>
      <c r="I133" t="b">
        <f>IF(ISERROR(VLOOKUP(C133,HELPER,1,FALSE)),FALSE,TRUE)</f>
        <v>1</v>
      </c>
    </row>
    <row r="134" spans="1:9" x14ac:dyDescent="0.25">
      <c r="A134" t="s">
        <v>730</v>
      </c>
      <c r="B134">
        <v>63</v>
      </c>
      <c r="C134" s="3" t="str">
        <f t="shared" si="2"/>
        <v>ME3PFANALOG</v>
      </c>
      <c r="D134" s="3" t="s">
        <v>275</v>
      </c>
      <c r="E134" s="3" t="s">
        <v>275</v>
      </c>
      <c r="F134" t="s">
        <v>276</v>
      </c>
      <c r="G134">
        <v>63</v>
      </c>
      <c r="I134" t="b">
        <f>IF(ISERROR(VLOOKUP(C134,HELPER,1,FALSE)),FALSE,TRUE)</f>
        <v>1</v>
      </c>
    </row>
    <row r="135" spans="1:9" x14ac:dyDescent="0.25">
      <c r="A135" t="s">
        <v>731</v>
      </c>
      <c r="B135">
        <v>64</v>
      </c>
      <c r="C135" s="3" t="str">
        <f t="shared" si="2"/>
        <v>ME4AANALOG</v>
      </c>
      <c r="D135" s="3" t="s">
        <v>275</v>
      </c>
      <c r="E135" s="3" t="s">
        <v>275</v>
      </c>
      <c r="F135" t="s">
        <v>338</v>
      </c>
      <c r="G135">
        <v>64</v>
      </c>
      <c r="I135" t="b">
        <f>IF(ISERROR(VLOOKUP(C135,HELPER,1,FALSE)),FALSE,TRUE)</f>
        <v>1</v>
      </c>
    </row>
    <row r="136" spans="1:9" x14ac:dyDescent="0.25">
      <c r="A136" t="s">
        <v>732</v>
      </c>
      <c r="B136">
        <v>65</v>
      </c>
      <c r="C136" s="3" t="str">
        <f t="shared" si="2"/>
        <v>ME4BANALOG</v>
      </c>
      <c r="D136" s="3" t="s">
        <v>275</v>
      </c>
      <c r="E136" s="3" t="s">
        <v>275</v>
      </c>
      <c r="F136" t="s">
        <v>341</v>
      </c>
      <c r="G136">
        <v>65</v>
      </c>
      <c r="I136" t="b">
        <f>IF(ISERROR(VLOOKUP(C136,HELPER,1,FALSE)),FALSE,TRUE)</f>
        <v>1</v>
      </c>
    </row>
    <row r="137" spans="1:9" x14ac:dyDescent="0.25">
      <c r="A137" t="s">
        <v>733</v>
      </c>
      <c r="B137">
        <v>66</v>
      </c>
      <c r="C137" s="3" t="str">
        <f t="shared" si="2"/>
        <v>ME4CANALOG</v>
      </c>
      <c r="D137" s="3" t="s">
        <v>275</v>
      </c>
      <c r="E137" s="3" t="s">
        <v>275</v>
      </c>
      <c r="F137" t="s">
        <v>344</v>
      </c>
      <c r="G137">
        <v>66</v>
      </c>
      <c r="I137" t="b">
        <f>IF(ISERROR(VLOOKUP(C137,HELPER,1,FALSE)),FALSE,TRUE)</f>
        <v>1</v>
      </c>
    </row>
    <row r="138" spans="1:9" x14ac:dyDescent="0.25">
      <c r="A138" t="s">
        <v>734</v>
      </c>
      <c r="B138">
        <v>67</v>
      </c>
      <c r="C138" s="3" t="str">
        <f t="shared" si="2"/>
        <v>ME4KWANALOG</v>
      </c>
      <c r="D138" s="3" t="s">
        <v>275</v>
      </c>
      <c r="E138" s="3" t="s">
        <v>275</v>
      </c>
      <c r="F138" t="s">
        <v>323</v>
      </c>
      <c r="G138">
        <v>67</v>
      </c>
      <c r="I138" t="b">
        <f>IF(ISERROR(VLOOKUP(C138,HELPER,1,FALSE)),FALSE,TRUE)</f>
        <v>1</v>
      </c>
    </row>
    <row r="139" spans="1:9" x14ac:dyDescent="0.25">
      <c r="A139" t="s">
        <v>735</v>
      </c>
      <c r="B139">
        <v>69</v>
      </c>
      <c r="C139" s="3" t="str">
        <f t="shared" si="2"/>
        <v>ME4PFANALOG</v>
      </c>
      <c r="D139" s="3" t="s">
        <v>275</v>
      </c>
      <c r="E139" s="3" t="s">
        <v>275</v>
      </c>
      <c r="F139" t="s">
        <v>307</v>
      </c>
      <c r="G139">
        <v>69</v>
      </c>
      <c r="I139" t="b">
        <f>IF(ISERROR(VLOOKUP(C139,HELPER,1,FALSE)),FALSE,TRUE)</f>
        <v>1</v>
      </c>
    </row>
    <row r="140" spans="1:9" x14ac:dyDescent="0.25">
      <c r="A140" t="s">
        <v>736</v>
      </c>
      <c r="B140">
        <v>70</v>
      </c>
      <c r="C140" s="3" t="str">
        <f t="shared" si="2"/>
        <v>MEDCVANALOG</v>
      </c>
      <c r="D140" s="3" t="s">
        <v>275</v>
      </c>
      <c r="E140" s="3" t="s">
        <v>275</v>
      </c>
      <c r="F140" t="s">
        <v>360</v>
      </c>
      <c r="G140">
        <v>70</v>
      </c>
      <c r="I140" t="b">
        <f>IF(ISERROR(VLOOKUP(C140,HELPER,1,FALSE)),FALSE,TRUE)</f>
        <v>1</v>
      </c>
    </row>
    <row r="141" spans="1:9" x14ac:dyDescent="0.25">
      <c r="C141" s="3" t="str">
        <f t="shared" si="2"/>
        <v>MEK697RELAY</v>
      </c>
      <c r="D141" s="10" t="s">
        <v>17</v>
      </c>
      <c r="E141" s="3" t="s">
        <v>651</v>
      </c>
      <c r="F141" s="3" t="s">
        <v>158</v>
      </c>
      <c r="G141" s="5">
        <v>0</v>
      </c>
      <c r="I141" t="b">
        <f>IF(ISERROR(VLOOKUP(C141,HELPER,1,FALSE)),FALSE,TRUE)</f>
        <v>1</v>
      </c>
    </row>
    <row r="142" spans="1:9" x14ac:dyDescent="0.25">
      <c r="C142" s="3" t="str">
        <f t="shared" si="2"/>
        <v>MEK697RELAY</v>
      </c>
      <c r="D142" s="10" t="s">
        <v>17</v>
      </c>
      <c r="E142" s="2" t="s">
        <v>652</v>
      </c>
      <c r="F142" s="2" t="s">
        <v>158</v>
      </c>
      <c r="G142" s="6"/>
      <c r="I142" t="b">
        <f>IF(ISERROR(VLOOKUP(C142,HELPER,1,FALSE)),FALSE,TRUE)</f>
        <v>1</v>
      </c>
    </row>
    <row r="143" spans="1:9" x14ac:dyDescent="0.25">
      <c r="C143" s="3" t="str">
        <f t="shared" si="2"/>
        <v>MET1FAN1RELAY</v>
      </c>
      <c r="D143" s="10" t="s">
        <v>17</v>
      </c>
      <c r="E143" s="3" t="s">
        <v>653</v>
      </c>
      <c r="F143" s="3" t="s">
        <v>222</v>
      </c>
      <c r="G143" s="5">
        <v>6</v>
      </c>
      <c r="I143" t="b">
        <f>IF(ISERROR(VLOOKUP(C143,HELPER,1,FALSE)),FALSE,TRUE)</f>
        <v>1</v>
      </c>
    </row>
    <row r="144" spans="1:9" x14ac:dyDescent="0.25">
      <c r="C144" s="3" t="str">
        <f t="shared" si="2"/>
        <v>MET1FAN1RELAY</v>
      </c>
      <c r="D144" s="10" t="s">
        <v>17</v>
      </c>
      <c r="E144" s="2" t="s">
        <v>654</v>
      </c>
      <c r="F144" s="2" t="s">
        <v>222</v>
      </c>
      <c r="G144" s="6"/>
      <c r="I144" t="b">
        <f>IF(ISERROR(VLOOKUP(C144,HELPER,1,FALSE)),FALSE,TRUE)</f>
        <v>1</v>
      </c>
    </row>
    <row r="145" spans="3:9" x14ac:dyDescent="0.25">
      <c r="C145" s="3" t="str">
        <f t="shared" si="2"/>
        <v>MET1FAN2RELAY</v>
      </c>
      <c r="D145" s="10" t="s">
        <v>17</v>
      </c>
      <c r="E145" s="3" t="s">
        <v>655</v>
      </c>
      <c r="F145" s="3" t="s">
        <v>227</v>
      </c>
      <c r="G145" s="5">
        <v>7</v>
      </c>
      <c r="I145" t="b">
        <f>IF(ISERROR(VLOOKUP(C145,HELPER,1,FALSE)),FALSE,TRUE)</f>
        <v>1</v>
      </c>
    </row>
    <row r="146" spans="3:9" x14ac:dyDescent="0.25">
      <c r="C146" s="3" t="str">
        <f t="shared" si="2"/>
        <v>MET1FAN2RELAY</v>
      </c>
      <c r="D146" s="10" t="s">
        <v>17</v>
      </c>
      <c r="E146" s="2" t="s">
        <v>656</v>
      </c>
      <c r="F146" s="2" t="s">
        <v>227</v>
      </c>
      <c r="G146" s="6"/>
      <c r="I146" t="b">
        <f>IF(ISERROR(VLOOKUP(C146,HELPER,1,FALSE)),FALSE,TRUE)</f>
        <v>1</v>
      </c>
    </row>
    <row r="147" spans="3:9" x14ac:dyDescent="0.25">
      <c r="C147" s="3" t="str">
        <f t="shared" si="2"/>
        <v>METCA1RELAY</v>
      </c>
      <c r="D147" s="10" t="s">
        <v>17</v>
      </c>
      <c r="E147" s="3" t="s">
        <v>657</v>
      </c>
      <c r="F147" s="3" t="s">
        <v>127</v>
      </c>
      <c r="G147" s="5">
        <v>8</v>
      </c>
      <c r="I147" t="b">
        <f>IF(ISERROR(VLOOKUP(C147,HELPER,1,FALSE)),FALSE,TRUE)</f>
        <v>1</v>
      </c>
    </row>
    <row r="148" spans="3:9" x14ac:dyDescent="0.25">
      <c r="C148" s="3" t="str">
        <f t="shared" si="2"/>
        <v>METCA1RELAY</v>
      </c>
      <c r="D148" s="10" t="s">
        <v>17</v>
      </c>
      <c r="E148" s="2" t="s">
        <v>658</v>
      </c>
      <c r="F148" s="2" t="s">
        <v>127</v>
      </c>
      <c r="G148" s="6"/>
      <c r="I148" t="b">
        <f>IF(ISERROR(VLOOKUP(C148,HELPER,1,FALSE)),FALSE,TRUE)</f>
        <v>1</v>
      </c>
    </row>
    <row r="149" spans="3:9" x14ac:dyDescent="0.25">
      <c r="C149" s="3" t="str">
        <f t="shared" si="2"/>
        <v>METX1K1RELAY</v>
      </c>
      <c r="D149" s="10" t="s">
        <v>17</v>
      </c>
      <c r="E149" s="3" t="s">
        <v>659</v>
      </c>
      <c r="F149" s="3" t="s">
        <v>71</v>
      </c>
      <c r="G149" s="5">
        <v>9</v>
      </c>
      <c r="I149" t="b">
        <f>IF(ISERROR(VLOOKUP(C149,HELPER,1,FALSE)),FALSE,TRUE)</f>
        <v>1</v>
      </c>
    </row>
    <row r="150" spans="3:9" x14ac:dyDescent="0.25">
      <c r="C150" s="3" t="str">
        <f t="shared" si="2"/>
        <v>METX1K1RELAY</v>
      </c>
      <c r="D150" s="10" t="s">
        <v>17</v>
      </c>
      <c r="E150" s="2" t="s">
        <v>660</v>
      </c>
      <c r="F150" s="2" t="s">
        <v>71</v>
      </c>
      <c r="G150" s="6"/>
      <c r="I150" t="b">
        <f>IF(ISERROR(VLOOKUP(C150,HELPER,1,FALSE)),FALSE,TRUE)</f>
        <v>1</v>
      </c>
    </row>
    <row r="151" spans="3:9" x14ac:dyDescent="0.25">
      <c r="C151" s="3" t="str">
        <f t="shared" si="2"/>
        <v>METX1K2RELAY</v>
      </c>
      <c r="D151" s="10" t="s">
        <v>17</v>
      </c>
      <c r="E151" s="3" t="s">
        <v>661</v>
      </c>
      <c r="F151" s="3" t="s">
        <v>76</v>
      </c>
      <c r="G151" s="5">
        <v>10</v>
      </c>
      <c r="I151" t="b">
        <f>IF(ISERROR(VLOOKUP(C151,HELPER,1,FALSE)),FALSE,TRUE)</f>
        <v>1</v>
      </c>
    </row>
    <row r="152" spans="3:9" x14ac:dyDescent="0.25">
      <c r="C152" s="3" t="str">
        <f t="shared" si="2"/>
        <v>METX1K2RELAY</v>
      </c>
      <c r="D152" s="10" t="s">
        <v>17</v>
      </c>
      <c r="E152" s="2" t="s">
        <v>662</v>
      </c>
      <c r="F152" s="2" t="s">
        <v>76</v>
      </c>
      <c r="G152" s="6"/>
      <c r="I152" t="b">
        <f>IF(ISERROR(VLOOKUP(C152,HELPER,1,FALSE)),FALSE,TRUE)</f>
        <v>1</v>
      </c>
    </row>
    <row r="153" spans="3:9" x14ac:dyDescent="0.25">
      <c r="C153" s="3" t="str">
        <f t="shared" si="2"/>
        <v>METCRELAY</v>
      </c>
      <c r="D153" s="10" t="s">
        <v>17</v>
      </c>
      <c r="E153" s="3" t="s">
        <v>663</v>
      </c>
      <c r="F153" s="3" t="s">
        <v>388</v>
      </c>
      <c r="G153" s="5">
        <v>11</v>
      </c>
      <c r="I153" t="b">
        <f>IF(ISERROR(VLOOKUP(C153,HELPER,1,FALSE)),FALSE,TRUE)</f>
        <v>1</v>
      </c>
    </row>
    <row r="154" spans="3:9" x14ac:dyDescent="0.25">
      <c r="C154" s="3" t="str">
        <f t="shared" si="2"/>
        <v>METCRELAY</v>
      </c>
      <c r="D154" s="10" t="s">
        <v>17</v>
      </c>
      <c r="E154" s="2" t="s">
        <v>665</v>
      </c>
      <c r="F154" s="2" t="s">
        <v>388</v>
      </c>
      <c r="G154" s="6"/>
      <c r="I154" t="b">
        <f>IF(ISERROR(VLOOKUP(C154,HELPER,1,FALSE)),FALSE,TRUE)</f>
        <v>1</v>
      </c>
    </row>
    <row r="155" spans="3:9" x14ac:dyDescent="0.25">
      <c r="C155" s="3" t="str">
        <f t="shared" si="2"/>
        <v>MES3L12RELAY</v>
      </c>
      <c r="D155" s="10" t="s">
        <v>17</v>
      </c>
      <c r="E155" s="3" t="s">
        <v>666</v>
      </c>
      <c r="F155" s="3" t="s">
        <v>199</v>
      </c>
      <c r="G155" s="5">
        <v>17</v>
      </c>
      <c r="I155" t="b">
        <f>IF(ISERROR(VLOOKUP(C155,HELPER,1,FALSE)),FALSE,TRUE)</f>
        <v>1</v>
      </c>
    </row>
    <row r="156" spans="3:9" x14ac:dyDescent="0.25">
      <c r="C156" s="3" t="str">
        <f t="shared" si="2"/>
        <v>MES3L12RELAY</v>
      </c>
      <c r="D156" s="10" t="s">
        <v>17</v>
      </c>
      <c r="E156" s="2" t="s">
        <v>667</v>
      </c>
      <c r="F156" s="2" t="s">
        <v>199</v>
      </c>
      <c r="G156" s="6"/>
      <c r="I156" t="b">
        <f>IF(ISERROR(VLOOKUP(C156,HELPER,1,FALSE)),FALSE,TRUE)</f>
        <v>1</v>
      </c>
    </row>
    <row r="157" spans="3:9" x14ac:dyDescent="0.25">
      <c r="C157" s="3" t="str">
        <f t="shared" si="2"/>
        <v>ME1RELAY</v>
      </c>
      <c r="D157" s="10" t="s">
        <v>17</v>
      </c>
      <c r="E157" s="3" t="s">
        <v>668</v>
      </c>
      <c r="F157" s="3">
        <v>1</v>
      </c>
      <c r="G157" s="5">
        <v>18</v>
      </c>
      <c r="I157" t="b">
        <f>IF(ISERROR(VLOOKUP(C157,HELPER,1,FALSE)),FALSE,TRUE)</f>
        <v>1</v>
      </c>
    </row>
    <row r="158" spans="3:9" x14ac:dyDescent="0.25">
      <c r="C158" s="3" t="str">
        <f t="shared" si="2"/>
        <v>ME1RELAY</v>
      </c>
      <c r="D158" s="10" t="s">
        <v>17</v>
      </c>
      <c r="E158" s="2" t="s">
        <v>303</v>
      </c>
      <c r="F158" s="2">
        <v>1</v>
      </c>
      <c r="G158" s="6"/>
      <c r="I158" t="b">
        <f>IF(ISERROR(VLOOKUP(C158,HELPER,1,FALSE)),FALSE,TRUE)</f>
        <v>1</v>
      </c>
    </row>
    <row r="159" spans="3:9" x14ac:dyDescent="0.25">
      <c r="C159" s="3" t="str">
        <f t="shared" si="2"/>
        <v>ME1RRELAY</v>
      </c>
      <c r="D159" s="10" t="s">
        <v>17</v>
      </c>
      <c r="E159" s="3" t="s">
        <v>669</v>
      </c>
      <c r="F159" s="3" t="s">
        <v>28</v>
      </c>
      <c r="G159" s="5">
        <v>19</v>
      </c>
      <c r="I159" t="b">
        <f>IF(ISERROR(VLOOKUP(C159,HELPER,1,FALSE)),FALSE,TRUE)</f>
        <v>1</v>
      </c>
    </row>
    <row r="160" spans="3:9" x14ac:dyDescent="0.25">
      <c r="C160" s="3" t="str">
        <f t="shared" si="2"/>
        <v>ME1RRELAY</v>
      </c>
      <c r="D160" s="10" t="s">
        <v>17</v>
      </c>
      <c r="E160" s="2" t="s">
        <v>296</v>
      </c>
      <c r="F160" s="2" t="s">
        <v>28</v>
      </c>
      <c r="G160" s="6"/>
      <c r="I160" t="b">
        <f>IF(ISERROR(VLOOKUP(C160,HELPER,1,FALSE)),FALSE,TRUE)</f>
        <v>1</v>
      </c>
    </row>
    <row r="161" spans="3:9" x14ac:dyDescent="0.25">
      <c r="C161" s="3" t="str">
        <f t="shared" si="2"/>
        <v>ME1GTRELAY</v>
      </c>
      <c r="D161" s="10" t="s">
        <v>17</v>
      </c>
      <c r="E161" s="3" t="s">
        <v>670</v>
      </c>
      <c r="F161" s="3" t="s">
        <v>41</v>
      </c>
      <c r="G161" s="5">
        <v>20</v>
      </c>
      <c r="I161" t="b">
        <f>IF(ISERROR(VLOOKUP(C161,HELPER,1,FALSE)),FALSE,TRUE)</f>
        <v>1</v>
      </c>
    </row>
    <row r="162" spans="3:9" x14ac:dyDescent="0.25">
      <c r="C162" s="3" t="str">
        <f t="shared" si="2"/>
        <v>ME1GTRELAY</v>
      </c>
      <c r="D162" s="10" t="s">
        <v>17</v>
      </c>
      <c r="E162" s="2" t="s">
        <v>335</v>
      </c>
      <c r="F162" s="2" t="s">
        <v>41</v>
      </c>
      <c r="G162" s="6"/>
      <c r="I162" t="b">
        <f>IF(ISERROR(VLOOKUP(C162,HELPER,1,FALSE)),FALSE,TRUE)</f>
        <v>1</v>
      </c>
    </row>
    <row r="163" spans="3:9" x14ac:dyDescent="0.25">
      <c r="C163" s="3" t="str">
        <f t="shared" si="2"/>
        <v>ME1HLRELAY</v>
      </c>
      <c r="D163" s="10" t="s">
        <v>17</v>
      </c>
      <c r="E163" s="3" t="s">
        <v>671</v>
      </c>
      <c r="F163" s="3" t="s">
        <v>248</v>
      </c>
      <c r="G163" s="5">
        <v>21</v>
      </c>
      <c r="I163" t="b">
        <f>IF(ISERROR(VLOOKUP(C163,HELPER,1,FALSE)),FALSE,TRUE)</f>
        <v>1</v>
      </c>
    </row>
    <row r="164" spans="3:9" x14ac:dyDescent="0.25">
      <c r="C164" s="3" t="str">
        <f t="shared" si="2"/>
        <v>ME1HLRELAY</v>
      </c>
      <c r="D164" s="10" t="s">
        <v>17</v>
      </c>
      <c r="E164" s="2" t="s">
        <v>344</v>
      </c>
      <c r="F164" s="2" t="s">
        <v>248</v>
      </c>
      <c r="G164" s="6"/>
      <c r="I164" t="b">
        <f>IF(ISERROR(VLOOKUP(C164,HELPER,1,FALSE)),FALSE,TRUE)</f>
        <v>1</v>
      </c>
    </row>
    <row r="165" spans="3:9" x14ac:dyDescent="0.25">
      <c r="C165" s="3" t="str">
        <f t="shared" si="2"/>
        <v>ME2RELAY</v>
      </c>
      <c r="D165" s="10" t="s">
        <v>17</v>
      </c>
      <c r="E165" s="3" t="s">
        <v>672</v>
      </c>
      <c r="F165" s="3">
        <v>2</v>
      </c>
      <c r="G165" s="5">
        <v>23</v>
      </c>
      <c r="I165" t="b">
        <f>IF(ISERROR(VLOOKUP(C165,HELPER,1,FALSE)),FALSE,TRUE)</f>
        <v>1</v>
      </c>
    </row>
    <row r="166" spans="3:9" x14ac:dyDescent="0.25">
      <c r="C166" s="3" t="str">
        <f t="shared" si="2"/>
        <v>ME2RELAY</v>
      </c>
      <c r="D166" s="10" t="s">
        <v>17</v>
      </c>
      <c r="E166" s="2" t="s">
        <v>673</v>
      </c>
      <c r="F166" s="2">
        <v>2</v>
      </c>
      <c r="G166" s="6"/>
      <c r="I166" t="b">
        <f>IF(ISERROR(VLOOKUP(C166,HELPER,1,FALSE)),FALSE,TRUE)</f>
        <v>1</v>
      </c>
    </row>
    <row r="167" spans="3:9" x14ac:dyDescent="0.25">
      <c r="C167" s="3" t="str">
        <f t="shared" si="2"/>
        <v>ME2RRELAY</v>
      </c>
      <c r="D167" s="10" t="s">
        <v>17</v>
      </c>
      <c r="E167" s="3" t="s">
        <v>674</v>
      </c>
      <c r="F167" s="3" t="s">
        <v>32</v>
      </c>
      <c r="G167" s="5">
        <v>24</v>
      </c>
      <c r="I167" t="b">
        <f>IF(ISERROR(VLOOKUP(C167,HELPER,1,FALSE)),FALSE,TRUE)</f>
        <v>1</v>
      </c>
    </row>
    <row r="168" spans="3:9" x14ac:dyDescent="0.25">
      <c r="C168" s="3" t="str">
        <f t="shared" si="2"/>
        <v>ME2RRELAY</v>
      </c>
      <c r="D168" s="10" t="s">
        <v>17</v>
      </c>
      <c r="E168" s="2" t="s">
        <v>675</v>
      </c>
      <c r="F168" s="2" t="s">
        <v>32</v>
      </c>
      <c r="G168" s="6"/>
      <c r="I168" t="b">
        <f>IF(ISERROR(VLOOKUP(C168,HELPER,1,FALSE)),FALSE,TRUE)</f>
        <v>1</v>
      </c>
    </row>
    <row r="169" spans="3:9" x14ac:dyDescent="0.25">
      <c r="C169" s="3" t="str">
        <f t="shared" si="2"/>
        <v>ME2GTRELAY</v>
      </c>
      <c r="D169" s="10" t="s">
        <v>17</v>
      </c>
      <c r="E169" s="3" t="s">
        <v>676</v>
      </c>
      <c r="F169" s="3" t="s">
        <v>48</v>
      </c>
      <c r="G169" s="5">
        <v>25</v>
      </c>
      <c r="I169" t="b">
        <f>IF(ISERROR(VLOOKUP(C169,HELPER,1,FALSE)),FALSE,TRUE)</f>
        <v>1</v>
      </c>
    </row>
    <row r="170" spans="3:9" x14ac:dyDescent="0.25">
      <c r="C170" s="3" t="str">
        <f t="shared" si="2"/>
        <v>ME2GTRELAY</v>
      </c>
      <c r="D170" s="10" t="s">
        <v>17</v>
      </c>
      <c r="E170" s="2" t="s">
        <v>677</v>
      </c>
      <c r="F170" s="2" t="s">
        <v>48</v>
      </c>
      <c r="G170" s="6"/>
      <c r="I170" t="b">
        <f>IF(ISERROR(VLOOKUP(C170,HELPER,1,FALSE)),FALSE,TRUE)</f>
        <v>1</v>
      </c>
    </row>
    <row r="171" spans="3:9" x14ac:dyDescent="0.25">
      <c r="C171" s="3" t="str">
        <f t="shared" si="2"/>
        <v>ME2HLRELAY</v>
      </c>
      <c r="D171" s="10" t="s">
        <v>17</v>
      </c>
      <c r="E171" s="3" t="s">
        <v>678</v>
      </c>
      <c r="F171" s="3" t="s">
        <v>252</v>
      </c>
      <c r="G171" s="5">
        <v>26</v>
      </c>
      <c r="I171" t="b">
        <f>IF(ISERROR(VLOOKUP(C171,HELPER,1,FALSE)),FALSE,TRUE)</f>
        <v>1</v>
      </c>
    </row>
    <row r="172" spans="3:9" x14ac:dyDescent="0.25">
      <c r="C172" s="3" t="str">
        <f t="shared" si="2"/>
        <v>ME2HLRELAY</v>
      </c>
      <c r="D172" s="10" t="s">
        <v>17</v>
      </c>
      <c r="E172" s="2" t="s">
        <v>679</v>
      </c>
      <c r="F172" s="2" t="s">
        <v>252</v>
      </c>
      <c r="G172" s="6"/>
      <c r="I172" t="b">
        <f>IF(ISERROR(VLOOKUP(C172,HELPER,1,FALSE)),FALSE,TRUE)</f>
        <v>1</v>
      </c>
    </row>
    <row r="173" spans="3:9" x14ac:dyDescent="0.25">
      <c r="C173" s="3" t="str">
        <f t="shared" si="2"/>
        <v>ME3RELAY</v>
      </c>
      <c r="D173" s="10" t="s">
        <v>17</v>
      </c>
      <c r="E173" s="3" t="s">
        <v>680</v>
      </c>
      <c r="F173" s="3">
        <v>3</v>
      </c>
      <c r="G173" s="5">
        <v>28</v>
      </c>
      <c r="I173" t="b">
        <f>IF(ISERROR(VLOOKUP(C173,HELPER,1,FALSE)),FALSE,TRUE)</f>
        <v>1</v>
      </c>
    </row>
    <row r="174" spans="3:9" x14ac:dyDescent="0.25">
      <c r="C174" s="3" t="str">
        <f t="shared" si="2"/>
        <v>ME3RELAY</v>
      </c>
      <c r="D174" s="10" t="s">
        <v>17</v>
      </c>
      <c r="E174" s="2" t="s">
        <v>681</v>
      </c>
      <c r="F174" s="2">
        <v>3</v>
      </c>
      <c r="G174" s="6"/>
      <c r="I174" t="b">
        <f>IF(ISERROR(VLOOKUP(C174,HELPER,1,FALSE)),FALSE,TRUE)</f>
        <v>1</v>
      </c>
    </row>
    <row r="175" spans="3:9" x14ac:dyDescent="0.25">
      <c r="C175" s="3" t="str">
        <f t="shared" si="2"/>
        <v>ME3RRELAY</v>
      </c>
      <c r="D175" s="10" t="s">
        <v>17</v>
      </c>
      <c r="E175" s="3" t="s">
        <v>682</v>
      </c>
      <c r="F175" s="3" t="s">
        <v>57</v>
      </c>
      <c r="G175" s="5">
        <v>29</v>
      </c>
      <c r="I175" t="b">
        <f>IF(ISERROR(VLOOKUP(C175,HELPER,1,FALSE)),FALSE,TRUE)</f>
        <v>1</v>
      </c>
    </row>
    <row r="176" spans="3:9" x14ac:dyDescent="0.25">
      <c r="C176" s="3" t="str">
        <f t="shared" si="2"/>
        <v>ME3RRELAY</v>
      </c>
      <c r="D176" s="10" t="s">
        <v>17</v>
      </c>
      <c r="E176" s="2" t="s">
        <v>683</v>
      </c>
      <c r="F176" s="2" t="s">
        <v>57</v>
      </c>
      <c r="G176" s="6"/>
      <c r="I176" t="b">
        <f>IF(ISERROR(VLOOKUP(C176,HELPER,1,FALSE)),FALSE,TRUE)</f>
        <v>1</v>
      </c>
    </row>
    <row r="177" spans="3:9" x14ac:dyDescent="0.25">
      <c r="C177" s="3" t="str">
        <f t="shared" si="2"/>
        <v>ME3GTRELAY</v>
      </c>
      <c r="D177" s="10" t="s">
        <v>17</v>
      </c>
      <c r="E177" s="3" t="s">
        <v>684</v>
      </c>
      <c r="F177" s="3" t="s">
        <v>66</v>
      </c>
      <c r="G177" s="5">
        <v>30</v>
      </c>
      <c r="I177" t="b">
        <f>IF(ISERROR(VLOOKUP(C177,HELPER,1,FALSE)),FALSE,TRUE)</f>
        <v>1</v>
      </c>
    </row>
    <row r="178" spans="3:9" x14ac:dyDescent="0.25">
      <c r="C178" s="3" t="str">
        <f t="shared" si="2"/>
        <v>ME3GTRELAY</v>
      </c>
      <c r="D178" s="10" t="s">
        <v>17</v>
      </c>
      <c r="E178" s="2" t="s">
        <v>685</v>
      </c>
      <c r="F178" s="2" t="s">
        <v>66</v>
      </c>
      <c r="G178" s="6"/>
      <c r="I178" t="b">
        <f>IF(ISERROR(VLOOKUP(C178,HELPER,1,FALSE)),FALSE,TRUE)</f>
        <v>1</v>
      </c>
    </row>
    <row r="179" spans="3:9" x14ac:dyDescent="0.25">
      <c r="C179" s="3" t="str">
        <f t="shared" si="2"/>
        <v>ME3HLRELAY</v>
      </c>
      <c r="D179" s="10" t="s">
        <v>17</v>
      </c>
      <c r="E179" s="3" t="s">
        <v>686</v>
      </c>
      <c r="F179" s="3" t="s">
        <v>256</v>
      </c>
      <c r="G179" s="5">
        <v>31</v>
      </c>
      <c r="I179" t="b">
        <f>IF(ISERROR(VLOOKUP(C179,HELPER,1,FALSE)),FALSE,TRUE)</f>
        <v>1</v>
      </c>
    </row>
    <row r="180" spans="3:9" x14ac:dyDescent="0.25">
      <c r="C180" s="3" t="str">
        <f t="shared" si="2"/>
        <v>ME3HLRELAY</v>
      </c>
      <c r="D180" s="10" t="s">
        <v>17</v>
      </c>
      <c r="E180" s="2" t="s">
        <v>687</v>
      </c>
      <c r="F180" s="2" t="s">
        <v>256</v>
      </c>
      <c r="G180" s="6"/>
      <c r="I180" t="b">
        <f>IF(ISERROR(VLOOKUP(C180,HELPER,1,FALSE)),FALSE,TRUE)</f>
        <v>1</v>
      </c>
    </row>
    <row r="181" spans="3:9" x14ac:dyDescent="0.25">
      <c r="C181" s="3" t="str">
        <f t="shared" si="2"/>
        <v>ME4RELAY</v>
      </c>
      <c r="D181" s="10" t="s">
        <v>17</v>
      </c>
      <c r="E181" s="3" t="s">
        <v>688</v>
      </c>
      <c r="F181" s="3">
        <v>4</v>
      </c>
      <c r="G181" s="5">
        <v>33</v>
      </c>
      <c r="I181" t="b">
        <f>IF(ISERROR(VLOOKUP(C181,HELPER,1,FALSE)),FALSE,TRUE)</f>
        <v>1</v>
      </c>
    </row>
    <row r="182" spans="3:9" x14ac:dyDescent="0.25">
      <c r="C182" s="3" t="str">
        <f t="shared" si="2"/>
        <v>ME4RELAY</v>
      </c>
      <c r="D182" s="10" t="s">
        <v>17</v>
      </c>
      <c r="E182" s="2" t="s">
        <v>689</v>
      </c>
      <c r="F182" s="2">
        <v>4</v>
      </c>
      <c r="G182" s="6"/>
      <c r="I182" t="b">
        <f>IF(ISERROR(VLOOKUP(C182,HELPER,1,FALSE)),FALSE,TRUE)</f>
        <v>1</v>
      </c>
    </row>
    <row r="183" spans="3:9" x14ac:dyDescent="0.25">
      <c r="C183" s="3" t="str">
        <f t="shared" si="2"/>
        <v>ME4RRELAY</v>
      </c>
      <c r="D183" s="10" t="s">
        <v>17</v>
      </c>
      <c r="E183" s="3" t="s">
        <v>690</v>
      </c>
      <c r="F183" s="3" t="s">
        <v>36</v>
      </c>
      <c r="G183" s="5">
        <v>34</v>
      </c>
      <c r="I183" t="b">
        <f>IF(ISERROR(VLOOKUP(C183,HELPER,1,FALSE)),FALSE,TRUE)</f>
        <v>1</v>
      </c>
    </row>
    <row r="184" spans="3:9" x14ac:dyDescent="0.25">
      <c r="C184" s="3" t="str">
        <f t="shared" si="2"/>
        <v>ME4RRELAY</v>
      </c>
      <c r="D184" s="10" t="s">
        <v>17</v>
      </c>
      <c r="E184" s="2" t="s">
        <v>691</v>
      </c>
      <c r="F184" s="2" t="s">
        <v>36</v>
      </c>
      <c r="G184" s="6"/>
      <c r="I184" t="b">
        <f>IF(ISERROR(VLOOKUP(C184,HELPER,1,FALSE)),FALSE,TRUE)</f>
        <v>1</v>
      </c>
    </row>
    <row r="185" spans="3:9" x14ac:dyDescent="0.25">
      <c r="C185" s="3" t="str">
        <f t="shared" si="2"/>
        <v>ME4GTRELAY</v>
      </c>
      <c r="D185" s="10" t="s">
        <v>17</v>
      </c>
      <c r="E185" s="3" t="s">
        <v>692</v>
      </c>
      <c r="F185" s="3" t="s">
        <v>89</v>
      </c>
      <c r="G185" s="5">
        <v>35</v>
      </c>
      <c r="I185" t="b">
        <f>IF(ISERROR(VLOOKUP(C185,HELPER,1,FALSE)),FALSE,TRUE)</f>
        <v>1</v>
      </c>
    </row>
    <row r="186" spans="3:9" x14ac:dyDescent="0.25">
      <c r="C186" s="3" t="str">
        <f t="shared" si="2"/>
        <v>ME4GTRELAY</v>
      </c>
      <c r="D186" s="10" t="s">
        <v>17</v>
      </c>
      <c r="E186" s="2" t="s">
        <v>693</v>
      </c>
      <c r="F186" s="2" t="s">
        <v>89</v>
      </c>
      <c r="G186" s="6"/>
      <c r="I186" t="b">
        <f>IF(ISERROR(VLOOKUP(C186,HELPER,1,FALSE)),FALSE,TRUE)</f>
        <v>1</v>
      </c>
    </row>
    <row r="187" spans="3:9" x14ac:dyDescent="0.25">
      <c r="C187" s="3" t="str">
        <f t="shared" si="2"/>
        <v>ME4HLRELAY</v>
      </c>
      <c r="D187" s="10" t="s">
        <v>17</v>
      </c>
      <c r="E187" s="3" t="s">
        <v>694</v>
      </c>
      <c r="F187" s="3" t="s">
        <v>260</v>
      </c>
      <c r="G187" s="5">
        <v>36</v>
      </c>
      <c r="I187" t="b">
        <f>IF(ISERROR(VLOOKUP(C187,HELPER,1,FALSE)),FALSE,TRUE)</f>
        <v>1</v>
      </c>
    </row>
    <row r="188" spans="3:9" x14ac:dyDescent="0.25">
      <c r="C188" s="3" t="str">
        <f t="shared" si="2"/>
        <v>ME4HLRELAY</v>
      </c>
      <c r="D188" s="10" t="s">
        <v>17</v>
      </c>
      <c r="E188" s="2" t="s">
        <v>695</v>
      </c>
      <c r="F188" s="2" t="s">
        <v>260</v>
      </c>
      <c r="G188" s="6"/>
      <c r="I188" t="b">
        <f>IF(ISERROR(VLOOKUP(C188,HELPER,1,FALSE)),FALSE,TRUE)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Status</vt:lpstr>
      <vt:lpstr>Controls</vt:lpstr>
      <vt:lpstr>Analogs</vt:lpstr>
      <vt:lpstr>Combined</vt:lpstr>
      <vt:lpstr>allpoint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Stanley</dc:creator>
  <cp:lastModifiedBy>Marty Stanley</cp:lastModifiedBy>
  <cp:lastPrinted>2024-01-31T14:10:10Z</cp:lastPrinted>
  <dcterms:created xsi:type="dcterms:W3CDTF">2024-01-29T17:00:57Z</dcterms:created>
  <dcterms:modified xsi:type="dcterms:W3CDTF">2024-03-02T16:33:45Z</dcterms:modified>
</cp:coreProperties>
</file>