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<sst xmlns="http://schemas.openxmlformats.org/spreadsheetml/2006/main" count="117" uniqueCount="67">
  <si>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</si>
  <si>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</si>
  <si>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</si>
  <si>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</si>
  <si>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</si>
  <si>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</si>
  <si>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</si>
  <si>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</si>
  <si>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</si>
  <si>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</si>
  <si>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</si>
  <si>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</si>
  <si>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</si>
  <si>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</si>
  <si>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</si>
  <si>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</si>
  <si>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</si>
  <si>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</si>
  <si>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</si>
  <si>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</si>
  <si>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</si>
  <si>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</si>
  <si>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</si>
  <si>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</si>
  <si>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</si>
  <si>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</si>
  <si>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</si>
  <si>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</si>
  <si>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</si>
  <si>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</si>
  <si>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</si>
  <si>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</si>
  <si>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</si>
  <si>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</si>
  <si>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</si>
  <si>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</si>
  <si>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</si>
  <si>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</si>
  <si>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</si>
  <si>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</si>
  <si>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</si>
  <si>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</si>
  <si>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</si>
  <si>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</si>
  <si>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</si>
  <si>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</si>
  <si>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FGS_M1</t>
  </si>
  <si>
    <t xml:space="preserve">FGS M2</t>
  </si>
  <si>
    <t xml:space="preserve">Medium change</t>
  </si>
  <si>
    <t xml:space="preserve">BK7</t>
  </si>
  <si>
    <t xml:space="preserve">FGS D3</t>
  </si>
  <si>
    <t xml:space="preserve">SPACE</t>
  </si>
  <si>
    <t xml:space="preserve">Move to FGS D5</t>
  </si>
  <si>
    <t xml:space="preserve">FGS D5</t>
  </si>
  <si>
    <t xml:space="preserve">Move to FGS LS3</t>
  </si>
  <si>
    <t xml:space="preserve">FGS LS3</t>
  </si>
  <si>
    <t xml:space="preserve">To check</t>
  </si>
  <si>
    <t xml:space="preserve">Move to FGS Prism</t>
  </si>
  <si>
    <t xml:space="preserve">SF11</t>
  </si>
  <si>
    <t xml:space="preserve">FGS Prism</t>
  </si>
  <si>
    <t xml:space="preserve">Move to FP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</si>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</sst>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1.95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2.2539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6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5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6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6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6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7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7"/>
      <c r="J14" s="5" t="n">
        <v>0.02</v>
      </c>
      <c r="K14" s="5" t="n">
        <v>0.0067</v>
      </c>
      <c r="L14" s="6"/>
      <c r="M14" s="6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34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47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/>
      <c r="F19" s="6" t="s">
        <v>48</v>
      </c>
      <c r="G19" s="7" t="s">
        <v>35</v>
      </c>
      <c r="H19" s="11" t="n">
        <v>0</v>
      </c>
      <c r="I19" s="7" t="s">
        <v>49</v>
      </c>
      <c r="J19" s="5"/>
      <c r="K19" s="5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E20" s="6" t="n">
        <v>1</v>
      </c>
      <c r="F20" s="6" t="s">
        <v>50</v>
      </c>
      <c r="G20" s="7" t="s">
        <v>35</v>
      </c>
      <c r="H20" s="11" t="n">
        <v>0.004</v>
      </c>
      <c r="I20" s="7" t="s">
        <v>51</v>
      </c>
    </row>
    <row r="21" customFormat="false" ht="12.8" hidden="false" customHeight="false" outlineLevel="0" collapsed="false">
      <c r="A21" s="5" t="n">
        <v>20</v>
      </c>
      <c r="B21" s="6" t="s">
        <v>30</v>
      </c>
      <c r="E21" s="6"/>
      <c r="F21" s="6" t="s">
        <v>52</v>
      </c>
      <c r="G21" s="4" t="s">
        <v>35</v>
      </c>
      <c r="H21" s="11" t="n">
        <f aca="false">0.0107+0.005</f>
        <v>0.0157</v>
      </c>
      <c r="I21" s="12" t="s">
        <v>49</v>
      </c>
    </row>
    <row r="22" customFormat="false" ht="12.8" hidden="false" customHeight="false" outlineLevel="0" collapsed="false">
      <c r="A22" s="5" t="n">
        <v>21</v>
      </c>
      <c r="B22" s="6" t="s">
        <v>30</v>
      </c>
      <c r="E22" s="6" t="n">
        <v>1</v>
      </c>
      <c r="F22" s="6" t="s">
        <v>53</v>
      </c>
      <c r="G22" s="7" t="s">
        <v>35</v>
      </c>
      <c r="H22" s="11" t="n">
        <v>0.002</v>
      </c>
      <c r="I22" s="7" t="s">
        <v>51</v>
      </c>
    </row>
    <row r="23" customFormat="false" ht="12.8" hidden="false" customHeight="false" outlineLevel="0" collapsed="false">
      <c r="A23" s="5" t="n">
        <v>22</v>
      </c>
      <c r="B23" s="6" t="s">
        <v>30</v>
      </c>
      <c r="E23" s="6"/>
      <c r="F23" s="6" t="s">
        <v>54</v>
      </c>
      <c r="G23" s="7" t="s">
        <v>35</v>
      </c>
      <c r="H23" s="11" t="n">
        <v>0.005</v>
      </c>
      <c r="I23" s="7" t="s">
        <v>49</v>
      </c>
    </row>
    <row r="24" customFormat="false" ht="12.8" hidden="false" customHeight="false" outlineLevel="0" collapsed="false">
      <c r="A24" s="5" t="n">
        <v>23</v>
      </c>
      <c r="B24" s="6" t="s">
        <v>30</v>
      </c>
      <c r="E24" s="6" t="n">
        <v>1</v>
      </c>
      <c r="F24" s="6" t="s">
        <v>55</v>
      </c>
      <c r="G24" s="7" t="n">
        <v>0.0372</v>
      </c>
      <c r="H24" s="11" t="n">
        <v>0.003</v>
      </c>
      <c r="I24" s="7" t="s">
        <v>51</v>
      </c>
    </row>
    <row r="25" customFormat="false" ht="12.8" hidden="false" customHeight="false" outlineLevel="0" collapsed="false">
      <c r="A25" s="5" t="n">
        <v>24</v>
      </c>
      <c r="B25" s="6" t="s">
        <v>30</v>
      </c>
      <c r="E25" s="6" t="n">
        <v>1</v>
      </c>
      <c r="F25" s="6" t="s">
        <v>56</v>
      </c>
      <c r="G25" s="7" t="n">
        <v>0.2</v>
      </c>
      <c r="H25" s="11" t="n">
        <v>0</v>
      </c>
      <c r="I25" s="7"/>
    </row>
    <row r="26" customFormat="false" ht="12.8" hidden="false" customHeight="false" outlineLevel="0" collapsed="false">
      <c r="A26" s="5" t="n">
        <v>25</v>
      </c>
      <c r="B26" s="6" t="s">
        <v>30</v>
      </c>
      <c r="E26" s="6"/>
      <c r="F26" s="6" t="s">
        <v>57</v>
      </c>
      <c r="G26" s="7" t="s">
        <v>35</v>
      </c>
      <c r="H26" s="11" t="n">
        <v>0.012</v>
      </c>
      <c r="I26" s="7" t="s">
        <v>58</v>
      </c>
    </row>
    <row r="27" customFormat="false" ht="12.8" hidden="false" customHeight="false" outlineLevel="0" collapsed="false">
      <c r="A27" s="5" t="n">
        <v>26</v>
      </c>
      <c r="B27" s="6" t="s">
        <v>30</v>
      </c>
      <c r="E27" s="6" t="n">
        <v>1</v>
      </c>
      <c r="F27" s="6" t="s">
        <v>59</v>
      </c>
      <c r="G27" s="7" t="n">
        <v>-0.0369</v>
      </c>
      <c r="H27" s="11" t="n">
        <v>0.08</v>
      </c>
      <c r="I27" s="7" t="s">
        <v>51</v>
      </c>
    </row>
    <row r="28" customFormat="false" ht="12.8" hidden="false" customHeight="false" outlineLevel="0" collapsed="false">
      <c r="A28" s="5" t="n">
        <v>27</v>
      </c>
      <c r="B28" s="6" t="s">
        <v>30</v>
      </c>
      <c r="E28" s="6" t="n">
        <v>1</v>
      </c>
      <c r="F28" s="6" t="s">
        <v>60</v>
      </c>
      <c r="G28" s="7" t="s">
        <v>35</v>
      </c>
      <c r="H28" s="11" t="n">
        <v>-0.05581</v>
      </c>
      <c r="I28" s="7"/>
    </row>
    <row r="29" customFormat="false" ht="12.8" hidden="false" customHeight="false" outlineLevel="0" collapsed="false">
      <c r="A29" s="5" t="n">
        <v>28</v>
      </c>
      <c r="B29" s="6" t="s">
        <v>30</v>
      </c>
      <c r="E29" s="5" t="n">
        <v>1</v>
      </c>
      <c r="F29" s="5" t="s">
        <v>61</v>
      </c>
      <c r="G29" s="8" t="s">
        <v>35</v>
      </c>
      <c r="H29" s="7"/>
      <c r="I29" s="7"/>
    </row>
  </sheetData>
  <conditionalFormatting sqref="L1:P2 G1:G4 I1:I4 I9:K11 J7:K8 J1:K1 J3:K4 G9 G11 J12:P12 L10:P10 L3:M3 O3:P3 L4:L9 N4:P8 M7:M9 O9:P9 L11:M11 O11:P11 J28:P1048576 J13:M13 O13:P13 I28:I1048576 G13:G1048576 J14:P21 I13:I21 I22:P27">
    <cfRule type="expression" priority="2" aboveAverage="0" equalAverage="0" bottom="0" percent="0" rank="0" text="" dxfId="0">
      <formula>$B1 = "Prism"</formula>
    </cfRule>
  </conditionalFormatting>
  <conditionalFormatting sqref="G9:I9 D1:D4 G1:I4 I10 G11:I11 H12 G13 I13 L1:O2 L10:O10 L3:M3 O3 L4:L9 N4:O8 M7:M9 O9 L12:O12 L11:M11 O11 L13:M13 O13 L28:O1048576 G28:I1048576 Q28:R1048576 D6:D1048576 L14:O27 G14:I27 Q1:R27">
    <cfRule type="expression" priority="3" aboveAverage="0" equalAverage="0" bottom="0" percent="0" rank="0" text="" dxfId="1">
      <formula>$B1 = "Zernike"</formula>
    </cfRule>
  </conditionalFormatting>
  <conditionalFormatting sqref="L1:R2 D1:D4 D28:D1048576 G1:I4 G9:H9 I9:I11 G11:H11 H12 G13 I13 L10:R10 L3:M3 O3:R3 L4:L9 N4:R8 M7:M9 O9:R9 L12:R12 L11:M11 O11:R11 L13:M13 O13:R13 C28:C1048576 D6:D21 L28:R1048576 C1:C21 C22:D27 G14:I1048576 L14:R27">
    <cfRule type="expression" priority="4" aboveAverage="0" equalAverage="0" bottom="0" percent="0" rank="0" text="" dxfId="2">
      <formula>$B1 = "INIT"</formula>
    </cfRule>
  </conditionalFormatting>
  <conditionalFormatting sqref="G9 D1:D4 I1:I4 G1:G4 J7:K8 J1:K1 J3:K4 G11 I9:K11 J28:K1048576 I28:I1048576 I13:I21 P28:R1048576 J12:K21 I22:K27 D28:D1048576 G13:G1048576 P1:R27 D6:D27">
    <cfRule type="expression" priority="5" aboveAverage="0" equalAverage="0" bottom="0" percent="0" rank="0" text="" dxfId="3">
      <formula>$B1 = "Coordinate Break"</formula>
    </cfRule>
  </conditionalFormatting>
  <conditionalFormatting sqref="I1:I4 I9:I11 N1:N2 N4:N8 N10 N12 O28:R1048576 N28:N1048576 N14:N21 O1:R21 I13:I1048576 N22:R27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4:N8 N10 N12 O28:R1048576 N28:N1048576 N14:N21 O1:R21 N22:R27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D5">
    <cfRule type="expression" priority="10" aboveAverage="0" equalAverage="0" bottom="0" percent="0" rank="0" text="" dxfId="8">
      <formula>$B5 = "Zernike"</formula>
    </cfRule>
  </conditionalFormatting>
  <conditionalFormatting sqref="D5">
    <cfRule type="expression" priority="11" aboveAverage="0" equalAverage="0" bottom="0" percent="0" rank="0" text="" dxfId="9">
      <formula>$B5 = "INIT"</formula>
    </cfRule>
  </conditionalFormatting>
  <conditionalFormatting sqref="D5">
    <cfRule type="expression" priority="12" aboveAverage="0" equalAverage="0" bottom="0" percent="0" rank="0" text="" dxfId="10">
      <formula>$B5 = "Coordinate Break"</formula>
    </cfRule>
  </conditionalFormatting>
  <conditionalFormatting sqref="G5:G8 I5:K6 I7:I8">
    <cfRule type="expression" priority="13" aboveAverage="0" equalAverage="0" bottom="0" percent="0" rank="0" text="" dxfId="11">
      <formula>$B5 = "Prism"</formula>
    </cfRule>
  </conditionalFormatting>
  <conditionalFormatting sqref="J5:K6">
    <cfRule type="expression" priority="14" aboveAverage="0" equalAverage="0" bottom="0" percent="0" rank="0" text="" dxfId="12">
      <formula>$B5 = "Coordinate Break"</formula>
    </cfRule>
  </conditionalFormatting>
  <conditionalFormatting sqref="G5:I8">
    <cfRule type="expression" priority="15" aboveAverage="0" equalAverage="0" bottom="0" percent="0" rank="0" text="" dxfId="13">
      <formula>$B5 = "Zernike"</formula>
    </cfRule>
  </conditionalFormatting>
  <conditionalFormatting sqref="G5:I8">
    <cfRule type="expression" priority="16" aboveAverage="0" equalAverage="0" bottom="0" percent="0" rank="0" text="" dxfId="14">
      <formula>$B5 = "INIT"</formula>
    </cfRule>
  </conditionalFormatting>
  <conditionalFormatting sqref="G5:G8 I5:I8">
    <cfRule type="expression" priority="17" aboveAverage="0" equalAverage="0" bottom="0" percent="0" rank="0" text="" dxfId="15">
      <formula>$B5 = "Coordinate Break"</formula>
    </cfRule>
  </conditionalFormatting>
  <conditionalFormatting sqref="I5:I8">
    <cfRule type="expression" priority="18" aboveAverage="0" equalAverage="0" bottom="0" percent="0" rank="0" text="" dxfId="16">
      <formula>$B5 = "Paraxial Lens"</formula>
    </cfRule>
  </conditionalFormatting>
  <conditionalFormatting sqref="I5:I8">
    <cfRule type="expression" priority="19" aboveAverage="0" equalAverage="0" bottom="0" percent="0" rank="0" text="" dxfId="17">
      <formula>$B5 = "Slit"</formula>
    </cfRule>
  </conditionalFormatting>
  <conditionalFormatting sqref="J2:K2">
    <cfRule type="expression" priority="20" aboveAverage="0" equalAverage="0" bottom="0" percent="0" rank="0" text="" dxfId="18">
      <formula>$B2 = "Prism"</formula>
    </cfRule>
  </conditionalFormatting>
  <conditionalFormatting sqref="J2:K2">
    <cfRule type="expression" priority="21" aboveAverage="0" equalAverage="0" bottom="0" percent="0" rank="0" text="" dxfId="19">
      <formula>$B2 = "Coordinate Break"</formula>
    </cfRule>
  </conditionalFormatting>
  <conditionalFormatting sqref="G10">
    <cfRule type="expression" priority="22" aboveAverage="0" equalAverage="0" bottom="0" percent="0" rank="0" text="" dxfId="20">
      <formula>$B10 = "Prism"</formula>
    </cfRule>
  </conditionalFormatting>
  <conditionalFormatting sqref="G10:H10">
    <cfRule type="expression" priority="23" aboveAverage="0" equalAverage="0" bottom="0" percent="0" rank="0" text="" dxfId="21">
      <formula>$B10 = "Zernike"</formula>
    </cfRule>
  </conditionalFormatting>
  <conditionalFormatting sqref="G10:H10">
    <cfRule type="expression" priority="24" aboveAverage="0" equalAverage="0" bottom="0" percent="0" rank="0" text="" dxfId="22">
      <formula>$B10 = "INIT"</formula>
    </cfRule>
  </conditionalFormatting>
  <conditionalFormatting sqref="G10">
    <cfRule type="expression" priority="25" aboveAverage="0" equalAverage="0" bottom="0" percent="0" rank="0" text="" dxfId="23">
      <formula>$B10 = "Coordinate Break"</formula>
    </cfRule>
  </conditionalFormatting>
  <conditionalFormatting sqref="G12">
    <cfRule type="expression" priority="26" aboveAverage="0" equalAverage="0" bottom="0" percent="0" rank="0" text="" dxfId="24">
      <formula>$B12 = "Prism"</formula>
    </cfRule>
  </conditionalFormatting>
  <conditionalFormatting sqref="G12">
    <cfRule type="expression" priority="27" aboveAverage="0" equalAverage="0" bottom="0" percent="0" rank="0" text="" dxfId="25">
      <formula>$B12 = "Zernike"</formula>
    </cfRule>
  </conditionalFormatting>
  <conditionalFormatting sqref="G12">
    <cfRule type="expression" priority="28" aboveAverage="0" equalAverage="0" bottom="0" percent="0" rank="0" text="" dxfId="26">
      <formula>$B12 = "INIT"</formula>
    </cfRule>
  </conditionalFormatting>
  <conditionalFormatting sqref="G12">
    <cfRule type="expression" priority="29" aboveAverage="0" equalAverage="0" bottom="0" percent="0" rank="0" text="" dxfId="27">
      <formula>$B12 = "Coordinate Break"</formula>
    </cfRule>
  </conditionalFormatting>
  <conditionalFormatting sqref="I12">
    <cfRule type="expression" priority="30" aboveAverage="0" equalAverage="0" bottom="0" percent="0" rank="0" text="" dxfId="28">
      <formula>$B12 = "Prism"</formula>
    </cfRule>
  </conditionalFormatting>
  <conditionalFormatting sqref="I12">
    <cfRule type="expression" priority="31" aboveAverage="0" equalAverage="0" bottom="0" percent="0" rank="0" text="" dxfId="29">
      <formula>$B12 = "Zernike"</formula>
    </cfRule>
  </conditionalFormatting>
  <conditionalFormatting sqref="I12">
    <cfRule type="expression" priority="32" aboveAverage="0" equalAverage="0" bottom="0" percent="0" rank="0" text="" dxfId="30">
      <formula>$B12 = "INIT"</formula>
    </cfRule>
  </conditionalFormatting>
  <conditionalFormatting sqref="I12">
    <cfRule type="expression" priority="33" aboveAverage="0" equalAverage="0" bottom="0" percent="0" rank="0" text="" dxfId="31">
      <formula>$B12 = "Coordinate Break"</formula>
    </cfRule>
  </conditionalFormatting>
  <conditionalFormatting sqref="I12">
    <cfRule type="expression" priority="34" aboveAverage="0" equalAverage="0" bottom="0" percent="0" rank="0" text="" dxfId="32">
      <formula>$B12 = "Paraxial Lens"</formula>
    </cfRule>
  </conditionalFormatting>
  <conditionalFormatting sqref="I12">
    <cfRule type="expression" priority="35" aboveAverage="0" equalAverage="0" bottom="0" percent="0" rank="0" text="" dxfId="33">
      <formula>$B12 = "Slit"</formula>
    </cfRule>
  </conditionalFormatting>
  <conditionalFormatting sqref="H13">
    <cfRule type="expression" priority="36" aboveAverage="0" equalAverage="0" bottom="0" percent="0" rank="0" text="" dxfId="34">
      <formula>$B13 = "Zernike"</formula>
    </cfRule>
  </conditionalFormatting>
  <conditionalFormatting sqref="H13">
    <cfRule type="expression" priority="37" aboveAverage="0" equalAverage="0" bottom="0" percent="0" rank="0" text="" dxfId="35">
      <formula>$B13 = "INIT"</formula>
    </cfRule>
  </conditionalFormatting>
  <conditionalFormatting sqref="G29:I29">
    <cfRule type="expression" priority="38" aboveAverage="0" equalAverage="0" bottom="0" percent="0" rank="0" text="" dxfId="5">
      <formula>#ref! = "INIT"</formula>
    </cfRule>
  </conditionalFormatting>
  <conditionalFormatting sqref="G29 I29">
    <cfRule type="expression" priority="39" aboveAverage="0" equalAverage="0" bottom="0" percent="0" rank="0" text="" dxfId="7">
      <formula>#ref! = "Prism"</formula>
    </cfRule>
  </conditionalFormatting>
  <conditionalFormatting sqref="G29:I29">
    <cfRule type="expression" priority="40" aboveAverage="0" equalAverage="0" bottom="0" percent="0" rank="0" text="" dxfId="6">
      <formula>#ref! = "Zernike"</formula>
    </cfRule>
  </conditionalFormatting>
  <conditionalFormatting sqref="G29 I29">
    <cfRule type="expression" priority="41" aboveAverage="0" equalAverage="0" bottom="0" percent="0" rank="0" text="" dxfId="4">
      <formula>#ref! = "Coordinate Break"</formula>
    </cfRule>
  </conditionalFormatting>
  <conditionalFormatting sqref="I29">
    <cfRule type="expression" priority="42" aboveAverage="0" equalAverage="0" bottom="0" percent="0" rank="0" text="" dxfId="3">
      <formula>#ref! = "Paraxial Lens"</formula>
    </cfRule>
    <cfRule type="expression" priority="43" aboveAverage="0" equalAverage="0" bottom="0" percent="0" rank="0" text="" dxfId="2">
      <formula>#ref! = "Slit"</formula>
    </cfRule>
  </conditionalFormatting>
  <conditionalFormatting sqref="G29">
    <cfRule type="expression" priority="44" aboveAverage="0" equalAverage="0" bottom="0" percent="0" rank="0" text="" dxfId="36">
      <formula>#ref! = "Prism"</formula>
    </cfRule>
  </conditionalFormatting>
  <conditionalFormatting sqref="G29">
    <cfRule type="expression" priority="45" aboveAverage="0" equalAverage="0" bottom="0" percent="0" rank="0" text="" dxfId="8">
      <formula>#ref! = "Zernike"</formula>
    </cfRule>
  </conditionalFormatting>
  <conditionalFormatting sqref="G29">
    <cfRule type="expression" priority="46" aboveAverage="0" equalAverage="0" bottom="0" percent="0" rank="0" text="" dxfId="9">
      <formula>#ref! = "INIT"</formula>
    </cfRule>
  </conditionalFormatting>
  <conditionalFormatting sqref="G29">
    <cfRule type="expression" priority="47" aboveAverage="0" equalAverage="0" bottom="0" percent="0" rank="0" text="" dxfId="10">
      <formula>#ref! = "Coordinate Break"</formula>
    </cfRule>
  </conditionalFormatting>
  <conditionalFormatting sqref="N3">
    <cfRule type="expression" priority="48" aboveAverage="0" equalAverage="0" bottom="0" percent="0" rank="0" text="" dxfId="37">
      <formula>$B3 = "Prism"</formula>
    </cfRule>
  </conditionalFormatting>
  <conditionalFormatting sqref="N3">
    <cfRule type="expression" priority="49" aboveAverage="0" equalAverage="0" bottom="0" percent="0" rank="0" text="" dxfId="38">
      <formula>$B3 = "Zernike"</formula>
    </cfRule>
  </conditionalFormatting>
  <conditionalFormatting sqref="N3">
    <cfRule type="expression" priority="50" aboveAverage="0" equalAverage="0" bottom="0" percent="0" rank="0" text="" dxfId="39">
      <formula>$B3 = "INIT"</formula>
    </cfRule>
  </conditionalFormatting>
  <conditionalFormatting sqref="N3">
    <cfRule type="expression" priority="51" aboveAverage="0" equalAverage="0" bottom="0" percent="0" rank="0" text="" dxfId="40">
      <formula>$B3 = "Paraxial Lens"</formula>
    </cfRule>
  </conditionalFormatting>
  <conditionalFormatting sqref="N3">
    <cfRule type="expression" priority="52" aboveAverage="0" equalAverage="0" bottom="0" percent="0" rank="0" text="" dxfId="41">
      <formula>$B3 = "Standard"</formula>
    </cfRule>
  </conditionalFormatting>
  <conditionalFormatting sqref="N3">
    <cfRule type="expression" priority="53" aboveAverage="0" equalAverage="0" bottom="0" percent="0" rank="0" text="" dxfId="42">
      <formula>$B3 = "Slit"</formula>
    </cfRule>
  </conditionalFormatting>
  <conditionalFormatting sqref="M4:M6">
    <cfRule type="expression" priority="54" aboveAverage="0" equalAverage="0" bottom="0" percent="0" rank="0" text="" dxfId="43">
      <formula>$B4 = "Prism"</formula>
    </cfRule>
  </conditionalFormatting>
  <conditionalFormatting sqref="M4:M6">
    <cfRule type="expression" priority="55" aboveAverage="0" equalAverage="0" bottom="0" percent="0" rank="0" text="" dxfId="44">
      <formula>$B4 = "Zernike"</formula>
    </cfRule>
  </conditionalFormatting>
  <conditionalFormatting sqref="M4:M6">
    <cfRule type="expression" priority="56" aboveAverage="0" equalAverage="0" bottom="0" percent="0" rank="0" text="" dxfId="45">
      <formula>$B4 = "INIT"</formula>
    </cfRule>
  </conditionalFormatting>
  <conditionalFormatting sqref="N9">
    <cfRule type="expression" priority="57" aboveAverage="0" equalAverage="0" bottom="0" percent="0" rank="0" text="" dxfId="46">
      <formula>$B9 = "Prism"</formula>
    </cfRule>
  </conditionalFormatting>
  <conditionalFormatting sqref="N9">
    <cfRule type="expression" priority="58" aboveAverage="0" equalAverage="0" bottom="0" percent="0" rank="0" text="" dxfId="47">
      <formula>$B9 = "Zernike"</formula>
    </cfRule>
  </conditionalFormatting>
  <conditionalFormatting sqref="N9">
    <cfRule type="expression" priority="59" aboveAverage="0" equalAverage="0" bottom="0" percent="0" rank="0" text="" dxfId="48">
      <formula>$B9 = "INIT"</formula>
    </cfRule>
  </conditionalFormatting>
  <conditionalFormatting sqref="N9">
    <cfRule type="expression" priority="60" aboveAverage="0" equalAverage="0" bottom="0" percent="0" rank="0" text="" dxfId="49">
      <formula>$B9 = "Paraxial Lens"</formula>
    </cfRule>
  </conditionalFormatting>
  <conditionalFormatting sqref="N9">
    <cfRule type="expression" priority="61" aboveAverage="0" equalAverage="0" bottom="0" percent="0" rank="0" text="" dxfId="50">
      <formula>$B9 = "Standard"</formula>
    </cfRule>
  </conditionalFormatting>
  <conditionalFormatting sqref="N9">
    <cfRule type="expression" priority="62" aboveAverage="0" equalAverage="0" bottom="0" percent="0" rank="0" text="" dxfId="51">
      <formula>$B9 = "Slit"</formula>
    </cfRule>
  </conditionalFormatting>
  <conditionalFormatting sqref="N11">
    <cfRule type="expression" priority="63" aboveAverage="0" equalAverage="0" bottom="0" percent="0" rank="0" text="" dxfId="52">
      <formula>$B11 = "Prism"</formula>
    </cfRule>
  </conditionalFormatting>
  <conditionalFormatting sqref="N11">
    <cfRule type="expression" priority="64" aboveAverage="0" equalAverage="0" bottom="0" percent="0" rank="0" text="" dxfId="53">
      <formula>$B11 = "Zernike"</formula>
    </cfRule>
  </conditionalFormatting>
  <conditionalFormatting sqref="N11">
    <cfRule type="expression" priority="65" aboveAverage="0" equalAverage="0" bottom="0" percent="0" rank="0" text="" dxfId="54">
      <formula>$B11 = "INIT"</formula>
    </cfRule>
  </conditionalFormatting>
  <conditionalFormatting sqref="N11">
    <cfRule type="expression" priority="66" aboveAverage="0" equalAverage="0" bottom="0" percent="0" rank="0" text="" dxfId="55">
      <formula>$B11 = "Paraxial Lens"</formula>
    </cfRule>
  </conditionalFormatting>
  <conditionalFormatting sqref="N11">
    <cfRule type="expression" priority="67" aboveAverage="0" equalAverage="0" bottom="0" percent="0" rank="0" text="" dxfId="56">
      <formula>$B11 = "Standard"</formula>
    </cfRule>
  </conditionalFormatting>
  <conditionalFormatting sqref="N11">
    <cfRule type="expression" priority="68" aboveAverage="0" equalAverage="0" bottom="0" percent="0" rank="0" text="" dxfId="57">
      <formula>$B11 = "Slit"</formula>
    </cfRule>
  </conditionalFormatting>
  <conditionalFormatting sqref="N13">
    <cfRule type="expression" priority="69" aboveAverage="0" equalAverage="0" bottom="0" percent="0" rank="0" text="" dxfId="58">
      <formula>$B13 = "Prism"</formula>
    </cfRule>
  </conditionalFormatting>
  <conditionalFormatting sqref="N13">
    <cfRule type="expression" priority="70" aboveAverage="0" equalAverage="0" bottom="0" percent="0" rank="0" text="" dxfId="59">
      <formula>$B13 = "Zernike"</formula>
    </cfRule>
  </conditionalFormatting>
  <conditionalFormatting sqref="N13">
    <cfRule type="expression" priority="71" aboveAverage="0" equalAverage="0" bottom="0" percent="0" rank="0" text="" dxfId="60">
      <formula>$B13 = "INIT"</formula>
    </cfRule>
  </conditionalFormatting>
  <conditionalFormatting sqref="N13">
    <cfRule type="expression" priority="72" aboveAverage="0" equalAverage="0" bottom="0" percent="0" rank="0" text="" dxfId="61">
      <formula>$B13 = "Paraxial Lens"</formula>
    </cfRule>
  </conditionalFormatting>
  <conditionalFormatting sqref="N13">
    <cfRule type="expression" priority="73" aboveAverage="0" equalAverage="0" bottom="0" percent="0" rank="0" text="" dxfId="62">
      <formula>$B13 = "Standard"</formula>
    </cfRule>
  </conditionalFormatting>
  <conditionalFormatting sqref="N13">
    <cfRule type="expression" priority="74" aboveAverage="0" equalAverage="0" bottom="0" percent="0" rank="0" text="" dxfId="63">
      <formula>$B13 = "Slit"</formula>
    </cfRule>
  </conditionalFormatting>
  <dataValidations count="11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4 C16:C1010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4 D6:D1010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30:E1010" type="whole">
      <formula1>1</formula1>
      <formula2>0</formula2>
    </dataValidation>
    <dataValidation allowBlank="true" operator="equal" showDropDown="false" showErrorMessage="true" showInputMessage="false" sqref="B30:B1010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:I4 I9:I11 I13:I15 I30:I1010" type="list">
      <formula1>"SPACE,MIRROR,BK7,SAPPHIRE,SF11,CAF2,ZNSE,BAF2"</formula1>
      <formula2>0</formula2>
    </dataValidation>
    <dataValidation allowBlank="true" operator="equal" showDropDown="false" showErrorMessage="true" showInputMessage="false" sqref="B2:B29" type="list">
      <formula1>"INIT,Coordinate Break,Obscuration,Paraxial Lens,Prism,Slit,Standard,Zernike"</formula1>
      <formula2>0</formula2>
    </dataValidation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15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8" type="whole">
      <formula1>1</formula1>
      <formula2>0</formula2>
    </dataValidation>
    <dataValidation allowBlank="true" operator="equal" showDropDown="false" showErrorMessage="true" showInputMessage="false" sqref="I5:I8 I12 I16:I20 I22:I29" type="list">
      <formula1>"SPACE,MIRROR,BK7,SAPPHIRE,SF11,CAF2,ZNSE,BAF2"</formula1>
      <formula2>0</formula2>
    </dataValidation>
    <dataValidation allowBlank="true" operator="equal" showDropDown="false" showErrorMessage="true" showInputMessage="false" sqref="I21" type="list">
      <formula1>"SPACE,MIRROR,BK7,SAPPHIRE,SF11,CAF2,ZNSE,BAF2"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62</v>
      </c>
      <c r="B1" s="13" t="n">
        <v>3E-006</v>
      </c>
      <c r="C1" s="0" t="s">
        <v>63</v>
      </c>
    </row>
    <row r="2" customFormat="false" ht="12.8" hidden="false" customHeight="false" outlineLevel="0" collapsed="false">
      <c r="A2" s="0" t="s">
        <v>64</v>
      </c>
      <c r="B2" s="14" t="s">
        <v>30</v>
      </c>
    </row>
    <row r="3" customFormat="false" ht="12.8" hidden="false" customHeight="false" outlineLevel="0" collapsed="false">
      <c r="A3" s="0" t="s">
        <v>65</v>
      </c>
      <c r="B3" s="15" t="n">
        <f aca="false">FALSE()</f>
        <v>0</v>
      </c>
    </row>
    <row r="4" customFormat="false" ht="12.8" hidden="false" customHeight="false" outlineLevel="0" collapsed="false">
      <c r="A4" s="1" t="s">
        <v>66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2021-12-09T01:34:30Z</dcterms:modified>
  <cp:revision>422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