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<sst xmlns="http://schemas.openxmlformats.org/spreadsheetml/2006/main" count="75" uniqueCount="54">
  <si>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</si>
  <si>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</si>
  <si>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</si>
  <si>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</si>
  <si>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</si>
  <si>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</si>
  <si>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</si>
  <si>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</si>
  <si>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</si>
  <si>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</si>
  <si>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</si>
  <si>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</si>
  <si>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</si>
  <si>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</si>
  <si>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</si>
  <si>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</si>
  <si>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</si>
  <si>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</si>
  <si>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</si>
  <si>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</si>
  <si>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</si>
  <si>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</si>
  <si>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</si>
  <si>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</si>
  <si>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</si>
  <si>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</si>
  <si>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</si>
  <si>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</si>
  <si>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</si>
  <si>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</si>
  <si>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</si>
  <si>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</si>
  <si>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</si>
  <si>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</si>
  <si>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</si>
  <si>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</si>
  <si>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</si>
  <si>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</si>
  <si>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</si>
  <si>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</si>
  <si>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</si>
  <si>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</si>
  <si>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</si>
  <si>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</si>
  <si>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</si>
  <si>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</si>
  <si>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</si>
  <si>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paraxial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</si>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</sst>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B2 B3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3" t="n">
        <v>3</v>
      </c>
    </row>
    <row r="3" customFormat="false" ht="12.8" hidden="false" customHeight="false" outlineLevel="0" collapsed="false">
      <c r="A3" s="2" t="s">
        <v>3</v>
      </c>
      <c r="B3" s="2" t="n">
        <v>512</v>
      </c>
    </row>
    <row r="4" customFormat="false" ht="12.8" hidden="false" customHeight="false" outlineLevel="0" collapsed="false">
      <c r="A4" s="2" t="s">
        <v>4</v>
      </c>
      <c r="B4" s="2" t="n">
        <v>4</v>
      </c>
    </row>
  </sheetData>
  <dataValidations count="2">
    <dataValidation allowBlank="true" operator="equal" showDropDown="false" showErrorMessage="true" showInputMessage="false" sqref="B4" type="list">
      <formula1>"1,2,4,8,16"</formula1>
      <formula2>0</formula2>
    </dataValidation>
    <dataValidation allowBlank="false" operator="equal" showDropDown="false" showErrorMessage="true" showInputMessage="false" sqref="B3" type="list">
      <formula1>"64,128,256,512,1024"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9" activeCellId="1" sqref="B2 D19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P16" activeCellId="1" sqref="B2 P16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20.18"/>
    <col collapsed="false" customWidth="true" hidden="false" outlineLevel="0" max="3" min="3" style="2" width="6.69"/>
    <col collapsed="false" customWidth="true" hidden="false" outlineLevel="0" max="4" min="4" style="2" width="5.14"/>
    <col collapsed="false" customWidth="true" hidden="false" outlineLevel="0" max="5" min="5" style="2" width="5.55"/>
    <col collapsed="false" customWidth="true" hidden="false" outlineLevel="0" max="6" min="6" style="2" width="20.98"/>
    <col collapsed="false" customWidth="true" hidden="false" outlineLevel="0" max="9" min="7" style="4" width="12.03"/>
    <col collapsed="false" customWidth="true" hidden="false" outlineLevel="0" max="13" min="12" style="0" width="13.29"/>
    <col collapsed="false" customWidth="true" hidden="false" outlineLevel="0" max="15" min="14" style="0" width="10.99"/>
    <col collapsed="false" customWidth="true" hidden="false" outlineLevel="0" max="18" min="17" style="0" width="14.65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6"/>
      <c r="F2" s="6" t="s">
        <v>26</v>
      </c>
      <c r="G2" s="7"/>
      <c r="H2" s="7"/>
      <c r="I2" s="7"/>
      <c r="J2" s="6" t="n">
        <v>0.55</v>
      </c>
      <c r="K2" s="6" t="n">
        <v>0.55</v>
      </c>
      <c r="L2" s="8"/>
      <c r="M2" s="8"/>
      <c r="N2" s="8"/>
      <c r="O2" s="8"/>
      <c r="P2" s="8"/>
      <c r="Q2" s="8"/>
      <c r="R2" s="8"/>
    </row>
    <row r="3" customFormat="false" ht="12.8" hidden="false" customHeight="false" outlineLevel="0" collapsed="false">
      <c r="A3" s="5" t="n">
        <f aca="false">A2+1</f>
        <v>2</v>
      </c>
      <c r="B3" s="6" t="s">
        <v>27</v>
      </c>
      <c r="C3" s="6"/>
      <c r="D3" s="7"/>
      <c r="E3" s="6"/>
      <c r="F3" s="6" t="s">
        <v>28</v>
      </c>
      <c r="G3" s="7"/>
      <c r="H3" s="9"/>
      <c r="I3" s="7"/>
      <c r="J3" s="8"/>
      <c r="K3" s="8"/>
      <c r="L3" s="5"/>
      <c r="M3" s="6"/>
      <c r="N3" s="5" t="n">
        <v>0.1</v>
      </c>
      <c r="P3" s="8"/>
      <c r="Q3" s="8"/>
      <c r="R3" s="8"/>
    </row>
    <row r="4" customFormat="false" ht="12.8" hidden="false" customHeight="false" outlineLevel="0" collapsed="false">
      <c r="A4" s="5" t="n">
        <f aca="false">A3+1</f>
        <v>3</v>
      </c>
      <c r="B4" s="6" t="s">
        <v>27</v>
      </c>
      <c r="C4" s="6"/>
      <c r="D4" s="7"/>
      <c r="E4" s="6"/>
      <c r="F4" s="6" t="s">
        <v>29</v>
      </c>
      <c r="G4" s="7"/>
      <c r="H4" s="9"/>
      <c r="I4" s="7"/>
      <c r="J4" s="8"/>
      <c r="K4" s="8"/>
      <c r="L4" s="5"/>
      <c r="M4" s="6" t="n">
        <v>-0.5</v>
      </c>
      <c r="N4" s="5"/>
      <c r="P4" s="8"/>
      <c r="Q4" s="8"/>
      <c r="R4" s="8"/>
    </row>
    <row r="5" customFormat="false" ht="12.8" hidden="false" customHeight="false" outlineLevel="0" collapsed="false">
      <c r="A5" s="5" t="n">
        <f aca="false">A4+1</f>
        <v>4</v>
      </c>
      <c r="B5" s="6" t="s">
        <v>30</v>
      </c>
      <c r="C5" s="6"/>
      <c r="D5" s="6" t="n">
        <v>1</v>
      </c>
      <c r="E5" s="6" t="n">
        <v>1</v>
      </c>
      <c r="F5" s="6" t="s">
        <v>31</v>
      </c>
      <c r="G5" s="9" t="n">
        <v>-2.319432</v>
      </c>
      <c r="H5" s="9" t="n">
        <v>-1.05</v>
      </c>
      <c r="I5" s="9" t="s">
        <v>32</v>
      </c>
      <c r="J5" s="6" t="n">
        <v>0.55</v>
      </c>
      <c r="K5" s="6" t="n">
        <v>0.365</v>
      </c>
      <c r="L5" s="6"/>
      <c r="M5" s="6" t="n">
        <v>0.5</v>
      </c>
      <c r="N5" s="8"/>
      <c r="O5" s="8"/>
      <c r="P5" s="8"/>
      <c r="Q5" s="8"/>
      <c r="R5" s="8"/>
    </row>
    <row r="6" customFormat="false" ht="12.8" hidden="false" customHeight="false" outlineLevel="0" collapsed="false">
      <c r="A6" s="5" t="n">
        <f aca="false">A5+1</f>
        <v>5</v>
      </c>
      <c r="B6" s="6" t="s">
        <v>30</v>
      </c>
      <c r="C6" s="6"/>
      <c r="D6" s="6"/>
      <c r="E6" s="6" t="n">
        <v>1</v>
      </c>
      <c r="F6" s="6" t="s">
        <v>33</v>
      </c>
      <c r="G6" s="9" t="n">
        <v>-0.239141</v>
      </c>
      <c r="H6" s="9" t="n">
        <v>1.331249</v>
      </c>
      <c r="I6" s="9" t="s">
        <v>32</v>
      </c>
      <c r="J6" s="6" t="n">
        <v>0.055</v>
      </c>
      <c r="K6" s="6" t="n">
        <v>0.04</v>
      </c>
      <c r="L6" s="6"/>
      <c r="M6" s="6" t="n">
        <v>0.05</v>
      </c>
      <c r="N6" s="8"/>
      <c r="O6" s="8"/>
      <c r="P6" s="8"/>
      <c r="Q6" s="8"/>
      <c r="R6" s="8"/>
    </row>
    <row r="7" customFormat="false" ht="12.8" hidden="false" customHeight="false" outlineLevel="0" collapsed="false">
      <c r="A7" s="5" t="n">
        <f aca="false">A6+1</f>
        <v>6</v>
      </c>
      <c r="B7" s="6" t="s">
        <v>30</v>
      </c>
      <c r="C7" s="6"/>
      <c r="D7" s="6"/>
      <c r="E7" s="6" t="n">
        <v>1</v>
      </c>
      <c r="F7" s="6" t="s">
        <v>34</v>
      </c>
      <c r="G7" s="9" t="s">
        <v>35</v>
      </c>
      <c r="H7" s="9" t="n">
        <f aca="false">-G8/2</f>
        <v>0.2548485</v>
      </c>
      <c r="I7" s="9"/>
      <c r="J7" s="6" t="n">
        <v>0.002</v>
      </c>
      <c r="K7" s="6" t="n">
        <v>0.002</v>
      </c>
      <c r="L7" s="6"/>
      <c r="M7" s="6" t="n">
        <v>0.0245</v>
      </c>
      <c r="N7" s="8"/>
      <c r="O7" s="8"/>
      <c r="P7" s="8"/>
      <c r="Q7" s="8"/>
      <c r="R7" s="8"/>
    </row>
    <row r="8" customFormat="false" ht="12.8" hidden="false" customHeight="false" outlineLevel="0" collapsed="false">
      <c r="A8" s="5" t="n">
        <f aca="false">A7+1</f>
        <v>7</v>
      </c>
      <c r="B8" s="6" t="s">
        <v>30</v>
      </c>
      <c r="C8" s="6"/>
      <c r="D8" s="6"/>
      <c r="E8" s="6" t="n">
        <v>1</v>
      </c>
      <c r="F8" s="6" t="s">
        <v>36</v>
      </c>
      <c r="G8" s="9" t="n">
        <v>-0.509697</v>
      </c>
      <c r="H8" s="9"/>
      <c r="I8" s="9" t="s">
        <v>32</v>
      </c>
      <c r="J8" s="6" t="n">
        <v>0.014</v>
      </c>
      <c r="K8" s="6" t="n">
        <v>0.01</v>
      </c>
      <c r="L8" s="6"/>
      <c r="M8" s="6" t="n">
        <v>0.02</v>
      </c>
      <c r="N8" s="8"/>
      <c r="O8" s="8"/>
      <c r="P8" s="8"/>
      <c r="Q8" s="8"/>
      <c r="R8" s="8"/>
    </row>
    <row r="9" customFormat="false" ht="12.8" hidden="false" customHeight="false" outlineLevel="0" collapsed="false">
      <c r="A9" s="5" t="n">
        <f aca="false">A8+1</f>
        <v>8</v>
      </c>
      <c r="B9" s="6" t="s">
        <v>27</v>
      </c>
      <c r="C9" s="6"/>
      <c r="D9" s="7"/>
      <c r="E9" s="6"/>
      <c r="F9" s="6" t="s">
        <v>37</v>
      </c>
      <c r="G9" s="7"/>
      <c r="H9" s="9"/>
      <c r="I9" s="7"/>
      <c r="J9" s="8"/>
      <c r="K9" s="8"/>
      <c r="L9" s="5"/>
      <c r="M9" s="6" t="n">
        <v>0.019873</v>
      </c>
      <c r="N9" s="5" t="n">
        <v>-5.508</v>
      </c>
      <c r="P9" s="8"/>
      <c r="Q9" s="8"/>
      <c r="R9" s="8"/>
    </row>
    <row r="10" customFormat="false" ht="12.8" hidden="false" customHeight="false" outlineLevel="0" collapsed="false">
      <c r="A10" s="5" t="n">
        <f aca="false">A9+1</f>
        <v>9</v>
      </c>
      <c r="B10" s="6" t="s">
        <v>30</v>
      </c>
      <c r="C10" s="6"/>
      <c r="D10" s="6"/>
      <c r="E10" s="6" t="n">
        <v>1</v>
      </c>
      <c r="F10" s="6" t="s">
        <v>38</v>
      </c>
      <c r="G10" s="9" t="s">
        <v>35</v>
      </c>
      <c r="H10" s="9" t="n">
        <v>-0.201646</v>
      </c>
      <c r="I10" s="9"/>
      <c r="J10" s="6"/>
      <c r="K10" s="5"/>
      <c r="L10" s="5"/>
      <c r="M10" s="6"/>
      <c r="N10" s="8"/>
      <c r="O10" s="8"/>
      <c r="P10" s="8"/>
      <c r="Q10" s="8"/>
      <c r="R10" s="8"/>
    </row>
    <row r="11" customFormat="false" ht="12.8" hidden="false" customHeight="false" outlineLevel="0" collapsed="false">
      <c r="A11" s="5" t="n">
        <f aca="false">A10+1</f>
        <v>10</v>
      </c>
      <c r="B11" s="6" t="s">
        <v>27</v>
      </c>
      <c r="C11" s="6"/>
      <c r="D11" s="7"/>
      <c r="E11" s="6"/>
      <c r="F11" s="6" t="s">
        <v>39</v>
      </c>
      <c r="G11" s="7"/>
      <c r="H11" s="9"/>
      <c r="I11" s="7"/>
      <c r="J11" s="8"/>
      <c r="K11" s="8"/>
      <c r="L11" s="5"/>
      <c r="M11" s="6"/>
      <c r="N11" s="5" t="n">
        <v>-48.329</v>
      </c>
      <c r="P11" s="8"/>
      <c r="Q11" s="8"/>
      <c r="R11" s="8"/>
    </row>
    <row r="12" customFormat="false" ht="12.8" hidden="false" customHeight="false" outlineLevel="0" collapsed="false">
      <c r="A12" s="5" t="n">
        <f aca="false">A11+1</f>
        <v>11</v>
      </c>
      <c r="B12" s="6" t="s">
        <v>30</v>
      </c>
      <c r="C12" s="6"/>
      <c r="D12" s="6"/>
      <c r="E12" s="6" t="n">
        <v>1</v>
      </c>
      <c r="F12" s="6" t="s">
        <v>40</v>
      </c>
      <c r="G12" s="9" t="s">
        <v>35</v>
      </c>
      <c r="H12" s="9"/>
      <c r="I12" s="9" t="s">
        <v>32</v>
      </c>
      <c r="J12" s="6" t="n">
        <v>0.012</v>
      </c>
      <c r="K12" s="5" t="n">
        <f aca="false">J12</f>
        <v>0.012</v>
      </c>
      <c r="L12" s="5"/>
      <c r="M12" s="6"/>
      <c r="N12" s="8"/>
      <c r="O12" s="8"/>
      <c r="P12" s="8"/>
      <c r="Q12" s="8"/>
      <c r="R12" s="8"/>
    </row>
    <row r="13" customFormat="false" ht="12.8" hidden="false" customHeight="false" outlineLevel="0" collapsed="false">
      <c r="A13" s="5" t="n">
        <f aca="false">A12+1</f>
        <v>12</v>
      </c>
      <c r="B13" s="6" t="s">
        <v>27</v>
      </c>
      <c r="C13" s="6"/>
      <c r="D13" s="7"/>
      <c r="E13" s="6"/>
      <c r="F13" s="6" t="s">
        <v>41</v>
      </c>
      <c r="G13" s="7"/>
      <c r="H13" s="9" t="n">
        <v>0.1</v>
      </c>
      <c r="I13" s="7"/>
      <c r="J13" s="8"/>
      <c r="K13" s="8"/>
      <c r="L13" s="5"/>
      <c r="M13" s="6"/>
      <c r="N13" s="5" t="n">
        <f aca="false">N11</f>
        <v>-48.329</v>
      </c>
      <c r="P13" s="8"/>
      <c r="Q13" s="8"/>
      <c r="R13" s="8"/>
    </row>
    <row r="14" customFormat="false" ht="12.8" hidden="false" customHeight="false" outlineLevel="0" collapsed="false">
      <c r="A14" s="5" t="n">
        <f aca="false">A13+1</f>
        <v>13</v>
      </c>
      <c r="B14" s="6" t="s">
        <v>30</v>
      </c>
      <c r="C14" s="6"/>
      <c r="D14" s="6"/>
      <c r="E14" s="6" t="n">
        <v>1</v>
      </c>
      <c r="F14" s="6" t="s">
        <v>42</v>
      </c>
      <c r="G14" s="9" t="s">
        <v>35</v>
      </c>
      <c r="H14" s="9"/>
      <c r="I14" s="9"/>
      <c r="J14" s="6"/>
      <c r="K14" s="6"/>
      <c r="L14" s="6"/>
      <c r="M14" s="6"/>
      <c r="N14" s="8"/>
      <c r="O14" s="8"/>
      <c r="P14" s="8"/>
      <c r="Q14" s="8"/>
      <c r="R14" s="8"/>
    </row>
    <row r="15" customFormat="false" ht="12.8" hidden="false" customHeight="false" outlineLevel="0" collapsed="false">
      <c r="A15" s="5" t="n">
        <f aca="false">A14+1</f>
        <v>14</v>
      </c>
      <c r="B15" s="6" t="s">
        <v>43</v>
      </c>
      <c r="C15" s="6" t="n">
        <v>1</v>
      </c>
      <c r="D15" s="7"/>
      <c r="E15" s="6" t="n">
        <v>1</v>
      </c>
      <c r="F15" s="6" t="s">
        <v>44</v>
      </c>
      <c r="G15" s="7"/>
      <c r="H15" s="7"/>
      <c r="I15" s="7"/>
      <c r="J15" s="6" t="n">
        <v>0.01</v>
      </c>
      <c r="K15" s="6" t="n">
        <v>0.006636</v>
      </c>
      <c r="L15" s="7"/>
      <c r="M15" s="7"/>
      <c r="N15" s="8"/>
      <c r="O15" s="8"/>
      <c r="P15" s="10" t="s">
        <v>45</v>
      </c>
      <c r="Q15" s="8"/>
      <c r="R15" s="8"/>
    </row>
    <row r="16" customFormat="false" ht="12.8" hidden="false" customHeight="false" outlineLevel="0" collapsed="false">
      <c r="A16" s="5" t="n">
        <f aca="false">A15+1</f>
        <v>15</v>
      </c>
      <c r="B16" s="6" t="s">
        <v>46</v>
      </c>
      <c r="C16" s="6"/>
      <c r="D16" s="6"/>
      <c r="E16" s="6" t="n">
        <v>1</v>
      </c>
      <c r="F16" s="6" t="s">
        <v>47</v>
      </c>
      <c r="G16" s="11" t="n">
        <v>0.24</v>
      </c>
      <c r="H16" s="9" t="n">
        <v>0.24</v>
      </c>
      <c r="I16" s="7"/>
      <c r="J16" s="6" t="n">
        <v>0.01</v>
      </c>
      <c r="K16" s="6" t="n">
        <v>0.006636</v>
      </c>
      <c r="L16" s="6"/>
      <c r="M16" s="6"/>
      <c r="N16" s="8"/>
      <c r="O16" s="8"/>
      <c r="P16" s="8"/>
      <c r="Q16" s="8"/>
      <c r="R16" s="8"/>
    </row>
    <row r="17" customFormat="false" ht="12.8" hidden="false" customHeight="false" outlineLevel="0" collapsed="false">
      <c r="A17" s="5" t="n">
        <f aca="false">A16+1</f>
        <v>16</v>
      </c>
      <c r="B17" s="6" t="s">
        <v>30</v>
      </c>
      <c r="C17" s="6"/>
      <c r="D17" s="6"/>
      <c r="E17" s="6" t="n">
        <v>1</v>
      </c>
      <c r="F17" s="6" t="s">
        <v>48</v>
      </c>
      <c r="G17" s="11" t="s">
        <v>35</v>
      </c>
      <c r="H17" s="9"/>
      <c r="I17" s="9"/>
      <c r="J17" s="5"/>
      <c r="K17" s="5"/>
      <c r="L17" s="5"/>
      <c r="M17" s="5"/>
      <c r="N17" s="8"/>
      <c r="O17" s="8"/>
      <c r="P17" s="8"/>
      <c r="Q17" s="8"/>
      <c r="R17" s="8"/>
    </row>
  </sheetData>
  <dataValidations count="2">
    <dataValidation allowBlank="true" operator="equal" showDropDown="false" showErrorMessage="true" showInputMessage="false" sqref="I2:I17" type="list">
      <formula1>"MIRROR"</formula1>
      <formula2>0</formula2>
    </dataValidation>
    <dataValidation allowBlank="false" operator="equal" showDropDown="false" showErrorMessage="true" showInputMessage="false" sqref="B2:B17" type="list">
      <formula1>"INIT,Coordinate Break,Paraxial Lens,Prism,Slit,Standard,Zernike"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49</v>
      </c>
      <c r="B1" s="12" t="n">
        <v>3E-006</v>
      </c>
      <c r="C1" s="0" t="s">
        <v>50</v>
      </c>
    </row>
    <row r="2" customFormat="false" ht="12.8" hidden="false" customHeight="false" outlineLevel="0" collapsed="false">
      <c r="A2" s="0" t="s">
        <v>51</v>
      </c>
      <c r="B2" s="13" t="s">
        <v>30</v>
      </c>
    </row>
    <row r="3" customFormat="false" ht="12.8" hidden="false" customHeight="false" outlineLevel="0" collapsed="false">
      <c r="A3" s="0" t="s">
        <v>52</v>
      </c>
      <c r="B3" s="14" t="n">
        <f aca="false">FALSE()</f>
        <v>0</v>
      </c>
    </row>
    <row r="4" customFormat="false" ht="12.8" hidden="false" customHeight="false" outlineLevel="0" collapsed="false">
      <c r="A4" s="0" t="s">
        <v>53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/>
  <dc:description/>
  <dc:language>en-US</dc:language>
  <cp:lastModifiedBy/>
  <dcterms:modified xsi:type="dcterms:W3CDTF">2021-08-24T15:14:12Z</dcterms:modified>
  <cp:revision>325</cp:revision>
  <dc:subject/>
  <dc:title/>
</cp:coreProperties>
</file>