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Analysis Projects\Crowdfunding Analysis\"/>
    </mc:Choice>
  </mc:AlternateContent>
  <xr:revisionPtr revIDLastSave="0" documentId="13_ncr:1_{3AE567E8-E093-4CF1-B360-14CFEC76CBA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rowdfunding" sheetId="1" r:id="rId1"/>
    <sheet name="Sheet2" sheetId="3" r:id="rId2"/>
    <sheet name="Sheet3" sheetId="4" r:id="rId3"/>
    <sheet name="Sheet4" sheetId="5" r:id="rId4"/>
    <sheet name="Sheet5" sheetId="6" r:id="rId5"/>
    <sheet name="Sheet9" sheetId="10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6" l="1"/>
  <c r="C11" i="6"/>
  <c r="B11" i="6"/>
  <c r="E11" i="6" s="1"/>
  <c r="D10" i="6"/>
  <c r="C10" i="6"/>
  <c r="B10" i="6"/>
  <c r="E10" i="6" s="1"/>
  <c r="D9" i="6"/>
  <c r="C9" i="6"/>
  <c r="B9" i="6"/>
  <c r="E9" i="6" s="1"/>
  <c r="D8" i="6"/>
  <c r="C8" i="6"/>
  <c r="B8" i="6"/>
  <c r="E8" i="6" s="1"/>
  <c r="D7" i="6"/>
  <c r="C7" i="6"/>
  <c r="B7" i="6"/>
  <c r="E7" i="6" s="1"/>
  <c r="D6" i="6"/>
  <c r="C6" i="6"/>
  <c r="B6" i="6"/>
  <c r="E6" i="6" s="1"/>
  <c r="D5" i="6"/>
  <c r="C5" i="6"/>
  <c r="B5" i="6"/>
  <c r="D4" i="6"/>
  <c r="C4" i="6"/>
  <c r="B4" i="6"/>
  <c r="E4" i="6" s="1"/>
  <c r="D3" i="6"/>
  <c r="C3" i="6"/>
  <c r="B3" i="6"/>
  <c r="E3" i="6" s="1"/>
  <c r="E2" i="6"/>
  <c r="D12" i="6"/>
  <c r="C12" i="6"/>
  <c r="B12" i="6"/>
  <c r="E12" i="6" s="1"/>
  <c r="D2" i="6"/>
  <c r="H2" i="6" s="1"/>
  <c r="C2" i="6"/>
  <c r="G2" i="6" s="1"/>
  <c r="B2" i="6"/>
  <c r="F2" i="6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 s="1"/>
  <c r="Q37" i="1" a="1"/>
  <c r="Q37" i="1"/>
  <c r="Q38" i="1" a="1"/>
  <c r="Q38" i="1" s="1"/>
  <c r="Q39" i="1" a="1"/>
  <c r="Q39" i="1"/>
  <c r="Q40" i="1" a="1"/>
  <c r="Q40" i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/>
  <c r="Q64" i="1" a="1"/>
  <c r="Q64" i="1" s="1"/>
  <c r="Q65" i="1" a="1"/>
  <c r="Q65" i="1" s="1"/>
  <c r="Q66" i="1" a="1"/>
  <c r="Q66" i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/>
  <c r="Q77" i="1" a="1"/>
  <c r="Q77" i="1" s="1"/>
  <c r="Q78" i="1" a="1"/>
  <c r="Q78" i="1" s="1"/>
  <c r="Q79" i="1" a="1"/>
  <c r="Q79" i="1" s="1"/>
  <c r="Q80" i="1" a="1"/>
  <c r="Q80" i="1" s="1"/>
  <c r="Q81" i="1" a="1"/>
  <c r="Q81" i="1"/>
  <c r="Q82" i="1" a="1"/>
  <c r="Q82" i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/>
  <c r="Q100" i="1" a="1"/>
  <c r="Q100" i="1" s="1"/>
  <c r="Q101" i="1" a="1"/>
  <c r="Q101" i="1" s="1"/>
  <c r="Q102" i="1" a="1"/>
  <c r="Q102" i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/>
  <c r="Q113" i="1" a="1"/>
  <c r="Q113" i="1" s="1"/>
  <c r="Q114" i="1" a="1"/>
  <c r="Q114" i="1" s="1"/>
  <c r="Q115" i="1" a="1"/>
  <c r="Q115" i="1"/>
  <c r="Q116" i="1" a="1"/>
  <c r="Q116" i="1" s="1"/>
  <c r="Q117" i="1" a="1"/>
  <c r="Q117" i="1" s="1"/>
  <c r="Q118" i="1" a="1"/>
  <c r="Q118" i="1" s="1"/>
  <c r="Q119" i="1" a="1"/>
  <c r="Q119" i="1" s="1"/>
  <c r="Q120" i="1" a="1"/>
  <c r="Q120" i="1"/>
  <c r="Q121" i="1" a="1"/>
  <c r="Q121" i="1" s="1"/>
  <c r="Q122" i="1" a="1"/>
  <c r="Q122" i="1" s="1"/>
  <c r="Q123" i="1" a="1"/>
  <c r="Q123" i="1" s="1"/>
  <c r="Q124" i="1" a="1"/>
  <c r="Q124" i="1" s="1"/>
  <c r="Q125" i="1" a="1"/>
  <c r="Q125" i="1"/>
  <c r="Q126" i="1" a="1"/>
  <c r="Q126" i="1" s="1"/>
  <c r="Q127" i="1" a="1"/>
  <c r="Q127" i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/>
  <c r="Q149" i="1" a="1"/>
  <c r="Q149" i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/>
  <c r="Q157" i="1" a="1"/>
  <c r="Q157" i="1"/>
  <c r="Q158" i="1" a="1"/>
  <c r="Q158" i="1" s="1"/>
  <c r="Q159" i="1" a="1"/>
  <c r="Q159" i="1" s="1"/>
  <c r="Q160" i="1" a="1"/>
  <c r="Q160" i="1" s="1"/>
  <c r="Q161" i="1" a="1"/>
  <c r="Q161" i="1"/>
  <c r="Q162" i="1" a="1"/>
  <c r="Q162" i="1" s="1"/>
  <c r="Q163" i="1" a="1"/>
  <c r="Q163" i="1" s="1"/>
  <c r="Q164" i="1" a="1"/>
  <c r="Q164" i="1" s="1"/>
  <c r="Q165" i="1" a="1"/>
  <c r="Q165" i="1" s="1"/>
  <c r="Q166" i="1" a="1"/>
  <c r="Q166" i="1"/>
  <c r="Q167" i="1" a="1"/>
  <c r="Q167" i="1" s="1"/>
  <c r="Q168" i="1" a="1"/>
  <c r="Q168" i="1" s="1"/>
  <c r="Q169" i="1" a="1"/>
  <c r="Q169" i="1" s="1"/>
  <c r="Q170" i="1" a="1"/>
  <c r="Q170" i="1" s="1"/>
  <c r="Q171" i="1" a="1"/>
  <c r="Q171" i="1"/>
  <c r="Q172" i="1" a="1"/>
  <c r="Q172" i="1" s="1"/>
  <c r="Q173" i="1" a="1"/>
  <c r="Q173" i="1" s="1"/>
  <c r="Q174" i="1" a="1"/>
  <c r="Q174" i="1"/>
  <c r="Q175" i="1" a="1"/>
  <c r="Q175" i="1" s="1"/>
  <c r="Q176" i="1" a="1"/>
  <c r="Q176" i="1" s="1"/>
  <c r="Q177" i="1" a="1"/>
  <c r="Q177" i="1" s="1"/>
  <c r="Q178" i="1" a="1"/>
  <c r="Q178" i="1" s="1"/>
  <c r="Q179" i="1" a="1"/>
  <c r="Q179" i="1"/>
  <c r="Q180" i="1" a="1"/>
  <c r="Q180" i="1" s="1"/>
  <c r="Q181" i="1" a="1"/>
  <c r="Q181" i="1" s="1"/>
  <c r="Q182" i="1" a="1"/>
  <c r="Q182" i="1" s="1"/>
  <c r="Q183" i="1" a="1"/>
  <c r="Q183" i="1" s="1"/>
  <c r="Q184" i="1" a="1"/>
  <c r="Q184" i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/>
  <c r="Q193" i="1" a="1"/>
  <c r="Q193" i="1" s="1"/>
  <c r="Q194" i="1" a="1"/>
  <c r="Q194" i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/>
  <c r="Q213" i="1" a="1"/>
  <c r="Q213" i="1"/>
  <c r="Q214" i="1" a="1"/>
  <c r="Q214" i="1" s="1"/>
  <c r="Q215" i="1" a="1"/>
  <c r="Q215" i="1" s="1"/>
  <c r="Q216" i="1" a="1"/>
  <c r="Q216" i="1"/>
  <c r="Q217" i="1" a="1"/>
  <c r="Q217" i="1" s="1"/>
  <c r="Q218" i="1" a="1"/>
  <c r="Q218" i="1"/>
  <c r="Q219" i="1" a="1"/>
  <c r="Q219" i="1" s="1"/>
  <c r="Q220" i="1" a="1"/>
  <c r="Q220" i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 s="1"/>
  <c r="Q227" i="1" a="1"/>
  <c r="Q227" i="1" s="1"/>
  <c r="Q228" i="1" a="1"/>
  <c r="Q228" i="1"/>
  <c r="Q229" i="1" a="1"/>
  <c r="Q229" i="1" s="1"/>
  <c r="Q230" i="1" a="1"/>
  <c r="Q230" i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/>
  <c r="Q237" i="1" a="1"/>
  <c r="Q237" i="1"/>
  <c r="Q238" i="1" a="1"/>
  <c r="Q238" i="1" s="1"/>
  <c r="Q239" i="1" a="1"/>
  <c r="Q239" i="1" s="1"/>
  <c r="Q240" i="1" a="1"/>
  <c r="Q240" i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/>
  <c r="Q253" i="1" a="1"/>
  <c r="Q253" i="1" s="1"/>
  <c r="Q254" i="1" a="1"/>
  <c r="Q254" i="1"/>
  <c r="Q255" i="1" a="1"/>
  <c r="Q255" i="1" s="1"/>
  <c r="Q256" i="1" a="1"/>
  <c r="Q256" i="1" s="1"/>
  <c r="Q257" i="1" a="1"/>
  <c r="Q257" i="1" s="1"/>
  <c r="Q258" i="1" a="1"/>
  <c r="Q258" i="1"/>
  <c r="Q259" i="1" a="1"/>
  <c r="Q259" i="1" s="1"/>
  <c r="Q260" i="1" a="1"/>
  <c r="Q260" i="1"/>
  <c r="Q261" i="1" a="1"/>
  <c r="Q261" i="1" s="1"/>
  <c r="Q262" i="1" a="1"/>
  <c r="Q262" i="1" s="1"/>
  <c r="Q263" i="1" a="1"/>
  <c r="Q263" i="1" s="1"/>
  <c r="Q264" i="1" a="1"/>
  <c r="Q264" i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/>
  <c r="Q271" i="1" a="1"/>
  <c r="Q271" i="1" s="1"/>
  <c r="Q272" i="1" a="1"/>
  <c r="Q272" i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/>
  <c r="Q285" i="1" a="1"/>
  <c r="Q285" i="1" s="1"/>
  <c r="Q286" i="1" a="1"/>
  <c r="Q286" i="1" s="1"/>
  <c r="Q287" i="1" a="1"/>
  <c r="Q287" i="1" s="1"/>
  <c r="Q288" i="1" a="1"/>
  <c r="Q288" i="1"/>
  <c r="Q289" i="1" a="1"/>
  <c r="Q289" i="1" s="1"/>
  <c r="Q290" i="1" a="1"/>
  <c r="Q290" i="1" s="1"/>
  <c r="Q291" i="1" a="1"/>
  <c r="Q291" i="1" s="1"/>
  <c r="Q292" i="1" a="1"/>
  <c r="Q292" i="1"/>
  <c r="Q293" i="1" a="1"/>
  <c r="Q293" i="1" s="1"/>
  <c r="Q294" i="1" a="1"/>
  <c r="Q294" i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/>
  <c r="Q322" i="1" a="1"/>
  <c r="Q322" i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/>
  <c r="Q425" i="1" a="1"/>
  <c r="Q425" i="1" s="1"/>
  <c r="Q426" i="1" a="1"/>
  <c r="Q426" i="1" s="1"/>
  <c r="Q427" i="1" a="1"/>
  <c r="Q427" i="1" s="1"/>
  <c r="Q428" i="1" a="1"/>
  <c r="Q428" i="1"/>
  <c r="Q429" i="1" a="1"/>
  <c r="Q429" i="1"/>
  <c r="Q430" i="1" a="1"/>
  <c r="Q430" i="1"/>
  <c r="Q431" i="1" a="1"/>
  <c r="Q431" i="1" s="1"/>
  <c r="Q432" i="1" a="1"/>
  <c r="Q432" i="1" s="1"/>
  <c r="Q433" i="1" a="1"/>
  <c r="Q433" i="1" s="1"/>
  <c r="Q434" i="1" a="1"/>
  <c r="Q434" i="1"/>
  <c r="Q435" i="1" a="1"/>
  <c r="Q435" i="1" s="1"/>
  <c r="Q436" i="1" a="1"/>
  <c r="Q436" i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/>
  <c r="Q459" i="1" a="1"/>
  <c r="Q459" i="1"/>
  <c r="Q460" i="1" a="1"/>
  <c r="Q460" i="1" s="1"/>
  <c r="Q461" i="1" a="1"/>
  <c r="Q461" i="1" s="1"/>
  <c r="Q462" i="1" a="1"/>
  <c r="Q462" i="1" s="1"/>
  <c r="Q463" i="1" a="1"/>
  <c r="Q463" i="1" s="1"/>
  <c r="Q464" i="1" a="1"/>
  <c r="Q464" i="1"/>
  <c r="Q465" i="1" a="1"/>
  <c r="Q465" i="1"/>
  <c r="Q466" i="1" a="1"/>
  <c r="Q466" i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/>
  <c r="Q495" i="1" a="1"/>
  <c r="Q495" i="1"/>
  <c r="Q496" i="1" a="1"/>
  <c r="Q496" i="1" s="1"/>
  <c r="Q497" i="1" a="1"/>
  <c r="Q497" i="1" s="1"/>
  <c r="Q498" i="1" a="1"/>
  <c r="Q498" i="1" s="1"/>
  <c r="Q499" i="1" a="1"/>
  <c r="Q499" i="1" s="1"/>
  <c r="Q500" i="1" a="1"/>
  <c r="Q500" i="1"/>
  <c r="Q501" i="1" a="1"/>
  <c r="Q501" i="1"/>
  <c r="Q502" i="1" a="1"/>
  <c r="Q502" i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/>
  <c r="Q525" i="1" a="1"/>
  <c r="Q525" i="1" s="1"/>
  <c r="Q526" i="1" a="1"/>
  <c r="Q526" i="1"/>
  <c r="Q527" i="1" a="1"/>
  <c r="Q527" i="1" s="1"/>
  <c r="Q528" i="1" a="1"/>
  <c r="Q528" i="1" s="1"/>
  <c r="Q529" i="1" a="1"/>
  <c r="Q529" i="1" s="1"/>
  <c r="Q530" i="1" a="1"/>
  <c r="Q530" i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/>
  <c r="Q545" i="1" a="1"/>
  <c r="Q545" i="1" s="1"/>
  <c r="Q546" i="1" a="1"/>
  <c r="Q546" i="1" s="1"/>
  <c r="Q547" i="1" a="1"/>
  <c r="Q547" i="1" s="1"/>
  <c r="Q548" i="1" a="1"/>
  <c r="Q548" i="1"/>
  <c r="Q549" i="1" a="1"/>
  <c r="Q549" i="1"/>
  <c r="Q550" i="1" a="1"/>
  <c r="Q550" i="1" s="1"/>
  <c r="Q551" i="1" a="1"/>
  <c r="Q551" i="1" s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/>
  <c r="Q568" i="1" a="1"/>
  <c r="Q568" i="1" s="1"/>
  <c r="Q569" i="1" a="1"/>
  <c r="Q569" i="1" s="1"/>
  <c r="Q570" i="1" a="1"/>
  <c r="Q570" i="1" s="1"/>
  <c r="Q571" i="1" a="1"/>
  <c r="Q571" i="1" s="1"/>
  <c r="Q572" i="1" a="1"/>
  <c r="Q572" i="1"/>
  <c r="Q573" i="1" a="1"/>
  <c r="Q573" i="1"/>
  <c r="Q574" i="1" a="1"/>
  <c r="Q574" i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/>
  <c r="Q610" i="1" a="1"/>
  <c r="Q610" i="1" s="1"/>
  <c r="Q611" i="1" a="1"/>
  <c r="Q611" i="1" s="1"/>
  <c r="Q612" i="1" a="1"/>
  <c r="Q612" i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/>
  <c r="Q643" i="1" a="1"/>
  <c r="Q643" i="1" s="1"/>
  <c r="Q644" i="1" a="1"/>
  <c r="Q644" i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/>
  <c r="Q669" i="1" a="1"/>
  <c r="Q669" i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/>
  <c r="Q682" i="1" a="1"/>
  <c r="Q682" i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/>
  <c r="Q711" i="1" a="1"/>
  <c r="Q711" i="1" s="1"/>
  <c r="Q712" i="1" a="1"/>
  <c r="Q712" i="1" s="1"/>
  <c r="Q713" i="1" a="1"/>
  <c r="Q713" i="1" s="1"/>
  <c r="Q714" i="1" a="1"/>
  <c r="Q714" i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 s="1"/>
  <c r="Q727" i="1" a="1"/>
  <c r="Q727" i="1"/>
  <c r="Q728" i="1" a="1"/>
  <c r="Q728" i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/>
  <c r="Q741" i="1" a="1"/>
  <c r="Q741" i="1"/>
  <c r="Q742" i="1" a="1"/>
  <c r="Q742" i="1" s="1"/>
  <c r="Q743" i="1" a="1"/>
  <c r="Q743" i="1" s="1"/>
  <c r="Q744" i="1" a="1"/>
  <c r="Q744" i="1" s="1"/>
  <c r="Q745" i="1" a="1"/>
  <c r="Q745" i="1" s="1"/>
  <c r="Q746" i="1" a="1"/>
  <c r="Q746" i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/>
  <c r="Q765" i="1" a="1"/>
  <c r="Q765" i="1" s="1"/>
  <c r="Q766" i="1" a="1"/>
  <c r="Q766" i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/>
  <c r="Q788" i="1" a="1"/>
  <c r="Q788" i="1"/>
  <c r="Q789" i="1" a="1"/>
  <c r="Q789" i="1" s="1"/>
  <c r="Q790" i="1" a="1"/>
  <c r="Q790" i="1" s="1"/>
  <c r="Q791" i="1" a="1"/>
  <c r="Q791" i="1" s="1"/>
  <c r="Q792" i="1" a="1"/>
  <c r="Q792" i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/>
  <c r="Q806" i="1" a="1"/>
  <c r="Q806" i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/>
  <c r="Q831" i="1" a="1"/>
  <c r="Q831" i="1"/>
  <c r="Q832" i="1" a="1"/>
  <c r="Q832" i="1" s="1"/>
  <c r="Q833" i="1" a="1"/>
  <c r="Q833" i="1" s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/>
  <c r="Q845" i="1" a="1"/>
  <c r="Q845" i="1" s="1"/>
  <c r="Q846" i="1" a="1"/>
  <c r="Q846" i="1" s="1"/>
  <c r="Q847" i="1" a="1"/>
  <c r="Q847" i="1" s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/>
  <c r="Q860" i="1" a="1"/>
  <c r="Q860" i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/>
  <c r="Q873" i="1" a="1"/>
  <c r="Q873" i="1" s="1"/>
  <c r="Q874" i="1" a="1"/>
  <c r="Q874" i="1" s="1"/>
  <c r="Q875" i="1" a="1"/>
  <c r="Q875" i="1" s="1"/>
  <c r="Q876" i="1" a="1"/>
  <c r="Q876" i="1" s="1"/>
  <c r="Q877" i="1" a="1"/>
  <c r="Q877" i="1"/>
  <c r="Q878" i="1" a="1"/>
  <c r="Q878" i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/>
  <c r="Q885" i="1" a="1"/>
  <c r="Q885" i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/>
  <c r="Q904" i="1" a="1"/>
  <c r="Q904" i="1" s="1"/>
  <c r="Q905" i="1" a="1"/>
  <c r="Q905" i="1" s="1"/>
  <c r="Q906" i="1" a="1"/>
  <c r="Q906" i="1" s="1"/>
  <c r="Q907" i="1" a="1"/>
  <c r="Q907" i="1" s="1"/>
  <c r="Q908" i="1" a="1"/>
  <c r="Q908" i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/>
  <c r="Q915" i="1" a="1"/>
  <c r="Q915" i="1" s="1"/>
  <c r="Q916" i="1" a="1"/>
  <c r="Q916" i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/>
  <c r="Q932" i="1" a="1"/>
  <c r="Q932" i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/>
  <c r="Q987" i="1" a="1"/>
  <c r="Q987" i="1" s="1"/>
  <c r="Q988" i="1" a="1"/>
  <c r="Q988" i="1"/>
  <c r="Q989" i="1" a="1"/>
  <c r="Q989" i="1" s="1"/>
  <c r="Q990" i="1" a="1"/>
  <c r="Q990" i="1" s="1"/>
  <c r="Q991" i="1" a="1"/>
  <c r="Q991" i="1" s="1"/>
  <c r="Q992" i="1" a="1"/>
  <c r="Q992" i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4" i="1" a="1"/>
  <c r="Q4" i="1" s="1"/>
  <c r="Q3" i="1" a="1"/>
  <c r="Q3" i="1" s="1"/>
  <c r="Q2" i="1" a="1"/>
  <c r="Q2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G8" i="6" l="1"/>
  <c r="H4" i="6"/>
  <c r="G10" i="6"/>
  <c r="H6" i="6"/>
  <c r="H10" i="6"/>
  <c r="G4" i="6"/>
  <c r="H8" i="6"/>
  <c r="G9" i="6"/>
  <c r="H9" i="6"/>
  <c r="H12" i="6"/>
  <c r="G3" i="6"/>
  <c r="G7" i="6"/>
  <c r="G11" i="6"/>
  <c r="G12" i="6"/>
  <c r="G6" i="6"/>
  <c r="H3" i="6"/>
  <c r="H7" i="6"/>
  <c r="H11" i="6"/>
  <c r="E5" i="6"/>
  <c r="F5" i="6" s="1"/>
  <c r="F4" i="6"/>
  <c r="F3" i="6"/>
  <c r="F12" i="6"/>
  <c r="F11" i="6"/>
  <c r="F10" i="6"/>
  <c r="F9" i="6"/>
  <c r="F8" i="6"/>
  <c r="F7" i="6"/>
  <c r="F6" i="6"/>
  <c r="H5" i="6" l="1"/>
  <c r="G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<sst xmlns="http://schemas.openxmlformats.org/spreadsheetml/2006/main" count="6134" uniqueCount="2112">
  <si>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</si>
  <si>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</si>
  <si>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</si>
  <si>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</si>
  <si>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</si>
  <si>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</si>
  <si>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</si>
  <si>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</si>
  <si>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</si>
  <si>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</si>
  <si>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</si>
  <si>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</si>
  <si>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</si>
  <si>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</si>
  <si>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</si>
  <si>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</si>
  <si>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</si>
  <si>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</si>
  <si>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</si>
  <si>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</si>
  <si>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</si>
  <si>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</si>
  <si>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</si>
  <si>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</si>
  <si>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</si>
  <si>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</si>
  <si>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</si>
  <si>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</si>
  <si>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</si>
  <si>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</si>
  <si>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</si>
  <si>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</si>
  <si>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</si>
  <si>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</si>
  <si>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</si>
  <si>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</si>
  <si>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</si>
  <si>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</si>
  <si>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</si>
  <si>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</si>
  <si>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</si>
  <si>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</si>
  <si>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</si>
  <si>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</si>
  <si>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</si>
  <si>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</si>
  <si>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</si>
  <si>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</si>
  <si>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</si>
  <si>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</si>
  <si>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</si>
  <si>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</si>
  <si>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</si>
  <si>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</si>
  <si>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</si>
  <si>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</si>
  <si>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</si>
  <si>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</si>
  <si>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</si>
  <si>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</si>
  <si>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</si>
  <si>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</si>
  <si>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</si>
  <si>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</si>
  <si>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</si>
  <si>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</si>
  <si>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</si>
  <si>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</si>
  <si>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</si>
  <si>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</si>
  <si>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</si>
  <si>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</si>
  <si>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</si>
  <si>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</si>
  <si>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</si>
  <si>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</si>
  <si>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</si>
  <si>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</si>
  <si>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</si>
  <si>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</si>
  <si>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</si>
  <si>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</si>
  <si>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</si>
  <si>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</si>
  <si>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</si>
  <si>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</si>
  <si>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</si>
  <si>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</si>
  <si>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</si>
  <si>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</si>
  <si>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</si>
  <si>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</si>
  <si>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</si>
  <si>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</si>
  <si>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</si>
  <si>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</si>
  <si>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</si>
  <si>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</si>
  <si>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</si>
  <si>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</si>
  <si>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</si>
  <si>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</si>
  <si>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</si>
  <si>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</si>
  <si>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</si>
  <si>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</si>
  <si>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</si>
  <si>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</si>
  <si>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</si>
  <si>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</si>
  <si>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</si>
  <si>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</si>
  <si>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</si>
  <si>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</si>
  <si>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</si>
  <si>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</si>
  <si>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</si>
  <si>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</si>
  <si>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</si>
  <si>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</si>
  <si>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</si>
  <si>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</si>
  <si>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</si>
  <si>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</si>
  <si>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</si>
  <si>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</si>
  <si>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</si>
  <si>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</si>
  <si>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</si>
  <si>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</si>
  <si>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</si>
  <si>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</si>
  <si>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</si>
  <si>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</si>
  <si>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</si>
  <si>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</si>
  <si>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</si>
  <si>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</si>
  <si>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</si>
  <si>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</si>
  <si>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</si>
  <si>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</si>
  <si>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</si>
  <si>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</si>
  <si>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</si>
  <si>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</si>
  <si>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</si>
  <si>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</si>
  <si>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</si>
  <si>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</si>
  <si>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</si>
  <si>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</si>
  <si>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</si>
  <si>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</si>
  <si>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</si>
  <si>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</si>
  <si>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</si>
  <si>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</si>
  <si>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</si>
  <si>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</si>
  <si>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</si>
  <si>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</si>
  <si>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</si>
  <si>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</si>
  <si>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</si>
  <si>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</si>
  <si>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</si>
  <si>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</si>
  <si>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</si>
  <si>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</si>
  <si>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</si>
  <si>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</si>
  <si>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</si>
  <si>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</si>
  <si>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</si>
  <si>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</si>
  <si>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</si>
  <si>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</si>
  <si>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</si>
  <si>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</si>
  <si>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</si>
  <si>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</si>
  <si>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</si>
  <si>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</si>
  <si>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</si>
  <si>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</si>
  <si>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</si>
  <si>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</si>
  <si>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</si>
  <si>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</si>
  <si>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</si>
  <si>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</si>
  <si>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</si>
  <si>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</si>
  <si>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</si>
  <si>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</si>
  <si>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</si>
  <si>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</si>
  <si>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</si>
  <si>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</si>
  <si>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</si>
  <si>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</si>
  <si>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</si>
  <si>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</si>
  <si>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</si>
  <si>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</si>
  <si>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</si>
  <si>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</si>
  <si>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</si>
  <si>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</si>
  <si>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</si>
  <si>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</si>
  <si>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</si>
  <si>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</si>
  <si>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</si>
  <si>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</si>
  <si>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</si>
  <si>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</si>
  <si>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</si>
  <si>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</si>
  <si>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</si>
  <si>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</si>
  <si>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</si>
  <si>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</si>
  <si>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</si>
  <si>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</si>
  <si>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</si>
  <si>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</si>
  <si>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</si>
  <si>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</si>
  <si>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</si>
  <si>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</si>
  <si>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</si>
  <si>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</si>
  <si>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</si>
  <si>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</si>
  <si>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</si>
  <si>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</si>
  <si>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</si>
  <si>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</si>
  <si>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</si>
  <si>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</si>
  <si>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</si>
  <si>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</si>
  <si>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</si>
  <si>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</si>
  <si>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</si>
  <si>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</si>
  <si>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</si>
  <si>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</si>
  <si>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</si>
  <si>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</si>
  <si>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</si>
  <si>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</si>
  <si>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</si>
  <si>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</si>
  <si>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</si>
  <si>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</si>
  <si>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</si>
  <si>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</si>
  <si>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</si>
  <si>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</si>
  <si>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</si>
  <si>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</si>
  <si>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</si>
  <si>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</si>
  <si>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</si>
  <si>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</si>
  <si>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</si>
  <si>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</si>
  <si>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</si>
  <si>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</si>
  <si>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</si>
  <si>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</si>
  <si>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</si>
  <si>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</si>
  <si>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</si>
  <si>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</si>
  <si>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</si>
  <si>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</si>
  <si>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</si>
  <si>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</si>
  <si>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</si>
  <si>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</si>
  <si>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</si>
  <si>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</si>
  <si>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</si>
  <si>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</si>
  <si>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</si>
  <si>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</si>
  <si>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</si>
  <si>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</si>
  <si>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</si>
  <si>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</si>
  <si>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</si>
  <si>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</si>
  <si>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</si>
  <si>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</si>
  <si>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</si>
  <si>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</si>
  <si>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</si>
  <si>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</si>
  <si>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</si>
  <si>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</si>
  <si>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</si>
  <si>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</si>
  <si>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</si>
  <si>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</si>
  <si>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</si>
  <si>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</si>
  <si>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</si>
  <si>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</si>
  <si>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</si>
  <si>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</si>
  <si>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</si>
  <si>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</si>
  <si>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</si>
  <si>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</si>
  <si>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</si>
  <si>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</si>
  <si>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</si>
  <si>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</si>
  <si>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</si>
  <si>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</si>
  <si>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</si>
  <si>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</si>
  <si>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</si>
  <si>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</si>
  <si>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</si>
  <si>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</si>
  <si>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</si>
  <si>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</si>
  <si>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</si>
  <si>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</si>
  <si>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</si>
  <si>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</si>
  <si>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</si>
  <si>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</si>
  <si>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</si>
  <si>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</si>
  <si>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</si>
  <si>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</si>
  <si>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</si>
  <si>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</si>
  <si>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</si>
  <si>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</si>
  <si>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</si>
  <si>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</si>
  <si>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</si>
  <si>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</si>
  <si>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</si>
  <si>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</si>
  <si>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</si>
  <si>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</si>
  <si>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</si>
  <si>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</si>
  <si>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</si>
  <si>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</si>
  <si>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</si>
  <si>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</si>
  <si>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</si>
  <si>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</si>
  <si>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</si>
  <si>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</si>
  <si>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</si>
  <si>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</si>
  <si>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</si>
  <si>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</si>
  <si>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</si>
  <si>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</si>
  <si>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</si>
  <si>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</si>
  <si>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</si>
  <si>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</si>
  <si>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</si>
  <si>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</si>
  <si>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</si>
  <si>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</si>
  <si>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</si>
  <si>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</si>
  <si>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</si>
  <si>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</si>
  <si>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</si>
  <si>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</si>
  <si>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</si>
  <si>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</si>
  <si>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</si>
  <si>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</si>
  <si>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</si>
  <si>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</si>
  <si>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</si>
  <si>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</si>
  <si>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</si>
  <si>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</si>
  <si>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</si>
  <si>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</si>
  <si>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</si>
  <si>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</si>
  <si>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</si>
  <si>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</si>
  <si>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</si>
  <si>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</si>
  <si>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</si>
  <si>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</si>
  <si>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</si>
  <si>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</si>
  <si>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</si>
  <si>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</si>
  <si>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</si>
  <si>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</si>
  <si>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</si>
  <si>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</si>
  <si>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</si>
  <si>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</si>
  <si>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</si>
  <si>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</si>
  <si>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</si>
  <si>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</si>
  <si>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</si>
  <si>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</si>
  <si>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</si>
  <si>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</si>
  <si>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</si>
  <si>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</si>
  <si>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</si>
  <si>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</si>
  <si>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</si>
  <si>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</si>
  <si>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</si>
  <si>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</si>
  <si>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</si>
  <si>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</si>
  <si>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</si>
  <si>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</si>
  <si>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</si>
  <si>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</si>
  <si>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</si>
  <si>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</si>
  <si>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</si>
  <si>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</si>
  <si>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</si>
  <si>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</si>
  <si>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</si>
  <si>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</si>
  <si>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</si>
  <si>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</si>
  <si>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</si>
  <si>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</si>
  <si>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</si>
  <si>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</si>
  <si>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</si>
  <si>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</si>
  <si>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</si>
  <si>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</si>
  <si>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</si>
  <si>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</si>
  <si>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</si>
  <si>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</si>
  <si>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</si>
  <si>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</si>
  <si>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</si>
  <si>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</si>
  <si>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</si>
  <si>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</si>
  <si>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</si>
  <si>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</si>
  <si>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</si>
  <si>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</si>
  <si>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</si>
  <si>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</si>
  <si>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</si>
  <si>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</si>
  <si>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</si>
  <si>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</si>
  <si>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</si>
  <si>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</si>
  <si>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</si>
  <si>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</si>
  <si>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</si>
  <si>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</si>
  <si>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</si>
  <si>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</si>
  <si>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</si>
  <si>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</si>
  <si>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</si>
  <si>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</si>
  <si>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</si>
  <si>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</si>
  <si>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</si>
  <si>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</si>
  <si>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</si>
  <si>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</si>
  <si>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</si>
  <si>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</si>
  <si>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</si>
  <si>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</si>
  <si>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</si>
  <si>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</si>
  <si>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</si>
  <si>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</si>
  <si>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</si>
  <si>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</si>
  <si>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</si>
  <si>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</si>
  <si>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</si>
  <si>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</si>
  <si>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</si>
  <si>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</si>
  <si>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</si>
  <si>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</si>
  <si>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</si>
  <si>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</si>
  <si>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</si>
  <si>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</si>
  <si>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</si>
  <si>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</si>
  <si>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</si>
  <si>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</si>
  <si>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</si>
  <si>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</si>
  <si>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</si>
  <si>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</si>
  <si>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</si>
  <si>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</si>
  <si>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</si>
  <si>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</si>
  <si>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</si>
  <si>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</si>
  <si>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</si>
  <si>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</si>
  <si>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</si>
  <si>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</si>
  <si>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</si>
  <si>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</si>
  <si>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</si>
  <si>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</si>
  <si>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</si>
  <si>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</si>
  <si>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</si>
  <si>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</si>
  <si>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</si>
  <si>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</si>
  <si>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</si>
  <si>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</si>
  <si>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</si>
  <si>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</si>
  <si>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</si>
  <si>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</si>
  <si>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</si>
  <si>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</si>
  <si>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</si>
  <si>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</si>
  <si>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</si>
  <si>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</si>
  <si>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</si>
  <si>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</si>
  <si>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</si>
  <si>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</si>
  <si>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</si>
  <si>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</si>
  <si>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</si>
  <si>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</si>
  <si>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</si>
  <si>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</si>
  <si>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</si>
  <si>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</si>
  <si>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</si>
  <si>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</si>
  <si>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</si>
  <si>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</si>
  <si>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</si>
  <si>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</si>
  <si>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</si>
  <si>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</si>
  <si>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</si>
  <si>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</si>
  <si>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</si>
  <si>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</si>
  <si>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</si>
  <si>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</si>
  <si>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</si>
  <si>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</si>
  <si>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</si>
  <si>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</si>
  <si>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</si>
  <si>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</si>
  <si>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</si>
  <si>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</si>
  <si>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</si>
  <si>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</si>
  <si>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</si>
  <si>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</si>
  <si>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</si>
  <si>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</si>
  <si>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</si>
  <si>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</si>
  <si>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</si>
  <si>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</si>
  <si>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</si>
  <si>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</si>
  <si>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</si>
  <si>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</si>
  <si>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</si>
  <si>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</si>
  <si>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</si>
  <si>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</si>
  <si>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</si>
  <si>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</si>
  <si>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</si>
  <si>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</si>
  <si>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</si>
  <si>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</si>
  <si>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</si>
  <si>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</si>
  <si>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</si>
  <si>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</si>
  <si>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</si>
  <si>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</si>
  <si>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</si>
  <si>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</si>
  <si>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</si>
  <si>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</si>
  <si>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</si>
  <si>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</si>
  <si>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</si>
  <si>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</si>
  <si>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</si>
  <si>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</si>
  <si>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</si>
  <si>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</si>
  <si>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</si>
  <si>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</si>
  <si>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</si>
  <si>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</si>
  <si>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</si>
  <si>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</si>
  <si>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</si>
  <si>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</si>
  <si>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</si>
  <si>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</si>
  <si>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</si>
  <si>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</si>
  <si>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</si>
  <si>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</si>
  <si>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</si>
  <si>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</si>
  <si>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</si>
  <si>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</si>
  <si>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</si>
  <si>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</si>
  <si>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</si>
  <si>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</si>
  <si>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</si>
  <si>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</si>
  <si>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</si>
  <si>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</si>
  <si>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</si>
  <si>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</si>
  <si>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</si>
  <si>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</si>
  <si>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</si>
  <si>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</si>
  <si>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</si>
  <si>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</si>
  <si>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</si>
  <si>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</si>
  <si>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</si>
  <si>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</si>
  <si>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</si>
  <si>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</si>
  <si>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</si>
  <si>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</si>
  <si>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</si>
  <si>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</si>
  <si>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</si>
  <si>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</si>
  <si>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</si>
  <si>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</si>
  <si>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</si>
  <si>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</si>
  <si>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</si>
  <si>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</si>
  <si>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</si>
  <si>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</si>
  <si>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</si>
  <si>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</si>
  <si>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</si>
  <si>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</si>
  <si>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</si>
  <si>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</si>
  <si>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</si>
  <si>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</si>
  <si>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</si>
  <si>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</si>
  <si>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</si>
  <si>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</si>
  <si>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</si>
  <si>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</si>
  <si>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</si>
  <si>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</si>
  <si>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</si>
  <si>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</si>
  <si>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</si>
  <si>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</si>
  <si>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</si>
  <si>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</si>
  <si>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</si>
  <si>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</si>
  <si>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</si>
  <si>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</si>
  <si>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</si>
  <si>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</si>
  <si>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</si>
  <si>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</si>
  <si>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</si>
  <si>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</si>
  <si>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</si>
  <si>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</si>
  <si>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</si>
  <si>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</si>
  <si>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</si>
  <si>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</si>
  <si>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</si>
  <si>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</si>
  <si>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</si>
  <si>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</si>
  <si>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</si>
  <si>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</si>
  <si>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</si>
  <si>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</si>
  <si>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</si>
  <si>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</si>
  <si>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</si>
  <si>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</si>
  <si>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</si>
  <si>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</si>
  <si>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</si>
  <si>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</si>
  <si>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</si>
  <si>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</si>
  <si>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</si>
  <si>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</si>
  <si>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</si>
  <si>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</si>
  <si>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</si>
  <si>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</si>
  <si>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</si>
  <si>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</si>
  <si>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</si>
  <si>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</si>
  <si>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</si>
  <si>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</si>
  <si>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</si>
  <si>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</si>
  <si>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</si>
  <si>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</si>
  <si>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</si>
  <si>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</si>
  <si>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</si>
  <si>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</si>
  <si>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</si>
  <si>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</si>
  <si>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</si>
  <si>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</si>
  <si>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</si>
  <si>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</si>
  <si>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</si>
  <si>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</si>
  <si>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</si>
  <si>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</si>
  <si>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</si>
  <si>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</si>
  <si>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</si>
  <si>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</si>
  <si>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</si>
  <si>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</si>
  <si>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</si>
  <si>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</si>
  <si>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</si>
  <si>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</si>
  <si>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</si>
  <si>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</si>
  <si>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</si>
  <si>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</si>
  <si>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</si>
  <si>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</si>
  <si>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</si>
  <si>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</si>
  <si>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</si>
  <si>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</si>
  <si>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</si>
  <si>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</si>
  <si>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</si>
  <si>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</si>
  <si>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</si>
  <si>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</si>
  <si>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</si>
  <si>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</si>
  <si>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</si>
  <si>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</si>
  <si>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</si>
  <si>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</si>
  <si>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</si>
  <si>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</si>
  <si>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</si>
  <si>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</si>
  <si>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</si>
  <si>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</si>
  <si>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</si>
  <si>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</si>
  <si>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</si>
  <si>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</si>
  <si>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</si>
  <si>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</si>
  <si>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</si>
  <si>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</si>
  <si>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</si>
  <si>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</si>
  <si>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</si>
  <si>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</si>
  <si>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</si>
  <si>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</si>
  <si>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</si>
  <si>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</si>
  <si>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</si>
  <si>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</si>
  <si>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</si>
  <si>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</si>
  <si>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</si>
  <si>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</si>
  <si>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</si>
  <si>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</si>
  <si>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</si>
  <si>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</si>
  <si>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</si>
  <si>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</si>
  <si>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</si>
  <si>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</si>
  <si>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</si>
  <si>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</si>
  <si>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</si>
  <si>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</si>
  <si>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</si>
  <si>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</si>
  <si>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</si>
  <si>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</si>
  <si>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</si>
  <si>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</si>
  <si>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</si>
  <si>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</si>
  <si>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</si>
  <si>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</si>
  <si>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</si>
  <si>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</si>
  <si>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</si>
  <si>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</si>
  <si>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</si>
  <si>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</si>
  <si>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</si>
  <si>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</si>
  <si>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</si>
  <si>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</si>
  <si>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</si>
  <si>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</si>
  <si>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</si>
  <si>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</si>
  <si>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</si>
  <si>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</si>
  <si>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</si>
  <si>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</si>
  <si>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</si>
  <si>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</si>
  <si>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</si>
  <si>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</si>
  <si>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</si>
  <si>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</si>
  <si>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</si>
  <si>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</si>
  <si>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</si>
  <si>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</si>
  <si>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</si>
  <si>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</si>
  <si>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</si>
  <si>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</si>
  <si>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</si>
  <si>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</si>
  <si>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</si>
  <si>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</si>
  <si>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</si>
  <si>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</si>
  <si>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</si>
  <si>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</si>
  <si>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</si>
  <si>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</si>
  <si>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</si>
  <si>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</si>
  <si>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</si>
  <si>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</si>
  <si>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</si>
  <si>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</si>
  <si>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</si>
  <si>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</si>
  <si>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</si>
  <si>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</si>
  <si>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</si>
  <si>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</si>
  <si>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</si>
  <si>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</si>
  <si>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</si>
  <si>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</si>
  <si>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</si>
  <si>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</si>
  <si>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</si>
  <si>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</si>
  <si>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</si>
  <si>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</si>
  <si>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</si>
  <si>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</si>
  <si>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</si>
  <si>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</si>
  <si>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</si>
  <si>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</si>
  <si>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</si>
  <si>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</si>
  <si>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</si>
  <si>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</si>
  <si>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</si>
  <si>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</si>
  <si>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</si>
  <si>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</si>
  <si>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</si>
  <si>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</si>
  <si>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</si>
  <si>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</si>
  <si>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</si>
  <si>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</si>
  <si>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</si>
  <si>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</si>
  <si>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</si>
  <si>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</si>
  <si>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</si>
  <si>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</si>
  <si>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</si>
  <si>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</si>
  <si>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</si>
  <si>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</si>
  <si>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</si>
  <si>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</si>
  <si>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</si>
  <si>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</si>
  <si>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</si>
  <si>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</si>
  <si>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</si>
  <si>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</si>
  <si>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</si>
  <si>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</si>
  <si>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</si>
  <si>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</si>
  <si>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</si>
  <si>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</si>
  <si>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</si>
  <si>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</si>
  <si>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</si>
  <si>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</si>
  <si>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</si>
  <si>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</si>
  <si>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</si>
  <si>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</si>
  <si>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</si>
  <si>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</si>
  <si>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</si>
  <si>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</si>
  <si>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</si>
  <si>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</si>
  <si>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</si>
  <si>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</si>
  <si>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</si>
  <si>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</si>
  <si>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</si>
  <si>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</si>
  <si>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</si>
  <si>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</si>
  <si>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</si>
  <si>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</si>
  <si>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</si>
  <si>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</si>
  <si>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</si>
  <si>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</si>
  <si>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</si>
  <si>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</si>
  <si>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</si>
  <si>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</si>
  <si>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</si>
  <si>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</si>
  <si>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</si>
  <si>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</si>
  <si>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</si>
  <si>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</si>
  <si>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</si>
  <si>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</si>
  <si>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</si>
  <si>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</si>
  <si>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</si>
  <si>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</si>
  <si>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</si>
  <si>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</si>
  <si>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</si>
  <si>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</si>
  <si>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</si>
  <si>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</si>
  <si>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</si>
  <si>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</si>
  <si>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</si>
  <si>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</si>
  <si>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</si>
  <si>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</si>
  <si>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</si>
  <si>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</si>
  <si>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</si>
  <si>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</si>
  <si>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</si>
  <si>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</si>
  <si>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</si>
  <si>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</si>
  <si>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</si>
  <si>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</si>
  <si>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</si>
  <si>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</si>
  <si>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</si>
  <si>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</si>
  <si>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</si>
  <si>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</si>
  <si>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</si>
  <si>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</si>
  <si>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</si>
  <si>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</si>
  <si>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</si>
  <si>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</si>
  <si>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</si>
  <si>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</si>
  <si>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</si>
  <si>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</si>
  <si>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</si>
  <si>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</si>
  <si>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</si>
  <si>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</si>
  <si>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</si>
  <si>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</si>
  <si>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</si>
  <si>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</si>
  <si>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</si>
  <si>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</si>
  <si>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</si>
  <si>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</si>
  <si>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</si>
  <si>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</si>
  <si>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</si>
  <si>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</si>
  <si>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</si>
  <si>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</si>
  <si>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</si>
  <si>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</si>
  <si>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</si>
  <si>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</si>
  <si>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</si>
  <si>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</si>
  <si>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</si>
  <si>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</si>
  <si>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</si>
  <si>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</si>
  <si>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</si>
  <si>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</si>
  <si>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</si>
  <si>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</si>
  <si>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</si>
  <si>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</si>
  <si>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</si>
  <si>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</si>
  <si>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</si>
  <si>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</si>
  <si>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</si>
  <si>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</si>
  <si>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</si>
  <si>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</si>
  <si>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</si>
  <si>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</si>
  <si>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</si>
  <si>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</si>
  <si>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</si>
  <si>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</si>
  <si>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</si>
  <si>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</si>
  <si>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</si>
  <si>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</si>
  <si>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</si>
  <si>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</si>
  <si>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</si>
  <si>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</si>
  <si>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</si>
  <si>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</si>
  <si>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</si>
  <si>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</si>
  <si>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</si>
  <si>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</si>
  <si>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</si>
  <si>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</si>
  <si>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</si>
  <si>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</si>
  <si>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</si>
  <si>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</si>
  <si>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</si>
  <si>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</si>
  <si>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</si>
  <si>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</si>
  <si>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</si>
  <si>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</si>
  <si>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</si>
  <si>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</si>
  <si>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</si>
  <si>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</si>
  <si>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</si>
  <si>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</si>
  <si>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</si>
  <si>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</si>
  <si>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</si>
  <si>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</si>
  <si>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</si>
  <si>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</si>
  <si>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</si>
  <si>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</si>
  <si>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</si>
  <si>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</si>
  <si>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</si>
  <si>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</si>
  <si>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</si>
  <si>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</si>
  <si>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</si>
  <si>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</si>
  <si>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</si>
  <si>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</si>
  <si>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</si>
  <si>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</si>
  <si>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</si>
  <si>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</si>
  <si>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</si>
  <si>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</si>
  <si>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</si>
  <si>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</si>
  <si>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</si>
  <si>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</si>
  <si>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</si>
  <si>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</si>
  <si>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</si>
  <si>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</si>
  <si>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</si>
  <si>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</si>
  <si>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</si>
  <si>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</si>
  <si>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</si>
  <si>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</si>
  <si>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</si>
  <si>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</si>
  <si>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</si>
  <si>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</si>
  <si>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</si>
  <si>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</si>
  <si>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</si>
  <si>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</si>
  <si>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</si>
  <si>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</si>
  <si>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</si>
  <si>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</si>
  <si>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</si>
  <si>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</si>
  <si>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</si>
  <si>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</si>
  <si>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</si>
  <si>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</si>
  <si>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</si>
  <si>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</si>
  <si>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</si>
  <si>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</si>
  <si>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</si>
  <si>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</si>
  <si>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</si>
  <si>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</si>
  <si>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</si>
  <si>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</si>
  <si>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</si>
  <si>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</si>
  <si>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</si>
  <si>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</si>
  <si>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</si>
  <si>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</si>
  <si>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</si>
  <si>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</si>
  <si>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</si>
  <si>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</si>
  <si>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</si>
  <si>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</si>
  <si>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</si>
  <si>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</si>
  <si>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</si>
  <si>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</si>
  <si>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</si>
  <si>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</si>
  <si>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</si>
  <si>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</si>
  <si>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</si>
  <si>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</si>
  <si>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</si>
  <si>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</si>
  <si>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</si>
  <si>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</si>
  <si>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</si>
  <si>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</si>
  <si>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</si>
  <si>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</si>
  <si>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</si>
  <si>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</si>
  <si>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</si>
  <si>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</si>
  <si>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</si>
  <si>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</si>
  <si>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</si>
  <si>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</si>
  <si>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</si>
  <si>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</si>
  <si>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</si>
  <si>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</si>
  <si>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</si>
  <si>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</si>
  <si>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</si>
  <si>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</si>
  <si>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</si>
  <si>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</si>
  <si>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</si>
  <si>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</si>
  <si>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</si>
  <si>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</si>
  <si>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</si>
  <si>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</si>
  <si>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</si>
  <si>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</si>
  <si>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</si>
  <si>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</si>
  <si>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</si>
  <si>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</si>
  <si>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</si>
  <si>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</si>
  <si>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</si>
  <si>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</si>
  <si>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</si>
  <si>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</si>
  <si>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</si>
  <si>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</si>
  <si>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</si>
  <si>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</si>
  <si>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</si>
  <si>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</si>
  <si>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</si>
  <si>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</si>
  <si>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</si>
  <si>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</si>
  <si>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</si>
  <si>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</si>
  <si>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</si>
  <si>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</si>
  <si>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</si>
  <si>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</si>
  <si>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</si>
  <si>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</si>
  <si>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</si>
  <si>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</si>
  <si>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</si>
  <si>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</si>
  <si>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</si>
  <si>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</si>
  <si>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</si>
  <si>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</si>
  <si>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</si>
  <si>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</si>
  <si>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</si>
  <si>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</si>
  <si>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</si>
  <si>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</si>
  <si>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</si>
  <si>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</si>
  <si>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</si>
  <si>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</si>
  <si>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</si>
  <si>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</si>
  <si>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</si>
  <si>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</si>
  <si>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</si>
  <si>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</si>
  <si>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</si>
  <si>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</si>
  <si>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</si>
  <si>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</si>
  <si>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</si>
  <si>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</si>
  <si>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</si>
  <si>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</si>
  <si>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</si>
  <si>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</si>
  <si>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</si>
  <si>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</si>
  <si>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</si>
  <si>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</si>
  <si>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</si>
  <si>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</si>
  <si>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</si>
  <si>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</si>
  <si>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</si>
  <si>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</si>
  <si>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</si>
  <si>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</si>
  <si>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</si>
  <si>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</si>
  <si>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</si>
  <si>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</si>
  <si>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</si>
  <si>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</si>
  <si>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</si>
  <si>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</si>
  <si>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</si>
  <si>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</si>
  <si>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</si>
  <si>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</si>
  <si>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</si>
  <si>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</si>
  <si>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</si>
  <si>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</si>
  <si>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</si>
  <si>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</si>
  <si>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</si>
  <si>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</si>
  <si>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</si>
  <si>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</si>
  <si>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</si>
  <si>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</si>
  <si>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</si>
  <si>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</si>
  <si>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</si>
  <si>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</si>
  <si>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</si>
  <si>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</si>
  <si>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</si>
  <si>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</si>
  <si>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</si>
  <si>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</si>
  <si>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</si>
  <si>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</si>
  <si>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</si>
  <si>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</si>
  <si>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</si>
  <si>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</si>
  <si>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</si>
  <si>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</si>
  <si>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</si>
  <si>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</si>
  <si>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</si>
  <si>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</si>
  <si>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</si>
  <si>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</si>
  <si>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</si>
  <si>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</si>
  <si>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</si>
  <si>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</si>
  <si>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</si>
  <si>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</si>
  <si>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</si>
  <si>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</si>
  <si>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</si>
  <si>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</si>
  <si>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</si>
  <si>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</si>
  <si>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</si>
  <si>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</si>
  <si>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</si>
  <si>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</si>
  <si>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</si>
  <si>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</si>
  <si>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</si>
  <si>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</si>
  <si>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</si>
  <si>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</si>
  <si>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</si>
  <si>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</si>
  <si>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</si>
  <si>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</si>
  <si>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</si>
  <si>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</si>
  <si>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</si>
  <si>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</si>
  <si>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</si>
  <si>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</si>
  <si>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</si>
  <si>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</si>
  <si>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</si>
  <si>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</si>
  <si>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</si>
  <si>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</si>
  <si>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</si>
  <si>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</si>
  <si>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</si>
  <si>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</si>
  <si>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</si>
  <si>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</si>
  <si>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</si>
  <si>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</si>
  <si>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</si>
  <si>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</si>
  <si>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</si>
  <si>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</si>
  <si>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</si>
  <si>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</si>
  <si>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</si>
  <si>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</si>
  <si>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</si>
  <si>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</si>
  <si>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</si>
  <si>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</si>
  <si>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</si>
  <si>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</si>
  <si>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</si>
  <si>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</si>
  <si>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</si>
  <si>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</si>
  <si>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</si>
  <si>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</si>
  <si>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</si>
  <si>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</si>
  <si>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</si>
  <si>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</si>
  <si>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</si>
  <si>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</si>
  <si>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</si>
  <si>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</si>
  <si>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</si>
  <si>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</si>
  <si>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</si>
  <si>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</si>
  <si>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</si>
  <si>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</si>
  <si>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</si>
  <si>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</si>
  <si>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</si>
  <si>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</si>
  <si>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</si>
  <si>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</si>
  <si>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</si>
  <si>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</si>
  <si>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</si>
  <si>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</si>
  <si>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</si>
  <si>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</si>
  <si>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</si>
  <si>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</si>
  <si>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</si>
  <si>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</si>
  <si>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</si>
  <si>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</si>
  <si>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</si>
  <si>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</si>
  <si>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</si>
  <si>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</si>
  <si>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</si>
  <si>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</si>
  <si>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</si>
  <si>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</si>
  <si>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</si>
  <si>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</si>
  <si>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</si>
  <si>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</si>
  <si>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</si>
  <si>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</si>
  <si>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</si>
  <si>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</si>
  <si>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</si>
  <si>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</si>
  <si>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</si>
  <si>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</si>
  <si>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</si>
  <si>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</si>
  <si>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</si>
  <si>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</si>
  <si>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</si>
  <si>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</si>
  <si>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</si>
  <si>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</si>
  <si>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</si>
  <si>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</si>
  <si>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</si>
  <si>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</si>
  <si>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</si>
  <si>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</si>
  <si>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</si>
  <si>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</si>
  <si>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</si>
  <si>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</si>
  <si>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</si>
  <si>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</si>
  <si>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</si>
  <si>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</si>
  <si>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</si>
  <si>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</si>
  <si>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</si>
  <si>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</si>
  <si>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</si>
  <si>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</si>
  <si>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</si>
  <si>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</si>
  <si>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</si>
  <si>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</si>
  <si>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</si>
  <si>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</si>
  <si>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</si>
  <si>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</si>
  <si>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</si>
  <si>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</si>
  <si>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</si>
  <si>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</si>
  <si>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</si>
  <si>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</si>
  <si>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</si>
  <si>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</si>
  <si>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</si>
  <si>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</si>
  <si>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</si>
  <si>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</si>
  <si>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</si>
  <si>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</si>
  <si>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</si>
  <si>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</si>
  <si>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</si>
  <si>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</si>
  <si>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</si>
  <si>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</si>
  <si>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</si>
  <si>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</si>
  <si>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</si>
  <si>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</si>
  <si>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</si>
  <si>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</si>
  <si>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</si>
  <si>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</si>
  <si>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</si>
  <si>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</si>
  <si>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</si>
  <si>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</si>
  <si>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</si>
  <si>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</si>
  <si>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</si>
  <si>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</si>
  <si>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</si>
  <si>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</si>
  <si>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</si>
  <si>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</si>
  <si>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</si>
  <si>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</si>
  <si>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</si>
  <si>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</si>
  <si>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</si>
  <si>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</si>
  <si>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</si>
  <si>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</si>
  <si>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</si>
  <si>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</si>
  <si>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</si>
  <si>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</si>
  <si>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</si>
  <si>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</si>
  <si>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</si>
  <si>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</si>
  <si>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</si>
  <si>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</si>
  <si>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</si>
  <si>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</si>
  <si>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</si>
  <si>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</si>
  <si>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</si>
  <si>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</si>
  <si>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</si>
  <si>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</si>
  <si>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</si>
  <si>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</si>
  <si>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</si>
  <si>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</si>
  <si>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</si>
  <si>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</si>
  <si>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</si>
  <si>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</si>
  <si>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</si>
  <si>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</si>
  <si>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</si>
  <si>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</si>
  <si>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</si>
  <si>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</si>
  <si>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</si>
  <si>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</si>
  <si>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</si>
  <si>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</si>
  <si>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</si>
  <si>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</si>
  <si>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</si>
  <si>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</si>
  <si>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</si>
  <si>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</si>
  <si>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</si>
  <si>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</si>
  <si>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</si>
  <si>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</si>
  <si>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</si>
  <si>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</si>
  <si>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</si>
  <si>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</si>
  <si>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</si>
  <si>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</si>
  <si>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</si>
  <si>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</si>
  <si>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</si>
  <si>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</si>
  <si>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</si>
  <si>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</si>
  <si>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</si>
  <si>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</si>
  <si>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</si>
  <si>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</si>
  <si>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</si>
  <si>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</si>
  <si>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</si>
  <si>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</si>
  <si>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</si>
  <si>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</si>
  <si>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</si>
  <si>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</si>
  <si>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</si>
  <si>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</si>
  <si>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</si>
  <si>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</si>
  <si>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</si>
  <si>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</si>
  <si>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</si>
  <si>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</si>
  <si>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</si>
  <si>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</si>
  <si>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</si>
  <si>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</si>
  <si>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</si>
  <si>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</si>
  <si>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</si>
  <si>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</si>
  <si>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</si>
  <si>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</si>
  <si>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</si>
  <si>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</si>
  <si>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</si>
  <si>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</si>
  <si>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</si>
  <si>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</si>
  <si>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</si>
  <si>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</si>
  <si>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</si>
  <si>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</si>
  <si>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</si>
  <si>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</si>
  <si>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</si>
  <si>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</si>
  <si>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</si>
  <si>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</si>
  <si>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</si>
  <si>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</si>
  <si>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</si>
  <si>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</si>
  <si>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</si>
  <si>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</si>
  <si>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</si>
  <si>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</si>
  <si>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</si>
  <si>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</si>
  <si>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</si>
  <si>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</si>
  <si>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</si>
  <si>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</si>
  <si>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</si>
  <si>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</si>
  <si>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</si>
  <si>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</si>
  <si>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</si>
  <si>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</si>
  <si>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</si>
  <si>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</si>
  <si>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</si>
  <si>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</si>
  <si>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</si>
  <si>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</si>
  <si>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</si>
  <si>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</si>
  <si>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</si>
  <si>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</si>
  <si>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</si>
  <si>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</si>
  <si>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</si>
  <si>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</si>
  <si>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</si>
  <si>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</si>
  <si>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</si>
  <si>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</si>
  <si>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</si>
  <si>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</si>
  <si>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</si>
  <si>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</si>
  <si>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</si>
  <si>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</si>
  <si>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</si>
  <si>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</si>
  <si>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</si>
  <si>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</si>
  <si>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</si>
  <si>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</si>
  <si>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</si>
  <si>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</si>
  <si>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</si>
  <si>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</si>
  <si>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</si>
  <si>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</si>
  <si>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</si>
  <si>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</si>
  <si>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</si>
  <si>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</si>
  <si>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</si>
  <si>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</si>
  <si>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</si>
  <si>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</si>
  <si>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</si>
  <si>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</si>
  <si>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</si>
  <si>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</si>
  <si>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</si>
  <si>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</si>
  <si>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</si>
  <si>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</si>
  <si>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</si>
  <si>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</si>
  <si>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</si>
  <si>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</si>
  <si>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</si>
  <si>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</si>
  <si>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</si>
  <si>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</si>
  <si>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</si>
  <si>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</si>
  <si>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</si>
  <si>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</si>
  <si>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</si>
  <si>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</si>
  <si>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</si>
  <si>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</si>
  <si>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</si>
  <si>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</si>
  <si>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</si>
  <si>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</si>
  <si>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</si>
  <si>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</si>
  <si>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</si>
  <si>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</si>
  <si>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</si>
  <si>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</si>
  <si>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</si>
  <si>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</si>
  <si>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</si>
  <si>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</si>
  <si>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</si>
  <si>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</si>
  <si>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</si>
  <si>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</si>
  <si>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</si>
  <si>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</si>
  <si>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</si>
  <si>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</si>
  <si>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</si>
  <si>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</si>
  <si>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</si>
  <si>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</si>
  <si>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</si>
  <si>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</si>
  <si>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</si>
  <si>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</si>
  <si>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</si>
  <si>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</si>
  <si>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</si>
  <si>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</si>
  <si>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</si>
  <si>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</si>
  <si>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</si>
  <si>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</si>
  <si>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</si>
  <si>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</si>
  <si>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</si>
  <si>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</si>
  <si>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</si>
  <si>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</si>
  <si>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</si>
  <si>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</si>
  <si>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</si>
  <si>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</si>
  <si>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</si>
  <si>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</si>
  <si>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</si>
  <si>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</si>
  <si>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</si>
  <si>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</si>
  <si>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</si>
  <si>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</si>
  <si>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</si>
  <si>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</si>
  <si>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</si>
  <si>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</si>
  <si>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</si>
  <si>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</si>
  <si>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</si>
  <si>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</si>
  <si>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</si>
  <si>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</si>
  <si>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</si>
  <si>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</si>
  <si>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</si>
  <si>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</si>
  <si>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</si>
  <si>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</si>
  <si>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</si>
  <si>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</si>
  <si>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</si>
  <si>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</si>
  <si>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</si>
  <si>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</si>
  <si>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</si>
  <si>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</si>
  <si>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</si>
  <si>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</si>
  <si>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</si>
  <si>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</si>
  <si>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</si>
  <si>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</si>
  <si>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</si>
  <si>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</si>
  <si>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</si>
  <si>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</si>
  <si>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</si>
  <si>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</si>
  <si>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</si>
  <si>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</si>
  <si>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</si>
  <si>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</si>
  <si>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</si>
  <si>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</si>
  <si>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</si>
  <si>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</si>
  <si>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</si>
  <si>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</si>
  <si>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</si>
  <si>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</si>
  <si>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</si>
  <si>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</si>
  <si>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</si>
  <si>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</si>
  <si>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</si>
  <si>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</si>
  <si>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</si>
  <si>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</si>
  <si>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</si>
  <si>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</si>
  <si>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</si>
  <si>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</si>
  <si>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</si>
  <si>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</si>
  <si>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</si>
  <si>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</si>
  <si>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</si>
  <si>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</si>
  <si>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</si>
  <si>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</si>
  <si>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</si>
  <si>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</si>
  <si>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</si>
  <si>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</si>
  <si>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</si>
  <si>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</si>
  <si>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</si>
  <si>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</si>
  <si>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</si>
  <si>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</si>
  <si>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</si>
  <si>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</si>
  <si>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</si>
  <si>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</si>
  <si>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</si>
  <si>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</si>
  <si>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</si>
  <si>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</si>
  <si>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</si>
  <si>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</si>
  <si>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</si>
  <si>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</si>
  <si>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</si>
  <si>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</si>
  <si>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</si>
  <si>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</si>
  <si>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</si>
  <si>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</si>
  <si>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</si>
  <si>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</si>
  <si>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</si>
  <si>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</si>
  <si>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</si>
  <si>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</si>
  <si>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</si>
  <si>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</si>
  <si>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</si>
  <si>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</si>
  <si>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</si>
  <si>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</si>
  <si>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</si>
  <si>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</si>
  <si>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</si>
  <si>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</si>
  <si>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</si>
  <si>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</si>
  <si>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</si>
  <si>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</si>
  <si>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</si>
  <si>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</si>
  <si>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</si>
  <si>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</si>
  <si>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</si>
  <si>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</si>
  <si>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</si>
  <si>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</si>
  <si>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</si>
  <si>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</si>
  <si>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</si>
  <si>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</si>
  <si>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</si>
  <si>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</si>
  <si>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</si>
  <si>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</si>
  <si>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</si>
  <si>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</si>
  <si>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</si>
  <si>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</si>
  <si>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</si>
  <si>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</si>
  <si>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</si>
  <si>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</si>
  <si>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</si>
  <si>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</si>
  <si>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</si>
  <si>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</si>
  <si>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</si>
  <si>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</si>
  <si>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</si>
  <si>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</si>
  <si>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</si>
  <si>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</si>
  <si>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</si>
  <si>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</si>
  <si>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</si>
  <si>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</si>
  <si>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</si>
  <si>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</si>
  <si>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</si>
  <si>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</si>
  <si>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</si>
  <si>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</si>
  <si>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</si>
  <si>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</si>
  <si>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</si>
  <si>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</si>
  <si>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</si>
  <si>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</si>
  <si>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</si>
  <si>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</si>
  <si>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</si>
  <si>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</si>
  <si>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</si>
  <si>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</si>
  <si>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</si>
  <si>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</si>
  <si>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</si>
  <si>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</si>
  <si>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</si>
  <si>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</si>
  <si>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</si>
  <si>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</si>
  <si>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</si>
  <si>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</si>
  <si>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</si>
  <si>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</si>
  <si>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</si>
  <si>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</si>
  <si>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</si>
  <si>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</si>
  <si>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</si>
  <si>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</si>
  <si>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</si>
  <si>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</si>
  <si>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</si>
  <si>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</si>
  <si>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</si>
  <si>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</si>
  <si>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</si>
  <si>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</si>
  <si>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</si>
  <si>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</si>
  <si>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</si>
  <si>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</si>
  <si>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</si>
  <si>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</si>
  <si>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</si>
  <si>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</si>
  <si>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</si>
  <si>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</si>
  <si>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</si>
  <si>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</si>
  <si>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</si>
  <si>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</si>
  <si>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</si>
  <si>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</si>
  <si>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</si>
  <si>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</si>
  <si>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</si>
  <si>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</si>
  <si>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</si>
  <si>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</si>
  <si>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</si>
  <si>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</si>
  <si>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</si>
  <si>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</si>
  <si>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</si>
  <si>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</si>
  <si>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</si>
  <si>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</si>
  <si>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</si>
  <si>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</si>
  <si>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</si>
  <si>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</si>
  <si>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</si>
  <si>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</si>
  <si>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</si>
  <si>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</si>
  <si>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</si>
  <si>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</si>
  <si>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</si>
  <si>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</si>
  <si>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</si>
  <si>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</si>
  <si>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</si>
  <si>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</si>
  <si>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</si>
  <si>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</si>
  <si>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</si>
  <si>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</si>
  <si>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</si>
  <si>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</si>
  <si>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</si>
  <si>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</si>
  <si>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</si>
  <si>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</si>
  <si>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</si>
  <si>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</si>
  <si>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</si>
  <si>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</si>
  <si>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</si>
  <si>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</si>
  <si>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</si>
  <si>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</si>
  <si>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</si>
  <si>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</si>
  <si>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</si>
  <si>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</si>
  <si>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</si>
  <si>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</si>
  <si>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</si>
  <si>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</si>
  <si>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</si>
  <si>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</si>
  <si>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</si>
  <si>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</si>
  <si>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</si>
  <si>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</si>
  <si>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</si>
  <si>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</si>
  <si>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</si>
  <si>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</si>
  <si>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</si>
  <si>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</si>
  <si>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</si>
  <si>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</si>
  <si>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</si>
  <si>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</si>
  <si>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</si>
  <si>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</si>
  <si>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</si>
  <si>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Backer's Count</t>
  </si>
  <si>
    <t>Mean</t>
  </si>
  <si>
    <t>Median</t>
  </si>
  <si>
    <t>Min</t>
  </si>
  <si>
    <t>Max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</si>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</sst>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FF6699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CC0000"/>
      <color rgb="FFFF6699"/>
      <color rgb="FFF74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[excel-challenge.xlsx]Sheet2!PivotTable1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F-4B67-9488-3FE982D3AB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F-4B67-9488-3FE982D3AB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F-4B67-9488-3FE982D3AB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F-4B67-9488-3FE982D3A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530928"/>
        <c:axId val="904529968"/>
      </c:barChart>
      <c:catAx>
        <c:axId val="9045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29968"/>
        <c:crosses val="autoZero"/>
        <c:auto val="1"/>
        <c:lblAlgn val="ctr"/>
        <c:lblOffset val="100"/>
        <c:noMultiLvlLbl val="0"/>
      </c:catAx>
      <c:valAx>
        <c:axId val="9045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[excel-challenge.xlsx]Sheet3!PivotTable2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4-420B-A70C-7AFB26E93A15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4-420B-A70C-7AFB26E93A15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4-420B-A70C-7AFB26E93A15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34-420B-A70C-7AFB26E93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9436528"/>
        <c:axId val="919443248"/>
      </c:barChart>
      <c:catAx>
        <c:axId val="91943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43248"/>
        <c:crosses val="autoZero"/>
        <c:auto val="1"/>
        <c:lblAlgn val="ctr"/>
        <c:lblOffset val="100"/>
        <c:noMultiLvlLbl val="0"/>
      </c:catAx>
      <c:valAx>
        <c:axId val="9194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3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[excel-challenge.xlsx]Sheet4!PivotTable3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F-4B69-B7ED-05C59B558B29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F-4B69-B7ED-05C59B558B29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F-4B69-B7ED-05C59B558B29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AF-4B69-B7ED-05C59B55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463360"/>
        <c:axId val="1102463840"/>
      </c:lineChart>
      <c:catAx>
        <c:axId val="11024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63840"/>
        <c:crosses val="autoZero"/>
        <c:auto val="1"/>
        <c:lblAlgn val="ctr"/>
        <c:lblOffset val="100"/>
        <c:noMultiLvlLbl val="0"/>
      </c:catAx>
      <c:valAx>
        <c:axId val="11024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</xdr:row>
      <xdr:rowOff>120650</xdr:rowOff>
    </xdr:from>
    <xdr:to>
      <xdr:col>14</xdr:col>
      <xdr:colOff>127000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BD898-3B6F-CE6E-699F-53EAF7FB1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4</xdr:row>
      <xdr:rowOff>139700</xdr:rowOff>
    </xdr:from>
    <xdr:to>
      <xdr:col>14</xdr:col>
      <xdr:colOff>501650</xdr:colOff>
      <xdr:row>29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7A062-0765-DDEA-0DCB-F19F89443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</xdr:row>
      <xdr:rowOff>25400</xdr:rowOff>
    </xdr:from>
    <xdr:to>
      <xdr:col>14</xdr:col>
      <xdr:colOff>292100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6414B-05B9-10C8-752A-493D39D91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Montoya" refreshedDate="45568.678754050925" createdVersion="8" refreshedVersion="8" minRefreshableVersion="3" recordCount="1000" xr:uid="{191A8EA8-371A-4936-940D-83CBCC6319D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Montoya" refreshedDate="45568.711223032406" createdVersion="8" refreshedVersion="8" minRefreshableVersion="3" recordCount="1000" xr:uid="{77E82368-638F-48C3-9986-C9B1892E181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x v="0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x v="1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x v="2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x v="1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x v="3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x v="3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x v="4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x v="3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x v="3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x v="5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x v="6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x v="3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x v="6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x v="7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x v="7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x v="8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x v="9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x v="10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x v="3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x v="3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x v="6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x v="3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x v="3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x v="4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x v="8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x v="11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x v="3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x v="1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x v="3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x v="12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x v="10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x v="11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x v="4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x v="3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x v="4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x v="6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x v="3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x v="13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x v="14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x v="3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x v="8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x v="1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x v="0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x v="15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x v="13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x v="3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x v="1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x v="3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x v="3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x v="1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x v="16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x v="8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x v="3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x v="6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x v="8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x v="17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x v="8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x v="11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x v="3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x v="3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x v="3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x v="3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x v="2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x v="3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x v="2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x v="3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x v="3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x v="8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x v="3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x v="3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x v="3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x v="3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x v="10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x v="17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x v="16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x v="14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x v="3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x v="10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x v="18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x v="3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x v="11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x v="1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x v="11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x v="5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x v="8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x v="7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x v="3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x v="1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x v="18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x v="3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x v="3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x v="18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x v="11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x v="3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x v="2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x v="4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x v="3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x v="0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x v="11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x v="3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x v="3"/>
    <n v="0.01"/>
    <n v="1"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x v="5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x v="8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x v="5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x v="7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x v="2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x v="3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x v="3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x v="4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x v="19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x v="0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x v="15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x v="2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x v="0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x v="8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x v="13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x v="3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x v="19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x v="14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x v="4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x v="20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x v="11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x v="13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x v="3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x v="14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x v="3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x v="3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x v="3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x v="1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x v="0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x v="6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x v="2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x v="3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x v="21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x v="4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x v="3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x v="6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x v="9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x v="20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x v="8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x v="4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x v="2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x v="2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x v="7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x v="3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x v="8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x v="3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x v="3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x v="8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x v="7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x v="1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x v="5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x v="7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x v="3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x v="7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x v="3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x v="1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x v="14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x v="1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x v="3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x v="8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x v="2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x v="1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x v="14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x v="3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x v="2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x v="14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x v="3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x v="7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x v="12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x v="7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x v="18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x v="4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x v="3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x v="8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x v="3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x v="3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x v="3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x v="0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x v="3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x v="8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x v="2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x v="3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x v="1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x v="3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x v="19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x v="3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x v="12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x v="3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x v="3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x v="3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x v="3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x v="1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x v="7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x v="16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x v="5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x v="8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x v="6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x v="5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x v="1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x v="3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x v="2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x v="0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x v="3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x v="17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x v="3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x v="13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x v="1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x v="4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x v="4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x v="22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x v="3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x v="3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x v="7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x v="1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x v="3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x v="3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x v="22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x v="12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x v="10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x v="3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x v="0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x v="14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x v="3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x v="22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x v="1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x v="14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x v="20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x v="10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x v="20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x v="11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x v="3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x v="3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x v="10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x v="11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x v="10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x v="1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x v="10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x v="3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x v="8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x v="3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x v="9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x v="1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x v="3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x v="3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x v="3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x v="2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x v="13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x v="20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x v="18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x v="1"/>
    <n v="0.03"/>
    <n v="3"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x v="3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x v="3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x v="6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x v="9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x v="1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x v="1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x v="3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x v="3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x v="14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x v="1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x v="1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x v="7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x v="14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x v="3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x v="3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x v="17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x v="3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x v="4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x v="19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x v="11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x v="14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x v="3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x v="3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x v="3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x v="18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x v="11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x v="3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x v="2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x v="3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x v="10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x v="3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x v="19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x v="1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x v="2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x v="3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x v="3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x v="5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x v="16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x v="3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x v="4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x v="2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x v="0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x v="3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x v="3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x v="3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x v="3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x v="3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x v="1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x v="0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x v="9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x v="4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x v="3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x v="7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x v="4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x v="3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x v="3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x v="13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x v="3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x v="7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x v="11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x v="3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x v="3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x v="1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x v="4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x v="3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x v="0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x v="3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x v="1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x v="2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x v="13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x v="12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x v="3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x v="4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x v="3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x v="3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x v="10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x v="3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x v="1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x v="11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x v="4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x v="0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x v="8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x v="3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x v="1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x v="1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x v="1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x v="3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x v="3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x v="3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x v="14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x v="7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x v="3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x v="3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x v="11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x v="6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x v="7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x v="2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x v="0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x v="3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x v="17"/>
    <n v="0.05"/>
    <n v="5"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x v="1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x v="3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x v="3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x v="4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x v="8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x v="3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x v="11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x v="14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x v="10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x v="3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x v="3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x v="1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x v="1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x v="7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x v="3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x v="3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x v="3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x v="4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x v="19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x v="3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x v="3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x v="4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x v="3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x v="4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x v="7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x v="1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x v="3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x v="4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x v="3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x v="3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x v="3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x v="14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x v="0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x v="4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x v="9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x v="3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x v="8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x v="7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x v="3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x v="14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x v="9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x v="8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x v="17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x v="4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x v="3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x v="6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x v="1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x v="10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x v="7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x v="14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x v="3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x v="12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x v="3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x v="3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x v="3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x v="4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x v="3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x v="4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x v="1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x v="20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x v="3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x v="13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x v="10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x v="0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x v="3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x v="4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x v="3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x v="4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x v="2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x v="3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x v="8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x v="3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x v="0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x v="7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x v="14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x v="3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x v="3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x v="10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x v="14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x v="3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x v="3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x v="3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x v="4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x v="3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x v="3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x v="17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x v="10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x v="3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x v="22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x v="19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x v="8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x v="3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x v="3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x v="7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x v="3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x v="8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x v="19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x v="11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x v="11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x v="10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x v="1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x v="6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x v="22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x v="6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x v="3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x v="7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x v="3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x v="3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x v="4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x v="3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x v="6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x v="20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x v="10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x v="3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x v="18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x v="8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x v="2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x v="3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x v="6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x v="8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x v="0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x v="1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x v="5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x v="19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x v="18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x v="13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x v="22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x v="8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x v="0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x v="14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x v="3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x v="13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x v="3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x v="0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x v="3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x v="18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x v="3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x v="3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x v="8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x v="23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x v="0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x v="12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x v="14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x v="8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x v="3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x v="10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x v="8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x v="2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x v="4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x v="3"/>
    <n v="0"/>
    <e v="#DIV/0!"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x v="4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x v="11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x v="6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x v="1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x v="15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x v="3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x v="2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x v="3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x v="3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x v="6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x v="3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x v="11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x v="19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x v="1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x v="3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x v="9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x v="0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x v="10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x v="1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x v="3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x v="6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x v="12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x v="12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x v="3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x v="8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x v="3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x v="10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x v="7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x v="11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x v="13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x v="11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x v="3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x v="7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x v="6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x v="3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x v="13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x v="4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x v="20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x v="0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x v="14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x v="20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x v="7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x v="11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x v="1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x v="3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x v="3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x v="6"/>
    <n v="9.69"/>
    <n v="80.75"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x v="3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x v="8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x v="7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x v="2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x v="3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x v="1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x v="7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x v="1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x v="18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x v="22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x v="3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x v="3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x v="10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x v="3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x v="1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x v="4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x v="3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x v="3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x v="5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x v="1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x v="3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x v="10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x v="1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x v="12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x v="1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x v="23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x v="0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x v="3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x v="3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x v="17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x v="22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x v="17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x v="3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x v="2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x v="11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x v="4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x v="2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x v="18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x v="1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x v="0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x v="3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x v="4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x v="15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x v="11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x v="3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x v="10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x v="3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x v="3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x v="6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x v="3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x v="1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x v="4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x v="0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x v="8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x v="3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x v="3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x v="3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x v="9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x v="1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x v="0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x v="17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x v="22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x v="3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x v="3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x v="5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x v="3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x v="3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x v="3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x v="7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x v="3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x v="9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x v="3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x v="14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x v="3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x v="7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x v="3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x v="14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x v="3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x v="3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x v="0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x v="7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x v="3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x v="3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x v="3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x v="3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x v="10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x v="19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x v="19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x v="10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x v="3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x v="3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x v="6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x v="3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x v="3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x v="8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x v="3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x v="3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x v="1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x v="11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x v="18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x v="0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x v="3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x v="17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x v="12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x v="2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x v="2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x v="16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x v="14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x v="0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x v="22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x v="1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x v="4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x v="3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x v="17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x v="3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x v="3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x v="17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x v="4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x v="3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x v="23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x v="3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x v="3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x v="7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x v="3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x v="3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x v="7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x v="14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x v="23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x v="14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x v="13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x v="6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x v="0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x v="20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x v="3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x v="3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x v="3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x v="9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x v="3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x v="8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x v="3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x v="19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x v="2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x v="4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x v="4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x v="1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x v="3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x v="3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x v="1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x v="3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x v="5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x v="8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x v="6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x v="8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x v="3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x v="8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x v="18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x v="10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x v="9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x v="2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x v="6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x v="3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x v="3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x v="3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x v="3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x v="3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x v="15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x v="1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x v="20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x v="3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x v="4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x v="8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x v="13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x v="3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x v="1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x v="4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x v="3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x v="3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x v="20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x v="3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x v="2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x v="3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x v="6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x v="8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x v="2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x v="1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x v="16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x v="3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x v="14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x v="9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x v="7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x v="3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x v="7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x v="3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x v="3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x v="5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x v="3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x v="3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x v="8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x v="2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x v="3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x v="10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x v="8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x v="5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x v="9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x v="3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x v="14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x v="3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x v="3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x v="3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x v="6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x v="1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x v="5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x v="11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x v="1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x v="17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x v="3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x v="1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x v="7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x v="22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x v="18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x v="3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x v="11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x v="3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x v="3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x v="7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x v="3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x v="2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x v="1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x v="3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x v="3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x v="10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x v="3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x v="6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x v="3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x v="10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x v="1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x v="2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x v="10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x v="17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x v="1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x v="10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x v="3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x v="3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x v="0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x v="3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x v="9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x v="1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x v="6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x v="20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x v="2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x v="3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x v="3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x v="1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x v="14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x v="14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x v="3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x v="1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x v="4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x v="6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x v="3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x v="0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x v="4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x v="3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x v="11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x v="9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x v="11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x v="1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x v="1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x v="3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x v="9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x v="3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x v="11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x v="1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x v="4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x v="1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x v="1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x v="9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x v="12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x v="3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x v="6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x v="3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x v="3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x v="3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x v="14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x v="18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x v="18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x v="3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x v="2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x v="7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x v="17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x v="3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x v="4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x v="3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x v="2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x v="8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x v="14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x v="4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x v="2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x v="2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x v="0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x v="6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x v="7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x v="1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x v="5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x v="11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x v="7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x v="13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x v="3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x v="0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x v="12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x v="0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x v="3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x v="8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x v="3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x v="3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x v="19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x v="12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x v="3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x v="14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x v="0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x v="3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x v="6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x v="3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x v="3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x v="22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x v="14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x v="14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x v="1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x v="14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x v="0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x v="16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x v="9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x v="5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x v="3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x v="3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x v="12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x v="3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x v="3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x v="7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x v="3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x v="3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x v="5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x v="7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x v="4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x v="18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x v="4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x v="19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x v="3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x v="0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x v="3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x v="4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x v="17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x v="2"/>
    <n v="0.02"/>
    <n v="2"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x v="1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x v="2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x v="9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x v="15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x v="3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x v="4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x v="3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x v="11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x v="3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x v="3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x v="2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x v="6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x v="6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x v="3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x v="19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x v="14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x v="12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x v="15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x v="3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x v="10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x v="2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x v="21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x v="3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x v="3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x v="3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x v="0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x v="3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x v="2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x v="3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x v="3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x v="3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x v="1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x v="3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x v="3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x v="3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x v="3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x v="4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x v="13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x v="11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x v="2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x v="3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x v="3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x v="0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x v="14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x v="14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x v="3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x v="3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x v="4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x v="2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x v="3"/>
    <n v="0.05"/>
    <n v="5"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x v="1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x v="4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x v="22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x v="2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x v="3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x v="22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x v="3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x v="10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x v="18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x v="2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x v="18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x v="0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x v="14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x v="3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x v="1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x v="3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x v="21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x v="0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x v="3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x v="3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x v="19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x v="2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x v="3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x v="7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x v="3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x v="3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x v="0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x v="11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x v="3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x v="9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x v="2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x v="4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x v="4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x v="3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x v="1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x v="1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x v="4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x v="15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x v="18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x v="6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x v="1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x v="6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x v="14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x v="18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x v="0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x v="3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x v="3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x v="7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x v="0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6B9AF-F8EE-451B-A612-30D33AF7DC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64230-62A8-4589-8375-5B53D1FB5B5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6AF2D-FCE1-4EA3-A5A5-CAD3B58A068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AE5F1-6EE5-47D1-B2BA-E615DFE5AF05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66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h="1" x="3"/>
        <item x="0"/>
        <item h="1" x="2"/>
        <item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5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4"/>
    </i>
    <i>
      <x v="375"/>
    </i>
    <i>
      <x v="376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Backer's Count" fld="5" subtotal="count" baseField="0" baseItem="0"/>
  </dataFields>
  <formats count="9">
    <format dxfId="15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4">
      <pivotArea type="topRight" dataOnly="0" labelOnly="1" outline="0" offset="A1" fieldPosition="0"/>
    </format>
    <format dxfId="13">
      <pivotArea dataOnly="0" labelOnly="1" fieldPosition="0">
        <references count="1">
          <reference field="5" count="1">
            <x v="3"/>
          </reference>
        </references>
      </pivotArea>
    </format>
    <format dxfId="12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">
      <pivotArea type="topRight" dataOnly="0" labelOnly="1" outline="0" offset="A1" fieldPosition="0"/>
    </format>
    <format dxfId="10">
      <pivotArea dataOnly="0" labelOnly="1" fieldPosition="0">
        <references count="1">
          <reference field="5" count="1">
            <x v="3"/>
          </reference>
        </references>
      </pivotArea>
    </format>
    <format dxfId="9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8">
      <pivotArea field="5" type="button" dataOnly="0" labelOnly="1" outline="0" axis="axisCol" fieldPosition="0"/>
    </format>
    <format dxfId="7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zoomScale="75" zoomScaleNormal="58" workbookViewId="0">
      <selection activeCell="N7" sqref="N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customWidth="1"/>
    <col min="14" max="14" width="28" bestFit="1" customWidth="1"/>
    <col min="15" max="15" width="14.58203125" style="7" customWidth="1"/>
    <col min="16" max="16" width="16.58203125" style="5" bestFit="1" customWidth="1"/>
    <col min="17" max="17" width="14.75" bestFit="1" customWidth="1"/>
    <col min="19" max="19" width="22.5" style="11" bestFit="1" customWidth="1"/>
    <col min="20" max="20" width="21.1640625" style="11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6" t="s">
        <v>2029</v>
      </c>
      <c r="P1" s="4" t="s">
        <v>2030</v>
      </c>
      <c r="Q1" s="1" t="s">
        <v>2031</v>
      </c>
      <c r="R1" s="1" t="s">
        <v>2032</v>
      </c>
      <c r="S1" s="10" t="s">
        <v>2071</v>
      </c>
      <c r="T1" s="10" t="s">
        <v>2072</v>
      </c>
    </row>
    <row r="2" spans="1:20" ht="16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7">
        <f>SUM(E2/D2)</f>
        <v>0</v>
      </c>
      <c r="P2" s="5" t="e">
        <f>SUM(E2/G2)</f>
        <v>#DIV/0!</v>
      </c>
      <c r="Q2" t="str" cm="1">
        <f t="array" ref="Q2:R2">_xlfn.TEXTSPLIT(N2,"/")</f>
        <v>food</v>
      </c>
      <c r="R2" t="str">
        <v>food trucks</v>
      </c>
      <c r="S2" s="11">
        <f>(((J2/60)/60)/24)+DATE(1970,1,1)</f>
        <v>42336.25</v>
      </c>
      <c r="T2" s="12">
        <f>(((K2/60)/60)/24)+DATE(1970,1,1)</f>
        <v>42353.25</v>
      </c>
    </row>
    <row r="3" spans="1:20" ht="16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7">
        <f t="shared" ref="O3:O66" si="0">SUM(E3/D3)</f>
        <v>10.4</v>
      </c>
      <c r="P3" s="5">
        <f t="shared" ref="P3:P66" si="1">SUM(E3/G3)</f>
        <v>92.151898734177209</v>
      </c>
      <c r="Q3" t="str" cm="1">
        <f t="array" ref="Q3:R3">_xlfn.TEXTSPLIT(N3,"/")</f>
        <v>music</v>
      </c>
      <c r="R3" t="str">
        <v>rock</v>
      </c>
      <c r="S3" s="11">
        <f t="shared" ref="S3:S66" si="2">(((J3/60)/60)/24)+DATE(1970,1,1)</f>
        <v>41870.208333333336</v>
      </c>
      <c r="T3" s="12">
        <f t="shared" ref="T3:T66" si="3">(((K3/60)/60)/24)+DATE(1970,1,1)</f>
        <v>41872.208333333336</v>
      </c>
    </row>
    <row r="4" spans="1:20" ht="31.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7">
        <f t="shared" si="0"/>
        <v>1.3147878228782288</v>
      </c>
      <c r="P4" s="5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1">
        <f t="shared" si="2"/>
        <v>41595.25</v>
      </c>
      <c r="T4" s="12">
        <f t="shared" si="3"/>
        <v>41597.25</v>
      </c>
    </row>
    <row r="5" spans="1:20" ht="31.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7">
        <f t="shared" si="0"/>
        <v>0.58976190476190471</v>
      </c>
      <c r="P5" s="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1">
        <f t="shared" si="2"/>
        <v>43688.208333333328</v>
      </c>
      <c r="T5" s="12">
        <f t="shared" si="3"/>
        <v>43728.208333333328</v>
      </c>
    </row>
    <row r="6" spans="1:20" ht="16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7">
        <f t="shared" si="0"/>
        <v>0.69276315789473686</v>
      </c>
      <c r="P6" s="5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1">
        <f t="shared" si="2"/>
        <v>43485.25</v>
      </c>
      <c r="T6" s="12">
        <f t="shared" si="3"/>
        <v>43489.25</v>
      </c>
    </row>
    <row r="7" spans="1:20" ht="16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7">
        <f t="shared" si="0"/>
        <v>1.7361842105263159</v>
      </c>
      <c r="P7" s="5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1">
        <f t="shared" si="2"/>
        <v>41149.208333333336</v>
      </c>
      <c r="T7" s="12">
        <f t="shared" si="3"/>
        <v>41160.208333333336</v>
      </c>
    </row>
    <row r="8" spans="1:20" ht="16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7">
        <f t="shared" si="0"/>
        <v>0.20961538461538462</v>
      </c>
      <c r="P8" s="5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1">
        <f t="shared" si="2"/>
        <v>42991.208333333328</v>
      </c>
      <c r="T8" s="12">
        <f t="shared" si="3"/>
        <v>42992.208333333328</v>
      </c>
    </row>
    <row r="9" spans="1:20" ht="16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7">
        <f t="shared" si="0"/>
        <v>3.2757777777777779</v>
      </c>
      <c r="P9" s="5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1">
        <f t="shared" si="2"/>
        <v>42229.208333333328</v>
      </c>
      <c r="T9" s="12">
        <f t="shared" si="3"/>
        <v>42231.208333333328</v>
      </c>
    </row>
    <row r="10" spans="1:20" ht="16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7">
        <f t="shared" si="0"/>
        <v>0.19932788374205268</v>
      </c>
      <c r="P10" s="5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1">
        <f t="shared" si="2"/>
        <v>40399.208333333336</v>
      </c>
      <c r="T10" s="12">
        <f t="shared" si="3"/>
        <v>40401.208333333336</v>
      </c>
    </row>
    <row r="11" spans="1:20" ht="16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7">
        <f t="shared" si="0"/>
        <v>0.51741935483870971</v>
      </c>
      <c r="P11" s="5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1">
        <f t="shared" si="2"/>
        <v>41536.208333333336</v>
      </c>
      <c r="T11" s="12">
        <f t="shared" si="3"/>
        <v>41585.25</v>
      </c>
    </row>
    <row r="12" spans="1:20" ht="16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7">
        <f t="shared" si="0"/>
        <v>2.6611538461538462</v>
      </c>
      <c r="P12" s="5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1">
        <f t="shared" si="2"/>
        <v>40404.208333333336</v>
      </c>
      <c r="T12" s="12">
        <f t="shared" si="3"/>
        <v>40452.208333333336</v>
      </c>
    </row>
    <row r="13" spans="1:20" ht="31.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7">
        <f t="shared" si="0"/>
        <v>0.48095238095238096</v>
      </c>
      <c r="P13" s="5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1">
        <f t="shared" si="2"/>
        <v>40442.208333333336</v>
      </c>
      <c r="T13" s="12">
        <f t="shared" si="3"/>
        <v>40448.208333333336</v>
      </c>
    </row>
    <row r="14" spans="1:20" ht="16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7">
        <f t="shared" si="0"/>
        <v>0.89349206349206345</v>
      </c>
      <c r="P14" s="5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1">
        <f t="shared" si="2"/>
        <v>43760.208333333328</v>
      </c>
      <c r="T14" s="12">
        <f t="shared" si="3"/>
        <v>43768.208333333328</v>
      </c>
    </row>
    <row r="15" spans="1:20" ht="31.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7">
        <f t="shared" si="0"/>
        <v>2.4511904761904764</v>
      </c>
      <c r="P15" s="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1">
        <f t="shared" si="2"/>
        <v>42532.208333333328</v>
      </c>
      <c r="T15" s="12">
        <f t="shared" si="3"/>
        <v>42544.208333333328</v>
      </c>
    </row>
    <row r="16" spans="1:20" ht="16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7">
        <f t="shared" si="0"/>
        <v>0.66769503546099296</v>
      </c>
      <c r="P16" s="5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1">
        <f t="shared" si="2"/>
        <v>40974.25</v>
      </c>
      <c r="T16" s="12">
        <f t="shared" si="3"/>
        <v>41001.208333333336</v>
      </c>
    </row>
    <row r="17" spans="1:20" ht="16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7">
        <f t="shared" si="0"/>
        <v>0.47307881773399013</v>
      </c>
      <c r="P17" s="5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1">
        <f t="shared" si="2"/>
        <v>43809.25</v>
      </c>
      <c r="T17" s="12">
        <f t="shared" si="3"/>
        <v>43813.25</v>
      </c>
    </row>
    <row r="18" spans="1:20" ht="16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7">
        <f t="shared" si="0"/>
        <v>6.4947058823529416</v>
      </c>
      <c r="P18" s="5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1">
        <f t="shared" si="2"/>
        <v>41661.25</v>
      </c>
      <c r="T18" s="12">
        <f t="shared" si="3"/>
        <v>41683.25</v>
      </c>
    </row>
    <row r="19" spans="1:20" ht="16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7">
        <f t="shared" si="0"/>
        <v>1.5939125295508274</v>
      </c>
      <c r="P19" s="5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1">
        <f t="shared" si="2"/>
        <v>40555.25</v>
      </c>
      <c r="T19" s="12">
        <f t="shared" si="3"/>
        <v>40556.25</v>
      </c>
    </row>
    <row r="20" spans="1:20" ht="16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7">
        <f t="shared" si="0"/>
        <v>0.66912087912087914</v>
      </c>
      <c r="P20" s="5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1">
        <f t="shared" si="2"/>
        <v>43351.208333333328</v>
      </c>
      <c r="T20" s="12">
        <f t="shared" si="3"/>
        <v>43359.208333333328</v>
      </c>
    </row>
    <row r="21" spans="1:20" ht="16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7">
        <f t="shared" si="0"/>
        <v>0.48529600000000001</v>
      </c>
      <c r="P21" s="5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1">
        <f t="shared" si="2"/>
        <v>43528.25</v>
      </c>
      <c r="T21" s="12">
        <f t="shared" si="3"/>
        <v>43549.208333333328</v>
      </c>
    </row>
    <row r="22" spans="1:20" ht="16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7">
        <f t="shared" si="0"/>
        <v>1.1224279210925645</v>
      </c>
      <c r="P22" s="5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1">
        <f t="shared" si="2"/>
        <v>41848.208333333336</v>
      </c>
      <c r="T22" s="12">
        <f t="shared" si="3"/>
        <v>41848.208333333336</v>
      </c>
    </row>
    <row r="23" spans="1:20" ht="16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7">
        <f t="shared" si="0"/>
        <v>0.40992553191489361</v>
      </c>
      <c r="P23" s="5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1">
        <f t="shared" si="2"/>
        <v>40770.208333333336</v>
      </c>
      <c r="T23" s="12">
        <f t="shared" si="3"/>
        <v>40804.208333333336</v>
      </c>
    </row>
    <row r="24" spans="1:20" ht="16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7">
        <f t="shared" si="0"/>
        <v>1.2807106598984772</v>
      </c>
      <c r="P24" s="5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1">
        <f t="shared" si="2"/>
        <v>43193.208333333328</v>
      </c>
      <c r="T24" s="12">
        <f t="shared" si="3"/>
        <v>43208.208333333328</v>
      </c>
    </row>
    <row r="25" spans="1:20" ht="16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7">
        <f t="shared" si="0"/>
        <v>3.3204444444444445</v>
      </c>
      <c r="P25" s="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1">
        <f t="shared" si="2"/>
        <v>43510.25</v>
      </c>
      <c r="T25" s="12">
        <f t="shared" si="3"/>
        <v>43563.208333333328</v>
      </c>
    </row>
    <row r="26" spans="1:20" ht="16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7">
        <f t="shared" si="0"/>
        <v>1.1283225108225108</v>
      </c>
      <c r="P26" s="5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1">
        <f t="shared" si="2"/>
        <v>41811.208333333336</v>
      </c>
      <c r="T26" s="12">
        <f t="shared" si="3"/>
        <v>41813.208333333336</v>
      </c>
    </row>
    <row r="27" spans="1:20" ht="16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7">
        <f t="shared" si="0"/>
        <v>2.1643636363636363</v>
      </c>
      <c r="P27" s="5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1">
        <f t="shared" si="2"/>
        <v>40681.208333333336</v>
      </c>
      <c r="T27" s="12">
        <f t="shared" si="3"/>
        <v>40701.208333333336</v>
      </c>
    </row>
    <row r="28" spans="1:20" ht="16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7">
        <f t="shared" si="0"/>
        <v>0.4819906976744186</v>
      </c>
      <c r="P28" s="5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1">
        <f t="shared" si="2"/>
        <v>43312.208333333328</v>
      </c>
      <c r="T28" s="12">
        <f t="shared" si="3"/>
        <v>43339.208333333328</v>
      </c>
    </row>
    <row r="29" spans="1:20" ht="16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7">
        <f t="shared" si="0"/>
        <v>0.79949999999999999</v>
      </c>
      <c r="P29" s="5">
        <f t="shared" si="1"/>
        <v>106.6</v>
      </c>
      <c r="Q29" t="str" cm="1">
        <f t="array" ref="Q29:R29">_xlfn.TEXTSPLIT(N29,"/")</f>
        <v>music</v>
      </c>
      <c r="R29" t="str">
        <v>rock</v>
      </c>
      <c r="S29" s="11">
        <f t="shared" si="2"/>
        <v>42280.208333333328</v>
      </c>
      <c r="T29" s="12">
        <f t="shared" si="3"/>
        <v>42288.208333333328</v>
      </c>
    </row>
    <row r="30" spans="1:20" ht="16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7">
        <f t="shared" si="0"/>
        <v>1.0522553516819573</v>
      </c>
      <c r="P30" s="5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1">
        <f t="shared" si="2"/>
        <v>40218.25</v>
      </c>
      <c r="T30" s="12">
        <f t="shared" si="3"/>
        <v>40241.25</v>
      </c>
    </row>
    <row r="31" spans="1:20" ht="16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7">
        <f t="shared" si="0"/>
        <v>3.2889978213507627</v>
      </c>
      <c r="P31" s="5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1">
        <f t="shared" si="2"/>
        <v>43301.208333333328</v>
      </c>
      <c r="T31" s="12">
        <f t="shared" si="3"/>
        <v>43341.208333333328</v>
      </c>
    </row>
    <row r="32" spans="1:20" ht="16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7">
        <f t="shared" si="0"/>
        <v>1.606111111111111</v>
      </c>
      <c r="P32" s="5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1">
        <f t="shared" si="2"/>
        <v>43609.208333333328</v>
      </c>
      <c r="T32" s="12">
        <f t="shared" si="3"/>
        <v>43614.208333333328</v>
      </c>
    </row>
    <row r="33" spans="1:20" ht="16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7">
        <f t="shared" si="0"/>
        <v>3.1</v>
      </c>
      <c r="P33" s="5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1">
        <f t="shared" si="2"/>
        <v>42374.25</v>
      </c>
      <c r="T33" s="12">
        <f t="shared" si="3"/>
        <v>42402.25</v>
      </c>
    </row>
    <row r="34" spans="1:20" ht="16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7">
        <f t="shared" si="0"/>
        <v>0.86807920792079207</v>
      </c>
      <c r="P34" s="5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1">
        <f t="shared" si="2"/>
        <v>43110.25</v>
      </c>
      <c r="T34" s="12">
        <f t="shared" si="3"/>
        <v>43137.25</v>
      </c>
    </row>
    <row r="35" spans="1:20" ht="16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7">
        <f t="shared" si="0"/>
        <v>3.7782071713147412</v>
      </c>
      <c r="P35" s="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1">
        <f t="shared" si="2"/>
        <v>41917.208333333336</v>
      </c>
      <c r="T35" s="12">
        <f t="shared" si="3"/>
        <v>41954.25</v>
      </c>
    </row>
    <row r="36" spans="1:20" ht="31.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7">
        <f t="shared" si="0"/>
        <v>1.5080645161290323</v>
      </c>
      <c r="P36" s="5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1">
        <f t="shared" si="2"/>
        <v>42817.208333333328</v>
      </c>
      <c r="T36" s="12">
        <f t="shared" si="3"/>
        <v>42822.208333333328</v>
      </c>
    </row>
    <row r="37" spans="1:20" ht="16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7">
        <f t="shared" si="0"/>
        <v>1.5030119521912351</v>
      </c>
      <c r="P37" s="5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1">
        <f t="shared" si="2"/>
        <v>43484.25</v>
      </c>
      <c r="T37" s="12">
        <f t="shared" si="3"/>
        <v>43526.25</v>
      </c>
    </row>
    <row r="38" spans="1:20" ht="16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7">
        <f t="shared" si="0"/>
        <v>1.572857142857143</v>
      </c>
      <c r="P38" s="5">
        <f t="shared" si="1"/>
        <v>68.8125</v>
      </c>
      <c r="Q38" t="str" cm="1">
        <f t="array" ref="Q38:R38">_xlfn.TEXTSPLIT(N38,"/")</f>
        <v>theater</v>
      </c>
      <c r="R38" t="str">
        <v>plays</v>
      </c>
      <c r="S38" s="11">
        <f t="shared" si="2"/>
        <v>40600.25</v>
      </c>
      <c r="T38" s="12">
        <f t="shared" si="3"/>
        <v>40625.208333333336</v>
      </c>
    </row>
    <row r="39" spans="1:20" ht="31.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7">
        <f t="shared" si="0"/>
        <v>1.3998765432098765</v>
      </c>
      <c r="P39" s="5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1">
        <f t="shared" si="2"/>
        <v>43744.208333333328</v>
      </c>
      <c r="T39" s="12">
        <f t="shared" si="3"/>
        <v>43777.25</v>
      </c>
    </row>
    <row r="40" spans="1:20" ht="16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7">
        <f t="shared" si="0"/>
        <v>3.2532258064516131</v>
      </c>
      <c r="P40" s="5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1">
        <f t="shared" si="2"/>
        <v>40469.208333333336</v>
      </c>
      <c r="T40" s="12">
        <f t="shared" si="3"/>
        <v>40474.208333333336</v>
      </c>
    </row>
    <row r="41" spans="1:20" ht="16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7">
        <f t="shared" si="0"/>
        <v>0.50777777777777777</v>
      </c>
      <c r="P41" s="5">
        <f t="shared" si="1"/>
        <v>57.125</v>
      </c>
      <c r="Q41" t="str" cm="1">
        <f t="array" ref="Q41:R41">_xlfn.TEXTSPLIT(N41,"/")</f>
        <v>theater</v>
      </c>
      <c r="R41" t="str">
        <v>plays</v>
      </c>
      <c r="S41" s="11">
        <f t="shared" si="2"/>
        <v>41330.25</v>
      </c>
      <c r="T41" s="12">
        <f t="shared" si="3"/>
        <v>41344.208333333336</v>
      </c>
    </row>
    <row r="42" spans="1:20" ht="16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7">
        <f t="shared" si="0"/>
        <v>1.6906818181818182</v>
      </c>
      <c r="P42" s="5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1">
        <f t="shared" si="2"/>
        <v>40334.208333333336</v>
      </c>
      <c r="T42" s="12">
        <f t="shared" si="3"/>
        <v>40353.208333333336</v>
      </c>
    </row>
    <row r="43" spans="1:20" ht="16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7">
        <f t="shared" si="0"/>
        <v>2.1292857142857144</v>
      </c>
      <c r="P43" s="5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1">
        <f t="shared" si="2"/>
        <v>41156.208333333336</v>
      </c>
      <c r="T43" s="12">
        <f t="shared" si="3"/>
        <v>41182.208333333336</v>
      </c>
    </row>
    <row r="44" spans="1:20" ht="16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7">
        <f t="shared" si="0"/>
        <v>4.4394444444444447</v>
      </c>
      <c r="P44" s="5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1">
        <f t="shared" si="2"/>
        <v>40728.208333333336</v>
      </c>
      <c r="T44" s="12">
        <f t="shared" si="3"/>
        <v>40737.208333333336</v>
      </c>
    </row>
    <row r="45" spans="1:20" ht="16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7">
        <f t="shared" si="0"/>
        <v>1.859390243902439</v>
      </c>
      <c r="P45" s="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1">
        <f t="shared" si="2"/>
        <v>41844.208333333336</v>
      </c>
      <c r="T45" s="12">
        <f t="shared" si="3"/>
        <v>41860.208333333336</v>
      </c>
    </row>
    <row r="46" spans="1:20" ht="16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7">
        <f t="shared" si="0"/>
        <v>6.5881249999999998</v>
      </c>
      <c r="P46" s="5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1">
        <f t="shared" si="2"/>
        <v>43541.208333333328</v>
      </c>
      <c r="T46" s="12">
        <f t="shared" si="3"/>
        <v>43542.208333333328</v>
      </c>
    </row>
    <row r="47" spans="1:20" ht="31.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7">
        <f t="shared" si="0"/>
        <v>0.4768421052631579</v>
      </c>
      <c r="P47" s="5">
        <f t="shared" si="1"/>
        <v>94.375</v>
      </c>
      <c r="Q47" t="str" cm="1">
        <f t="array" ref="Q47:R47">_xlfn.TEXTSPLIT(N47,"/")</f>
        <v>theater</v>
      </c>
      <c r="R47" t="str">
        <v>plays</v>
      </c>
      <c r="S47" s="11">
        <f t="shared" si="2"/>
        <v>42676.208333333328</v>
      </c>
      <c r="T47" s="12">
        <f t="shared" si="3"/>
        <v>42691.25</v>
      </c>
    </row>
    <row r="48" spans="1:20" ht="16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7">
        <f t="shared" si="0"/>
        <v>1.1478378378378378</v>
      </c>
      <c r="P48" s="5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1">
        <f t="shared" si="2"/>
        <v>40367.208333333336</v>
      </c>
      <c r="T48" s="12">
        <f t="shared" si="3"/>
        <v>40390.208333333336</v>
      </c>
    </row>
    <row r="49" spans="1:20" ht="16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7">
        <f t="shared" si="0"/>
        <v>4.7526666666666664</v>
      </c>
      <c r="P49" s="5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1">
        <f t="shared" si="2"/>
        <v>41727.208333333336</v>
      </c>
      <c r="T49" s="12">
        <f t="shared" si="3"/>
        <v>41757.208333333336</v>
      </c>
    </row>
    <row r="50" spans="1:20" ht="16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7">
        <f t="shared" si="0"/>
        <v>3.86972972972973</v>
      </c>
      <c r="P50" s="5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1">
        <f t="shared" si="2"/>
        <v>42180.208333333328</v>
      </c>
      <c r="T50" s="12">
        <f t="shared" si="3"/>
        <v>42192.208333333328</v>
      </c>
    </row>
    <row r="51" spans="1:20" ht="16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7">
        <f t="shared" si="0"/>
        <v>1.89625</v>
      </c>
      <c r="P51" s="5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1">
        <f t="shared" si="2"/>
        <v>43758.208333333328</v>
      </c>
      <c r="T51" s="12">
        <f t="shared" si="3"/>
        <v>43803.25</v>
      </c>
    </row>
    <row r="52" spans="1:20" ht="31.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7">
        <f t="shared" si="0"/>
        <v>0.02</v>
      </c>
      <c r="P52" s="5">
        <f t="shared" si="1"/>
        <v>2</v>
      </c>
      <c r="Q52" t="str" cm="1">
        <f t="array" ref="Q52:R52">_xlfn.TEXTSPLIT(N52,"/")</f>
        <v>music</v>
      </c>
      <c r="R52" t="str">
        <v>metal</v>
      </c>
      <c r="S52" s="11">
        <f t="shared" si="2"/>
        <v>41487.208333333336</v>
      </c>
      <c r="T52" s="12">
        <f t="shared" si="3"/>
        <v>41515.208333333336</v>
      </c>
    </row>
    <row r="53" spans="1:20" ht="16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7">
        <f t="shared" si="0"/>
        <v>0.91867805186590767</v>
      </c>
      <c r="P53" s="5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1">
        <f t="shared" si="2"/>
        <v>40995.208333333336</v>
      </c>
      <c r="T53" s="12">
        <f t="shared" si="3"/>
        <v>41011.208333333336</v>
      </c>
    </row>
    <row r="54" spans="1:20" ht="16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7">
        <f t="shared" si="0"/>
        <v>0.34152777777777776</v>
      </c>
      <c r="P54" s="5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1">
        <f t="shared" si="2"/>
        <v>40436.208333333336</v>
      </c>
      <c r="T54" s="12">
        <f t="shared" si="3"/>
        <v>40440.208333333336</v>
      </c>
    </row>
    <row r="55" spans="1:20" ht="16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7">
        <f t="shared" si="0"/>
        <v>1.4040909090909091</v>
      </c>
      <c r="P55" s="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1">
        <f t="shared" si="2"/>
        <v>41779.208333333336</v>
      </c>
      <c r="T55" s="12">
        <f t="shared" si="3"/>
        <v>41818.208333333336</v>
      </c>
    </row>
    <row r="56" spans="1:20" ht="31.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7">
        <f t="shared" si="0"/>
        <v>0.89866666666666661</v>
      </c>
      <c r="P56" s="5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1">
        <f t="shared" si="2"/>
        <v>43170.25</v>
      </c>
      <c r="T56" s="12">
        <f t="shared" si="3"/>
        <v>43176.208333333328</v>
      </c>
    </row>
    <row r="57" spans="1:20" ht="16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7">
        <f t="shared" si="0"/>
        <v>1.7796969696969698</v>
      </c>
      <c r="P57" s="5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1">
        <f t="shared" si="2"/>
        <v>43311.208333333328</v>
      </c>
      <c r="T57" s="12">
        <f t="shared" si="3"/>
        <v>43316.208333333328</v>
      </c>
    </row>
    <row r="58" spans="1:20" ht="31.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7">
        <f t="shared" si="0"/>
        <v>1.436625</v>
      </c>
      <c r="P58" s="5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1">
        <f t="shared" si="2"/>
        <v>42014.25</v>
      </c>
      <c r="T58" s="12">
        <f t="shared" si="3"/>
        <v>42021.25</v>
      </c>
    </row>
    <row r="59" spans="1:20" ht="16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7">
        <f t="shared" si="0"/>
        <v>2.1527586206896552</v>
      </c>
      <c r="P59" s="5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1">
        <f t="shared" si="2"/>
        <v>42979.208333333328</v>
      </c>
      <c r="T59" s="12">
        <f t="shared" si="3"/>
        <v>42991.208333333328</v>
      </c>
    </row>
    <row r="60" spans="1:20" ht="16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7">
        <f t="shared" si="0"/>
        <v>2.2711111111111113</v>
      </c>
      <c r="P60" s="5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1">
        <f t="shared" si="2"/>
        <v>42268.208333333328</v>
      </c>
      <c r="T60" s="12">
        <f t="shared" si="3"/>
        <v>42281.208333333328</v>
      </c>
    </row>
    <row r="61" spans="1:20" ht="16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7">
        <f t="shared" si="0"/>
        <v>2.7507142857142859</v>
      </c>
      <c r="P61" s="5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1">
        <f t="shared" si="2"/>
        <v>42898.208333333328</v>
      </c>
      <c r="T61" s="12">
        <f t="shared" si="3"/>
        <v>42913.208333333328</v>
      </c>
    </row>
    <row r="62" spans="1:20" ht="16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7">
        <f t="shared" si="0"/>
        <v>1.4437048832271762</v>
      </c>
      <c r="P62" s="5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1">
        <f t="shared" si="2"/>
        <v>41107.208333333336</v>
      </c>
      <c r="T62" s="12">
        <f t="shared" si="3"/>
        <v>41110.208333333336</v>
      </c>
    </row>
    <row r="63" spans="1:20" ht="31.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7">
        <f t="shared" si="0"/>
        <v>0.92745983935742971</v>
      </c>
      <c r="P63" s="5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1">
        <f t="shared" si="2"/>
        <v>40595.25</v>
      </c>
      <c r="T63" s="12">
        <f t="shared" si="3"/>
        <v>40635.208333333336</v>
      </c>
    </row>
    <row r="64" spans="1:20" ht="16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7">
        <f t="shared" si="0"/>
        <v>7.226</v>
      </c>
      <c r="P64" s="5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1">
        <f t="shared" si="2"/>
        <v>42160.208333333328</v>
      </c>
      <c r="T64" s="12">
        <f t="shared" si="3"/>
        <v>42161.208333333328</v>
      </c>
    </row>
    <row r="65" spans="1:20" ht="16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7">
        <f t="shared" si="0"/>
        <v>0.11851063829787234</v>
      </c>
      <c r="P65" s="5">
        <f t="shared" si="1"/>
        <v>111.4</v>
      </c>
      <c r="Q65" t="str" cm="1">
        <f t="array" ref="Q65:R65">_xlfn.TEXTSPLIT(N65,"/")</f>
        <v>theater</v>
      </c>
      <c r="R65" t="str">
        <v>plays</v>
      </c>
      <c r="S65" s="11">
        <f t="shared" si="2"/>
        <v>42853.208333333328</v>
      </c>
      <c r="T65" s="12">
        <f t="shared" si="3"/>
        <v>42859.208333333328</v>
      </c>
    </row>
    <row r="66" spans="1:20" ht="16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7">
        <f t="shared" si="0"/>
        <v>0.97642857142857142</v>
      </c>
      <c r="P66" s="5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1">
        <f t="shared" si="2"/>
        <v>43283.208333333328</v>
      </c>
      <c r="T66" s="12">
        <f t="shared" si="3"/>
        <v>43298.208333333328</v>
      </c>
    </row>
    <row r="67" spans="1:20" ht="16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7">
        <f t="shared" ref="O67:O130" si="4">SUM(E67/D67)</f>
        <v>2.3614754098360655</v>
      </c>
      <c r="P67" s="5">
        <f t="shared" ref="P67:P130" si="5">SUM(E67/G67)</f>
        <v>61.038135593220339</v>
      </c>
      <c r="Q67" t="str" cm="1">
        <f t="array" ref="Q67:R67">_xlfn.TEXTSPLIT(N67,"/")</f>
        <v>theater</v>
      </c>
      <c r="R67" t="str">
        <v>plays</v>
      </c>
      <c r="S67" s="11">
        <f t="shared" ref="S67:S130" si="6">(((J67/60)/60)/24)+DATE(1970,1,1)</f>
        <v>40570.25</v>
      </c>
      <c r="T67" s="12">
        <f t="shared" ref="T67:T130" si="7">(((K67/60)/60)/24)+DATE(1970,1,1)</f>
        <v>40577.25</v>
      </c>
    </row>
    <row r="68" spans="1:20" ht="16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7">
        <f t="shared" si="4"/>
        <v>0.45068965517241377</v>
      </c>
      <c r="P68" s="5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1">
        <f t="shared" si="6"/>
        <v>42102.208333333328</v>
      </c>
      <c r="T68" s="12">
        <f t="shared" si="7"/>
        <v>42107.208333333328</v>
      </c>
    </row>
    <row r="69" spans="1:20" ht="31.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7">
        <f t="shared" si="4"/>
        <v>1.6238567493112948</v>
      </c>
      <c r="P69" s="5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1">
        <f t="shared" si="6"/>
        <v>40203.25</v>
      </c>
      <c r="T69" s="12">
        <f t="shared" si="7"/>
        <v>40208.25</v>
      </c>
    </row>
    <row r="70" spans="1:20" ht="16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7">
        <f t="shared" si="4"/>
        <v>2.5452631578947367</v>
      </c>
      <c r="P70" s="5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1">
        <f t="shared" si="6"/>
        <v>42943.208333333328</v>
      </c>
      <c r="T70" s="12">
        <f t="shared" si="7"/>
        <v>42990.208333333328</v>
      </c>
    </row>
    <row r="71" spans="1:20" ht="16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7">
        <f t="shared" si="4"/>
        <v>0.24063291139240506</v>
      </c>
      <c r="P71" s="5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1">
        <f t="shared" si="6"/>
        <v>40531.25</v>
      </c>
      <c r="T71" s="12">
        <f t="shared" si="7"/>
        <v>40565.25</v>
      </c>
    </row>
    <row r="72" spans="1:20" ht="16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7">
        <f t="shared" si="4"/>
        <v>1.2374140625000001</v>
      </c>
      <c r="P72" s="5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1">
        <f t="shared" si="6"/>
        <v>40484.208333333336</v>
      </c>
      <c r="T72" s="12">
        <f t="shared" si="7"/>
        <v>40533.25</v>
      </c>
    </row>
    <row r="73" spans="1:20" ht="31.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7">
        <f t="shared" si="4"/>
        <v>1.0806666666666667</v>
      </c>
      <c r="P73" s="5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1">
        <f t="shared" si="6"/>
        <v>43799.25</v>
      </c>
      <c r="T73" s="12">
        <f t="shared" si="7"/>
        <v>43803.25</v>
      </c>
    </row>
    <row r="74" spans="1:20" ht="16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7">
        <f t="shared" si="4"/>
        <v>6.7033333333333331</v>
      </c>
      <c r="P74" s="5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1">
        <f t="shared" si="6"/>
        <v>42186.208333333328</v>
      </c>
      <c r="T74" s="12">
        <f t="shared" si="7"/>
        <v>42222.208333333328</v>
      </c>
    </row>
    <row r="75" spans="1:20" ht="16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7">
        <f t="shared" si="4"/>
        <v>6.609285714285714</v>
      </c>
      <c r="P75" s="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1">
        <f t="shared" si="6"/>
        <v>42701.25</v>
      </c>
      <c r="T75" s="12">
        <f t="shared" si="7"/>
        <v>42704.25</v>
      </c>
    </row>
    <row r="76" spans="1:20" ht="16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7">
        <f t="shared" si="4"/>
        <v>1.2246153846153847</v>
      </c>
      <c r="P76" s="5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1">
        <f t="shared" si="6"/>
        <v>42456.208333333328</v>
      </c>
      <c r="T76" s="12">
        <f t="shared" si="7"/>
        <v>42457.208333333328</v>
      </c>
    </row>
    <row r="77" spans="1:20" ht="16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7">
        <f t="shared" si="4"/>
        <v>1.5057731958762886</v>
      </c>
      <c r="P77" s="5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1">
        <f t="shared" si="6"/>
        <v>43296.208333333328</v>
      </c>
      <c r="T77" s="12">
        <f t="shared" si="7"/>
        <v>43304.208333333328</v>
      </c>
    </row>
    <row r="78" spans="1:20" ht="16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7">
        <f t="shared" si="4"/>
        <v>0.78106590724165992</v>
      </c>
      <c r="P78" s="5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1">
        <f t="shared" si="6"/>
        <v>42027.25</v>
      </c>
      <c r="T78" s="12">
        <f t="shared" si="7"/>
        <v>42076.208333333328</v>
      </c>
    </row>
    <row r="79" spans="1:20" ht="16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7">
        <f t="shared" si="4"/>
        <v>0.46947368421052632</v>
      </c>
      <c r="P79" s="5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1">
        <f t="shared" si="6"/>
        <v>40448.208333333336</v>
      </c>
      <c r="T79" s="12">
        <f t="shared" si="7"/>
        <v>40462.208333333336</v>
      </c>
    </row>
    <row r="80" spans="1:20" ht="16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7">
        <f t="shared" si="4"/>
        <v>3.008</v>
      </c>
      <c r="P80" s="5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1">
        <f t="shared" si="6"/>
        <v>43206.208333333328</v>
      </c>
      <c r="T80" s="12">
        <f t="shared" si="7"/>
        <v>43207.208333333328</v>
      </c>
    </row>
    <row r="81" spans="1:20" ht="16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7">
        <f t="shared" si="4"/>
        <v>0.6959861591695502</v>
      </c>
      <c r="P81" s="5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1">
        <f t="shared" si="6"/>
        <v>43267.208333333328</v>
      </c>
      <c r="T81" s="12">
        <f t="shared" si="7"/>
        <v>43272.208333333328</v>
      </c>
    </row>
    <row r="82" spans="1:20" ht="16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7">
        <f t="shared" si="4"/>
        <v>6.374545454545455</v>
      </c>
      <c r="P82" s="5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1">
        <f t="shared" si="6"/>
        <v>42976.208333333328</v>
      </c>
      <c r="T82" s="12">
        <f t="shared" si="7"/>
        <v>43006.208333333328</v>
      </c>
    </row>
    <row r="83" spans="1:20" ht="16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7">
        <f t="shared" si="4"/>
        <v>2.253392857142857</v>
      </c>
      <c r="P83" s="5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1">
        <f t="shared" si="6"/>
        <v>43062.25</v>
      </c>
      <c r="T83" s="12">
        <f t="shared" si="7"/>
        <v>43087.25</v>
      </c>
    </row>
    <row r="84" spans="1:20" ht="16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7">
        <f t="shared" si="4"/>
        <v>14.973000000000001</v>
      </c>
      <c r="P84" s="5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1">
        <f t="shared" si="6"/>
        <v>43482.25</v>
      </c>
      <c r="T84" s="12">
        <f t="shared" si="7"/>
        <v>43489.25</v>
      </c>
    </row>
    <row r="85" spans="1:20" ht="16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7">
        <f t="shared" si="4"/>
        <v>0.37590225563909774</v>
      </c>
      <c r="P85" s="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1">
        <f t="shared" si="6"/>
        <v>42579.208333333328</v>
      </c>
      <c r="T85" s="12">
        <f t="shared" si="7"/>
        <v>42601.208333333328</v>
      </c>
    </row>
    <row r="86" spans="1:20" ht="16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7">
        <f t="shared" si="4"/>
        <v>1.3236942675159236</v>
      </c>
      <c r="P86" s="5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1">
        <f t="shared" si="6"/>
        <v>41118.208333333336</v>
      </c>
      <c r="T86" s="12">
        <f t="shared" si="7"/>
        <v>41128.208333333336</v>
      </c>
    </row>
    <row r="87" spans="1:20" ht="16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7">
        <f t="shared" si="4"/>
        <v>1.3122448979591836</v>
      </c>
      <c r="P87" s="5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1">
        <f t="shared" si="6"/>
        <v>40797.208333333336</v>
      </c>
      <c r="T87" s="12">
        <f t="shared" si="7"/>
        <v>40805.208333333336</v>
      </c>
    </row>
    <row r="88" spans="1:20" ht="16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7">
        <f t="shared" si="4"/>
        <v>1.6763513513513513</v>
      </c>
      <c r="P88" s="5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1">
        <f t="shared" si="6"/>
        <v>42128.208333333328</v>
      </c>
      <c r="T88" s="12">
        <f t="shared" si="7"/>
        <v>42141.208333333328</v>
      </c>
    </row>
    <row r="89" spans="1:20" ht="31.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7">
        <f t="shared" si="4"/>
        <v>0.6198488664987406</v>
      </c>
      <c r="P89" s="5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1">
        <f t="shared" si="6"/>
        <v>40610.25</v>
      </c>
      <c r="T89" s="12">
        <f t="shared" si="7"/>
        <v>40621.208333333336</v>
      </c>
    </row>
    <row r="90" spans="1:20" ht="16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7">
        <f t="shared" si="4"/>
        <v>2.6074999999999999</v>
      </c>
      <c r="P90" s="5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1">
        <f t="shared" si="6"/>
        <v>42110.208333333328</v>
      </c>
      <c r="T90" s="12">
        <f t="shared" si="7"/>
        <v>42132.208333333328</v>
      </c>
    </row>
    <row r="91" spans="1:20" ht="16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7">
        <f t="shared" si="4"/>
        <v>2.5258823529411765</v>
      </c>
      <c r="P91" s="5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1">
        <f t="shared" si="6"/>
        <v>40283.208333333336</v>
      </c>
      <c r="T91" s="12">
        <f t="shared" si="7"/>
        <v>40285.208333333336</v>
      </c>
    </row>
    <row r="92" spans="1:20" ht="16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7">
        <f t="shared" si="4"/>
        <v>0.7861538461538462</v>
      </c>
      <c r="P92" s="5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1">
        <f t="shared" si="6"/>
        <v>42425.25</v>
      </c>
      <c r="T92" s="12">
        <f t="shared" si="7"/>
        <v>42425.25</v>
      </c>
    </row>
    <row r="93" spans="1:20" ht="16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7">
        <f t="shared" si="4"/>
        <v>0.48404406999351912</v>
      </c>
      <c r="P93" s="5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1">
        <f t="shared" si="6"/>
        <v>42588.208333333328</v>
      </c>
      <c r="T93" s="12">
        <f t="shared" si="7"/>
        <v>42616.208333333328</v>
      </c>
    </row>
    <row r="94" spans="1:20" ht="31.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7">
        <f t="shared" si="4"/>
        <v>2.5887500000000001</v>
      </c>
      <c r="P94" s="5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1">
        <f t="shared" si="6"/>
        <v>40352.208333333336</v>
      </c>
      <c r="T94" s="12">
        <f t="shared" si="7"/>
        <v>40353.208333333336</v>
      </c>
    </row>
    <row r="95" spans="1:20" ht="16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7">
        <f t="shared" si="4"/>
        <v>0.60548713235294116</v>
      </c>
      <c r="P95" s="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1">
        <f t="shared" si="6"/>
        <v>41202.208333333336</v>
      </c>
      <c r="T95" s="12">
        <f t="shared" si="7"/>
        <v>41206.208333333336</v>
      </c>
    </row>
    <row r="96" spans="1:20" ht="16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7">
        <f t="shared" si="4"/>
        <v>3.036896551724138</v>
      </c>
      <c r="P96" s="5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1">
        <f t="shared" si="6"/>
        <v>43562.208333333328</v>
      </c>
      <c r="T96" s="12">
        <f t="shared" si="7"/>
        <v>43573.208333333328</v>
      </c>
    </row>
    <row r="97" spans="1:20" ht="31.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7">
        <f t="shared" si="4"/>
        <v>1.1299999999999999</v>
      </c>
      <c r="P97" s="5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1">
        <f t="shared" si="6"/>
        <v>43752.208333333328</v>
      </c>
      <c r="T97" s="12">
        <f t="shared" si="7"/>
        <v>43759.208333333328</v>
      </c>
    </row>
    <row r="98" spans="1:20" ht="16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7">
        <f t="shared" si="4"/>
        <v>2.1737876614060259</v>
      </c>
      <c r="P98" s="5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1">
        <f t="shared" si="6"/>
        <v>40612.25</v>
      </c>
      <c r="T98" s="12">
        <f t="shared" si="7"/>
        <v>40625.208333333336</v>
      </c>
    </row>
    <row r="99" spans="1:20" ht="16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7">
        <f t="shared" si="4"/>
        <v>9.2669230769230762</v>
      </c>
      <c r="P99" s="5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1">
        <f t="shared" si="6"/>
        <v>42180.208333333328</v>
      </c>
      <c r="T99" s="12">
        <f t="shared" si="7"/>
        <v>42234.208333333328</v>
      </c>
    </row>
    <row r="100" spans="1:20" ht="16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7">
        <f t="shared" si="4"/>
        <v>0.33692229038854804</v>
      </c>
      <c r="P100" s="5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1">
        <f t="shared" si="6"/>
        <v>42212.208333333328</v>
      </c>
      <c r="T100" s="12">
        <f t="shared" si="7"/>
        <v>42216.208333333328</v>
      </c>
    </row>
    <row r="101" spans="1:20" ht="31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7">
        <f t="shared" si="4"/>
        <v>1.9672368421052631</v>
      </c>
      <c r="P101" s="5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1">
        <f t="shared" si="6"/>
        <v>41968.25</v>
      </c>
      <c r="T101" s="12">
        <f t="shared" si="7"/>
        <v>41997.25</v>
      </c>
    </row>
    <row r="102" spans="1:20" ht="16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7">
        <f t="shared" si="4"/>
        <v>0.01</v>
      </c>
      <c r="P102" s="5">
        <f t="shared" si="5"/>
        <v>1</v>
      </c>
      <c r="Q102" t="str" cm="1">
        <f t="array" ref="Q102:R102">_xlfn.TEXTSPLIT(N102,"/")</f>
        <v>theater</v>
      </c>
      <c r="R102" t="str">
        <v>plays</v>
      </c>
      <c r="S102" s="11">
        <f t="shared" si="6"/>
        <v>40835.208333333336</v>
      </c>
      <c r="T102" s="12">
        <f t="shared" si="7"/>
        <v>40853.208333333336</v>
      </c>
    </row>
    <row r="103" spans="1:20" ht="16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7">
        <f t="shared" si="4"/>
        <v>10.214444444444444</v>
      </c>
      <c r="P103" s="5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1">
        <f t="shared" si="6"/>
        <v>42056.25</v>
      </c>
      <c r="T103" s="12">
        <f t="shared" si="7"/>
        <v>42063.25</v>
      </c>
    </row>
    <row r="104" spans="1:20" ht="16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7">
        <f t="shared" si="4"/>
        <v>2.8167567567567566</v>
      </c>
      <c r="P104" s="5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1">
        <f t="shared" si="6"/>
        <v>43234.208333333328</v>
      </c>
      <c r="T104" s="12">
        <f t="shared" si="7"/>
        <v>43241.208333333328</v>
      </c>
    </row>
    <row r="105" spans="1:20" ht="16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7">
        <f t="shared" si="4"/>
        <v>0.24610000000000001</v>
      </c>
      <c r="P105" s="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1">
        <f t="shared" si="6"/>
        <v>40475.208333333336</v>
      </c>
      <c r="T105" s="12">
        <f t="shared" si="7"/>
        <v>40484.208333333336</v>
      </c>
    </row>
    <row r="106" spans="1:20" ht="16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7">
        <f t="shared" si="4"/>
        <v>1.4314010067114094</v>
      </c>
      <c r="P106" s="5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1">
        <f t="shared" si="6"/>
        <v>42878.208333333328</v>
      </c>
      <c r="T106" s="12">
        <f t="shared" si="7"/>
        <v>42879.208333333328</v>
      </c>
    </row>
    <row r="107" spans="1:20" ht="16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7">
        <f t="shared" si="4"/>
        <v>1.4454411764705883</v>
      </c>
      <c r="P107" s="5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1">
        <f t="shared" si="6"/>
        <v>41366.208333333336</v>
      </c>
      <c r="T107" s="12">
        <f t="shared" si="7"/>
        <v>41384.208333333336</v>
      </c>
    </row>
    <row r="108" spans="1:20" ht="16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7">
        <f t="shared" si="4"/>
        <v>3.5912820512820511</v>
      </c>
      <c r="P108" s="5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1">
        <f t="shared" si="6"/>
        <v>43716.208333333328</v>
      </c>
      <c r="T108" s="12">
        <f t="shared" si="7"/>
        <v>43721.208333333328</v>
      </c>
    </row>
    <row r="109" spans="1:20" ht="31.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7">
        <f t="shared" si="4"/>
        <v>1.8648571428571428</v>
      </c>
      <c r="P109" s="5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1">
        <f t="shared" si="6"/>
        <v>43213.208333333328</v>
      </c>
      <c r="T109" s="12">
        <f t="shared" si="7"/>
        <v>43230.208333333328</v>
      </c>
    </row>
    <row r="110" spans="1:20" ht="31.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7">
        <f t="shared" si="4"/>
        <v>5.9526666666666666</v>
      </c>
      <c r="P110" s="5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1">
        <f t="shared" si="6"/>
        <v>41005.208333333336</v>
      </c>
      <c r="T110" s="12">
        <f t="shared" si="7"/>
        <v>41042.208333333336</v>
      </c>
    </row>
    <row r="111" spans="1:20" ht="16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7">
        <f t="shared" si="4"/>
        <v>0.5921153846153846</v>
      </c>
      <c r="P111" s="5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1">
        <f t="shared" si="6"/>
        <v>41651.25</v>
      </c>
      <c r="T111" s="12">
        <f t="shared" si="7"/>
        <v>41653.25</v>
      </c>
    </row>
    <row r="112" spans="1:20" ht="31.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7">
        <f t="shared" si="4"/>
        <v>0.14962780898876404</v>
      </c>
      <c r="P112" s="5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1">
        <f t="shared" si="6"/>
        <v>43354.208333333328</v>
      </c>
      <c r="T112" s="12">
        <f t="shared" si="7"/>
        <v>43373.208333333328</v>
      </c>
    </row>
    <row r="113" spans="1:20" ht="16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7">
        <f t="shared" si="4"/>
        <v>1.1995602605863191</v>
      </c>
      <c r="P113" s="5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1">
        <f t="shared" si="6"/>
        <v>41174.208333333336</v>
      </c>
      <c r="T113" s="12">
        <f t="shared" si="7"/>
        <v>41180.208333333336</v>
      </c>
    </row>
    <row r="114" spans="1:20" ht="16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7">
        <f t="shared" si="4"/>
        <v>2.6882978723404256</v>
      </c>
      <c r="P114" s="5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1">
        <f t="shared" si="6"/>
        <v>41875.208333333336</v>
      </c>
      <c r="T114" s="12">
        <f t="shared" si="7"/>
        <v>41890.208333333336</v>
      </c>
    </row>
    <row r="115" spans="1:20" ht="16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7">
        <f t="shared" si="4"/>
        <v>3.7687878787878786</v>
      </c>
      <c r="P115" s="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1">
        <f t="shared" si="6"/>
        <v>42990.208333333328</v>
      </c>
      <c r="T115" s="12">
        <f t="shared" si="7"/>
        <v>42997.208333333328</v>
      </c>
    </row>
    <row r="116" spans="1:20" ht="16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7">
        <f t="shared" si="4"/>
        <v>7.2715789473684209</v>
      </c>
      <c r="P116" s="5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1">
        <f t="shared" si="6"/>
        <v>43564.208333333328</v>
      </c>
      <c r="T116" s="12">
        <f t="shared" si="7"/>
        <v>43565.208333333328</v>
      </c>
    </row>
    <row r="117" spans="1:20" ht="16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7">
        <f t="shared" si="4"/>
        <v>0.87211757648470301</v>
      </c>
      <c r="P117" s="5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1">
        <f t="shared" si="6"/>
        <v>43056.25</v>
      </c>
      <c r="T117" s="12">
        <f t="shared" si="7"/>
        <v>43091.25</v>
      </c>
    </row>
    <row r="118" spans="1:20" ht="31.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7">
        <f t="shared" si="4"/>
        <v>0.88</v>
      </c>
      <c r="P118" s="5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1">
        <f t="shared" si="6"/>
        <v>42265.208333333328</v>
      </c>
      <c r="T118" s="12">
        <f t="shared" si="7"/>
        <v>42266.208333333328</v>
      </c>
    </row>
    <row r="119" spans="1:20" ht="16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7">
        <f t="shared" si="4"/>
        <v>1.7393877551020409</v>
      </c>
      <c r="P119" s="5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1">
        <f t="shared" si="6"/>
        <v>40808.208333333336</v>
      </c>
      <c r="T119" s="12">
        <f t="shared" si="7"/>
        <v>40814.208333333336</v>
      </c>
    </row>
    <row r="120" spans="1:20" ht="16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7">
        <f t="shared" si="4"/>
        <v>1.1761111111111111</v>
      </c>
      <c r="P120" s="5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1">
        <f t="shared" si="6"/>
        <v>41665.25</v>
      </c>
      <c r="T120" s="12">
        <f t="shared" si="7"/>
        <v>41671.25</v>
      </c>
    </row>
    <row r="121" spans="1:20" ht="31.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7">
        <f t="shared" si="4"/>
        <v>2.1496</v>
      </c>
      <c r="P121" s="5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1">
        <f t="shared" si="6"/>
        <v>41806.208333333336</v>
      </c>
      <c r="T121" s="12">
        <f t="shared" si="7"/>
        <v>41823.208333333336</v>
      </c>
    </row>
    <row r="122" spans="1:20" ht="16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7">
        <f t="shared" si="4"/>
        <v>1.4949667110519307</v>
      </c>
      <c r="P122" s="5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1">
        <f t="shared" si="6"/>
        <v>42111.208333333328</v>
      </c>
      <c r="T122" s="12">
        <f t="shared" si="7"/>
        <v>42115.208333333328</v>
      </c>
    </row>
    <row r="123" spans="1:20" ht="16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7">
        <f t="shared" si="4"/>
        <v>2.1933995584988963</v>
      </c>
      <c r="P123" s="5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1">
        <f t="shared" si="6"/>
        <v>41917.208333333336</v>
      </c>
      <c r="T123" s="12">
        <f t="shared" si="7"/>
        <v>41930.208333333336</v>
      </c>
    </row>
    <row r="124" spans="1:20" ht="16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7">
        <f t="shared" si="4"/>
        <v>0.64367690058479532</v>
      </c>
      <c r="P124" s="5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1">
        <f t="shared" si="6"/>
        <v>41970.25</v>
      </c>
      <c r="T124" s="12">
        <f t="shared" si="7"/>
        <v>41997.25</v>
      </c>
    </row>
    <row r="125" spans="1:20" ht="16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7">
        <f t="shared" si="4"/>
        <v>0.18622397298818233</v>
      </c>
      <c r="P125" s="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1">
        <f t="shared" si="6"/>
        <v>42332.25</v>
      </c>
      <c r="T125" s="12">
        <f t="shared" si="7"/>
        <v>42335.25</v>
      </c>
    </row>
    <row r="126" spans="1:20" ht="16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7">
        <f t="shared" si="4"/>
        <v>3.6776923076923076</v>
      </c>
      <c r="P126" s="5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1">
        <f t="shared" si="6"/>
        <v>43598.208333333328</v>
      </c>
      <c r="T126" s="12">
        <f t="shared" si="7"/>
        <v>43651.208333333328</v>
      </c>
    </row>
    <row r="127" spans="1:20" ht="16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7">
        <f t="shared" si="4"/>
        <v>1.5990566037735849</v>
      </c>
      <c r="P127" s="5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1">
        <f t="shared" si="6"/>
        <v>43362.208333333328</v>
      </c>
      <c r="T127" s="12">
        <f t="shared" si="7"/>
        <v>43366.208333333328</v>
      </c>
    </row>
    <row r="128" spans="1:20" ht="16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7">
        <f t="shared" si="4"/>
        <v>0.38633185349611543</v>
      </c>
      <c r="P128" s="5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1">
        <f t="shared" si="6"/>
        <v>42596.208333333328</v>
      </c>
      <c r="T128" s="12">
        <f t="shared" si="7"/>
        <v>42624.208333333328</v>
      </c>
    </row>
    <row r="129" spans="1:20" ht="16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7">
        <f t="shared" si="4"/>
        <v>0.51421511627906979</v>
      </c>
      <c r="P129" s="5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1">
        <f t="shared" si="6"/>
        <v>40310.208333333336</v>
      </c>
      <c r="T129" s="12">
        <f t="shared" si="7"/>
        <v>40313.208333333336</v>
      </c>
    </row>
    <row r="130" spans="1:20" ht="16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7">
        <f t="shared" si="4"/>
        <v>0.60334277620396604</v>
      </c>
      <c r="P130" s="5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1">
        <f t="shared" si="6"/>
        <v>40417.208333333336</v>
      </c>
      <c r="T130" s="12">
        <f t="shared" si="7"/>
        <v>40430.208333333336</v>
      </c>
    </row>
    <row r="131" spans="1:20" ht="16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7">
        <f t="shared" ref="O131:O194" si="8">SUM(E131/D131)</f>
        <v>3.2026936026936029E-2</v>
      </c>
      <c r="P131" s="5">
        <f t="shared" ref="P131:P194" si="9">SUM(E131/G131)</f>
        <v>86.472727272727269</v>
      </c>
      <c r="Q131" t="str" cm="1">
        <f t="array" ref="Q131:R131">_xlfn.TEXTSPLIT(N131,"/")</f>
        <v>food</v>
      </c>
      <c r="R131" t="str">
        <v>food trucks</v>
      </c>
      <c r="S131" s="11">
        <f t="shared" ref="S131:S194" si="10">(((J131/60)/60)/24)+DATE(1970,1,1)</f>
        <v>42038.25</v>
      </c>
      <c r="T131" s="12">
        <f t="shared" ref="T131:T194" si="11">(((K131/60)/60)/24)+DATE(1970,1,1)</f>
        <v>42063.25</v>
      </c>
    </row>
    <row r="132" spans="1:20" ht="16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7">
        <f t="shared" si="8"/>
        <v>1.5546875</v>
      </c>
      <c r="P132" s="5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1">
        <f t="shared" si="10"/>
        <v>40842.208333333336</v>
      </c>
      <c r="T132" s="12">
        <f t="shared" si="11"/>
        <v>40858.25</v>
      </c>
    </row>
    <row r="133" spans="1:20" ht="31.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7">
        <f t="shared" si="8"/>
        <v>1.0085974499089254</v>
      </c>
      <c r="P133" s="5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1">
        <f t="shared" si="10"/>
        <v>41607.25</v>
      </c>
      <c r="T133" s="12">
        <f t="shared" si="11"/>
        <v>41620.25</v>
      </c>
    </row>
    <row r="134" spans="1:20" ht="16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7">
        <f t="shared" si="8"/>
        <v>1.1618181818181819</v>
      </c>
      <c r="P134" s="5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1">
        <f t="shared" si="10"/>
        <v>43112.25</v>
      </c>
      <c r="T134" s="12">
        <f t="shared" si="11"/>
        <v>43128.25</v>
      </c>
    </row>
    <row r="135" spans="1:20" ht="16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7">
        <f t="shared" si="8"/>
        <v>3.1077777777777778</v>
      </c>
      <c r="P135" s="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1">
        <f t="shared" si="10"/>
        <v>40767.208333333336</v>
      </c>
      <c r="T135" s="12">
        <f t="shared" si="11"/>
        <v>40789.208333333336</v>
      </c>
    </row>
    <row r="136" spans="1:20" ht="16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7">
        <f t="shared" si="8"/>
        <v>0.89736683417085428</v>
      </c>
      <c r="P136" s="5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1">
        <f t="shared" si="10"/>
        <v>40713.208333333336</v>
      </c>
      <c r="T136" s="12">
        <f t="shared" si="11"/>
        <v>40762.208333333336</v>
      </c>
    </row>
    <row r="137" spans="1:20" ht="16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7">
        <f t="shared" si="8"/>
        <v>0.71272727272727276</v>
      </c>
      <c r="P137" s="5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1">
        <f t="shared" si="10"/>
        <v>41340.25</v>
      </c>
      <c r="T137" s="12">
        <f t="shared" si="11"/>
        <v>41345.208333333336</v>
      </c>
    </row>
    <row r="138" spans="1:20" ht="16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7">
        <f t="shared" si="8"/>
        <v>3.2862318840579711E-2</v>
      </c>
      <c r="P138" s="5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1">
        <f t="shared" si="10"/>
        <v>41797.208333333336</v>
      </c>
      <c r="T138" s="12">
        <f t="shared" si="11"/>
        <v>41809.208333333336</v>
      </c>
    </row>
    <row r="139" spans="1:20" ht="16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7">
        <f t="shared" si="8"/>
        <v>2.617777777777778</v>
      </c>
      <c r="P139" s="5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1">
        <f t="shared" si="10"/>
        <v>40457.208333333336</v>
      </c>
      <c r="T139" s="12">
        <f t="shared" si="11"/>
        <v>40463.208333333336</v>
      </c>
    </row>
    <row r="140" spans="1:20" ht="31.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7">
        <f t="shared" si="8"/>
        <v>0.96</v>
      </c>
      <c r="P140" s="5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1">
        <f t="shared" si="10"/>
        <v>41180.208333333336</v>
      </c>
      <c r="T140" s="12">
        <f t="shared" si="11"/>
        <v>41186.208333333336</v>
      </c>
    </row>
    <row r="141" spans="1:20" ht="16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7">
        <f t="shared" si="8"/>
        <v>0.20896851248642778</v>
      </c>
      <c r="P141" s="5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1">
        <f t="shared" si="10"/>
        <v>42115.208333333328</v>
      </c>
      <c r="T141" s="12">
        <f t="shared" si="11"/>
        <v>42131.208333333328</v>
      </c>
    </row>
    <row r="142" spans="1:20" ht="31.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7">
        <f t="shared" si="8"/>
        <v>2.2316363636363636</v>
      </c>
      <c r="P142" s="5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1">
        <f t="shared" si="10"/>
        <v>43156.25</v>
      </c>
      <c r="T142" s="12">
        <f t="shared" si="11"/>
        <v>43161.25</v>
      </c>
    </row>
    <row r="143" spans="1:20" ht="16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7">
        <f t="shared" si="8"/>
        <v>1.0159097978227061</v>
      </c>
      <c r="P143" s="5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1">
        <f t="shared" si="10"/>
        <v>42167.208333333328</v>
      </c>
      <c r="T143" s="12">
        <f t="shared" si="11"/>
        <v>42173.208333333328</v>
      </c>
    </row>
    <row r="144" spans="1:20" ht="31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7">
        <f t="shared" si="8"/>
        <v>2.3003999999999998</v>
      </c>
      <c r="P144" s="5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1">
        <f t="shared" si="10"/>
        <v>41005.208333333336</v>
      </c>
      <c r="T144" s="12">
        <f t="shared" si="11"/>
        <v>41046.208333333336</v>
      </c>
    </row>
    <row r="145" spans="1:20" ht="16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7">
        <f t="shared" si="8"/>
        <v>1.355925925925926</v>
      </c>
      <c r="P145" s="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1">
        <f t="shared" si="10"/>
        <v>40357.208333333336</v>
      </c>
      <c r="T145" s="12">
        <f t="shared" si="11"/>
        <v>40377.208333333336</v>
      </c>
    </row>
    <row r="146" spans="1:20" ht="16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7">
        <f t="shared" si="8"/>
        <v>1.2909999999999999</v>
      </c>
      <c r="P146" s="5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1">
        <f t="shared" si="10"/>
        <v>43633.208333333328</v>
      </c>
      <c r="T146" s="12">
        <f t="shared" si="11"/>
        <v>43641.208333333328</v>
      </c>
    </row>
    <row r="147" spans="1:20" ht="16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7">
        <f t="shared" si="8"/>
        <v>2.3651200000000001</v>
      </c>
      <c r="P147" s="5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1">
        <f t="shared" si="10"/>
        <v>41889.208333333336</v>
      </c>
      <c r="T147" s="12">
        <f t="shared" si="11"/>
        <v>41894.208333333336</v>
      </c>
    </row>
    <row r="148" spans="1:20" ht="31.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7">
        <f t="shared" si="8"/>
        <v>0.17249999999999999</v>
      </c>
      <c r="P148" s="5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1">
        <f t="shared" si="10"/>
        <v>40855.25</v>
      </c>
      <c r="T148" s="12">
        <f t="shared" si="11"/>
        <v>40875.25</v>
      </c>
    </row>
    <row r="149" spans="1:20" ht="31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7">
        <f t="shared" si="8"/>
        <v>1.1249397590361445</v>
      </c>
      <c r="P149" s="5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1">
        <f t="shared" si="10"/>
        <v>42534.208333333328</v>
      </c>
      <c r="T149" s="12">
        <f t="shared" si="11"/>
        <v>42540.208333333328</v>
      </c>
    </row>
    <row r="150" spans="1:20" ht="16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7">
        <f t="shared" si="8"/>
        <v>1.2102150537634409</v>
      </c>
      <c r="P150" s="5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1">
        <f t="shared" si="10"/>
        <v>42941.208333333328</v>
      </c>
      <c r="T150" s="12">
        <f t="shared" si="11"/>
        <v>42950.208333333328</v>
      </c>
    </row>
    <row r="151" spans="1:20" ht="16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7">
        <f t="shared" si="8"/>
        <v>2.1987096774193549</v>
      </c>
      <c r="P151" s="5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1">
        <f t="shared" si="10"/>
        <v>41275.25</v>
      </c>
      <c r="T151" s="12">
        <f t="shared" si="11"/>
        <v>41327.25</v>
      </c>
    </row>
    <row r="152" spans="1:20" ht="16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7">
        <f t="shared" si="8"/>
        <v>0.01</v>
      </c>
      <c r="P152" s="5">
        <f t="shared" si="9"/>
        <v>1</v>
      </c>
      <c r="Q152" t="str" cm="1">
        <f t="array" ref="Q152:R152">_xlfn.TEXTSPLIT(N152,"/")</f>
        <v>music</v>
      </c>
      <c r="R152" t="str">
        <v>rock</v>
      </c>
      <c r="S152" s="11">
        <f t="shared" si="10"/>
        <v>43450.25</v>
      </c>
      <c r="T152" s="12">
        <f t="shared" si="11"/>
        <v>43451.25</v>
      </c>
    </row>
    <row r="153" spans="1:20" ht="16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7">
        <f t="shared" si="8"/>
        <v>0.64166909620991253</v>
      </c>
      <c r="P153" s="5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1">
        <f t="shared" si="10"/>
        <v>41799.208333333336</v>
      </c>
      <c r="T153" s="12">
        <f t="shared" si="11"/>
        <v>41850.208333333336</v>
      </c>
    </row>
    <row r="154" spans="1:20" ht="16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7">
        <f t="shared" si="8"/>
        <v>4.2306746987951804</v>
      </c>
      <c r="P154" s="5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1">
        <f t="shared" si="10"/>
        <v>42783.25</v>
      </c>
      <c r="T154" s="12">
        <f t="shared" si="11"/>
        <v>42790.25</v>
      </c>
    </row>
    <row r="155" spans="1:20" ht="16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7">
        <f t="shared" si="8"/>
        <v>0.92984160506863778</v>
      </c>
      <c r="P155" s="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1">
        <f t="shared" si="10"/>
        <v>41201.208333333336</v>
      </c>
      <c r="T155" s="12">
        <f t="shared" si="11"/>
        <v>41207.208333333336</v>
      </c>
    </row>
    <row r="156" spans="1:20" ht="16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7">
        <f t="shared" si="8"/>
        <v>0.58756567425569173</v>
      </c>
      <c r="P156" s="5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1">
        <f t="shared" si="10"/>
        <v>42502.208333333328</v>
      </c>
      <c r="T156" s="12">
        <f t="shared" si="11"/>
        <v>42525.208333333328</v>
      </c>
    </row>
    <row r="157" spans="1:20" ht="16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7">
        <f t="shared" si="8"/>
        <v>0.65022222222222226</v>
      </c>
      <c r="P157" s="5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1">
        <f t="shared" si="10"/>
        <v>40262.208333333336</v>
      </c>
      <c r="T157" s="12">
        <f t="shared" si="11"/>
        <v>40277.208333333336</v>
      </c>
    </row>
    <row r="158" spans="1:20" ht="16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7">
        <f t="shared" si="8"/>
        <v>0.73939560439560437</v>
      </c>
      <c r="P158" s="5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1">
        <f t="shared" si="10"/>
        <v>43743.208333333328</v>
      </c>
      <c r="T158" s="12">
        <f t="shared" si="11"/>
        <v>43767.208333333328</v>
      </c>
    </row>
    <row r="159" spans="1:20" ht="16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7">
        <f t="shared" si="8"/>
        <v>0.52666666666666662</v>
      </c>
      <c r="P159" s="5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1">
        <f t="shared" si="10"/>
        <v>41638.25</v>
      </c>
      <c r="T159" s="12">
        <f t="shared" si="11"/>
        <v>41650.25</v>
      </c>
    </row>
    <row r="160" spans="1:20" ht="16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7">
        <f t="shared" si="8"/>
        <v>2.2095238095238097</v>
      </c>
      <c r="P160" s="5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1">
        <f t="shared" si="10"/>
        <v>42346.25</v>
      </c>
      <c r="T160" s="12">
        <f t="shared" si="11"/>
        <v>42347.25</v>
      </c>
    </row>
    <row r="161" spans="1:20" ht="16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7">
        <f t="shared" si="8"/>
        <v>1.0001150627615063</v>
      </c>
      <c r="P161" s="5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1">
        <f t="shared" si="10"/>
        <v>43551.208333333328</v>
      </c>
      <c r="T161" s="12">
        <f t="shared" si="11"/>
        <v>43569.208333333328</v>
      </c>
    </row>
    <row r="162" spans="1:20" ht="16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7">
        <f t="shared" si="8"/>
        <v>1.6231249999999999</v>
      </c>
      <c r="P162" s="5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1">
        <f t="shared" si="10"/>
        <v>43582.208333333328</v>
      </c>
      <c r="T162" s="12">
        <f t="shared" si="11"/>
        <v>43598.208333333328</v>
      </c>
    </row>
    <row r="163" spans="1:20" ht="31.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7">
        <f t="shared" si="8"/>
        <v>0.78181818181818186</v>
      </c>
      <c r="P163" s="5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1">
        <f t="shared" si="10"/>
        <v>42270.208333333328</v>
      </c>
      <c r="T163" s="12">
        <f t="shared" si="11"/>
        <v>42276.208333333328</v>
      </c>
    </row>
    <row r="164" spans="1:20" ht="31.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7">
        <f t="shared" si="8"/>
        <v>1.4973770491803278</v>
      </c>
      <c r="P164" s="5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1">
        <f t="shared" si="10"/>
        <v>43442.25</v>
      </c>
      <c r="T164" s="12">
        <f t="shared" si="11"/>
        <v>43472.25</v>
      </c>
    </row>
    <row r="165" spans="1:20" ht="16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7">
        <f t="shared" si="8"/>
        <v>2.5325714285714285</v>
      </c>
      <c r="P165" s="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1">
        <f t="shared" si="10"/>
        <v>43028.208333333328</v>
      </c>
      <c r="T165" s="12">
        <f t="shared" si="11"/>
        <v>43077.25</v>
      </c>
    </row>
    <row r="166" spans="1:20" ht="16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7">
        <f t="shared" si="8"/>
        <v>1.0016943521594683</v>
      </c>
      <c r="P166" s="5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1">
        <f t="shared" si="10"/>
        <v>43016.208333333328</v>
      </c>
      <c r="T166" s="12">
        <f t="shared" si="11"/>
        <v>43017.208333333328</v>
      </c>
    </row>
    <row r="167" spans="1:20" ht="16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7">
        <f t="shared" si="8"/>
        <v>1.2199004424778761</v>
      </c>
      <c r="P167" s="5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1">
        <f t="shared" si="10"/>
        <v>42948.208333333328</v>
      </c>
      <c r="T167" s="12">
        <f t="shared" si="11"/>
        <v>42980.208333333328</v>
      </c>
    </row>
    <row r="168" spans="1:20" ht="16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7">
        <f t="shared" si="8"/>
        <v>1.3713265306122449</v>
      </c>
      <c r="P168" s="5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1">
        <f t="shared" si="10"/>
        <v>40534.25</v>
      </c>
      <c r="T168" s="12">
        <f t="shared" si="11"/>
        <v>40538.25</v>
      </c>
    </row>
    <row r="169" spans="1:20" ht="16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7">
        <f t="shared" si="8"/>
        <v>4.155384615384615</v>
      </c>
      <c r="P169" s="5">
        <f t="shared" si="9"/>
        <v>74</v>
      </c>
      <c r="Q169" t="str" cm="1">
        <f t="array" ref="Q169:R169">_xlfn.TEXTSPLIT(N169,"/")</f>
        <v>theater</v>
      </c>
      <c r="R169" t="str">
        <v>plays</v>
      </c>
      <c r="S169" s="11">
        <f t="shared" si="10"/>
        <v>41435.208333333336</v>
      </c>
      <c r="T169" s="12">
        <f t="shared" si="11"/>
        <v>41445.208333333336</v>
      </c>
    </row>
    <row r="170" spans="1:20" ht="16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7">
        <f t="shared" si="8"/>
        <v>0.3130913348946136</v>
      </c>
      <c r="P170" s="5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1">
        <f t="shared" si="10"/>
        <v>43518.25</v>
      </c>
      <c r="T170" s="12">
        <f t="shared" si="11"/>
        <v>43541.208333333328</v>
      </c>
    </row>
    <row r="171" spans="1:20" ht="16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7">
        <f t="shared" si="8"/>
        <v>4.240815450643777</v>
      </c>
      <c r="P171" s="5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1">
        <f t="shared" si="10"/>
        <v>41077.208333333336</v>
      </c>
      <c r="T171" s="12">
        <f t="shared" si="11"/>
        <v>41105.208333333336</v>
      </c>
    </row>
    <row r="172" spans="1:20" ht="16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7">
        <f t="shared" si="8"/>
        <v>2.9388623072833599E-2</v>
      </c>
      <c r="P172" s="5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1">
        <f t="shared" si="10"/>
        <v>42950.208333333328</v>
      </c>
      <c r="T172" s="12">
        <f t="shared" si="11"/>
        <v>42957.208333333328</v>
      </c>
    </row>
    <row r="173" spans="1:20" ht="31.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7">
        <f t="shared" si="8"/>
        <v>0.1063265306122449</v>
      </c>
      <c r="P173" s="5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1">
        <f t="shared" si="10"/>
        <v>41718.208333333336</v>
      </c>
      <c r="T173" s="12">
        <f t="shared" si="11"/>
        <v>41740.208333333336</v>
      </c>
    </row>
    <row r="174" spans="1:20" ht="16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7">
        <f t="shared" si="8"/>
        <v>0.82874999999999999</v>
      </c>
      <c r="P174" s="5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1">
        <f t="shared" si="10"/>
        <v>41839.208333333336</v>
      </c>
      <c r="T174" s="12">
        <f t="shared" si="11"/>
        <v>41854.208333333336</v>
      </c>
    </row>
    <row r="175" spans="1:20" ht="16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7">
        <f t="shared" si="8"/>
        <v>1.6301447776628748</v>
      </c>
      <c r="P175" s="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1">
        <f t="shared" si="10"/>
        <v>41412.208333333336</v>
      </c>
      <c r="T175" s="12">
        <f t="shared" si="11"/>
        <v>41418.208333333336</v>
      </c>
    </row>
    <row r="176" spans="1:20" ht="16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7">
        <f t="shared" si="8"/>
        <v>8.9466666666666672</v>
      </c>
      <c r="P176" s="5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1">
        <f t="shared" si="10"/>
        <v>42282.208333333328</v>
      </c>
      <c r="T176" s="12">
        <f t="shared" si="11"/>
        <v>42283.208333333328</v>
      </c>
    </row>
    <row r="177" spans="1:20" ht="16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7">
        <f t="shared" si="8"/>
        <v>0.26191501103752757</v>
      </c>
      <c r="P177" s="5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1">
        <f t="shared" si="10"/>
        <v>42613.208333333328</v>
      </c>
      <c r="T177" s="12">
        <f t="shared" si="11"/>
        <v>42632.208333333328</v>
      </c>
    </row>
    <row r="178" spans="1:20" ht="31.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7">
        <f t="shared" si="8"/>
        <v>0.74834782608695649</v>
      </c>
      <c r="P178" s="5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1">
        <f t="shared" si="10"/>
        <v>42616.208333333328</v>
      </c>
      <c r="T178" s="12">
        <f t="shared" si="11"/>
        <v>42625.208333333328</v>
      </c>
    </row>
    <row r="179" spans="1:20" ht="16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7">
        <f t="shared" si="8"/>
        <v>4.1647680412371137</v>
      </c>
      <c r="P179" s="5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1">
        <f t="shared" si="10"/>
        <v>40497.25</v>
      </c>
      <c r="T179" s="12">
        <f t="shared" si="11"/>
        <v>40522.25</v>
      </c>
    </row>
    <row r="180" spans="1:20" ht="16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7">
        <f t="shared" si="8"/>
        <v>0.96208333333333329</v>
      </c>
      <c r="P180" s="5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1">
        <f t="shared" si="10"/>
        <v>42999.208333333328</v>
      </c>
      <c r="T180" s="12">
        <f t="shared" si="11"/>
        <v>43008.208333333328</v>
      </c>
    </row>
    <row r="181" spans="1:20" ht="31.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7">
        <f t="shared" si="8"/>
        <v>3.5771910112359548</v>
      </c>
      <c r="P181" s="5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1">
        <f t="shared" si="10"/>
        <v>41350.208333333336</v>
      </c>
      <c r="T181" s="12">
        <f t="shared" si="11"/>
        <v>41351.208333333336</v>
      </c>
    </row>
    <row r="182" spans="1:20" ht="16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7">
        <f t="shared" si="8"/>
        <v>3.0845714285714285</v>
      </c>
      <c r="P182" s="5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1">
        <f t="shared" si="10"/>
        <v>40259.208333333336</v>
      </c>
      <c r="T182" s="12">
        <f t="shared" si="11"/>
        <v>40264.208333333336</v>
      </c>
    </row>
    <row r="183" spans="1:20" ht="16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7">
        <f t="shared" si="8"/>
        <v>0.61802325581395345</v>
      </c>
      <c r="P183" s="5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1">
        <f t="shared" si="10"/>
        <v>43012.208333333328</v>
      </c>
      <c r="T183" s="12">
        <f t="shared" si="11"/>
        <v>43030.208333333328</v>
      </c>
    </row>
    <row r="184" spans="1:20" ht="31.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7">
        <f t="shared" si="8"/>
        <v>7.2232472324723247</v>
      </c>
      <c r="P184" s="5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1">
        <f t="shared" si="10"/>
        <v>43631.208333333328</v>
      </c>
      <c r="T184" s="12">
        <f t="shared" si="11"/>
        <v>43647.208333333328</v>
      </c>
    </row>
    <row r="185" spans="1:20" ht="31.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7">
        <f t="shared" si="8"/>
        <v>0.69117647058823528</v>
      </c>
      <c r="P185" s="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1">
        <f t="shared" si="10"/>
        <v>40430.208333333336</v>
      </c>
      <c r="T185" s="12">
        <f t="shared" si="11"/>
        <v>40443.208333333336</v>
      </c>
    </row>
    <row r="186" spans="1:20" ht="16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7">
        <f t="shared" si="8"/>
        <v>2.9305555555555554</v>
      </c>
      <c r="P186" s="5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1">
        <f t="shared" si="10"/>
        <v>43588.208333333328</v>
      </c>
      <c r="T186" s="12">
        <f t="shared" si="11"/>
        <v>43589.208333333328</v>
      </c>
    </row>
    <row r="187" spans="1:20" ht="16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7">
        <f t="shared" si="8"/>
        <v>0.71799999999999997</v>
      </c>
      <c r="P187" s="5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1">
        <f t="shared" si="10"/>
        <v>43233.208333333328</v>
      </c>
      <c r="T187" s="12">
        <f t="shared" si="11"/>
        <v>43244.208333333328</v>
      </c>
    </row>
    <row r="188" spans="1:20" ht="16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7">
        <f t="shared" si="8"/>
        <v>0.31934684684684683</v>
      </c>
      <c r="P188" s="5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1">
        <f t="shared" si="10"/>
        <v>41782.208333333336</v>
      </c>
      <c r="T188" s="12">
        <f t="shared" si="11"/>
        <v>41797.208333333336</v>
      </c>
    </row>
    <row r="189" spans="1:20" ht="16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7">
        <f t="shared" si="8"/>
        <v>2.2987375415282392</v>
      </c>
      <c r="P189" s="5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1">
        <f t="shared" si="10"/>
        <v>41328.25</v>
      </c>
      <c r="T189" s="12">
        <f t="shared" si="11"/>
        <v>41356.208333333336</v>
      </c>
    </row>
    <row r="190" spans="1:20" ht="16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7">
        <f t="shared" si="8"/>
        <v>0.3201219512195122</v>
      </c>
      <c r="P190" s="5">
        <f t="shared" si="9"/>
        <v>75</v>
      </c>
      <c r="Q190" t="str" cm="1">
        <f t="array" ref="Q190:R190">_xlfn.TEXTSPLIT(N190,"/")</f>
        <v>theater</v>
      </c>
      <c r="R190" t="str">
        <v>plays</v>
      </c>
      <c r="S190" s="11">
        <f t="shared" si="10"/>
        <v>41975.25</v>
      </c>
      <c r="T190" s="12">
        <f t="shared" si="11"/>
        <v>41976.25</v>
      </c>
    </row>
    <row r="191" spans="1:20" ht="16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7">
        <f t="shared" si="8"/>
        <v>0.23525352848928385</v>
      </c>
      <c r="P191" s="5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1">
        <f t="shared" si="10"/>
        <v>42433.25</v>
      </c>
      <c r="T191" s="12">
        <f t="shared" si="11"/>
        <v>42433.25</v>
      </c>
    </row>
    <row r="192" spans="1:20" ht="16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7">
        <f t="shared" si="8"/>
        <v>0.68594594594594593</v>
      </c>
      <c r="P192" s="5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1">
        <f t="shared" si="10"/>
        <v>41429.208333333336</v>
      </c>
      <c r="T192" s="12">
        <f t="shared" si="11"/>
        <v>41430.208333333336</v>
      </c>
    </row>
    <row r="193" spans="1:20" ht="16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7">
        <f t="shared" si="8"/>
        <v>0.37952380952380954</v>
      </c>
      <c r="P193" s="5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1">
        <f t="shared" si="10"/>
        <v>43536.208333333328</v>
      </c>
      <c r="T193" s="12">
        <f t="shared" si="11"/>
        <v>43539.208333333328</v>
      </c>
    </row>
    <row r="194" spans="1:20" ht="16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7">
        <f t="shared" si="8"/>
        <v>0.19992957746478873</v>
      </c>
      <c r="P194" s="5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1">
        <f t="shared" si="10"/>
        <v>41817.208333333336</v>
      </c>
      <c r="T194" s="12">
        <f t="shared" si="11"/>
        <v>41821.208333333336</v>
      </c>
    </row>
    <row r="195" spans="1:20" ht="16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7">
        <f t="shared" ref="O195:O258" si="12">SUM(E195/D195)</f>
        <v>0.45636363636363636</v>
      </c>
      <c r="P195" s="5">
        <f t="shared" ref="P195:P258" si="13">SUM(E195/G195)</f>
        <v>46.338461538461537</v>
      </c>
      <c r="Q195" t="str" cm="1">
        <f t="array" ref="Q195:R195">_xlfn.TEXTSPLIT(N195,"/")</f>
        <v>music</v>
      </c>
      <c r="R195" t="str">
        <v>indie rock</v>
      </c>
      <c r="S195" s="11">
        <f t="shared" ref="S195:S258" si="14">(((J195/60)/60)/24)+DATE(1970,1,1)</f>
        <v>43198.208333333328</v>
      </c>
      <c r="T195" s="12">
        <f t="shared" ref="T195:T258" si="15">(((K195/60)/60)/24)+DATE(1970,1,1)</f>
        <v>43202.208333333328</v>
      </c>
    </row>
    <row r="196" spans="1:20" ht="16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7">
        <f t="shared" si="12"/>
        <v>1.227605633802817</v>
      </c>
      <c r="P196" s="5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1">
        <f t="shared" si="14"/>
        <v>42261.208333333328</v>
      </c>
      <c r="T196" s="12">
        <f t="shared" si="15"/>
        <v>42277.208333333328</v>
      </c>
    </row>
    <row r="197" spans="1:20" ht="16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7">
        <f t="shared" si="12"/>
        <v>3.61753164556962</v>
      </c>
      <c r="P197" s="5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1">
        <f t="shared" si="14"/>
        <v>43310.208333333328</v>
      </c>
      <c r="T197" s="12">
        <f t="shared" si="15"/>
        <v>43317.208333333328</v>
      </c>
    </row>
    <row r="198" spans="1:20" ht="16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7">
        <f t="shared" si="12"/>
        <v>0.63146341463414635</v>
      </c>
      <c r="P198" s="5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1">
        <f t="shared" si="14"/>
        <v>42616.208333333328</v>
      </c>
      <c r="T198" s="12">
        <f t="shared" si="15"/>
        <v>42635.208333333328</v>
      </c>
    </row>
    <row r="199" spans="1:20" ht="16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7">
        <f t="shared" si="12"/>
        <v>2.9820475319926874</v>
      </c>
      <c r="P199" s="5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1">
        <f t="shared" si="14"/>
        <v>42909.208333333328</v>
      </c>
      <c r="T199" s="12">
        <f t="shared" si="15"/>
        <v>42923.208333333328</v>
      </c>
    </row>
    <row r="200" spans="1:20" ht="16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7">
        <f t="shared" si="12"/>
        <v>9.5585443037974685E-2</v>
      </c>
      <c r="P200" s="5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1">
        <f t="shared" si="14"/>
        <v>40396.208333333336</v>
      </c>
      <c r="T200" s="12">
        <f t="shared" si="15"/>
        <v>40425.208333333336</v>
      </c>
    </row>
    <row r="201" spans="1:20" ht="16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7">
        <f t="shared" si="12"/>
        <v>0.5377777777777778</v>
      </c>
      <c r="P201" s="5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1">
        <f t="shared" si="14"/>
        <v>42192.208333333328</v>
      </c>
      <c r="T201" s="12">
        <f t="shared" si="15"/>
        <v>42196.208333333328</v>
      </c>
    </row>
    <row r="202" spans="1:20" ht="16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7">
        <f t="shared" si="12"/>
        <v>0.02</v>
      </c>
      <c r="P202" s="5">
        <f t="shared" si="13"/>
        <v>2</v>
      </c>
      <c r="Q202" t="str" cm="1">
        <f t="array" ref="Q202:R202">_xlfn.TEXTSPLIT(N202,"/")</f>
        <v>theater</v>
      </c>
      <c r="R202" t="str">
        <v>plays</v>
      </c>
      <c r="S202" s="11">
        <f t="shared" si="14"/>
        <v>40262.208333333336</v>
      </c>
      <c r="T202" s="12">
        <f t="shared" si="15"/>
        <v>40273.208333333336</v>
      </c>
    </row>
    <row r="203" spans="1:20" ht="16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7">
        <f t="shared" si="12"/>
        <v>6.8119047619047617</v>
      </c>
      <c r="P203" s="5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1">
        <f t="shared" si="14"/>
        <v>41845.208333333336</v>
      </c>
      <c r="T203" s="12">
        <f t="shared" si="15"/>
        <v>41863.208333333336</v>
      </c>
    </row>
    <row r="204" spans="1:20" ht="16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7">
        <f t="shared" si="12"/>
        <v>0.78831325301204824</v>
      </c>
      <c r="P204" s="5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1">
        <f t="shared" si="14"/>
        <v>40818.208333333336</v>
      </c>
      <c r="T204" s="12">
        <f t="shared" si="15"/>
        <v>40822.208333333336</v>
      </c>
    </row>
    <row r="205" spans="1:20" ht="31.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7">
        <f t="shared" si="12"/>
        <v>1.3440792216817234</v>
      </c>
      <c r="P205" s="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1">
        <f t="shared" si="14"/>
        <v>42752.25</v>
      </c>
      <c r="T205" s="12">
        <f t="shared" si="15"/>
        <v>42754.25</v>
      </c>
    </row>
    <row r="206" spans="1:20" ht="16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7">
        <f t="shared" si="12"/>
        <v>3.372E-2</v>
      </c>
      <c r="P206" s="5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1">
        <f t="shared" si="14"/>
        <v>40636.208333333336</v>
      </c>
      <c r="T206" s="12">
        <f t="shared" si="15"/>
        <v>40646.208333333336</v>
      </c>
    </row>
    <row r="207" spans="1:20" ht="16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7">
        <f t="shared" si="12"/>
        <v>4.3184615384615386</v>
      </c>
      <c r="P207" s="5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1">
        <f t="shared" si="14"/>
        <v>43390.208333333328</v>
      </c>
      <c r="T207" s="12">
        <f t="shared" si="15"/>
        <v>43402.208333333328</v>
      </c>
    </row>
    <row r="208" spans="1:20" ht="16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7">
        <f t="shared" si="12"/>
        <v>0.38844444444444443</v>
      </c>
      <c r="P208" s="5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1">
        <f t="shared" si="14"/>
        <v>40236.25</v>
      </c>
      <c r="T208" s="12">
        <f t="shared" si="15"/>
        <v>40245.25</v>
      </c>
    </row>
    <row r="209" spans="1:20" ht="31.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7">
        <f t="shared" si="12"/>
        <v>4.2569999999999997</v>
      </c>
      <c r="P209" s="5">
        <f t="shared" si="13"/>
        <v>99</v>
      </c>
      <c r="Q209" t="str" cm="1">
        <f t="array" ref="Q209:R209">_xlfn.TEXTSPLIT(N209,"/")</f>
        <v>music</v>
      </c>
      <c r="R209" t="str">
        <v>rock</v>
      </c>
      <c r="S209" s="11">
        <f t="shared" si="14"/>
        <v>43340.208333333328</v>
      </c>
      <c r="T209" s="12">
        <f t="shared" si="15"/>
        <v>43360.208333333328</v>
      </c>
    </row>
    <row r="210" spans="1:20" ht="16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7">
        <f t="shared" si="12"/>
        <v>1.0112239715591671</v>
      </c>
      <c r="P210" s="5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1">
        <f t="shared" si="14"/>
        <v>43048.25</v>
      </c>
      <c r="T210" s="12">
        <f t="shared" si="15"/>
        <v>43072.25</v>
      </c>
    </row>
    <row r="211" spans="1:20" ht="16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7">
        <f t="shared" si="12"/>
        <v>0.21188688946015424</v>
      </c>
      <c r="P211" s="5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1">
        <f t="shared" si="14"/>
        <v>42496.208333333328</v>
      </c>
      <c r="T211" s="12">
        <f t="shared" si="15"/>
        <v>42503.208333333328</v>
      </c>
    </row>
    <row r="212" spans="1:20" ht="16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7">
        <f t="shared" si="12"/>
        <v>0.67425531914893622</v>
      </c>
      <c r="P212" s="5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1">
        <f t="shared" si="14"/>
        <v>42797.25</v>
      </c>
      <c r="T212" s="12">
        <f t="shared" si="15"/>
        <v>42824.208333333328</v>
      </c>
    </row>
    <row r="213" spans="1:20" ht="31.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7">
        <f t="shared" si="12"/>
        <v>0.9492337164750958</v>
      </c>
      <c r="P213" s="5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1">
        <f t="shared" si="14"/>
        <v>41513.208333333336</v>
      </c>
      <c r="T213" s="12">
        <f t="shared" si="15"/>
        <v>41537.208333333336</v>
      </c>
    </row>
    <row r="214" spans="1:20" ht="31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7">
        <f t="shared" si="12"/>
        <v>1.5185185185185186</v>
      </c>
      <c r="P214" s="5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1">
        <f t="shared" si="14"/>
        <v>43814.25</v>
      </c>
      <c r="T214" s="12">
        <f t="shared" si="15"/>
        <v>43860.25</v>
      </c>
    </row>
    <row r="215" spans="1:20" ht="31.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7">
        <f t="shared" si="12"/>
        <v>1.9516382252559727</v>
      </c>
      <c r="P215" s="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1">
        <f t="shared" si="14"/>
        <v>40488.208333333336</v>
      </c>
      <c r="T215" s="12">
        <f t="shared" si="15"/>
        <v>40496.25</v>
      </c>
    </row>
    <row r="216" spans="1:20" ht="16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7">
        <f t="shared" si="12"/>
        <v>10.231428571428571</v>
      </c>
      <c r="P216" s="5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1">
        <f t="shared" si="14"/>
        <v>40409.208333333336</v>
      </c>
      <c r="T216" s="12">
        <f t="shared" si="15"/>
        <v>40415.208333333336</v>
      </c>
    </row>
    <row r="217" spans="1:20" ht="16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7">
        <f t="shared" si="12"/>
        <v>3.8418367346938778E-2</v>
      </c>
      <c r="P217" s="5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1">
        <f t="shared" si="14"/>
        <v>43509.25</v>
      </c>
      <c r="T217" s="12">
        <f t="shared" si="15"/>
        <v>43511.25</v>
      </c>
    </row>
    <row r="218" spans="1:20" ht="16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7">
        <f t="shared" si="12"/>
        <v>1.5507066557107643</v>
      </c>
      <c r="P218" s="5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1">
        <f t="shared" si="14"/>
        <v>40869.25</v>
      </c>
      <c r="T218" s="12">
        <f t="shared" si="15"/>
        <v>40871.25</v>
      </c>
    </row>
    <row r="219" spans="1:20" ht="16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7">
        <f t="shared" si="12"/>
        <v>0.44753477588871715</v>
      </c>
      <c r="P219" s="5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1">
        <f t="shared" si="14"/>
        <v>43583.208333333328</v>
      </c>
      <c r="T219" s="12">
        <f t="shared" si="15"/>
        <v>43592.208333333328</v>
      </c>
    </row>
    <row r="220" spans="1:20" ht="16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7">
        <f t="shared" si="12"/>
        <v>2.1594736842105262</v>
      </c>
      <c r="P220" s="5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1">
        <f t="shared" si="14"/>
        <v>40858.25</v>
      </c>
      <c r="T220" s="12">
        <f t="shared" si="15"/>
        <v>40892.25</v>
      </c>
    </row>
    <row r="221" spans="1:20" ht="16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7">
        <f t="shared" si="12"/>
        <v>3.3212709832134291</v>
      </c>
      <c r="P221" s="5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1">
        <f t="shared" si="14"/>
        <v>41137.208333333336</v>
      </c>
      <c r="T221" s="12">
        <f t="shared" si="15"/>
        <v>41149.208333333336</v>
      </c>
    </row>
    <row r="222" spans="1:20" ht="16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7">
        <f t="shared" si="12"/>
        <v>8.4430379746835441E-2</v>
      </c>
      <c r="P222" s="5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1">
        <f t="shared" si="14"/>
        <v>40725.208333333336</v>
      </c>
      <c r="T222" s="12">
        <f t="shared" si="15"/>
        <v>40743.208333333336</v>
      </c>
    </row>
    <row r="223" spans="1:20" ht="31.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7">
        <f t="shared" si="12"/>
        <v>0.9862551440329218</v>
      </c>
      <c r="P223" s="5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1">
        <f t="shared" si="14"/>
        <v>41081.208333333336</v>
      </c>
      <c r="T223" s="12">
        <f t="shared" si="15"/>
        <v>41083.208333333336</v>
      </c>
    </row>
    <row r="224" spans="1:20" ht="16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7">
        <f t="shared" si="12"/>
        <v>1.3797916666666667</v>
      </c>
      <c r="P224" s="5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1">
        <f t="shared" si="14"/>
        <v>41914.208333333336</v>
      </c>
      <c r="T224" s="12">
        <f t="shared" si="15"/>
        <v>41915.208333333336</v>
      </c>
    </row>
    <row r="225" spans="1:20" ht="16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7">
        <f t="shared" si="12"/>
        <v>0.93810996563573879</v>
      </c>
      <c r="P225" s="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1">
        <f t="shared" si="14"/>
        <v>42445.208333333328</v>
      </c>
      <c r="T225" s="12">
        <f t="shared" si="15"/>
        <v>42459.208333333328</v>
      </c>
    </row>
    <row r="226" spans="1:20" ht="16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7">
        <f t="shared" si="12"/>
        <v>4.0363930885529156</v>
      </c>
      <c r="P226" s="5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1">
        <f t="shared" si="14"/>
        <v>41906.208333333336</v>
      </c>
      <c r="T226" s="12">
        <f t="shared" si="15"/>
        <v>41951.25</v>
      </c>
    </row>
    <row r="227" spans="1:20" ht="16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7">
        <f t="shared" si="12"/>
        <v>2.6017404129793511</v>
      </c>
      <c r="P227" s="5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1">
        <f t="shared" si="14"/>
        <v>41762.208333333336</v>
      </c>
      <c r="T227" s="12">
        <f t="shared" si="15"/>
        <v>41762.208333333336</v>
      </c>
    </row>
    <row r="228" spans="1:20" ht="16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7">
        <f t="shared" si="12"/>
        <v>3.6663333333333332</v>
      </c>
      <c r="P228" s="5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1">
        <f t="shared" si="14"/>
        <v>40276.208333333336</v>
      </c>
      <c r="T228" s="12">
        <f t="shared" si="15"/>
        <v>40313.208333333336</v>
      </c>
    </row>
    <row r="229" spans="1:20" ht="16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7">
        <f t="shared" si="12"/>
        <v>1.687208538587849</v>
      </c>
      <c r="P229" s="5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1">
        <f t="shared" si="14"/>
        <v>42139.208333333328</v>
      </c>
      <c r="T229" s="12">
        <f t="shared" si="15"/>
        <v>42145.208333333328</v>
      </c>
    </row>
    <row r="230" spans="1:20" ht="16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7">
        <f t="shared" si="12"/>
        <v>1.1990717911530093</v>
      </c>
      <c r="P230" s="5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1">
        <f t="shared" si="14"/>
        <v>42613.208333333328</v>
      </c>
      <c r="T230" s="12">
        <f t="shared" si="15"/>
        <v>42638.208333333328</v>
      </c>
    </row>
    <row r="231" spans="1:20" ht="16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7">
        <f t="shared" si="12"/>
        <v>1.936892523364486</v>
      </c>
      <c r="P231" s="5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1">
        <f t="shared" si="14"/>
        <v>42887.208333333328</v>
      </c>
      <c r="T231" s="12">
        <f t="shared" si="15"/>
        <v>42935.208333333328</v>
      </c>
    </row>
    <row r="232" spans="1:20" ht="16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7">
        <f t="shared" si="12"/>
        <v>4.2016666666666671</v>
      </c>
      <c r="P232" s="5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1">
        <f t="shared" si="14"/>
        <v>43805.25</v>
      </c>
      <c r="T232" s="12">
        <f t="shared" si="15"/>
        <v>43805.25</v>
      </c>
    </row>
    <row r="233" spans="1:20" ht="16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7">
        <f t="shared" si="12"/>
        <v>0.76708333333333334</v>
      </c>
      <c r="P233" s="5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1">
        <f t="shared" si="14"/>
        <v>41415.208333333336</v>
      </c>
      <c r="T233" s="12">
        <f t="shared" si="15"/>
        <v>41473.208333333336</v>
      </c>
    </row>
    <row r="234" spans="1:20" ht="16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7">
        <f t="shared" si="12"/>
        <v>1.7126470588235294</v>
      </c>
      <c r="P234" s="5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1">
        <f t="shared" si="14"/>
        <v>42576.208333333328</v>
      </c>
      <c r="T234" s="12">
        <f t="shared" si="15"/>
        <v>42577.208333333328</v>
      </c>
    </row>
    <row r="235" spans="1:20" ht="16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7">
        <f t="shared" si="12"/>
        <v>1.5789473684210527</v>
      </c>
      <c r="P235" s="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1">
        <f t="shared" si="14"/>
        <v>40706.208333333336</v>
      </c>
      <c r="T235" s="12">
        <f t="shared" si="15"/>
        <v>40722.208333333336</v>
      </c>
    </row>
    <row r="236" spans="1:20" ht="16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7">
        <f t="shared" si="12"/>
        <v>1.0908</v>
      </c>
      <c r="P236" s="5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1">
        <f t="shared" si="14"/>
        <v>42969.208333333328</v>
      </c>
      <c r="T236" s="12">
        <f t="shared" si="15"/>
        <v>42976.208333333328</v>
      </c>
    </row>
    <row r="237" spans="1:20" ht="31.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7">
        <f t="shared" si="12"/>
        <v>0.41732558139534881</v>
      </c>
      <c r="P237" s="5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1">
        <f t="shared" si="14"/>
        <v>42779.25</v>
      </c>
      <c r="T237" s="12">
        <f t="shared" si="15"/>
        <v>42784.25</v>
      </c>
    </row>
    <row r="238" spans="1:20" ht="16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7">
        <f t="shared" si="12"/>
        <v>0.10944303797468355</v>
      </c>
      <c r="P238" s="5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1">
        <f t="shared" si="14"/>
        <v>43641.208333333328</v>
      </c>
      <c r="T238" s="12">
        <f t="shared" si="15"/>
        <v>43648.208333333328</v>
      </c>
    </row>
    <row r="239" spans="1:20" ht="31.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7">
        <f t="shared" si="12"/>
        <v>1.593763440860215</v>
      </c>
      <c r="P239" s="5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1">
        <f t="shared" si="14"/>
        <v>41754.208333333336</v>
      </c>
      <c r="T239" s="12">
        <f t="shared" si="15"/>
        <v>41756.208333333336</v>
      </c>
    </row>
    <row r="240" spans="1:20" ht="16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7">
        <f t="shared" si="12"/>
        <v>4.2241666666666671</v>
      </c>
      <c r="P240" s="5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1">
        <f t="shared" si="14"/>
        <v>43083.25</v>
      </c>
      <c r="T240" s="12">
        <f t="shared" si="15"/>
        <v>43108.25</v>
      </c>
    </row>
    <row r="241" spans="1:20" ht="31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7">
        <f t="shared" si="12"/>
        <v>0.97718749999999999</v>
      </c>
      <c r="P241" s="5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1">
        <f t="shared" si="14"/>
        <v>42245.208333333328</v>
      </c>
      <c r="T241" s="12">
        <f t="shared" si="15"/>
        <v>42249.208333333328</v>
      </c>
    </row>
    <row r="242" spans="1:20" ht="16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7">
        <f t="shared" si="12"/>
        <v>4.1878911564625847</v>
      </c>
      <c r="P242" s="5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1">
        <f t="shared" si="14"/>
        <v>40396.208333333336</v>
      </c>
      <c r="T242" s="12">
        <f t="shared" si="15"/>
        <v>40397.208333333336</v>
      </c>
    </row>
    <row r="243" spans="1:20" ht="16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7">
        <f t="shared" si="12"/>
        <v>1.0191632047477746</v>
      </c>
      <c r="P243" s="5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1">
        <f t="shared" si="14"/>
        <v>41742.208333333336</v>
      </c>
      <c r="T243" s="12">
        <f t="shared" si="15"/>
        <v>41752.208333333336</v>
      </c>
    </row>
    <row r="244" spans="1:20" ht="16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7">
        <f t="shared" si="12"/>
        <v>1.2772619047619047</v>
      </c>
      <c r="P244" s="5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1">
        <f t="shared" si="14"/>
        <v>42865.208333333328</v>
      </c>
      <c r="T244" s="12">
        <f t="shared" si="15"/>
        <v>42875.208333333328</v>
      </c>
    </row>
    <row r="245" spans="1:20" ht="31.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7">
        <f t="shared" si="12"/>
        <v>4.4521739130434783</v>
      </c>
      <c r="P245" s="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1">
        <f t="shared" si="14"/>
        <v>43163.25</v>
      </c>
      <c r="T245" s="12">
        <f t="shared" si="15"/>
        <v>43166.25</v>
      </c>
    </row>
    <row r="246" spans="1:20" ht="31.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7">
        <f t="shared" si="12"/>
        <v>5.6971428571428575</v>
      </c>
      <c r="P246" s="5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1">
        <f t="shared" si="14"/>
        <v>41834.208333333336</v>
      </c>
      <c r="T246" s="12">
        <f t="shared" si="15"/>
        <v>41886.208333333336</v>
      </c>
    </row>
    <row r="247" spans="1:20" ht="16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7">
        <f t="shared" si="12"/>
        <v>5.0934482758620687</v>
      </c>
      <c r="P247" s="5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1">
        <f t="shared" si="14"/>
        <v>41736.208333333336</v>
      </c>
      <c r="T247" s="12">
        <f t="shared" si="15"/>
        <v>41737.208333333336</v>
      </c>
    </row>
    <row r="248" spans="1:20" ht="16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7">
        <f t="shared" si="12"/>
        <v>3.2553333333333332</v>
      </c>
      <c r="P248" s="5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1">
        <f t="shared" si="14"/>
        <v>41491.208333333336</v>
      </c>
      <c r="T248" s="12">
        <f t="shared" si="15"/>
        <v>41495.208333333336</v>
      </c>
    </row>
    <row r="249" spans="1:20" ht="16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7">
        <f t="shared" si="12"/>
        <v>9.3261616161616168</v>
      </c>
      <c r="P249" s="5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1">
        <f t="shared" si="14"/>
        <v>42726.25</v>
      </c>
      <c r="T249" s="12">
        <f t="shared" si="15"/>
        <v>42741.25</v>
      </c>
    </row>
    <row r="250" spans="1:20" ht="16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7">
        <f t="shared" si="12"/>
        <v>2.1133870967741935</v>
      </c>
      <c r="P250" s="5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1">
        <f t="shared" si="14"/>
        <v>42004.25</v>
      </c>
      <c r="T250" s="12">
        <f t="shared" si="15"/>
        <v>42009.25</v>
      </c>
    </row>
    <row r="251" spans="1:20" ht="16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7">
        <f t="shared" si="12"/>
        <v>2.7332520325203253</v>
      </c>
      <c r="P251" s="5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1">
        <f t="shared" si="14"/>
        <v>42006.25</v>
      </c>
      <c r="T251" s="12">
        <f t="shared" si="15"/>
        <v>42013.25</v>
      </c>
    </row>
    <row r="252" spans="1:20" ht="16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7">
        <f t="shared" si="12"/>
        <v>0.03</v>
      </c>
      <c r="P252" s="5">
        <f t="shared" si="13"/>
        <v>3</v>
      </c>
      <c r="Q252" t="str" cm="1">
        <f t="array" ref="Q252:R252">_xlfn.TEXTSPLIT(N252,"/")</f>
        <v>music</v>
      </c>
      <c r="R252" t="str">
        <v>rock</v>
      </c>
      <c r="S252" s="11">
        <f t="shared" si="14"/>
        <v>40203.25</v>
      </c>
      <c r="T252" s="12">
        <f t="shared" si="15"/>
        <v>40238.25</v>
      </c>
    </row>
    <row r="253" spans="1:20" ht="16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7">
        <f t="shared" si="12"/>
        <v>0.54084507042253516</v>
      </c>
      <c r="P253" s="5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1">
        <f t="shared" si="14"/>
        <v>41252.25</v>
      </c>
      <c r="T253" s="12">
        <f t="shared" si="15"/>
        <v>41254.25</v>
      </c>
    </row>
    <row r="254" spans="1:20" ht="31.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7">
        <f t="shared" si="12"/>
        <v>6.2629999999999999</v>
      </c>
      <c r="P254" s="5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1">
        <f t="shared" si="14"/>
        <v>41572.208333333336</v>
      </c>
      <c r="T254" s="12">
        <f t="shared" si="15"/>
        <v>41577.208333333336</v>
      </c>
    </row>
    <row r="255" spans="1:20" ht="16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7">
        <f t="shared" si="12"/>
        <v>0.8902139917695473</v>
      </c>
      <c r="P255" s="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1">
        <f t="shared" si="14"/>
        <v>40641.208333333336</v>
      </c>
      <c r="T255" s="12">
        <f t="shared" si="15"/>
        <v>40653.208333333336</v>
      </c>
    </row>
    <row r="256" spans="1:20" ht="31.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7">
        <f t="shared" si="12"/>
        <v>1.8489130434782608</v>
      </c>
      <c r="P256" s="5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1">
        <f t="shared" si="14"/>
        <v>42787.25</v>
      </c>
      <c r="T256" s="12">
        <f t="shared" si="15"/>
        <v>42789.25</v>
      </c>
    </row>
    <row r="257" spans="1:20" ht="31.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7">
        <f t="shared" si="12"/>
        <v>1.2016770186335404</v>
      </c>
      <c r="P257" s="5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1">
        <f t="shared" si="14"/>
        <v>40590.25</v>
      </c>
      <c r="T257" s="12">
        <f t="shared" si="15"/>
        <v>40595.25</v>
      </c>
    </row>
    <row r="258" spans="1:20" ht="16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7">
        <f t="shared" si="12"/>
        <v>0.23390243902439026</v>
      </c>
      <c r="P258" s="5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1">
        <f t="shared" si="14"/>
        <v>42393.25</v>
      </c>
      <c r="T258" s="12">
        <f t="shared" si="15"/>
        <v>42430.25</v>
      </c>
    </row>
    <row r="259" spans="1:20" ht="16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7">
        <f t="shared" ref="O259:O322" si="16">SUM(E259/D259)</f>
        <v>1.46</v>
      </c>
      <c r="P259" s="5">
        <f t="shared" ref="P259:P322" si="17">SUM(E259/G259)</f>
        <v>90.456521739130437</v>
      </c>
      <c r="Q259" t="str" cm="1">
        <f t="array" ref="Q259:R259">_xlfn.TEXTSPLIT(N259,"/")</f>
        <v>theater</v>
      </c>
      <c r="R259" t="str">
        <v>plays</v>
      </c>
      <c r="S259" s="11">
        <f t="shared" ref="S259:S322" si="18">(((J259/60)/60)/24)+DATE(1970,1,1)</f>
        <v>41338.25</v>
      </c>
      <c r="T259" s="12">
        <f t="shared" ref="T259:T322" si="19">(((K259/60)/60)/24)+DATE(1970,1,1)</f>
        <v>41352.208333333336</v>
      </c>
    </row>
    <row r="260" spans="1:20" ht="16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7">
        <f t="shared" si="16"/>
        <v>2.6848000000000001</v>
      </c>
      <c r="P260" s="5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1">
        <f t="shared" si="18"/>
        <v>42712.25</v>
      </c>
      <c r="T260" s="12">
        <f t="shared" si="19"/>
        <v>42732.25</v>
      </c>
    </row>
    <row r="261" spans="1:20" ht="31.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7">
        <f t="shared" si="16"/>
        <v>5.9749999999999996</v>
      </c>
      <c r="P261" s="5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1">
        <f t="shared" si="18"/>
        <v>41251.25</v>
      </c>
      <c r="T261" s="12">
        <f t="shared" si="19"/>
        <v>41270.25</v>
      </c>
    </row>
    <row r="262" spans="1:20" ht="16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7">
        <f t="shared" si="16"/>
        <v>1.5769841269841269</v>
      </c>
      <c r="P262" s="5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1">
        <f t="shared" si="18"/>
        <v>41180.208333333336</v>
      </c>
      <c r="T262" s="12">
        <f t="shared" si="19"/>
        <v>41192.208333333336</v>
      </c>
    </row>
    <row r="263" spans="1:20" ht="31.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7">
        <f t="shared" si="16"/>
        <v>0.31201660735468567</v>
      </c>
      <c r="P263" s="5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1">
        <f t="shared" si="18"/>
        <v>40415.208333333336</v>
      </c>
      <c r="T263" s="12">
        <f t="shared" si="19"/>
        <v>40419.208333333336</v>
      </c>
    </row>
    <row r="264" spans="1:20" ht="16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7">
        <f t="shared" si="16"/>
        <v>3.1341176470588237</v>
      </c>
      <c r="P264" s="5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1">
        <f t="shared" si="18"/>
        <v>40638.208333333336</v>
      </c>
      <c r="T264" s="12">
        <f t="shared" si="19"/>
        <v>40664.208333333336</v>
      </c>
    </row>
    <row r="265" spans="1:20" ht="16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7">
        <f t="shared" si="16"/>
        <v>3.7089655172413791</v>
      </c>
      <c r="P265" s="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1">
        <f t="shared" si="18"/>
        <v>40187.25</v>
      </c>
      <c r="T265" s="12">
        <f t="shared" si="19"/>
        <v>40187.25</v>
      </c>
    </row>
    <row r="266" spans="1:20" ht="16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7">
        <f t="shared" si="16"/>
        <v>3.6266447368421053</v>
      </c>
      <c r="P266" s="5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1">
        <f t="shared" si="18"/>
        <v>41317.25</v>
      </c>
      <c r="T266" s="12">
        <f t="shared" si="19"/>
        <v>41333.25</v>
      </c>
    </row>
    <row r="267" spans="1:20" ht="16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7">
        <f t="shared" si="16"/>
        <v>1.2308163265306122</v>
      </c>
      <c r="P267" s="5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1">
        <f t="shared" si="18"/>
        <v>42372.25</v>
      </c>
      <c r="T267" s="12">
        <f t="shared" si="19"/>
        <v>42416.25</v>
      </c>
    </row>
    <row r="268" spans="1:20" ht="16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7">
        <f t="shared" si="16"/>
        <v>0.76766756032171579</v>
      </c>
      <c r="P268" s="5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1">
        <f t="shared" si="18"/>
        <v>41950.25</v>
      </c>
      <c r="T268" s="12">
        <f t="shared" si="19"/>
        <v>41983.25</v>
      </c>
    </row>
    <row r="269" spans="1:20" ht="16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7">
        <f t="shared" si="16"/>
        <v>2.3362012987012988</v>
      </c>
      <c r="P269" s="5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1">
        <f t="shared" si="18"/>
        <v>41206.208333333336</v>
      </c>
      <c r="T269" s="12">
        <f t="shared" si="19"/>
        <v>41222.25</v>
      </c>
    </row>
    <row r="270" spans="1:20" ht="16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7">
        <f t="shared" si="16"/>
        <v>1.8053333333333332</v>
      </c>
      <c r="P270" s="5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1">
        <f t="shared" si="18"/>
        <v>41186.208333333336</v>
      </c>
      <c r="T270" s="12">
        <f t="shared" si="19"/>
        <v>41232.25</v>
      </c>
    </row>
    <row r="271" spans="1:20" ht="16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7">
        <f t="shared" si="16"/>
        <v>2.5262857142857142</v>
      </c>
      <c r="P271" s="5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1">
        <f t="shared" si="18"/>
        <v>43496.25</v>
      </c>
      <c r="T271" s="12">
        <f t="shared" si="19"/>
        <v>43517.25</v>
      </c>
    </row>
    <row r="272" spans="1:20" ht="16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7">
        <f t="shared" si="16"/>
        <v>0.27176538240368026</v>
      </c>
      <c r="P272" s="5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1">
        <f t="shared" si="18"/>
        <v>40514.25</v>
      </c>
      <c r="T272" s="12">
        <f t="shared" si="19"/>
        <v>40516.25</v>
      </c>
    </row>
    <row r="273" spans="1:20" ht="31.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7">
        <f t="shared" si="16"/>
        <v>1.2706571242680547E-2</v>
      </c>
      <c r="P273" s="5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1">
        <f t="shared" si="18"/>
        <v>42345.25</v>
      </c>
      <c r="T273" s="12">
        <f t="shared" si="19"/>
        <v>42376.25</v>
      </c>
    </row>
    <row r="274" spans="1:20" ht="16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7">
        <f t="shared" si="16"/>
        <v>3.0400978473581213</v>
      </c>
      <c r="P274" s="5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1">
        <f t="shared" si="18"/>
        <v>43656.208333333328</v>
      </c>
      <c r="T274" s="12">
        <f t="shared" si="19"/>
        <v>43681.208333333328</v>
      </c>
    </row>
    <row r="275" spans="1:20" ht="16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7">
        <f t="shared" si="16"/>
        <v>1.3723076923076922</v>
      </c>
      <c r="P275" s="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1">
        <f t="shared" si="18"/>
        <v>42995.208333333328</v>
      </c>
      <c r="T275" s="12">
        <f t="shared" si="19"/>
        <v>42998.208333333328</v>
      </c>
    </row>
    <row r="276" spans="1:20" ht="31.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7">
        <f t="shared" si="16"/>
        <v>0.32208333333333333</v>
      </c>
      <c r="P276" s="5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1">
        <f t="shared" si="18"/>
        <v>43045.25</v>
      </c>
      <c r="T276" s="12">
        <f t="shared" si="19"/>
        <v>43050.25</v>
      </c>
    </row>
    <row r="277" spans="1:20" ht="31.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7">
        <f t="shared" si="16"/>
        <v>2.4151282051282053</v>
      </c>
      <c r="P277" s="5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1">
        <f t="shared" si="18"/>
        <v>43561.208333333328</v>
      </c>
      <c r="T277" s="12">
        <f t="shared" si="19"/>
        <v>43569.208333333328</v>
      </c>
    </row>
    <row r="278" spans="1:20" ht="16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7">
        <f t="shared" si="16"/>
        <v>0.96799999999999997</v>
      </c>
      <c r="P278" s="5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1">
        <f t="shared" si="18"/>
        <v>41018.208333333336</v>
      </c>
      <c r="T278" s="12">
        <f t="shared" si="19"/>
        <v>41023.208333333336</v>
      </c>
    </row>
    <row r="279" spans="1:20" ht="31.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7">
        <f t="shared" si="16"/>
        <v>10.664285714285715</v>
      </c>
      <c r="P279" s="5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1">
        <f t="shared" si="18"/>
        <v>40378.208333333336</v>
      </c>
      <c r="T279" s="12">
        <f t="shared" si="19"/>
        <v>40380.208333333336</v>
      </c>
    </row>
    <row r="280" spans="1:20" ht="16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7">
        <f t="shared" si="16"/>
        <v>3.2588888888888889</v>
      </c>
      <c r="P280" s="5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1">
        <f t="shared" si="18"/>
        <v>41239.25</v>
      </c>
      <c r="T280" s="12">
        <f t="shared" si="19"/>
        <v>41264.25</v>
      </c>
    </row>
    <row r="281" spans="1:20" ht="16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7">
        <f t="shared" si="16"/>
        <v>1.7070000000000001</v>
      </c>
      <c r="P281" s="5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1">
        <f t="shared" si="18"/>
        <v>43346.208333333328</v>
      </c>
      <c r="T281" s="12">
        <f t="shared" si="19"/>
        <v>43349.208333333328</v>
      </c>
    </row>
    <row r="282" spans="1:20" ht="31.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7">
        <f t="shared" si="16"/>
        <v>5.8144</v>
      </c>
      <c r="P282" s="5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1">
        <f t="shared" si="18"/>
        <v>43060.25</v>
      </c>
      <c r="T282" s="12">
        <f t="shared" si="19"/>
        <v>43066.25</v>
      </c>
    </row>
    <row r="283" spans="1:20" ht="16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7">
        <f t="shared" si="16"/>
        <v>0.91520972644376897</v>
      </c>
      <c r="P283" s="5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1">
        <f t="shared" si="18"/>
        <v>40979.25</v>
      </c>
      <c r="T283" s="12">
        <f t="shared" si="19"/>
        <v>41000.208333333336</v>
      </c>
    </row>
    <row r="284" spans="1:20" ht="16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7">
        <f t="shared" si="16"/>
        <v>1.0804761904761904</v>
      </c>
      <c r="P284" s="5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1">
        <f t="shared" si="18"/>
        <v>42701.25</v>
      </c>
      <c r="T284" s="12">
        <f t="shared" si="19"/>
        <v>42707.25</v>
      </c>
    </row>
    <row r="285" spans="1:20" ht="31.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7">
        <f t="shared" si="16"/>
        <v>0.18728395061728395</v>
      </c>
      <c r="P285" s="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1">
        <f t="shared" si="18"/>
        <v>42520.208333333328</v>
      </c>
      <c r="T285" s="12">
        <f t="shared" si="19"/>
        <v>42525.208333333328</v>
      </c>
    </row>
    <row r="286" spans="1:20" ht="16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7">
        <f t="shared" si="16"/>
        <v>0.83193877551020412</v>
      </c>
      <c r="P286" s="5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1">
        <f t="shared" si="18"/>
        <v>41030.208333333336</v>
      </c>
      <c r="T286" s="12">
        <f t="shared" si="19"/>
        <v>41035.208333333336</v>
      </c>
    </row>
    <row r="287" spans="1:20" ht="16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7">
        <f t="shared" si="16"/>
        <v>7.0633333333333335</v>
      </c>
      <c r="P287" s="5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1">
        <f t="shared" si="18"/>
        <v>42623.208333333328</v>
      </c>
      <c r="T287" s="12">
        <f t="shared" si="19"/>
        <v>42661.208333333328</v>
      </c>
    </row>
    <row r="288" spans="1:20" ht="16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7">
        <f t="shared" si="16"/>
        <v>0.17446030330062445</v>
      </c>
      <c r="P288" s="5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1">
        <f t="shared" si="18"/>
        <v>42697.25</v>
      </c>
      <c r="T288" s="12">
        <f t="shared" si="19"/>
        <v>42704.25</v>
      </c>
    </row>
    <row r="289" spans="1:20" ht="16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7">
        <f t="shared" si="16"/>
        <v>2.0973015873015872</v>
      </c>
      <c r="P289" s="5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1">
        <f t="shared" si="18"/>
        <v>42122.208333333328</v>
      </c>
      <c r="T289" s="12">
        <f t="shared" si="19"/>
        <v>42122.208333333328</v>
      </c>
    </row>
    <row r="290" spans="1:20" ht="16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7">
        <f t="shared" si="16"/>
        <v>0.97785714285714287</v>
      </c>
      <c r="P290" s="5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1">
        <f t="shared" si="18"/>
        <v>40982.208333333336</v>
      </c>
      <c r="T290" s="12">
        <f t="shared" si="19"/>
        <v>40983.208333333336</v>
      </c>
    </row>
    <row r="291" spans="1:20" ht="16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7">
        <f t="shared" si="16"/>
        <v>16.842500000000001</v>
      </c>
      <c r="P291" s="5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1">
        <f t="shared" si="18"/>
        <v>42219.208333333328</v>
      </c>
      <c r="T291" s="12">
        <f t="shared" si="19"/>
        <v>42222.208333333328</v>
      </c>
    </row>
    <row r="292" spans="1:20" ht="16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7">
        <f t="shared" si="16"/>
        <v>0.54402135231316728</v>
      </c>
      <c r="P292" s="5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1">
        <f t="shared" si="18"/>
        <v>41404.208333333336</v>
      </c>
      <c r="T292" s="12">
        <f t="shared" si="19"/>
        <v>41436.208333333336</v>
      </c>
    </row>
    <row r="293" spans="1:20" ht="16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7">
        <f t="shared" si="16"/>
        <v>4.5661111111111108</v>
      </c>
      <c r="P293" s="5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1">
        <f t="shared" si="18"/>
        <v>40831.208333333336</v>
      </c>
      <c r="T293" s="12">
        <f t="shared" si="19"/>
        <v>40835.208333333336</v>
      </c>
    </row>
    <row r="294" spans="1:20" ht="16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7">
        <f t="shared" si="16"/>
        <v>9.8219178082191785E-2</v>
      </c>
      <c r="P294" s="5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1">
        <f t="shared" si="18"/>
        <v>40984.208333333336</v>
      </c>
      <c r="T294" s="12">
        <f t="shared" si="19"/>
        <v>41002.208333333336</v>
      </c>
    </row>
    <row r="295" spans="1:20" ht="16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7">
        <f t="shared" si="16"/>
        <v>0.16384615384615384</v>
      </c>
      <c r="P295" s="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1">
        <f t="shared" si="18"/>
        <v>40456.208333333336</v>
      </c>
      <c r="T295" s="12">
        <f t="shared" si="19"/>
        <v>40465.208333333336</v>
      </c>
    </row>
    <row r="296" spans="1:20" ht="16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7">
        <f t="shared" si="16"/>
        <v>13.396666666666667</v>
      </c>
      <c r="P296" s="5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1">
        <f t="shared" si="18"/>
        <v>43399.208333333328</v>
      </c>
      <c r="T296" s="12">
        <f t="shared" si="19"/>
        <v>43411.25</v>
      </c>
    </row>
    <row r="297" spans="1:20" ht="31.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7">
        <f t="shared" si="16"/>
        <v>0.35650077760497667</v>
      </c>
      <c r="P297" s="5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1">
        <f t="shared" si="18"/>
        <v>41562.208333333336</v>
      </c>
      <c r="T297" s="12">
        <f t="shared" si="19"/>
        <v>41587.25</v>
      </c>
    </row>
    <row r="298" spans="1:20" ht="31.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7">
        <f t="shared" si="16"/>
        <v>0.54950819672131146</v>
      </c>
      <c r="P298" s="5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1">
        <f t="shared" si="18"/>
        <v>43493.25</v>
      </c>
      <c r="T298" s="12">
        <f t="shared" si="19"/>
        <v>43515.25</v>
      </c>
    </row>
    <row r="299" spans="1:20" ht="16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7">
        <f t="shared" si="16"/>
        <v>0.94236111111111109</v>
      </c>
      <c r="P299" s="5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1">
        <f t="shared" si="18"/>
        <v>41653.25</v>
      </c>
      <c r="T299" s="12">
        <f t="shared" si="19"/>
        <v>41662.25</v>
      </c>
    </row>
    <row r="300" spans="1:20" ht="16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7">
        <f t="shared" si="16"/>
        <v>1.4391428571428571</v>
      </c>
      <c r="P300" s="5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1">
        <f t="shared" si="18"/>
        <v>42426.25</v>
      </c>
      <c r="T300" s="12">
        <f t="shared" si="19"/>
        <v>42444.208333333328</v>
      </c>
    </row>
    <row r="301" spans="1:20" ht="31.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7">
        <f t="shared" si="16"/>
        <v>0.51421052631578945</v>
      </c>
      <c r="P301" s="5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1">
        <f t="shared" si="18"/>
        <v>42432.25</v>
      </c>
      <c r="T301" s="12">
        <f t="shared" si="19"/>
        <v>42488.208333333328</v>
      </c>
    </row>
    <row r="302" spans="1:20" ht="16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7">
        <f t="shared" si="16"/>
        <v>0.05</v>
      </c>
      <c r="P302" s="5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1">
        <f t="shared" si="18"/>
        <v>42977.208333333328</v>
      </c>
      <c r="T302" s="12">
        <f t="shared" si="19"/>
        <v>42978.208333333328</v>
      </c>
    </row>
    <row r="303" spans="1:20" ht="31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7">
        <f t="shared" si="16"/>
        <v>13.446666666666667</v>
      </c>
      <c r="P303" s="5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1">
        <f t="shared" si="18"/>
        <v>42061.25</v>
      </c>
      <c r="T303" s="12">
        <f t="shared" si="19"/>
        <v>42078.208333333328</v>
      </c>
    </row>
    <row r="304" spans="1:20" ht="16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7">
        <f t="shared" si="16"/>
        <v>0.31844940867279897</v>
      </c>
      <c r="P304" s="5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1">
        <f t="shared" si="18"/>
        <v>43345.208333333328</v>
      </c>
      <c r="T304" s="12">
        <f t="shared" si="19"/>
        <v>43359.208333333328</v>
      </c>
    </row>
    <row r="305" spans="1:20" ht="16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7">
        <f t="shared" si="16"/>
        <v>0.82617647058823529</v>
      </c>
      <c r="P305" s="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1">
        <f t="shared" si="18"/>
        <v>42376.25</v>
      </c>
      <c r="T305" s="12">
        <f t="shared" si="19"/>
        <v>42381.25</v>
      </c>
    </row>
    <row r="306" spans="1:20" ht="16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7">
        <f t="shared" si="16"/>
        <v>5.4614285714285717</v>
      </c>
      <c r="P306" s="5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1">
        <f t="shared" si="18"/>
        <v>42589.208333333328</v>
      </c>
      <c r="T306" s="12">
        <f t="shared" si="19"/>
        <v>42630.208333333328</v>
      </c>
    </row>
    <row r="307" spans="1:20" ht="16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7">
        <f t="shared" si="16"/>
        <v>2.8621428571428571</v>
      </c>
      <c r="P307" s="5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1">
        <f t="shared" si="18"/>
        <v>42448.208333333328</v>
      </c>
      <c r="T307" s="12">
        <f t="shared" si="19"/>
        <v>42489.208333333328</v>
      </c>
    </row>
    <row r="308" spans="1:20" ht="31.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7">
        <f t="shared" si="16"/>
        <v>7.9076923076923072E-2</v>
      </c>
      <c r="P308" s="5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1">
        <f t="shared" si="18"/>
        <v>42930.208333333328</v>
      </c>
      <c r="T308" s="12">
        <f t="shared" si="19"/>
        <v>42933.208333333328</v>
      </c>
    </row>
    <row r="309" spans="1:20" ht="16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7">
        <f t="shared" si="16"/>
        <v>1.3213677811550153</v>
      </c>
      <c r="P309" s="5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1">
        <f t="shared" si="18"/>
        <v>41066.208333333336</v>
      </c>
      <c r="T309" s="12">
        <f t="shared" si="19"/>
        <v>41086.208333333336</v>
      </c>
    </row>
    <row r="310" spans="1:20" ht="16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7">
        <f t="shared" si="16"/>
        <v>0.74077834179357027</v>
      </c>
      <c r="P310" s="5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1">
        <f t="shared" si="18"/>
        <v>40651.208333333336</v>
      </c>
      <c r="T310" s="12">
        <f t="shared" si="19"/>
        <v>40652.208333333336</v>
      </c>
    </row>
    <row r="311" spans="1:20" ht="16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7">
        <f t="shared" si="16"/>
        <v>0.75292682926829269</v>
      </c>
      <c r="P311" s="5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1">
        <f t="shared" si="18"/>
        <v>40807.208333333336</v>
      </c>
      <c r="T311" s="12">
        <f t="shared" si="19"/>
        <v>40827.208333333336</v>
      </c>
    </row>
    <row r="312" spans="1:20" ht="16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7">
        <f t="shared" si="16"/>
        <v>0.20333333333333334</v>
      </c>
      <c r="P312" s="5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1">
        <f t="shared" si="18"/>
        <v>40277.208333333336</v>
      </c>
      <c r="T312" s="12">
        <f t="shared" si="19"/>
        <v>40293.208333333336</v>
      </c>
    </row>
    <row r="313" spans="1:20" ht="16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7">
        <f t="shared" si="16"/>
        <v>2.0336507936507937</v>
      </c>
      <c r="P313" s="5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1">
        <f t="shared" si="18"/>
        <v>40590.25</v>
      </c>
      <c r="T313" s="12">
        <f t="shared" si="19"/>
        <v>40602.25</v>
      </c>
    </row>
    <row r="314" spans="1:20" ht="16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7">
        <f t="shared" si="16"/>
        <v>3.1022842639593908</v>
      </c>
      <c r="P314" s="5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1">
        <f t="shared" si="18"/>
        <v>41572.208333333336</v>
      </c>
      <c r="T314" s="12">
        <f t="shared" si="19"/>
        <v>41579.208333333336</v>
      </c>
    </row>
    <row r="315" spans="1:20" ht="16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7">
        <f t="shared" si="16"/>
        <v>3.9531818181818181</v>
      </c>
      <c r="P315" s="5">
        <f t="shared" si="17"/>
        <v>39</v>
      </c>
      <c r="Q315" t="str" cm="1">
        <f t="array" ref="Q315:R315">_xlfn.TEXTSPLIT(N315,"/")</f>
        <v>music</v>
      </c>
      <c r="R315" t="str">
        <v>rock</v>
      </c>
      <c r="S315" s="11">
        <f t="shared" si="18"/>
        <v>40966.25</v>
      </c>
      <c r="T315" s="12">
        <f t="shared" si="19"/>
        <v>40968.25</v>
      </c>
    </row>
    <row r="316" spans="1:20" ht="16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7">
        <f t="shared" si="16"/>
        <v>2.9471428571428571</v>
      </c>
      <c r="P316" s="5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1">
        <f t="shared" si="18"/>
        <v>43536.208333333328</v>
      </c>
      <c r="T316" s="12">
        <f t="shared" si="19"/>
        <v>43541.208333333328</v>
      </c>
    </row>
    <row r="317" spans="1:20" ht="31.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7">
        <f t="shared" si="16"/>
        <v>0.33894736842105261</v>
      </c>
      <c r="P317" s="5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1">
        <f t="shared" si="18"/>
        <v>41783.208333333336</v>
      </c>
      <c r="T317" s="12">
        <f t="shared" si="19"/>
        <v>41812.208333333336</v>
      </c>
    </row>
    <row r="318" spans="1:20" ht="16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7">
        <f t="shared" si="16"/>
        <v>0.66677083333333331</v>
      </c>
      <c r="P318" s="5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1">
        <f t="shared" si="18"/>
        <v>43788.25</v>
      </c>
      <c r="T318" s="12">
        <f t="shared" si="19"/>
        <v>43789.25</v>
      </c>
    </row>
    <row r="319" spans="1:20" ht="16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7">
        <f t="shared" si="16"/>
        <v>0.19227272727272726</v>
      </c>
      <c r="P319" s="5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1">
        <f t="shared" si="18"/>
        <v>42869.208333333328</v>
      </c>
      <c r="T319" s="12">
        <f t="shared" si="19"/>
        <v>42882.208333333328</v>
      </c>
    </row>
    <row r="320" spans="1:20" ht="31.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7">
        <f t="shared" si="16"/>
        <v>0.15842105263157893</v>
      </c>
      <c r="P320" s="5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1">
        <f t="shared" si="18"/>
        <v>41684.25</v>
      </c>
      <c r="T320" s="12">
        <f t="shared" si="19"/>
        <v>41686.25</v>
      </c>
    </row>
    <row r="321" spans="1:20" ht="16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7">
        <f t="shared" si="16"/>
        <v>0.38702380952380955</v>
      </c>
      <c r="P321" s="5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1">
        <f t="shared" si="18"/>
        <v>40402.208333333336</v>
      </c>
      <c r="T321" s="12">
        <f t="shared" si="19"/>
        <v>40426.208333333336</v>
      </c>
    </row>
    <row r="322" spans="1:20" ht="16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7">
        <f t="shared" si="16"/>
        <v>9.5876777251184833E-2</v>
      </c>
      <c r="P322" s="5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1">
        <f t="shared" si="18"/>
        <v>40673.208333333336</v>
      </c>
      <c r="T322" s="12">
        <f t="shared" si="19"/>
        <v>40682.208333333336</v>
      </c>
    </row>
    <row r="323" spans="1:20" ht="31.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7">
        <f t="shared" ref="O323:O386" si="20">SUM(E323/D323)</f>
        <v>0.94144366197183094</v>
      </c>
      <c r="P323" s="5">
        <f t="shared" ref="P323:P386" si="21">SUM(E323/G323)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11">
        <f t="shared" ref="S323:S386" si="22">(((J323/60)/60)/24)+DATE(1970,1,1)</f>
        <v>40634.208333333336</v>
      </c>
      <c r="T323" s="12">
        <f t="shared" ref="T323:T386" si="23">(((K323/60)/60)/24)+DATE(1970,1,1)</f>
        <v>40642.208333333336</v>
      </c>
    </row>
    <row r="324" spans="1:20" ht="31.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7">
        <f t="shared" si="20"/>
        <v>1.6656234096692113</v>
      </c>
      <c r="P324" s="5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1">
        <f t="shared" si="22"/>
        <v>40507.25</v>
      </c>
      <c r="T324" s="12">
        <f t="shared" si="23"/>
        <v>40520.25</v>
      </c>
    </row>
    <row r="325" spans="1:20" ht="16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7">
        <f t="shared" si="20"/>
        <v>0.24134831460674158</v>
      </c>
      <c r="P325" s="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1">
        <f t="shared" si="22"/>
        <v>41725.208333333336</v>
      </c>
      <c r="T325" s="12">
        <f t="shared" si="23"/>
        <v>41727.208333333336</v>
      </c>
    </row>
    <row r="326" spans="1:20" ht="16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7">
        <f t="shared" si="20"/>
        <v>1.6405633802816901</v>
      </c>
      <c r="P326" s="5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1">
        <f t="shared" si="22"/>
        <v>42176.208333333328</v>
      </c>
      <c r="T326" s="12">
        <f t="shared" si="23"/>
        <v>42188.208333333328</v>
      </c>
    </row>
    <row r="327" spans="1:20" ht="31.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7">
        <f t="shared" si="20"/>
        <v>0.90723076923076929</v>
      </c>
      <c r="P327" s="5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1">
        <f t="shared" si="22"/>
        <v>43267.208333333328</v>
      </c>
      <c r="T327" s="12">
        <f t="shared" si="23"/>
        <v>43290.208333333328</v>
      </c>
    </row>
    <row r="328" spans="1:20" ht="31.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7">
        <f t="shared" si="20"/>
        <v>0.46194444444444444</v>
      </c>
      <c r="P328" s="5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1">
        <f t="shared" si="22"/>
        <v>42364.25</v>
      </c>
      <c r="T328" s="12">
        <f t="shared" si="23"/>
        <v>42370.25</v>
      </c>
    </row>
    <row r="329" spans="1:20" ht="16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7">
        <f t="shared" si="20"/>
        <v>0.38538461538461538</v>
      </c>
      <c r="P329" s="5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1">
        <f t="shared" si="22"/>
        <v>43705.208333333328</v>
      </c>
      <c r="T329" s="12">
        <f t="shared" si="23"/>
        <v>43709.208333333328</v>
      </c>
    </row>
    <row r="330" spans="1:20" ht="31.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7">
        <f t="shared" si="20"/>
        <v>1.3356231003039514</v>
      </c>
      <c r="P330" s="5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1">
        <f t="shared" si="22"/>
        <v>43434.25</v>
      </c>
      <c r="T330" s="12">
        <f t="shared" si="23"/>
        <v>43445.25</v>
      </c>
    </row>
    <row r="331" spans="1:20" ht="16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7">
        <f t="shared" si="20"/>
        <v>0.22896588486140726</v>
      </c>
      <c r="P331" s="5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1">
        <f t="shared" si="22"/>
        <v>42716.25</v>
      </c>
      <c r="T331" s="12">
        <f t="shared" si="23"/>
        <v>42727.25</v>
      </c>
    </row>
    <row r="332" spans="1:20" ht="31.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7">
        <f t="shared" si="20"/>
        <v>1.8495548961424333</v>
      </c>
      <c r="P332" s="5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1">
        <f t="shared" si="22"/>
        <v>43077.25</v>
      </c>
      <c r="T332" s="12">
        <f t="shared" si="23"/>
        <v>43078.25</v>
      </c>
    </row>
    <row r="333" spans="1:20" ht="16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7">
        <f t="shared" si="20"/>
        <v>4.4372727272727275</v>
      </c>
      <c r="P333" s="5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1">
        <f t="shared" si="22"/>
        <v>40896.25</v>
      </c>
      <c r="T333" s="12">
        <f t="shared" si="23"/>
        <v>40897.25</v>
      </c>
    </row>
    <row r="334" spans="1:20" ht="31.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7">
        <f t="shared" si="20"/>
        <v>1.999806763285024</v>
      </c>
      <c r="P334" s="5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1">
        <f t="shared" si="22"/>
        <v>41361.208333333336</v>
      </c>
      <c r="T334" s="12">
        <f t="shared" si="23"/>
        <v>41362.208333333336</v>
      </c>
    </row>
    <row r="335" spans="1:20" ht="16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7">
        <f t="shared" si="20"/>
        <v>1.2395833333333333</v>
      </c>
      <c r="P335" s="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1">
        <f t="shared" si="22"/>
        <v>43424.25</v>
      </c>
      <c r="T335" s="12">
        <f t="shared" si="23"/>
        <v>43452.25</v>
      </c>
    </row>
    <row r="336" spans="1:20" ht="16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7">
        <f t="shared" si="20"/>
        <v>1.8661329305135952</v>
      </c>
      <c r="P336" s="5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1">
        <f t="shared" si="22"/>
        <v>43110.25</v>
      </c>
      <c r="T336" s="12">
        <f t="shared" si="23"/>
        <v>43117.25</v>
      </c>
    </row>
    <row r="337" spans="1:20" ht="16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7">
        <f t="shared" si="20"/>
        <v>1.1428538550057536</v>
      </c>
      <c r="P337" s="5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1">
        <f t="shared" si="22"/>
        <v>43784.25</v>
      </c>
      <c r="T337" s="12">
        <f t="shared" si="23"/>
        <v>43797.25</v>
      </c>
    </row>
    <row r="338" spans="1:20" ht="16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7">
        <f t="shared" si="20"/>
        <v>0.97032531824611035</v>
      </c>
      <c r="P338" s="5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1">
        <f t="shared" si="22"/>
        <v>40527.25</v>
      </c>
      <c r="T338" s="12">
        <f t="shared" si="23"/>
        <v>40528.25</v>
      </c>
    </row>
    <row r="339" spans="1:20" ht="16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7">
        <f t="shared" si="20"/>
        <v>1.2281904761904763</v>
      </c>
      <c r="P339" s="5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1">
        <f t="shared" si="22"/>
        <v>43780.25</v>
      </c>
      <c r="T339" s="12">
        <f t="shared" si="23"/>
        <v>43781.25</v>
      </c>
    </row>
    <row r="340" spans="1:20" ht="16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7">
        <f t="shared" si="20"/>
        <v>1.7914326647564469</v>
      </c>
      <c r="P340" s="5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1">
        <f t="shared" si="22"/>
        <v>40821.208333333336</v>
      </c>
      <c r="T340" s="12">
        <f t="shared" si="23"/>
        <v>40851.208333333336</v>
      </c>
    </row>
    <row r="341" spans="1:20" ht="16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7">
        <f t="shared" si="20"/>
        <v>0.79951577402787966</v>
      </c>
      <c r="P341" s="5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1">
        <f t="shared" si="22"/>
        <v>42949.208333333328</v>
      </c>
      <c r="T341" s="12">
        <f t="shared" si="23"/>
        <v>42963.208333333328</v>
      </c>
    </row>
    <row r="342" spans="1:20" ht="16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7">
        <f t="shared" si="20"/>
        <v>0.94242587601078165</v>
      </c>
      <c r="P342" s="5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1">
        <f t="shared" si="22"/>
        <v>40889.25</v>
      </c>
      <c r="T342" s="12">
        <f t="shared" si="23"/>
        <v>40890.25</v>
      </c>
    </row>
    <row r="343" spans="1:20" ht="31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7">
        <f t="shared" si="20"/>
        <v>0.84669291338582675</v>
      </c>
      <c r="P343" s="5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1">
        <f t="shared" si="22"/>
        <v>42244.208333333328</v>
      </c>
      <c r="T343" s="12">
        <f t="shared" si="23"/>
        <v>42251.208333333328</v>
      </c>
    </row>
    <row r="344" spans="1:20" ht="16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7">
        <f t="shared" si="20"/>
        <v>0.66521920668058454</v>
      </c>
      <c r="P344" s="5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1">
        <f t="shared" si="22"/>
        <v>41475.208333333336</v>
      </c>
      <c r="T344" s="12">
        <f t="shared" si="23"/>
        <v>41487.208333333336</v>
      </c>
    </row>
    <row r="345" spans="1:20" ht="16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7">
        <f t="shared" si="20"/>
        <v>0.53922222222222227</v>
      </c>
      <c r="P345" s="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1">
        <f t="shared" si="22"/>
        <v>41597.25</v>
      </c>
      <c r="T345" s="12">
        <f t="shared" si="23"/>
        <v>41650.25</v>
      </c>
    </row>
    <row r="346" spans="1:20" ht="16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7">
        <f t="shared" si="20"/>
        <v>0.41983299595141699</v>
      </c>
      <c r="P346" s="5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1">
        <f t="shared" si="22"/>
        <v>43122.25</v>
      </c>
      <c r="T346" s="12">
        <f t="shared" si="23"/>
        <v>43162.25</v>
      </c>
    </row>
    <row r="347" spans="1:20" ht="16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7">
        <f t="shared" si="20"/>
        <v>0.14694796954314721</v>
      </c>
      <c r="P347" s="5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1">
        <f t="shared" si="22"/>
        <v>42194.208333333328</v>
      </c>
      <c r="T347" s="12">
        <f t="shared" si="23"/>
        <v>42195.208333333328</v>
      </c>
    </row>
    <row r="348" spans="1:20" ht="16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7">
        <f t="shared" si="20"/>
        <v>0.34475</v>
      </c>
      <c r="P348" s="5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1">
        <f t="shared" si="22"/>
        <v>42971.208333333328</v>
      </c>
      <c r="T348" s="12">
        <f t="shared" si="23"/>
        <v>43026.208333333328</v>
      </c>
    </row>
    <row r="349" spans="1:20" ht="16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7">
        <f t="shared" si="20"/>
        <v>14.007777777777777</v>
      </c>
      <c r="P349" s="5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1">
        <f t="shared" si="22"/>
        <v>42046.25</v>
      </c>
      <c r="T349" s="12">
        <f t="shared" si="23"/>
        <v>42070.25</v>
      </c>
    </row>
    <row r="350" spans="1:20" ht="16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7">
        <f t="shared" si="20"/>
        <v>0.71770351758793971</v>
      </c>
      <c r="P350" s="5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1">
        <f t="shared" si="22"/>
        <v>42782.25</v>
      </c>
      <c r="T350" s="12">
        <f t="shared" si="23"/>
        <v>42795.25</v>
      </c>
    </row>
    <row r="351" spans="1:20" ht="16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7">
        <f t="shared" si="20"/>
        <v>0.53074115044247783</v>
      </c>
      <c r="P351" s="5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1">
        <f t="shared" si="22"/>
        <v>42930.208333333328</v>
      </c>
      <c r="T351" s="12">
        <f t="shared" si="23"/>
        <v>42960.208333333328</v>
      </c>
    </row>
    <row r="352" spans="1:20" ht="16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7">
        <f t="shared" si="20"/>
        <v>0.05</v>
      </c>
      <c r="P352" s="5">
        <f t="shared" si="21"/>
        <v>5</v>
      </c>
      <c r="Q352" t="str" cm="1">
        <f t="array" ref="Q352:R352">_xlfn.TEXTSPLIT(N352,"/")</f>
        <v>music</v>
      </c>
      <c r="R352" t="str">
        <v>jazz</v>
      </c>
      <c r="S352" s="11">
        <f t="shared" si="22"/>
        <v>42144.208333333328</v>
      </c>
      <c r="T352" s="12">
        <f t="shared" si="23"/>
        <v>42162.208333333328</v>
      </c>
    </row>
    <row r="353" spans="1:20" ht="16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7">
        <f t="shared" si="20"/>
        <v>1.2770715249662619</v>
      </c>
      <c r="P353" s="5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1">
        <f t="shared" si="22"/>
        <v>42240.208333333328</v>
      </c>
      <c r="T353" s="12">
        <f t="shared" si="23"/>
        <v>42254.208333333328</v>
      </c>
    </row>
    <row r="354" spans="1:20" ht="16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7">
        <f t="shared" si="20"/>
        <v>0.34892857142857142</v>
      </c>
      <c r="P354" s="5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1">
        <f t="shared" si="22"/>
        <v>42315.25</v>
      </c>
      <c r="T354" s="12">
        <f t="shared" si="23"/>
        <v>42323.25</v>
      </c>
    </row>
    <row r="355" spans="1:20" ht="16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7">
        <f t="shared" si="20"/>
        <v>4.105982142857143</v>
      </c>
      <c r="P355" s="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1">
        <f t="shared" si="22"/>
        <v>43651.208333333328</v>
      </c>
      <c r="T355" s="12">
        <f t="shared" si="23"/>
        <v>43652.208333333328</v>
      </c>
    </row>
    <row r="356" spans="1:20" ht="16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7">
        <f t="shared" si="20"/>
        <v>1.2373770491803278</v>
      </c>
      <c r="P356" s="5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1">
        <f t="shared" si="22"/>
        <v>41520.208333333336</v>
      </c>
      <c r="T356" s="12">
        <f t="shared" si="23"/>
        <v>41527.208333333336</v>
      </c>
    </row>
    <row r="357" spans="1:20" ht="16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7">
        <f t="shared" si="20"/>
        <v>0.58973684210526311</v>
      </c>
      <c r="P357" s="5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1">
        <f t="shared" si="22"/>
        <v>42757.25</v>
      </c>
      <c r="T357" s="12">
        <f t="shared" si="23"/>
        <v>42797.25</v>
      </c>
    </row>
    <row r="358" spans="1:20" ht="16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7">
        <f t="shared" si="20"/>
        <v>0.36892473118279567</v>
      </c>
      <c r="P358" s="5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1">
        <f t="shared" si="22"/>
        <v>40922.25</v>
      </c>
      <c r="T358" s="12">
        <f t="shared" si="23"/>
        <v>40931.25</v>
      </c>
    </row>
    <row r="359" spans="1:20" ht="16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7">
        <f t="shared" si="20"/>
        <v>1.8491304347826087</v>
      </c>
      <c r="P359" s="5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1">
        <f t="shared" si="22"/>
        <v>42250.208333333328</v>
      </c>
      <c r="T359" s="12">
        <f t="shared" si="23"/>
        <v>42275.208333333328</v>
      </c>
    </row>
    <row r="360" spans="1:20" ht="16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7">
        <f t="shared" si="20"/>
        <v>0.11814432989690722</v>
      </c>
      <c r="P360" s="5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1">
        <f t="shared" si="22"/>
        <v>43322.208333333328</v>
      </c>
      <c r="T360" s="12">
        <f t="shared" si="23"/>
        <v>43325.208333333328</v>
      </c>
    </row>
    <row r="361" spans="1:20" ht="16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7">
        <f t="shared" si="20"/>
        <v>2.9870000000000001</v>
      </c>
      <c r="P361" s="5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1">
        <f t="shared" si="22"/>
        <v>40782.208333333336</v>
      </c>
      <c r="T361" s="12">
        <f t="shared" si="23"/>
        <v>40789.208333333336</v>
      </c>
    </row>
    <row r="362" spans="1:20" ht="16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7">
        <f t="shared" si="20"/>
        <v>2.2635175879396985</v>
      </c>
      <c r="P362" s="5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1">
        <f t="shared" si="22"/>
        <v>40544.25</v>
      </c>
      <c r="T362" s="12">
        <f t="shared" si="23"/>
        <v>40558.25</v>
      </c>
    </row>
    <row r="363" spans="1:20" ht="16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7">
        <f t="shared" si="20"/>
        <v>1.7356363636363636</v>
      </c>
      <c r="P363" s="5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1">
        <f t="shared" si="22"/>
        <v>43015.208333333328</v>
      </c>
      <c r="T363" s="12">
        <f t="shared" si="23"/>
        <v>43039.208333333328</v>
      </c>
    </row>
    <row r="364" spans="1:20" ht="16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7">
        <f t="shared" si="20"/>
        <v>3.7175675675675675</v>
      </c>
      <c r="P364" s="5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1">
        <f t="shared" si="22"/>
        <v>40570.25</v>
      </c>
      <c r="T364" s="12">
        <f t="shared" si="23"/>
        <v>40608.25</v>
      </c>
    </row>
    <row r="365" spans="1:20" ht="16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7">
        <f t="shared" si="20"/>
        <v>1.601923076923077</v>
      </c>
      <c r="P365" s="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1">
        <f t="shared" si="22"/>
        <v>40904.25</v>
      </c>
      <c r="T365" s="12">
        <f t="shared" si="23"/>
        <v>40905.25</v>
      </c>
    </row>
    <row r="366" spans="1:20" ht="16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7">
        <f t="shared" si="20"/>
        <v>16.163333333333334</v>
      </c>
      <c r="P366" s="5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1">
        <f t="shared" si="22"/>
        <v>43164.25</v>
      </c>
      <c r="T366" s="12">
        <f t="shared" si="23"/>
        <v>43194.208333333328</v>
      </c>
    </row>
    <row r="367" spans="1:20" ht="16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7">
        <f t="shared" si="20"/>
        <v>7.3343749999999996</v>
      </c>
      <c r="P367" s="5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1">
        <f t="shared" si="22"/>
        <v>42733.25</v>
      </c>
      <c r="T367" s="12">
        <f t="shared" si="23"/>
        <v>42760.25</v>
      </c>
    </row>
    <row r="368" spans="1:20" ht="16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7">
        <f t="shared" si="20"/>
        <v>5.9211111111111112</v>
      </c>
      <c r="P368" s="5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1">
        <f t="shared" si="22"/>
        <v>40546.25</v>
      </c>
      <c r="T368" s="12">
        <f t="shared" si="23"/>
        <v>40547.25</v>
      </c>
    </row>
    <row r="369" spans="1:20" ht="16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7">
        <f t="shared" si="20"/>
        <v>0.18888888888888888</v>
      </c>
      <c r="P369" s="5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1">
        <f t="shared" si="22"/>
        <v>41930.208333333336</v>
      </c>
      <c r="T369" s="12">
        <f t="shared" si="23"/>
        <v>41954.25</v>
      </c>
    </row>
    <row r="370" spans="1:20" ht="16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7">
        <f t="shared" si="20"/>
        <v>2.7680769230769231</v>
      </c>
      <c r="P370" s="5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1">
        <f t="shared" si="22"/>
        <v>40464.208333333336</v>
      </c>
      <c r="T370" s="12">
        <f t="shared" si="23"/>
        <v>40487.208333333336</v>
      </c>
    </row>
    <row r="371" spans="1:20" ht="16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7">
        <f t="shared" si="20"/>
        <v>2.730185185185185</v>
      </c>
      <c r="P371" s="5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1">
        <f t="shared" si="22"/>
        <v>41308.25</v>
      </c>
      <c r="T371" s="12">
        <f t="shared" si="23"/>
        <v>41347.208333333336</v>
      </c>
    </row>
    <row r="372" spans="1:20" ht="16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7">
        <f t="shared" si="20"/>
        <v>1.593633125556545</v>
      </c>
      <c r="P372" s="5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1">
        <f t="shared" si="22"/>
        <v>43570.208333333328</v>
      </c>
      <c r="T372" s="12">
        <f t="shared" si="23"/>
        <v>43576.208333333328</v>
      </c>
    </row>
    <row r="373" spans="1:20" ht="16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7">
        <f t="shared" si="20"/>
        <v>0.67869978858350954</v>
      </c>
      <c r="P373" s="5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1">
        <f t="shared" si="22"/>
        <v>42043.25</v>
      </c>
      <c r="T373" s="12">
        <f t="shared" si="23"/>
        <v>42094.208333333328</v>
      </c>
    </row>
    <row r="374" spans="1:20" ht="31.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7">
        <f t="shared" si="20"/>
        <v>15.915555555555555</v>
      </c>
      <c r="P374" s="5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1">
        <f t="shared" si="22"/>
        <v>42012.25</v>
      </c>
      <c r="T374" s="12">
        <f t="shared" si="23"/>
        <v>42032.25</v>
      </c>
    </row>
    <row r="375" spans="1:20" ht="16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7">
        <f t="shared" si="20"/>
        <v>7.3018222222222224</v>
      </c>
      <c r="P375" s="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1">
        <f t="shared" si="22"/>
        <v>42964.208333333328</v>
      </c>
      <c r="T375" s="12">
        <f t="shared" si="23"/>
        <v>42972.208333333328</v>
      </c>
    </row>
    <row r="376" spans="1:20" ht="31.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7">
        <f t="shared" si="20"/>
        <v>0.13185782556750297</v>
      </c>
      <c r="P376" s="5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1">
        <f t="shared" si="22"/>
        <v>43476.25</v>
      </c>
      <c r="T376" s="12">
        <f t="shared" si="23"/>
        <v>43481.25</v>
      </c>
    </row>
    <row r="377" spans="1:20" ht="31.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7">
        <f t="shared" si="20"/>
        <v>0.54777777777777781</v>
      </c>
      <c r="P377" s="5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1">
        <f t="shared" si="22"/>
        <v>42293.208333333328</v>
      </c>
      <c r="T377" s="12">
        <f t="shared" si="23"/>
        <v>42350.25</v>
      </c>
    </row>
    <row r="378" spans="1:20" ht="16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7">
        <f t="shared" si="20"/>
        <v>3.6102941176470589</v>
      </c>
      <c r="P378" s="5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1">
        <f t="shared" si="22"/>
        <v>41826.208333333336</v>
      </c>
      <c r="T378" s="12">
        <f t="shared" si="23"/>
        <v>41832.208333333336</v>
      </c>
    </row>
    <row r="379" spans="1:20" ht="16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7">
        <f t="shared" si="20"/>
        <v>0.10257545271629778</v>
      </c>
      <c r="P379" s="5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1">
        <f t="shared" si="22"/>
        <v>43760.208333333328</v>
      </c>
      <c r="T379" s="12">
        <f t="shared" si="23"/>
        <v>43774.25</v>
      </c>
    </row>
    <row r="380" spans="1:20" ht="16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7">
        <f t="shared" si="20"/>
        <v>0.13962962962962963</v>
      </c>
      <c r="P380" s="5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1">
        <f t="shared" si="22"/>
        <v>43241.208333333328</v>
      </c>
      <c r="T380" s="12">
        <f t="shared" si="23"/>
        <v>43279.208333333328</v>
      </c>
    </row>
    <row r="381" spans="1:20" ht="16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7">
        <f t="shared" si="20"/>
        <v>0.40444444444444444</v>
      </c>
      <c r="P381" s="5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1">
        <f t="shared" si="22"/>
        <v>40843.208333333336</v>
      </c>
      <c r="T381" s="12">
        <f t="shared" si="23"/>
        <v>40857.25</v>
      </c>
    </row>
    <row r="382" spans="1:20" ht="31.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7">
        <f t="shared" si="20"/>
        <v>1.6032</v>
      </c>
      <c r="P382" s="5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1">
        <f t="shared" si="22"/>
        <v>41448.208333333336</v>
      </c>
      <c r="T382" s="12">
        <f t="shared" si="23"/>
        <v>41453.208333333336</v>
      </c>
    </row>
    <row r="383" spans="1:20" ht="16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7">
        <f t="shared" si="20"/>
        <v>1.8394339622641509</v>
      </c>
      <c r="P383" s="5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1">
        <f t="shared" si="22"/>
        <v>42163.208333333328</v>
      </c>
      <c r="T383" s="12">
        <f t="shared" si="23"/>
        <v>42209.208333333328</v>
      </c>
    </row>
    <row r="384" spans="1:20" ht="31.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7">
        <f t="shared" si="20"/>
        <v>0.63769230769230767</v>
      </c>
      <c r="P384" s="5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1">
        <f t="shared" si="22"/>
        <v>43024.208333333328</v>
      </c>
      <c r="T384" s="12">
        <f t="shared" si="23"/>
        <v>43043.208333333328</v>
      </c>
    </row>
    <row r="385" spans="1:20" ht="16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7">
        <f t="shared" si="20"/>
        <v>2.2538095238095237</v>
      </c>
      <c r="P385" s="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1">
        <f t="shared" si="22"/>
        <v>43509.25</v>
      </c>
      <c r="T385" s="12">
        <f t="shared" si="23"/>
        <v>43515.25</v>
      </c>
    </row>
    <row r="386" spans="1:20" ht="16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7">
        <f t="shared" si="20"/>
        <v>1.7200961538461539</v>
      </c>
      <c r="P386" s="5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1">
        <f t="shared" si="22"/>
        <v>42776.25</v>
      </c>
      <c r="T386" s="12">
        <f t="shared" si="23"/>
        <v>42803.25</v>
      </c>
    </row>
    <row r="387" spans="1:20" ht="31.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7">
        <f t="shared" ref="O387:O450" si="24">SUM(E387/D387)</f>
        <v>1.4616709511568124</v>
      </c>
      <c r="P387" s="5">
        <f t="shared" ref="P387:P450" si="25">SUM(E387/G387)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11">
        <f t="shared" ref="S387:S450" si="26">(((J387/60)/60)/24)+DATE(1970,1,1)</f>
        <v>43553.208333333328</v>
      </c>
      <c r="T387" s="12">
        <f t="shared" ref="T387:T450" si="27">(((K387/60)/60)/24)+DATE(1970,1,1)</f>
        <v>43585.208333333328</v>
      </c>
    </row>
    <row r="388" spans="1:20" ht="31.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7">
        <f t="shared" si="24"/>
        <v>0.76423616236162362</v>
      </c>
      <c r="P388" s="5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1">
        <f t="shared" si="26"/>
        <v>40355.208333333336</v>
      </c>
      <c r="T388" s="12">
        <f t="shared" si="27"/>
        <v>40367.208333333336</v>
      </c>
    </row>
    <row r="389" spans="1:20" ht="16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7">
        <f t="shared" si="24"/>
        <v>0.39261467889908258</v>
      </c>
      <c r="P389" s="5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1">
        <f t="shared" si="26"/>
        <v>41072.208333333336</v>
      </c>
      <c r="T389" s="12">
        <f t="shared" si="27"/>
        <v>41077.208333333336</v>
      </c>
    </row>
    <row r="390" spans="1:20" ht="16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7">
        <f t="shared" si="24"/>
        <v>0.11270034843205574</v>
      </c>
      <c r="P390" s="5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1">
        <f t="shared" si="26"/>
        <v>40912.25</v>
      </c>
      <c r="T390" s="12">
        <f t="shared" si="27"/>
        <v>40914.25</v>
      </c>
    </row>
    <row r="391" spans="1:20" ht="16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7">
        <f t="shared" si="24"/>
        <v>1.2211084337349398</v>
      </c>
      <c r="P391" s="5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1">
        <f t="shared" si="26"/>
        <v>40479.208333333336</v>
      </c>
      <c r="T391" s="12">
        <f t="shared" si="27"/>
        <v>40506.25</v>
      </c>
    </row>
    <row r="392" spans="1:20" ht="16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7">
        <f t="shared" si="24"/>
        <v>1.8654166666666667</v>
      </c>
      <c r="P392" s="5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1">
        <f t="shared" si="26"/>
        <v>41530.208333333336</v>
      </c>
      <c r="T392" s="12">
        <f t="shared" si="27"/>
        <v>41545.208333333336</v>
      </c>
    </row>
    <row r="393" spans="1:20" ht="16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7">
        <f t="shared" si="24"/>
        <v>7.27317880794702E-2</v>
      </c>
      <c r="P393" s="5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1">
        <f t="shared" si="26"/>
        <v>41653.25</v>
      </c>
      <c r="T393" s="12">
        <f t="shared" si="27"/>
        <v>41655.25</v>
      </c>
    </row>
    <row r="394" spans="1:20" ht="31.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7">
        <f t="shared" si="24"/>
        <v>0.65642371234207963</v>
      </c>
      <c r="P394" s="5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1">
        <f t="shared" si="26"/>
        <v>40549.25</v>
      </c>
      <c r="T394" s="12">
        <f t="shared" si="27"/>
        <v>40551.25</v>
      </c>
    </row>
    <row r="395" spans="1:20" ht="16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7">
        <f t="shared" si="24"/>
        <v>2.2896178343949045</v>
      </c>
      <c r="P395" s="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1">
        <f t="shared" si="26"/>
        <v>42933.208333333328</v>
      </c>
      <c r="T395" s="12">
        <f t="shared" si="27"/>
        <v>42934.208333333328</v>
      </c>
    </row>
    <row r="396" spans="1:20" ht="16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7">
        <f t="shared" si="24"/>
        <v>4.6937499999999996</v>
      </c>
      <c r="P396" s="5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1">
        <f t="shared" si="26"/>
        <v>41484.208333333336</v>
      </c>
      <c r="T396" s="12">
        <f t="shared" si="27"/>
        <v>41494.208333333336</v>
      </c>
    </row>
    <row r="397" spans="1:20" ht="31.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7">
        <f t="shared" si="24"/>
        <v>1.3011267605633803</v>
      </c>
      <c r="P397" s="5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1">
        <f t="shared" si="26"/>
        <v>40885.25</v>
      </c>
      <c r="T397" s="12">
        <f t="shared" si="27"/>
        <v>40886.25</v>
      </c>
    </row>
    <row r="398" spans="1:20" ht="16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7">
        <f t="shared" si="24"/>
        <v>1.6705422993492407</v>
      </c>
      <c r="P398" s="5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1">
        <f t="shared" si="26"/>
        <v>43378.208333333328</v>
      </c>
      <c r="T398" s="12">
        <f t="shared" si="27"/>
        <v>43386.208333333328</v>
      </c>
    </row>
    <row r="399" spans="1:20" ht="16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7">
        <f t="shared" si="24"/>
        <v>1.738641975308642</v>
      </c>
      <c r="P399" s="5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1">
        <f t="shared" si="26"/>
        <v>41417.208333333336</v>
      </c>
      <c r="T399" s="12">
        <f t="shared" si="27"/>
        <v>41423.208333333336</v>
      </c>
    </row>
    <row r="400" spans="1:20" ht="31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7">
        <f t="shared" si="24"/>
        <v>7.1776470588235295</v>
      </c>
      <c r="P400" s="5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1">
        <f t="shared" si="26"/>
        <v>43228.208333333328</v>
      </c>
      <c r="T400" s="12">
        <f t="shared" si="27"/>
        <v>43230.208333333328</v>
      </c>
    </row>
    <row r="401" spans="1:20" ht="16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7">
        <f t="shared" si="24"/>
        <v>0.63850976361767731</v>
      </c>
      <c r="P401" s="5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1">
        <f t="shared" si="26"/>
        <v>40576.25</v>
      </c>
      <c r="T401" s="12">
        <f t="shared" si="27"/>
        <v>40583.25</v>
      </c>
    </row>
    <row r="402" spans="1:20" ht="31.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7">
        <f t="shared" si="24"/>
        <v>0.02</v>
      </c>
      <c r="P402" s="5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1">
        <f t="shared" si="26"/>
        <v>41502.208333333336</v>
      </c>
      <c r="T402" s="12">
        <f t="shared" si="27"/>
        <v>41524.208333333336</v>
      </c>
    </row>
    <row r="403" spans="1:20" ht="16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7">
        <f t="shared" si="24"/>
        <v>15.302222222222222</v>
      </c>
      <c r="P403" s="5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1">
        <f t="shared" si="26"/>
        <v>43765.208333333328</v>
      </c>
      <c r="T403" s="12">
        <f t="shared" si="27"/>
        <v>43765.208333333328</v>
      </c>
    </row>
    <row r="404" spans="1:20" ht="16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7">
        <f t="shared" si="24"/>
        <v>0.40356164383561643</v>
      </c>
      <c r="P404" s="5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1">
        <f t="shared" si="26"/>
        <v>40914.25</v>
      </c>
      <c r="T404" s="12">
        <f t="shared" si="27"/>
        <v>40961.25</v>
      </c>
    </row>
    <row r="405" spans="1:20" ht="16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7">
        <f t="shared" si="24"/>
        <v>0.86220633299284988</v>
      </c>
      <c r="P405" s="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1">
        <f t="shared" si="26"/>
        <v>40310.208333333336</v>
      </c>
      <c r="T405" s="12">
        <f t="shared" si="27"/>
        <v>40346.208333333336</v>
      </c>
    </row>
    <row r="406" spans="1:20" ht="16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7">
        <f t="shared" si="24"/>
        <v>3.1558486707566464</v>
      </c>
      <c r="P406" s="5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1">
        <f t="shared" si="26"/>
        <v>43053.25</v>
      </c>
      <c r="T406" s="12">
        <f t="shared" si="27"/>
        <v>43056.25</v>
      </c>
    </row>
    <row r="407" spans="1:20" ht="16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7">
        <f t="shared" si="24"/>
        <v>0.89618243243243245</v>
      </c>
      <c r="P407" s="5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1">
        <f t="shared" si="26"/>
        <v>43255.208333333328</v>
      </c>
      <c r="T407" s="12">
        <f t="shared" si="27"/>
        <v>43305.208333333328</v>
      </c>
    </row>
    <row r="408" spans="1:20" ht="16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7">
        <f t="shared" si="24"/>
        <v>1.8214503816793892</v>
      </c>
      <c r="P408" s="5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1">
        <f t="shared" si="26"/>
        <v>41304.25</v>
      </c>
      <c r="T408" s="12">
        <f t="shared" si="27"/>
        <v>41316.25</v>
      </c>
    </row>
    <row r="409" spans="1:20" ht="16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7">
        <f t="shared" si="24"/>
        <v>3.5588235294117645</v>
      </c>
      <c r="P409" s="5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1">
        <f t="shared" si="26"/>
        <v>43751.208333333328</v>
      </c>
      <c r="T409" s="12">
        <f t="shared" si="27"/>
        <v>43758.208333333328</v>
      </c>
    </row>
    <row r="410" spans="1:20" ht="16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7">
        <f t="shared" si="24"/>
        <v>1.3183695652173912</v>
      </c>
      <c r="P410" s="5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1">
        <f t="shared" si="26"/>
        <v>42541.208333333328</v>
      </c>
      <c r="T410" s="12">
        <f t="shared" si="27"/>
        <v>42561.208333333328</v>
      </c>
    </row>
    <row r="411" spans="1:20" ht="16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7">
        <f t="shared" si="24"/>
        <v>0.46315634218289087</v>
      </c>
      <c r="P411" s="5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1">
        <f t="shared" si="26"/>
        <v>42843.208333333328</v>
      </c>
      <c r="T411" s="12">
        <f t="shared" si="27"/>
        <v>42847.208333333328</v>
      </c>
    </row>
    <row r="412" spans="1:20" ht="16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7">
        <f t="shared" si="24"/>
        <v>0.36132726089785294</v>
      </c>
      <c r="P412" s="5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1">
        <f t="shared" si="26"/>
        <v>42122.208333333328</v>
      </c>
      <c r="T412" s="12">
        <f t="shared" si="27"/>
        <v>42122.208333333328</v>
      </c>
    </row>
    <row r="413" spans="1:20" ht="16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7">
        <f t="shared" si="24"/>
        <v>1.0462820512820512</v>
      </c>
      <c r="P413" s="5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1">
        <f t="shared" si="26"/>
        <v>42884.208333333328</v>
      </c>
      <c r="T413" s="12">
        <f t="shared" si="27"/>
        <v>42886.208333333328</v>
      </c>
    </row>
    <row r="414" spans="1:20" ht="16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7">
        <f t="shared" si="24"/>
        <v>6.6885714285714286</v>
      </c>
      <c r="P414" s="5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1">
        <f t="shared" si="26"/>
        <v>41642.25</v>
      </c>
      <c r="T414" s="12">
        <f t="shared" si="27"/>
        <v>41652.25</v>
      </c>
    </row>
    <row r="415" spans="1:20" ht="16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7">
        <f t="shared" si="24"/>
        <v>0.62072823218997364</v>
      </c>
      <c r="P415" s="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1">
        <f t="shared" si="26"/>
        <v>43431.25</v>
      </c>
      <c r="T415" s="12">
        <f t="shared" si="27"/>
        <v>43458.25</v>
      </c>
    </row>
    <row r="416" spans="1:20" ht="16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7">
        <f t="shared" si="24"/>
        <v>0.84699787460148779</v>
      </c>
      <c r="P416" s="5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1">
        <f t="shared" si="26"/>
        <v>40288.208333333336</v>
      </c>
      <c r="T416" s="12">
        <f t="shared" si="27"/>
        <v>40296.208333333336</v>
      </c>
    </row>
    <row r="417" spans="1:20" ht="16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7">
        <f t="shared" si="24"/>
        <v>0.11059030837004405</v>
      </c>
      <c r="P417" s="5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1">
        <f t="shared" si="26"/>
        <v>40921.25</v>
      </c>
      <c r="T417" s="12">
        <f t="shared" si="27"/>
        <v>40938.25</v>
      </c>
    </row>
    <row r="418" spans="1:20" ht="31.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7">
        <f t="shared" si="24"/>
        <v>0.43838781575037145</v>
      </c>
      <c r="P418" s="5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1">
        <f t="shared" si="26"/>
        <v>40560.25</v>
      </c>
      <c r="T418" s="12">
        <f t="shared" si="27"/>
        <v>40569.25</v>
      </c>
    </row>
    <row r="419" spans="1:20" ht="16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7">
        <f t="shared" si="24"/>
        <v>0.55470588235294116</v>
      </c>
      <c r="P419" s="5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1">
        <f t="shared" si="26"/>
        <v>43407.208333333328</v>
      </c>
      <c r="T419" s="12">
        <f t="shared" si="27"/>
        <v>43431.25</v>
      </c>
    </row>
    <row r="420" spans="1:20" ht="16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7">
        <f t="shared" si="24"/>
        <v>0.57399511301160655</v>
      </c>
      <c r="P420" s="5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1">
        <f t="shared" si="26"/>
        <v>41035.208333333336</v>
      </c>
      <c r="T420" s="12">
        <f t="shared" si="27"/>
        <v>41036.208333333336</v>
      </c>
    </row>
    <row r="421" spans="1:20" ht="16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7">
        <f t="shared" si="24"/>
        <v>1.2343497363796134</v>
      </c>
      <c r="P421" s="5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1">
        <f t="shared" si="26"/>
        <v>40899.25</v>
      </c>
      <c r="T421" s="12">
        <f t="shared" si="27"/>
        <v>40905.25</v>
      </c>
    </row>
    <row r="422" spans="1:20" ht="16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7">
        <f t="shared" si="24"/>
        <v>1.2846</v>
      </c>
      <c r="P422" s="5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1">
        <f t="shared" si="26"/>
        <v>42911.208333333328</v>
      </c>
      <c r="T422" s="12">
        <f t="shared" si="27"/>
        <v>42925.208333333328</v>
      </c>
    </row>
    <row r="423" spans="1:20" ht="16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7">
        <f t="shared" si="24"/>
        <v>0.63989361702127656</v>
      </c>
      <c r="P423" s="5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1">
        <f t="shared" si="26"/>
        <v>42915.208333333328</v>
      </c>
      <c r="T423" s="12">
        <f t="shared" si="27"/>
        <v>42945.208333333328</v>
      </c>
    </row>
    <row r="424" spans="1:20" ht="31.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7">
        <f t="shared" si="24"/>
        <v>1.2729885057471264</v>
      </c>
      <c r="P424" s="5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1">
        <f t="shared" si="26"/>
        <v>40285.208333333336</v>
      </c>
      <c r="T424" s="12">
        <f t="shared" si="27"/>
        <v>40305.208333333336</v>
      </c>
    </row>
    <row r="425" spans="1:20" ht="16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7">
        <f t="shared" si="24"/>
        <v>0.10638024357239513</v>
      </c>
      <c r="P425" s="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1">
        <f t="shared" si="26"/>
        <v>40808.208333333336</v>
      </c>
      <c r="T425" s="12">
        <f t="shared" si="27"/>
        <v>40810.208333333336</v>
      </c>
    </row>
    <row r="426" spans="1:20" ht="16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7">
        <f t="shared" si="24"/>
        <v>0.40470588235294119</v>
      </c>
      <c r="P426" s="5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1">
        <f t="shared" si="26"/>
        <v>43208.208333333328</v>
      </c>
      <c r="T426" s="12">
        <f t="shared" si="27"/>
        <v>43214.208333333328</v>
      </c>
    </row>
    <row r="427" spans="1:20" ht="16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7">
        <f t="shared" si="24"/>
        <v>2.8766666666666665</v>
      </c>
      <c r="P427" s="5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1">
        <f t="shared" si="26"/>
        <v>42213.208333333328</v>
      </c>
      <c r="T427" s="12">
        <f t="shared" si="27"/>
        <v>42219.208333333328</v>
      </c>
    </row>
    <row r="428" spans="1:20" ht="16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7">
        <f t="shared" si="24"/>
        <v>5.7294444444444448</v>
      </c>
      <c r="P428" s="5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1">
        <f t="shared" si="26"/>
        <v>41332.25</v>
      </c>
      <c r="T428" s="12">
        <f t="shared" si="27"/>
        <v>41339.25</v>
      </c>
    </row>
    <row r="429" spans="1:20" ht="16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7">
        <f t="shared" si="24"/>
        <v>1.1290429799426933</v>
      </c>
      <c r="P429" s="5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1">
        <f t="shared" si="26"/>
        <v>41895.208333333336</v>
      </c>
      <c r="T429" s="12">
        <f t="shared" si="27"/>
        <v>41927.208333333336</v>
      </c>
    </row>
    <row r="430" spans="1:20" ht="16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7">
        <f t="shared" si="24"/>
        <v>0.46387573964497042</v>
      </c>
      <c r="P430" s="5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1">
        <f t="shared" si="26"/>
        <v>40585.25</v>
      </c>
      <c r="T430" s="12">
        <f t="shared" si="27"/>
        <v>40592.25</v>
      </c>
    </row>
    <row r="431" spans="1:20" ht="16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7">
        <f t="shared" si="24"/>
        <v>0.90675916230366493</v>
      </c>
      <c r="P431" s="5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1">
        <f t="shared" si="26"/>
        <v>41680.25</v>
      </c>
      <c r="T431" s="12">
        <f t="shared" si="27"/>
        <v>41708.208333333336</v>
      </c>
    </row>
    <row r="432" spans="1:20" ht="16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7">
        <f t="shared" si="24"/>
        <v>0.67740740740740746</v>
      </c>
      <c r="P432" s="5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1">
        <f t="shared" si="26"/>
        <v>43737.208333333328</v>
      </c>
      <c r="T432" s="12">
        <f t="shared" si="27"/>
        <v>43771.208333333328</v>
      </c>
    </row>
    <row r="433" spans="1:20" ht="16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7">
        <f t="shared" si="24"/>
        <v>1.9249019607843136</v>
      </c>
      <c r="P433" s="5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1">
        <f t="shared" si="26"/>
        <v>43273.208333333328</v>
      </c>
      <c r="T433" s="12">
        <f t="shared" si="27"/>
        <v>43290.208333333328</v>
      </c>
    </row>
    <row r="434" spans="1:20" ht="16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7">
        <f t="shared" si="24"/>
        <v>0.82714285714285718</v>
      </c>
      <c r="P434" s="5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1">
        <f t="shared" si="26"/>
        <v>41761.208333333336</v>
      </c>
      <c r="T434" s="12">
        <f t="shared" si="27"/>
        <v>41781.208333333336</v>
      </c>
    </row>
    <row r="435" spans="1:20" ht="16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7">
        <f t="shared" si="24"/>
        <v>0.54163920922570019</v>
      </c>
      <c r="P435" s="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1">
        <f t="shared" si="26"/>
        <v>41603.25</v>
      </c>
      <c r="T435" s="12">
        <f t="shared" si="27"/>
        <v>41619.25</v>
      </c>
    </row>
    <row r="436" spans="1:20" ht="16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7">
        <f t="shared" si="24"/>
        <v>0.16722222222222222</v>
      </c>
      <c r="P436" s="5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1">
        <f t="shared" si="26"/>
        <v>42705.25</v>
      </c>
      <c r="T436" s="12">
        <f t="shared" si="27"/>
        <v>42719.25</v>
      </c>
    </row>
    <row r="437" spans="1:20" ht="16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7">
        <f t="shared" si="24"/>
        <v>1.168766404199475</v>
      </c>
      <c r="P437" s="5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1">
        <f t="shared" si="26"/>
        <v>41988.25</v>
      </c>
      <c r="T437" s="12">
        <f t="shared" si="27"/>
        <v>42000.25</v>
      </c>
    </row>
    <row r="438" spans="1:20" ht="16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7">
        <f t="shared" si="24"/>
        <v>10.521538461538462</v>
      </c>
      <c r="P438" s="5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1">
        <f t="shared" si="26"/>
        <v>43575.208333333328</v>
      </c>
      <c r="T438" s="12">
        <f t="shared" si="27"/>
        <v>43576.208333333328</v>
      </c>
    </row>
    <row r="439" spans="1:20" ht="16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7">
        <f t="shared" si="24"/>
        <v>1.2307407407407407</v>
      </c>
      <c r="P439" s="5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1">
        <f t="shared" si="26"/>
        <v>42260.208333333328</v>
      </c>
      <c r="T439" s="12">
        <f t="shared" si="27"/>
        <v>42263.208333333328</v>
      </c>
    </row>
    <row r="440" spans="1:20" ht="31.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7">
        <f t="shared" si="24"/>
        <v>1.7863855421686747</v>
      </c>
      <c r="P440" s="5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1">
        <f t="shared" si="26"/>
        <v>41337.25</v>
      </c>
      <c r="T440" s="12">
        <f t="shared" si="27"/>
        <v>41367.208333333336</v>
      </c>
    </row>
    <row r="441" spans="1:20" ht="16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7">
        <f t="shared" si="24"/>
        <v>3.5528169014084505</v>
      </c>
      <c r="P441" s="5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1">
        <f t="shared" si="26"/>
        <v>42680.208333333328</v>
      </c>
      <c r="T441" s="12">
        <f t="shared" si="27"/>
        <v>42687.25</v>
      </c>
    </row>
    <row r="442" spans="1:20" ht="16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7">
        <f t="shared" si="24"/>
        <v>1.6190634146341463</v>
      </c>
      <c r="P442" s="5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1">
        <f t="shared" si="26"/>
        <v>42916.208333333328</v>
      </c>
      <c r="T442" s="12">
        <f t="shared" si="27"/>
        <v>42926.208333333328</v>
      </c>
    </row>
    <row r="443" spans="1:20" ht="16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7">
        <f t="shared" si="24"/>
        <v>0.24914285714285714</v>
      </c>
      <c r="P443" s="5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1">
        <f t="shared" si="26"/>
        <v>41025.208333333336</v>
      </c>
      <c r="T443" s="12">
        <f t="shared" si="27"/>
        <v>41053.208333333336</v>
      </c>
    </row>
    <row r="444" spans="1:20" ht="16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7">
        <f t="shared" si="24"/>
        <v>1.9872222222222222</v>
      </c>
      <c r="P444" s="5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1">
        <f t="shared" si="26"/>
        <v>42980.208333333328</v>
      </c>
      <c r="T444" s="12">
        <f t="shared" si="27"/>
        <v>42996.208333333328</v>
      </c>
    </row>
    <row r="445" spans="1:20" ht="16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7">
        <f t="shared" si="24"/>
        <v>0.34752688172043011</v>
      </c>
      <c r="P445" s="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1">
        <f t="shared" si="26"/>
        <v>40451.208333333336</v>
      </c>
      <c r="T445" s="12">
        <f t="shared" si="27"/>
        <v>40470.208333333336</v>
      </c>
    </row>
    <row r="446" spans="1:20" ht="16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7">
        <f t="shared" si="24"/>
        <v>1.7641935483870967</v>
      </c>
      <c r="P446" s="5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1">
        <f t="shared" si="26"/>
        <v>40748.208333333336</v>
      </c>
      <c r="T446" s="12">
        <f t="shared" si="27"/>
        <v>40750.208333333336</v>
      </c>
    </row>
    <row r="447" spans="1:20" ht="31.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7">
        <f t="shared" si="24"/>
        <v>5.1138095238095236</v>
      </c>
      <c r="P447" s="5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1">
        <f t="shared" si="26"/>
        <v>40515.25</v>
      </c>
      <c r="T447" s="12">
        <f t="shared" si="27"/>
        <v>40536.25</v>
      </c>
    </row>
    <row r="448" spans="1:20" ht="16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7">
        <f t="shared" si="24"/>
        <v>0.82044117647058823</v>
      </c>
      <c r="P448" s="5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1">
        <f t="shared" si="26"/>
        <v>41261.25</v>
      </c>
      <c r="T448" s="12">
        <f t="shared" si="27"/>
        <v>41263.25</v>
      </c>
    </row>
    <row r="449" spans="1:20" ht="31.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7">
        <f t="shared" si="24"/>
        <v>0.24326030927835052</v>
      </c>
      <c r="P449" s="5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1">
        <f t="shared" si="26"/>
        <v>43088.25</v>
      </c>
      <c r="T449" s="12">
        <f t="shared" si="27"/>
        <v>43104.25</v>
      </c>
    </row>
    <row r="450" spans="1:20" ht="16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7">
        <f t="shared" si="24"/>
        <v>0.50482758620689661</v>
      </c>
      <c r="P450" s="5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1">
        <f t="shared" si="26"/>
        <v>41378.208333333336</v>
      </c>
      <c r="T450" s="12">
        <f t="shared" si="27"/>
        <v>41380.208333333336</v>
      </c>
    </row>
    <row r="451" spans="1:20" ht="16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7">
        <f t="shared" ref="O451:O514" si="28">SUM(E451/D451)</f>
        <v>9.67</v>
      </c>
      <c r="P451" s="5">
        <f t="shared" ref="P451:P514" si="29">SUM(E451/G451)</f>
        <v>101.19767441860465</v>
      </c>
      <c r="Q451" t="str" cm="1">
        <f t="array" ref="Q451:R451">_xlfn.TEXTSPLIT(N451,"/")</f>
        <v>games</v>
      </c>
      <c r="R451" t="str">
        <v>video games</v>
      </c>
      <c r="S451" s="11">
        <f t="shared" ref="S451:S514" si="30">(((J451/60)/60)/24)+DATE(1970,1,1)</f>
        <v>43530.25</v>
      </c>
      <c r="T451" s="12">
        <f t="shared" ref="T451:T514" si="31">(((K451/60)/60)/24)+DATE(1970,1,1)</f>
        <v>43547.208333333328</v>
      </c>
    </row>
    <row r="452" spans="1:20" ht="16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7">
        <f t="shared" si="28"/>
        <v>0.04</v>
      </c>
      <c r="P452" s="5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1">
        <f t="shared" si="30"/>
        <v>43394.208333333328</v>
      </c>
      <c r="T452" s="12">
        <f t="shared" si="31"/>
        <v>43417.25</v>
      </c>
    </row>
    <row r="453" spans="1:20" ht="16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7">
        <f t="shared" si="28"/>
        <v>1.2284501347708894</v>
      </c>
      <c r="P453" s="5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1">
        <f t="shared" si="30"/>
        <v>42935.208333333328</v>
      </c>
      <c r="T453" s="12">
        <f t="shared" si="31"/>
        <v>42966.208333333328</v>
      </c>
    </row>
    <row r="454" spans="1:20" ht="31.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7">
        <f t="shared" si="28"/>
        <v>0.63437500000000002</v>
      </c>
      <c r="P454" s="5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1">
        <f t="shared" si="30"/>
        <v>40365.208333333336</v>
      </c>
      <c r="T454" s="12">
        <f t="shared" si="31"/>
        <v>40366.208333333336</v>
      </c>
    </row>
    <row r="455" spans="1:20" ht="31.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7">
        <f t="shared" si="28"/>
        <v>0.56331688596491225</v>
      </c>
      <c r="P455" s="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1">
        <f t="shared" si="30"/>
        <v>42705.25</v>
      </c>
      <c r="T455" s="12">
        <f t="shared" si="31"/>
        <v>42746.25</v>
      </c>
    </row>
    <row r="456" spans="1:20" ht="16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7">
        <f t="shared" si="28"/>
        <v>0.44074999999999998</v>
      </c>
      <c r="P456" s="5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1">
        <f t="shared" si="30"/>
        <v>41568.208333333336</v>
      </c>
      <c r="T456" s="12">
        <f t="shared" si="31"/>
        <v>41604.25</v>
      </c>
    </row>
    <row r="457" spans="1:20" ht="16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7">
        <f t="shared" si="28"/>
        <v>1.1837253218884121</v>
      </c>
      <c r="P457" s="5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1">
        <f t="shared" si="30"/>
        <v>40809.208333333336</v>
      </c>
      <c r="T457" s="12">
        <f t="shared" si="31"/>
        <v>40832.208333333336</v>
      </c>
    </row>
    <row r="458" spans="1:20" ht="31.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7">
        <f t="shared" si="28"/>
        <v>1.041243169398907</v>
      </c>
      <c r="P458" s="5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1">
        <f t="shared" si="30"/>
        <v>43141.25</v>
      </c>
      <c r="T458" s="12">
        <f t="shared" si="31"/>
        <v>43141.25</v>
      </c>
    </row>
    <row r="459" spans="1:20" ht="16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7">
        <f t="shared" si="28"/>
        <v>0.26640000000000003</v>
      </c>
      <c r="P459" s="5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1">
        <f t="shared" si="30"/>
        <v>42657.208333333328</v>
      </c>
      <c r="T459" s="12">
        <f t="shared" si="31"/>
        <v>42659.208333333328</v>
      </c>
    </row>
    <row r="460" spans="1:20" ht="16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7">
        <f t="shared" si="28"/>
        <v>3.5120118343195266</v>
      </c>
      <c r="P460" s="5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1">
        <f t="shared" si="30"/>
        <v>40265.208333333336</v>
      </c>
      <c r="T460" s="12">
        <f t="shared" si="31"/>
        <v>40309.208333333336</v>
      </c>
    </row>
    <row r="461" spans="1:20" ht="16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7">
        <f t="shared" si="28"/>
        <v>0.90063492063492068</v>
      </c>
      <c r="P461" s="5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1">
        <f t="shared" si="30"/>
        <v>42001.25</v>
      </c>
      <c r="T461" s="12">
        <f t="shared" si="31"/>
        <v>42026.25</v>
      </c>
    </row>
    <row r="462" spans="1:20" ht="16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7">
        <f t="shared" si="28"/>
        <v>1.7162500000000001</v>
      </c>
      <c r="P462" s="5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1">
        <f t="shared" si="30"/>
        <v>40399.208333333336</v>
      </c>
      <c r="T462" s="12">
        <f t="shared" si="31"/>
        <v>40402.208333333336</v>
      </c>
    </row>
    <row r="463" spans="1:20" ht="16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7">
        <f t="shared" si="28"/>
        <v>1.4104655870445344</v>
      </c>
      <c r="P463" s="5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1">
        <f t="shared" si="30"/>
        <v>41757.208333333336</v>
      </c>
      <c r="T463" s="12">
        <f t="shared" si="31"/>
        <v>41777.208333333336</v>
      </c>
    </row>
    <row r="464" spans="1:20" ht="16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7">
        <f t="shared" si="28"/>
        <v>0.30579449152542371</v>
      </c>
      <c r="P464" s="5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1">
        <f t="shared" si="30"/>
        <v>41304.25</v>
      </c>
      <c r="T464" s="12">
        <f t="shared" si="31"/>
        <v>41342.25</v>
      </c>
    </row>
    <row r="465" spans="1:20" ht="31.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7">
        <f t="shared" si="28"/>
        <v>1.0816455696202532</v>
      </c>
      <c r="P465" s="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1">
        <f t="shared" si="30"/>
        <v>41639.25</v>
      </c>
      <c r="T465" s="12">
        <f t="shared" si="31"/>
        <v>41643.25</v>
      </c>
    </row>
    <row r="466" spans="1:20" ht="16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7">
        <f t="shared" si="28"/>
        <v>1.3345505617977529</v>
      </c>
      <c r="P466" s="5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1">
        <f t="shared" si="30"/>
        <v>43142.25</v>
      </c>
      <c r="T466" s="12">
        <f t="shared" si="31"/>
        <v>43156.25</v>
      </c>
    </row>
    <row r="467" spans="1:20" ht="16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7">
        <f t="shared" si="28"/>
        <v>1.8785106382978722</v>
      </c>
      <c r="P467" s="5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1">
        <f t="shared" si="30"/>
        <v>43127.25</v>
      </c>
      <c r="T467" s="12">
        <f t="shared" si="31"/>
        <v>43136.25</v>
      </c>
    </row>
    <row r="468" spans="1:20" ht="16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7">
        <f t="shared" si="28"/>
        <v>3.32</v>
      </c>
      <c r="P468" s="5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1">
        <f t="shared" si="30"/>
        <v>41409.208333333336</v>
      </c>
      <c r="T468" s="12">
        <f t="shared" si="31"/>
        <v>41432.208333333336</v>
      </c>
    </row>
    <row r="469" spans="1:20" ht="31.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7">
        <f t="shared" si="28"/>
        <v>5.7521428571428572</v>
      </c>
      <c r="P469" s="5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1">
        <f t="shared" si="30"/>
        <v>42331.25</v>
      </c>
      <c r="T469" s="12">
        <f t="shared" si="31"/>
        <v>42338.25</v>
      </c>
    </row>
    <row r="470" spans="1:20" ht="16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7">
        <f t="shared" si="28"/>
        <v>0.40500000000000003</v>
      </c>
      <c r="P470" s="5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1">
        <f t="shared" si="30"/>
        <v>43569.208333333328</v>
      </c>
      <c r="T470" s="12">
        <f t="shared" si="31"/>
        <v>43585.208333333328</v>
      </c>
    </row>
    <row r="471" spans="1:20" ht="16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7">
        <f t="shared" si="28"/>
        <v>1.8442857142857143</v>
      </c>
      <c r="P471" s="5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1">
        <f t="shared" si="30"/>
        <v>42142.208333333328</v>
      </c>
      <c r="T471" s="12">
        <f t="shared" si="31"/>
        <v>42144.208333333328</v>
      </c>
    </row>
    <row r="472" spans="1:20" ht="16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7">
        <f t="shared" si="28"/>
        <v>2.8580555555555556</v>
      </c>
      <c r="P472" s="5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1">
        <f t="shared" si="30"/>
        <v>42716.25</v>
      </c>
      <c r="T472" s="12">
        <f t="shared" si="31"/>
        <v>42723.25</v>
      </c>
    </row>
    <row r="473" spans="1:20" ht="16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7">
        <f t="shared" si="28"/>
        <v>3.19</v>
      </c>
      <c r="P473" s="5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1">
        <f t="shared" si="30"/>
        <v>41031.208333333336</v>
      </c>
      <c r="T473" s="12">
        <f t="shared" si="31"/>
        <v>41031.208333333336</v>
      </c>
    </row>
    <row r="474" spans="1:20" ht="16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7">
        <f t="shared" si="28"/>
        <v>0.39234070221066319</v>
      </c>
      <c r="P474" s="5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1">
        <f t="shared" si="30"/>
        <v>43535.208333333328</v>
      </c>
      <c r="T474" s="12">
        <f t="shared" si="31"/>
        <v>43589.208333333328</v>
      </c>
    </row>
    <row r="475" spans="1:20" ht="16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7">
        <f t="shared" si="28"/>
        <v>1.7814000000000001</v>
      </c>
      <c r="P475" s="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1">
        <f t="shared" si="30"/>
        <v>43277.208333333328</v>
      </c>
      <c r="T475" s="12">
        <f t="shared" si="31"/>
        <v>43278.208333333328</v>
      </c>
    </row>
    <row r="476" spans="1:20" ht="16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7">
        <f t="shared" si="28"/>
        <v>3.6515</v>
      </c>
      <c r="P476" s="5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1">
        <f t="shared" si="30"/>
        <v>41989.25</v>
      </c>
      <c r="T476" s="12">
        <f t="shared" si="31"/>
        <v>41990.25</v>
      </c>
    </row>
    <row r="477" spans="1:20" ht="31.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7">
        <f t="shared" si="28"/>
        <v>1.1394594594594594</v>
      </c>
      <c r="P477" s="5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1">
        <f t="shared" si="30"/>
        <v>41450.208333333336</v>
      </c>
      <c r="T477" s="12">
        <f t="shared" si="31"/>
        <v>41454.208333333336</v>
      </c>
    </row>
    <row r="478" spans="1:20" ht="31.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7">
        <f t="shared" si="28"/>
        <v>0.29828720626631855</v>
      </c>
      <c r="P478" s="5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1">
        <f t="shared" si="30"/>
        <v>43322.208333333328</v>
      </c>
      <c r="T478" s="12">
        <f t="shared" si="31"/>
        <v>43328.208333333328</v>
      </c>
    </row>
    <row r="479" spans="1:20" ht="16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7">
        <f t="shared" si="28"/>
        <v>0.54270588235294115</v>
      </c>
      <c r="P479" s="5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1">
        <f t="shared" si="30"/>
        <v>40720.208333333336</v>
      </c>
      <c r="T479" s="12">
        <f t="shared" si="31"/>
        <v>40747.208333333336</v>
      </c>
    </row>
    <row r="480" spans="1:20" ht="16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7">
        <f t="shared" si="28"/>
        <v>2.3634156976744185</v>
      </c>
      <c r="P480" s="5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1">
        <f t="shared" si="30"/>
        <v>42072.208333333328</v>
      </c>
      <c r="T480" s="12">
        <f t="shared" si="31"/>
        <v>42084.208333333328</v>
      </c>
    </row>
    <row r="481" spans="1:20" ht="16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7">
        <f t="shared" si="28"/>
        <v>5.1291666666666664</v>
      </c>
      <c r="P481" s="5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1">
        <f t="shared" si="30"/>
        <v>42945.208333333328</v>
      </c>
      <c r="T481" s="12">
        <f t="shared" si="31"/>
        <v>42947.208333333328</v>
      </c>
    </row>
    <row r="482" spans="1:20" ht="16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7">
        <f t="shared" si="28"/>
        <v>1.0065116279069768</v>
      </c>
      <c r="P482" s="5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1">
        <f t="shared" si="30"/>
        <v>40248.25</v>
      </c>
      <c r="T482" s="12">
        <f t="shared" si="31"/>
        <v>40257.208333333336</v>
      </c>
    </row>
    <row r="483" spans="1:20" ht="31.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7">
        <f t="shared" si="28"/>
        <v>0.81348423194303154</v>
      </c>
      <c r="P483" s="5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1">
        <f t="shared" si="30"/>
        <v>41913.208333333336</v>
      </c>
      <c r="T483" s="12">
        <f t="shared" si="31"/>
        <v>41955.25</v>
      </c>
    </row>
    <row r="484" spans="1:20" ht="31.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7">
        <f t="shared" si="28"/>
        <v>0.16404761904761905</v>
      </c>
      <c r="P484" s="5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1">
        <f t="shared" si="30"/>
        <v>40963.25</v>
      </c>
      <c r="T484" s="12">
        <f t="shared" si="31"/>
        <v>40974.25</v>
      </c>
    </row>
    <row r="485" spans="1:20" ht="16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7">
        <f t="shared" si="28"/>
        <v>0.52774617067833696</v>
      </c>
      <c r="P485" s="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1">
        <f t="shared" si="30"/>
        <v>43811.25</v>
      </c>
      <c r="T485" s="12">
        <f t="shared" si="31"/>
        <v>43818.25</v>
      </c>
    </row>
    <row r="486" spans="1:20" ht="16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7">
        <f t="shared" si="28"/>
        <v>2.6020608108108108</v>
      </c>
      <c r="P486" s="5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1">
        <f t="shared" si="30"/>
        <v>41855.208333333336</v>
      </c>
      <c r="T486" s="12">
        <f t="shared" si="31"/>
        <v>41904.208333333336</v>
      </c>
    </row>
    <row r="487" spans="1:20" ht="31.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7">
        <f t="shared" si="28"/>
        <v>0.30732891832229581</v>
      </c>
      <c r="P487" s="5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1">
        <f t="shared" si="30"/>
        <v>43626.208333333328</v>
      </c>
      <c r="T487" s="12">
        <f t="shared" si="31"/>
        <v>43667.208333333328</v>
      </c>
    </row>
    <row r="488" spans="1:20" ht="31.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7">
        <f t="shared" si="28"/>
        <v>0.13500000000000001</v>
      </c>
      <c r="P488" s="5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1">
        <f t="shared" si="30"/>
        <v>43168.25</v>
      </c>
      <c r="T488" s="12">
        <f t="shared" si="31"/>
        <v>43183.208333333328</v>
      </c>
    </row>
    <row r="489" spans="1:20" ht="16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7">
        <f t="shared" si="28"/>
        <v>1.7862556663644606</v>
      </c>
      <c r="P489" s="5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1">
        <f t="shared" si="30"/>
        <v>42845.208333333328</v>
      </c>
      <c r="T489" s="12">
        <f t="shared" si="31"/>
        <v>42878.208333333328</v>
      </c>
    </row>
    <row r="490" spans="1:20" ht="16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7">
        <f t="shared" si="28"/>
        <v>2.2005660377358489</v>
      </c>
      <c r="P490" s="5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1">
        <f t="shared" si="30"/>
        <v>42403.25</v>
      </c>
      <c r="T490" s="12">
        <f t="shared" si="31"/>
        <v>42420.25</v>
      </c>
    </row>
    <row r="491" spans="1:20" ht="16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7">
        <f t="shared" si="28"/>
        <v>1.015108695652174</v>
      </c>
      <c r="P491" s="5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1">
        <f t="shared" si="30"/>
        <v>40406.208333333336</v>
      </c>
      <c r="T491" s="12">
        <f t="shared" si="31"/>
        <v>40411.208333333336</v>
      </c>
    </row>
    <row r="492" spans="1:20" ht="16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7">
        <f t="shared" si="28"/>
        <v>1.915</v>
      </c>
      <c r="P492" s="5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1">
        <f t="shared" si="30"/>
        <v>43786.25</v>
      </c>
      <c r="T492" s="12">
        <f t="shared" si="31"/>
        <v>43793.25</v>
      </c>
    </row>
    <row r="493" spans="1:20" ht="31.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7">
        <f t="shared" si="28"/>
        <v>3.0534683098591549</v>
      </c>
      <c r="P493" s="5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1">
        <f t="shared" si="30"/>
        <v>41456.208333333336</v>
      </c>
      <c r="T493" s="12">
        <f t="shared" si="31"/>
        <v>41482.208333333336</v>
      </c>
    </row>
    <row r="494" spans="1:20" ht="16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7">
        <f t="shared" si="28"/>
        <v>0.23995287958115183</v>
      </c>
      <c r="P494" s="5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1">
        <f t="shared" si="30"/>
        <v>40336.208333333336</v>
      </c>
      <c r="T494" s="12">
        <f t="shared" si="31"/>
        <v>40371.208333333336</v>
      </c>
    </row>
    <row r="495" spans="1:20" ht="16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7">
        <f t="shared" si="28"/>
        <v>7.2377777777777776</v>
      </c>
      <c r="P495" s="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1">
        <f t="shared" si="30"/>
        <v>43645.208333333328</v>
      </c>
      <c r="T495" s="12">
        <f t="shared" si="31"/>
        <v>43658.208333333328</v>
      </c>
    </row>
    <row r="496" spans="1:20" ht="31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7">
        <f t="shared" si="28"/>
        <v>5.4736000000000002</v>
      </c>
      <c r="P496" s="5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1">
        <f t="shared" si="30"/>
        <v>40990.208333333336</v>
      </c>
      <c r="T496" s="12">
        <f t="shared" si="31"/>
        <v>40991.208333333336</v>
      </c>
    </row>
    <row r="497" spans="1:20" ht="16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7">
        <f t="shared" si="28"/>
        <v>4.1449999999999996</v>
      </c>
      <c r="P497" s="5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1">
        <f t="shared" si="30"/>
        <v>41800.208333333336</v>
      </c>
      <c r="T497" s="12">
        <f t="shared" si="31"/>
        <v>41804.208333333336</v>
      </c>
    </row>
    <row r="498" spans="1:20" ht="16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7">
        <f t="shared" si="28"/>
        <v>9.0696409140369975E-3</v>
      </c>
      <c r="P498" s="5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1">
        <f t="shared" si="30"/>
        <v>42876.208333333328</v>
      </c>
      <c r="T498" s="12">
        <f t="shared" si="31"/>
        <v>42893.208333333328</v>
      </c>
    </row>
    <row r="499" spans="1:20" ht="16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7">
        <f t="shared" si="28"/>
        <v>0.34173469387755101</v>
      </c>
      <c r="P499" s="5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1">
        <f t="shared" si="30"/>
        <v>42724.25</v>
      </c>
      <c r="T499" s="12">
        <f t="shared" si="31"/>
        <v>42724.25</v>
      </c>
    </row>
    <row r="500" spans="1:20" ht="16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7">
        <f t="shared" si="28"/>
        <v>0.239488107549121</v>
      </c>
      <c r="P500" s="5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1">
        <f t="shared" si="30"/>
        <v>42005.25</v>
      </c>
      <c r="T500" s="12">
        <f t="shared" si="31"/>
        <v>42007.25</v>
      </c>
    </row>
    <row r="501" spans="1:20" ht="31.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7">
        <f t="shared" si="28"/>
        <v>0.48072649572649573</v>
      </c>
      <c r="P501" s="5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1">
        <f t="shared" si="30"/>
        <v>42444.208333333328</v>
      </c>
      <c r="T501" s="12">
        <f t="shared" si="31"/>
        <v>42449.208333333328</v>
      </c>
    </row>
    <row r="502" spans="1:20" ht="16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7">
        <f t="shared" si="28"/>
        <v>0</v>
      </c>
      <c r="P502" s="5" t="e">
        <f t="shared" si="29"/>
        <v>#DIV/0!</v>
      </c>
      <c r="Q502" t="str" cm="1">
        <f t="array" ref="Q502:R502">_xlfn.TEXTSPLIT(N502,"/")</f>
        <v>theater</v>
      </c>
      <c r="R502" t="str">
        <v>plays</v>
      </c>
      <c r="S502" s="11">
        <f t="shared" si="30"/>
        <v>41395.208333333336</v>
      </c>
      <c r="T502" s="12">
        <f t="shared" si="31"/>
        <v>41423.208333333336</v>
      </c>
    </row>
    <row r="503" spans="1:20" ht="16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7">
        <f t="shared" si="28"/>
        <v>0.70145182291666663</v>
      </c>
      <c r="P503" s="5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1">
        <f t="shared" si="30"/>
        <v>41345.208333333336</v>
      </c>
      <c r="T503" s="12">
        <f t="shared" si="31"/>
        <v>41347.208333333336</v>
      </c>
    </row>
    <row r="504" spans="1:20" ht="16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7">
        <f t="shared" si="28"/>
        <v>5.2992307692307694</v>
      </c>
      <c r="P504" s="5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1">
        <f t="shared" si="30"/>
        <v>41117.208333333336</v>
      </c>
      <c r="T504" s="12">
        <f t="shared" si="31"/>
        <v>41146.208333333336</v>
      </c>
    </row>
    <row r="505" spans="1:20" ht="31.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7">
        <f t="shared" si="28"/>
        <v>1.8032549019607844</v>
      </c>
      <c r="P505" s="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1">
        <f t="shared" si="30"/>
        <v>42186.208333333328</v>
      </c>
      <c r="T505" s="12">
        <f t="shared" si="31"/>
        <v>42206.208333333328</v>
      </c>
    </row>
    <row r="506" spans="1:20" ht="16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7">
        <f t="shared" si="28"/>
        <v>0.92320000000000002</v>
      </c>
      <c r="P506" s="5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1">
        <f t="shared" si="30"/>
        <v>42142.208333333328</v>
      </c>
      <c r="T506" s="12">
        <f t="shared" si="31"/>
        <v>42143.208333333328</v>
      </c>
    </row>
    <row r="507" spans="1:20" ht="16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7">
        <f t="shared" si="28"/>
        <v>0.13901001112347053</v>
      </c>
      <c r="P507" s="5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1">
        <f t="shared" si="30"/>
        <v>41341.25</v>
      </c>
      <c r="T507" s="12">
        <f t="shared" si="31"/>
        <v>41383.208333333336</v>
      </c>
    </row>
    <row r="508" spans="1:20" ht="16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7">
        <f t="shared" si="28"/>
        <v>9.2707777777777771</v>
      </c>
      <c r="P508" s="5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1">
        <f t="shared" si="30"/>
        <v>43062.25</v>
      </c>
      <c r="T508" s="12">
        <f t="shared" si="31"/>
        <v>43079.25</v>
      </c>
    </row>
    <row r="509" spans="1:20" ht="31.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7">
        <f t="shared" si="28"/>
        <v>0.39857142857142858</v>
      </c>
      <c r="P509" s="5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1">
        <f t="shared" si="30"/>
        <v>41373.208333333336</v>
      </c>
      <c r="T509" s="12">
        <f t="shared" si="31"/>
        <v>41422.208333333336</v>
      </c>
    </row>
    <row r="510" spans="1:20" ht="16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7">
        <f t="shared" si="28"/>
        <v>1.1222929936305732</v>
      </c>
      <c r="P510" s="5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1">
        <f t="shared" si="30"/>
        <v>43310.208333333328</v>
      </c>
      <c r="T510" s="12">
        <f t="shared" si="31"/>
        <v>43331.208333333328</v>
      </c>
    </row>
    <row r="511" spans="1:20" ht="16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7">
        <f t="shared" si="28"/>
        <v>0.70925816023738875</v>
      </c>
      <c r="P511" s="5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1">
        <f t="shared" si="30"/>
        <v>41034.208333333336</v>
      </c>
      <c r="T511" s="12">
        <f t="shared" si="31"/>
        <v>41044.208333333336</v>
      </c>
    </row>
    <row r="512" spans="1:20" ht="16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7">
        <f t="shared" si="28"/>
        <v>1.1908974358974358</v>
      </c>
      <c r="P512" s="5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1">
        <f t="shared" si="30"/>
        <v>43251.208333333328</v>
      </c>
      <c r="T512" s="12">
        <f t="shared" si="31"/>
        <v>43275.208333333328</v>
      </c>
    </row>
    <row r="513" spans="1:20" ht="16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7">
        <f t="shared" si="28"/>
        <v>0.24017591339648173</v>
      </c>
      <c r="P513" s="5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1">
        <f t="shared" si="30"/>
        <v>43671.208333333328</v>
      </c>
      <c r="T513" s="12">
        <f t="shared" si="31"/>
        <v>43681.208333333328</v>
      </c>
    </row>
    <row r="514" spans="1:20" ht="16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7">
        <f t="shared" si="28"/>
        <v>1.3931868131868133</v>
      </c>
      <c r="P514" s="5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1">
        <f t="shared" si="30"/>
        <v>41825.208333333336</v>
      </c>
      <c r="T514" s="12">
        <f t="shared" si="31"/>
        <v>41826.208333333336</v>
      </c>
    </row>
    <row r="515" spans="1:20" ht="16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7">
        <f t="shared" ref="O515:O578" si="32">SUM(E515/D515)</f>
        <v>0.39277108433734942</v>
      </c>
      <c r="P515" s="5">
        <f t="shared" ref="P515:P578" si="33">SUM(E515/G515)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1">
        <f t="shared" ref="S515:S578" si="34">(((J515/60)/60)/24)+DATE(1970,1,1)</f>
        <v>40430.208333333336</v>
      </c>
      <c r="T515" s="12">
        <f t="shared" ref="T515:T578" si="35">(((K515/60)/60)/24)+DATE(1970,1,1)</f>
        <v>40432.208333333336</v>
      </c>
    </row>
    <row r="516" spans="1:20" ht="16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7">
        <f t="shared" si="32"/>
        <v>0.22439077144917088</v>
      </c>
      <c r="P516" s="5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1">
        <f t="shared" si="34"/>
        <v>41614.25</v>
      </c>
      <c r="T516" s="12">
        <f t="shared" si="35"/>
        <v>41619.25</v>
      </c>
    </row>
    <row r="517" spans="1:20" ht="16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7">
        <f t="shared" si="32"/>
        <v>0.55779069767441858</v>
      </c>
      <c r="P517" s="5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1">
        <f t="shared" si="34"/>
        <v>40900.25</v>
      </c>
      <c r="T517" s="12">
        <f t="shared" si="35"/>
        <v>40902.25</v>
      </c>
    </row>
    <row r="518" spans="1:20" ht="16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7">
        <f t="shared" si="32"/>
        <v>0.42523125996810207</v>
      </c>
      <c r="P518" s="5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1">
        <f t="shared" si="34"/>
        <v>40396.208333333336</v>
      </c>
      <c r="T518" s="12">
        <f t="shared" si="35"/>
        <v>40434.208333333336</v>
      </c>
    </row>
    <row r="519" spans="1:20" ht="16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7">
        <f t="shared" si="32"/>
        <v>1.1200000000000001</v>
      </c>
      <c r="P519" s="5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1">
        <f t="shared" si="34"/>
        <v>42860.208333333328</v>
      </c>
      <c r="T519" s="12">
        <f t="shared" si="35"/>
        <v>42865.208333333328</v>
      </c>
    </row>
    <row r="520" spans="1:20" ht="31.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7">
        <f t="shared" si="32"/>
        <v>7.0681818181818179E-2</v>
      </c>
      <c r="P520" s="5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1">
        <f t="shared" si="34"/>
        <v>43154.25</v>
      </c>
      <c r="T520" s="12">
        <f t="shared" si="35"/>
        <v>43156.25</v>
      </c>
    </row>
    <row r="521" spans="1:20" ht="16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7">
        <f t="shared" si="32"/>
        <v>1.0174563871693867</v>
      </c>
      <c r="P521" s="5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1">
        <f t="shared" si="34"/>
        <v>42012.25</v>
      </c>
      <c r="T521" s="12">
        <f t="shared" si="35"/>
        <v>42026.25</v>
      </c>
    </row>
    <row r="522" spans="1:20" ht="16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7">
        <f t="shared" si="32"/>
        <v>4.2575000000000003</v>
      </c>
      <c r="P522" s="5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1">
        <f t="shared" si="34"/>
        <v>43574.208333333328</v>
      </c>
      <c r="T522" s="12">
        <f t="shared" si="35"/>
        <v>43577.208333333328</v>
      </c>
    </row>
    <row r="523" spans="1:20" ht="16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7">
        <f t="shared" si="32"/>
        <v>1.4553947368421052</v>
      </c>
      <c r="P523" s="5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1">
        <f t="shared" si="34"/>
        <v>42605.208333333328</v>
      </c>
      <c r="T523" s="12">
        <f t="shared" si="35"/>
        <v>42611.208333333328</v>
      </c>
    </row>
    <row r="524" spans="1:20" ht="31.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7">
        <f t="shared" si="32"/>
        <v>0.32453465346534655</v>
      </c>
      <c r="P524" s="5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1">
        <f t="shared" si="34"/>
        <v>41093.208333333336</v>
      </c>
      <c r="T524" s="12">
        <f t="shared" si="35"/>
        <v>41105.208333333336</v>
      </c>
    </row>
    <row r="525" spans="1:20" ht="16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7">
        <f t="shared" si="32"/>
        <v>7.003333333333333</v>
      </c>
      <c r="P525" s="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1">
        <f t="shared" si="34"/>
        <v>40241.25</v>
      </c>
      <c r="T525" s="12">
        <f t="shared" si="35"/>
        <v>40246.25</v>
      </c>
    </row>
    <row r="526" spans="1:20" ht="16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7">
        <f t="shared" si="32"/>
        <v>0.83904860392967939</v>
      </c>
      <c r="P526" s="5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1">
        <f t="shared" si="34"/>
        <v>40294.208333333336</v>
      </c>
      <c r="T526" s="12">
        <f t="shared" si="35"/>
        <v>40307.208333333336</v>
      </c>
    </row>
    <row r="527" spans="1:20" ht="16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7">
        <f t="shared" si="32"/>
        <v>0.84190476190476193</v>
      </c>
      <c r="P527" s="5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1">
        <f t="shared" si="34"/>
        <v>40505.25</v>
      </c>
      <c r="T527" s="12">
        <f t="shared" si="35"/>
        <v>40509.25</v>
      </c>
    </row>
    <row r="528" spans="1:20" ht="31.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7">
        <f t="shared" si="32"/>
        <v>1.5595180722891566</v>
      </c>
      <c r="P528" s="5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1">
        <f t="shared" si="34"/>
        <v>42364.25</v>
      </c>
      <c r="T528" s="12">
        <f t="shared" si="35"/>
        <v>42401.25</v>
      </c>
    </row>
    <row r="529" spans="1:20" ht="16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7">
        <f t="shared" si="32"/>
        <v>0.99619450317124736</v>
      </c>
      <c r="P529" s="5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1">
        <f t="shared" si="34"/>
        <v>42405.25</v>
      </c>
      <c r="T529" s="12">
        <f t="shared" si="35"/>
        <v>42441.25</v>
      </c>
    </row>
    <row r="530" spans="1:20" ht="16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7">
        <f t="shared" si="32"/>
        <v>0.80300000000000005</v>
      </c>
      <c r="P530" s="5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1">
        <f t="shared" si="34"/>
        <v>41601.25</v>
      </c>
      <c r="T530" s="12">
        <f t="shared" si="35"/>
        <v>41646.25</v>
      </c>
    </row>
    <row r="531" spans="1:20" ht="16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7">
        <f t="shared" si="32"/>
        <v>0.11254901960784314</v>
      </c>
      <c r="P531" s="5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1">
        <f t="shared" si="34"/>
        <v>41769.208333333336</v>
      </c>
      <c r="T531" s="12">
        <f t="shared" si="35"/>
        <v>41797.208333333336</v>
      </c>
    </row>
    <row r="532" spans="1:20" ht="31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7">
        <f t="shared" si="32"/>
        <v>0.91740952380952379</v>
      </c>
      <c r="P532" s="5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1">
        <f t="shared" si="34"/>
        <v>40421.208333333336</v>
      </c>
      <c r="T532" s="12">
        <f t="shared" si="35"/>
        <v>40435.208333333336</v>
      </c>
    </row>
    <row r="533" spans="1:20" ht="31.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7">
        <f t="shared" si="32"/>
        <v>0.95521156936261387</v>
      </c>
      <c r="P533" s="5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1">
        <f t="shared" si="34"/>
        <v>41589.25</v>
      </c>
      <c r="T533" s="12">
        <f t="shared" si="35"/>
        <v>41645.25</v>
      </c>
    </row>
    <row r="534" spans="1:20" ht="16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7">
        <f t="shared" si="32"/>
        <v>5.0287499999999996</v>
      </c>
      <c r="P534" s="5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1">
        <f t="shared" si="34"/>
        <v>43125.25</v>
      </c>
      <c r="T534" s="12">
        <f t="shared" si="35"/>
        <v>43126.25</v>
      </c>
    </row>
    <row r="535" spans="1:20" ht="16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7">
        <f t="shared" si="32"/>
        <v>1.5924394463667819</v>
      </c>
      <c r="P535" s="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1">
        <f t="shared" si="34"/>
        <v>41479.208333333336</v>
      </c>
      <c r="T535" s="12">
        <f t="shared" si="35"/>
        <v>41515.208333333336</v>
      </c>
    </row>
    <row r="536" spans="1:20" ht="16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7">
        <f t="shared" si="32"/>
        <v>0.15022446689113356</v>
      </c>
      <c r="P536" s="5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1">
        <f t="shared" si="34"/>
        <v>43329.208333333328</v>
      </c>
      <c r="T536" s="12">
        <f t="shared" si="35"/>
        <v>43330.208333333328</v>
      </c>
    </row>
    <row r="537" spans="1:20" ht="16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7">
        <f t="shared" si="32"/>
        <v>4.820384615384615</v>
      </c>
      <c r="P537" s="5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1">
        <f t="shared" si="34"/>
        <v>43259.208333333328</v>
      </c>
      <c r="T537" s="12">
        <f t="shared" si="35"/>
        <v>43261.208333333328</v>
      </c>
    </row>
    <row r="538" spans="1:20" ht="16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7">
        <f t="shared" si="32"/>
        <v>1.4996938775510205</v>
      </c>
      <c r="P538" s="5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1">
        <f t="shared" si="34"/>
        <v>40414.208333333336</v>
      </c>
      <c r="T538" s="12">
        <f t="shared" si="35"/>
        <v>40440.208333333336</v>
      </c>
    </row>
    <row r="539" spans="1:20" ht="16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7">
        <f t="shared" si="32"/>
        <v>1.1722156398104266</v>
      </c>
      <c r="P539" s="5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1">
        <f t="shared" si="34"/>
        <v>43342.208333333328</v>
      </c>
      <c r="T539" s="12">
        <f t="shared" si="35"/>
        <v>43365.208333333328</v>
      </c>
    </row>
    <row r="540" spans="1:20" ht="16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7">
        <f t="shared" si="32"/>
        <v>0.37695968274950431</v>
      </c>
      <c r="P540" s="5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1">
        <f t="shared" si="34"/>
        <v>41539.208333333336</v>
      </c>
      <c r="T540" s="12">
        <f t="shared" si="35"/>
        <v>41555.208333333336</v>
      </c>
    </row>
    <row r="541" spans="1:20" ht="16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7">
        <f t="shared" si="32"/>
        <v>0.72653061224489801</v>
      </c>
      <c r="P541" s="5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1">
        <f t="shared" si="34"/>
        <v>43647.208333333328</v>
      </c>
      <c r="T541" s="12">
        <f t="shared" si="35"/>
        <v>43653.208333333328</v>
      </c>
    </row>
    <row r="542" spans="1:20" ht="16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7">
        <f t="shared" si="32"/>
        <v>2.6598113207547169</v>
      </c>
      <c r="P542" s="5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1">
        <f t="shared" si="34"/>
        <v>43225.208333333328</v>
      </c>
      <c r="T542" s="12">
        <f t="shared" si="35"/>
        <v>43247.208333333328</v>
      </c>
    </row>
    <row r="543" spans="1:20" ht="16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7">
        <f t="shared" si="32"/>
        <v>0.24205617977528091</v>
      </c>
      <c r="P543" s="5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1">
        <f t="shared" si="34"/>
        <v>42165.208333333328</v>
      </c>
      <c r="T543" s="12">
        <f t="shared" si="35"/>
        <v>42191.208333333328</v>
      </c>
    </row>
    <row r="544" spans="1:20" ht="16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7">
        <f t="shared" si="32"/>
        <v>2.5064935064935064E-2</v>
      </c>
      <c r="P544" s="5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1">
        <f t="shared" si="34"/>
        <v>42391.25</v>
      </c>
      <c r="T544" s="12">
        <f t="shared" si="35"/>
        <v>42421.25</v>
      </c>
    </row>
    <row r="545" spans="1:20" ht="16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7">
        <f t="shared" si="32"/>
        <v>0.1632979976442874</v>
      </c>
      <c r="P545" s="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1">
        <f t="shared" si="34"/>
        <v>41528.208333333336</v>
      </c>
      <c r="T545" s="12">
        <f t="shared" si="35"/>
        <v>41543.208333333336</v>
      </c>
    </row>
    <row r="546" spans="1:20" ht="31.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7">
        <f t="shared" si="32"/>
        <v>2.7650000000000001</v>
      </c>
      <c r="P546" s="5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1">
        <f t="shared" si="34"/>
        <v>42377.25</v>
      </c>
      <c r="T546" s="12">
        <f t="shared" si="35"/>
        <v>42390.25</v>
      </c>
    </row>
    <row r="547" spans="1:20" ht="16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7">
        <f t="shared" si="32"/>
        <v>0.88803571428571426</v>
      </c>
      <c r="P547" s="5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1">
        <f t="shared" si="34"/>
        <v>43824.25</v>
      </c>
      <c r="T547" s="12">
        <f t="shared" si="35"/>
        <v>43844.25</v>
      </c>
    </row>
    <row r="548" spans="1:20" ht="16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7">
        <f t="shared" si="32"/>
        <v>1.6357142857142857</v>
      </c>
      <c r="P548" s="5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1">
        <f t="shared" si="34"/>
        <v>43360.208333333328</v>
      </c>
      <c r="T548" s="12">
        <f t="shared" si="35"/>
        <v>43363.208333333328</v>
      </c>
    </row>
    <row r="549" spans="1:20" ht="16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7">
        <f t="shared" si="32"/>
        <v>9.69</v>
      </c>
      <c r="P549" s="5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1">
        <f t="shared" si="34"/>
        <v>42029.25</v>
      </c>
      <c r="T549" s="12">
        <f t="shared" si="35"/>
        <v>42041.25</v>
      </c>
    </row>
    <row r="550" spans="1:20" ht="16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7">
        <f t="shared" si="32"/>
        <v>2.7091376701966716</v>
      </c>
      <c r="P550" s="5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1">
        <f t="shared" si="34"/>
        <v>42461.208333333328</v>
      </c>
      <c r="T550" s="12">
        <f t="shared" si="35"/>
        <v>42474.208333333328</v>
      </c>
    </row>
    <row r="551" spans="1:20" ht="31.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7">
        <f t="shared" si="32"/>
        <v>2.8421355932203389</v>
      </c>
      <c r="P551" s="5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1">
        <f t="shared" si="34"/>
        <v>41422.208333333336</v>
      </c>
      <c r="T551" s="12">
        <f t="shared" si="35"/>
        <v>41431.208333333336</v>
      </c>
    </row>
    <row r="552" spans="1:20" ht="31.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7">
        <f t="shared" si="32"/>
        <v>0.04</v>
      </c>
      <c r="P552" s="5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1">
        <f t="shared" si="34"/>
        <v>40968.25</v>
      </c>
      <c r="T552" s="12">
        <f t="shared" si="35"/>
        <v>40989.208333333336</v>
      </c>
    </row>
    <row r="553" spans="1:20" ht="16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7">
        <f t="shared" si="32"/>
        <v>0.58632981676846196</v>
      </c>
      <c r="P553" s="5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1">
        <f t="shared" si="34"/>
        <v>41993.25</v>
      </c>
      <c r="T553" s="12">
        <f t="shared" si="35"/>
        <v>42033.25</v>
      </c>
    </row>
    <row r="554" spans="1:20" ht="16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7">
        <f t="shared" si="32"/>
        <v>0.98511111111111116</v>
      </c>
      <c r="P554" s="5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1">
        <f t="shared" si="34"/>
        <v>42700.25</v>
      </c>
      <c r="T554" s="12">
        <f t="shared" si="35"/>
        <v>42702.25</v>
      </c>
    </row>
    <row r="555" spans="1:20" ht="31.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7">
        <f t="shared" si="32"/>
        <v>0.43975381008206332</v>
      </c>
      <c r="P555" s="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1">
        <f t="shared" si="34"/>
        <v>40545.25</v>
      </c>
      <c r="T555" s="12">
        <f t="shared" si="35"/>
        <v>40546.25</v>
      </c>
    </row>
    <row r="556" spans="1:20" ht="31.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7">
        <f t="shared" si="32"/>
        <v>1.5166315789473683</v>
      </c>
      <c r="P556" s="5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1">
        <f t="shared" si="34"/>
        <v>42723.25</v>
      </c>
      <c r="T556" s="12">
        <f t="shared" si="35"/>
        <v>42729.25</v>
      </c>
    </row>
    <row r="557" spans="1:20" ht="16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7">
        <f t="shared" si="32"/>
        <v>2.2363492063492063</v>
      </c>
      <c r="P557" s="5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1">
        <f t="shared" si="34"/>
        <v>41731.208333333336</v>
      </c>
      <c r="T557" s="12">
        <f t="shared" si="35"/>
        <v>41762.208333333336</v>
      </c>
    </row>
    <row r="558" spans="1:20" ht="16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7">
        <f t="shared" si="32"/>
        <v>2.3975</v>
      </c>
      <c r="P558" s="5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1">
        <f t="shared" si="34"/>
        <v>40792.208333333336</v>
      </c>
      <c r="T558" s="12">
        <f t="shared" si="35"/>
        <v>40799.208333333336</v>
      </c>
    </row>
    <row r="559" spans="1:20" ht="16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7">
        <f t="shared" si="32"/>
        <v>1.9933333333333334</v>
      </c>
      <c r="P559" s="5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1">
        <f t="shared" si="34"/>
        <v>42279.208333333328</v>
      </c>
      <c r="T559" s="12">
        <f t="shared" si="35"/>
        <v>42282.208333333328</v>
      </c>
    </row>
    <row r="560" spans="1:20" ht="16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7">
        <f t="shared" si="32"/>
        <v>1.373448275862069</v>
      </c>
      <c r="P560" s="5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1">
        <f t="shared" si="34"/>
        <v>42424.25</v>
      </c>
      <c r="T560" s="12">
        <f t="shared" si="35"/>
        <v>42467.208333333328</v>
      </c>
    </row>
    <row r="561" spans="1:20" ht="16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7">
        <f t="shared" si="32"/>
        <v>1.009696106362773</v>
      </c>
      <c r="P561" s="5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1">
        <f t="shared" si="34"/>
        <v>42584.208333333328</v>
      </c>
      <c r="T561" s="12">
        <f t="shared" si="35"/>
        <v>42591.208333333328</v>
      </c>
    </row>
    <row r="562" spans="1:20" ht="16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7">
        <f t="shared" si="32"/>
        <v>7.9416000000000002</v>
      </c>
      <c r="P562" s="5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1">
        <f t="shared" si="34"/>
        <v>40865.25</v>
      </c>
      <c r="T562" s="12">
        <f t="shared" si="35"/>
        <v>40905.25</v>
      </c>
    </row>
    <row r="563" spans="1:20" ht="16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7">
        <f t="shared" si="32"/>
        <v>3.6970000000000001</v>
      </c>
      <c r="P563" s="5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1">
        <f t="shared" si="34"/>
        <v>40833.208333333336</v>
      </c>
      <c r="T563" s="12">
        <f t="shared" si="35"/>
        <v>40835.208333333336</v>
      </c>
    </row>
    <row r="564" spans="1:20" ht="31.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7">
        <f t="shared" si="32"/>
        <v>0.12818181818181817</v>
      </c>
      <c r="P564" s="5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1">
        <f t="shared" si="34"/>
        <v>43536.208333333328</v>
      </c>
      <c r="T564" s="12">
        <f t="shared" si="35"/>
        <v>43538.208333333328</v>
      </c>
    </row>
    <row r="565" spans="1:20" ht="16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7">
        <f t="shared" si="32"/>
        <v>1.3802702702702703</v>
      </c>
      <c r="P565" s="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1">
        <f t="shared" si="34"/>
        <v>43417.25</v>
      </c>
      <c r="T565" s="12">
        <f t="shared" si="35"/>
        <v>43437.25</v>
      </c>
    </row>
    <row r="566" spans="1:20" ht="16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7">
        <f t="shared" si="32"/>
        <v>0.83813278008298753</v>
      </c>
      <c r="P566" s="5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1">
        <f t="shared" si="34"/>
        <v>42078.208333333328</v>
      </c>
      <c r="T566" s="12">
        <f t="shared" si="35"/>
        <v>42086.208333333328</v>
      </c>
    </row>
    <row r="567" spans="1:20" ht="16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7">
        <f t="shared" si="32"/>
        <v>2.0460063224446787</v>
      </c>
      <c r="P567" s="5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1">
        <f t="shared" si="34"/>
        <v>40862.25</v>
      </c>
      <c r="T567" s="12">
        <f t="shared" si="35"/>
        <v>40882.25</v>
      </c>
    </row>
    <row r="568" spans="1:20" ht="16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7">
        <f t="shared" si="32"/>
        <v>0.44344086021505374</v>
      </c>
      <c r="P568" s="5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1">
        <f t="shared" si="34"/>
        <v>42424.25</v>
      </c>
      <c r="T568" s="12">
        <f t="shared" si="35"/>
        <v>42447.208333333328</v>
      </c>
    </row>
    <row r="569" spans="1:20" ht="31.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7">
        <f t="shared" si="32"/>
        <v>2.1860294117647059</v>
      </c>
      <c r="P569" s="5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1">
        <f t="shared" si="34"/>
        <v>41830.208333333336</v>
      </c>
      <c r="T569" s="12">
        <f t="shared" si="35"/>
        <v>41832.208333333336</v>
      </c>
    </row>
    <row r="570" spans="1:20" ht="16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7">
        <f t="shared" si="32"/>
        <v>1.8603314917127072</v>
      </c>
      <c r="P570" s="5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1">
        <f t="shared" si="34"/>
        <v>40374.208333333336</v>
      </c>
      <c r="T570" s="12">
        <f t="shared" si="35"/>
        <v>40419.208333333336</v>
      </c>
    </row>
    <row r="571" spans="1:20" ht="16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7">
        <f t="shared" si="32"/>
        <v>2.3733830845771142</v>
      </c>
      <c r="P571" s="5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1">
        <f t="shared" si="34"/>
        <v>40554.25</v>
      </c>
      <c r="T571" s="12">
        <f t="shared" si="35"/>
        <v>40566.25</v>
      </c>
    </row>
    <row r="572" spans="1:20" ht="16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7">
        <f t="shared" si="32"/>
        <v>3.0565384615384614</v>
      </c>
      <c r="P572" s="5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1">
        <f t="shared" si="34"/>
        <v>41993.25</v>
      </c>
      <c r="T572" s="12">
        <f t="shared" si="35"/>
        <v>41999.25</v>
      </c>
    </row>
    <row r="573" spans="1:20" ht="16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7">
        <f t="shared" si="32"/>
        <v>0.94142857142857139</v>
      </c>
      <c r="P573" s="5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1">
        <f t="shared" si="34"/>
        <v>42174.208333333328</v>
      </c>
      <c r="T573" s="12">
        <f t="shared" si="35"/>
        <v>42221.208333333328</v>
      </c>
    </row>
    <row r="574" spans="1:20" ht="16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7">
        <f t="shared" si="32"/>
        <v>0.54400000000000004</v>
      </c>
      <c r="P574" s="5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1">
        <f t="shared" si="34"/>
        <v>42275.208333333328</v>
      </c>
      <c r="T574" s="12">
        <f t="shared" si="35"/>
        <v>42291.208333333328</v>
      </c>
    </row>
    <row r="575" spans="1:20" ht="16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7">
        <f t="shared" si="32"/>
        <v>1.1188059701492536</v>
      </c>
      <c r="P575" s="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1">
        <f t="shared" si="34"/>
        <v>41761.208333333336</v>
      </c>
      <c r="T575" s="12">
        <f t="shared" si="35"/>
        <v>41763.208333333336</v>
      </c>
    </row>
    <row r="576" spans="1:20" ht="16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7">
        <f t="shared" si="32"/>
        <v>3.6914814814814814</v>
      </c>
      <c r="P576" s="5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1">
        <f t="shared" si="34"/>
        <v>43806.25</v>
      </c>
      <c r="T576" s="12">
        <f t="shared" si="35"/>
        <v>43816.25</v>
      </c>
    </row>
    <row r="577" spans="1:20" ht="16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7">
        <f t="shared" si="32"/>
        <v>0.62930372148859548</v>
      </c>
      <c r="P577" s="5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1">
        <f t="shared" si="34"/>
        <v>41779.208333333336</v>
      </c>
      <c r="T577" s="12">
        <f t="shared" si="35"/>
        <v>41782.208333333336</v>
      </c>
    </row>
    <row r="578" spans="1:20" ht="31.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7">
        <f t="shared" si="32"/>
        <v>0.6492783505154639</v>
      </c>
      <c r="P578" s="5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1">
        <f t="shared" si="34"/>
        <v>43040.208333333328</v>
      </c>
      <c r="T578" s="12">
        <f t="shared" si="35"/>
        <v>43057.25</v>
      </c>
    </row>
    <row r="579" spans="1:20" ht="16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7">
        <f t="shared" ref="O579:O642" si="36">SUM(E579/D579)</f>
        <v>0.18853658536585366</v>
      </c>
      <c r="P579" s="5">
        <f t="shared" ref="P579:P642" si="37">SUM(E579/G579)</f>
        <v>41.783783783783782</v>
      </c>
      <c r="Q579" t="str" cm="1">
        <f t="array" ref="Q579:R579">_xlfn.TEXTSPLIT(N579,"/")</f>
        <v>music</v>
      </c>
      <c r="R579" t="str">
        <v>jazz</v>
      </c>
      <c r="S579" s="11">
        <f t="shared" ref="S579:S642" si="38">(((J579/60)/60)/24)+DATE(1970,1,1)</f>
        <v>40613.25</v>
      </c>
      <c r="T579" s="12">
        <f t="shared" ref="T579:T642" si="39">(((K579/60)/60)/24)+DATE(1970,1,1)</f>
        <v>40639.208333333336</v>
      </c>
    </row>
    <row r="580" spans="1:20" ht="16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7">
        <f t="shared" si="36"/>
        <v>0.1675440414507772</v>
      </c>
      <c r="P580" s="5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1">
        <f t="shared" si="38"/>
        <v>40878.25</v>
      </c>
      <c r="T580" s="12">
        <f t="shared" si="39"/>
        <v>40881.25</v>
      </c>
    </row>
    <row r="581" spans="1:20" ht="16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7">
        <f t="shared" si="36"/>
        <v>1.0111290322580646</v>
      </c>
      <c r="P581" s="5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1">
        <f t="shared" si="38"/>
        <v>40762.208333333336</v>
      </c>
      <c r="T581" s="12">
        <f t="shared" si="39"/>
        <v>40774.208333333336</v>
      </c>
    </row>
    <row r="582" spans="1:20" ht="16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7">
        <f t="shared" si="36"/>
        <v>3.4150228310502282</v>
      </c>
      <c r="P582" s="5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1">
        <f t="shared" si="38"/>
        <v>41696.25</v>
      </c>
      <c r="T582" s="12">
        <f t="shared" si="39"/>
        <v>41704.25</v>
      </c>
    </row>
    <row r="583" spans="1:20" ht="16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7">
        <f t="shared" si="36"/>
        <v>0.64016666666666666</v>
      </c>
      <c r="P583" s="5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1">
        <f t="shared" si="38"/>
        <v>40662.208333333336</v>
      </c>
      <c r="T583" s="12">
        <f t="shared" si="39"/>
        <v>40677.208333333336</v>
      </c>
    </row>
    <row r="584" spans="1:20" ht="16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7">
        <f t="shared" si="36"/>
        <v>0.5208045977011494</v>
      </c>
      <c r="P584" s="5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1">
        <f t="shared" si="38"/>
        <v>42165.208333333328</v>
      </c>
      <c r="T584" s="12">
        <f t="shared" si="39"/>
        <v>42170.208333333328</v>
      </c>
    </row>
    <row r="585" spans="1:20" ht="31.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7">
        <f t="shared" si="36"/>
        <v>3.2240211640211642</v>
      </c>
      <c r="P585" s="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1">
        <f t="shared" si="38"/>
        <v>40959.25</v>
      </c>
      <c r="T585" s="12">
        <f t="shared" si="39"/>
        <v>40976.25</v>
      </c>
    </row>
    <row r="586" spans="1:20" ht="16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7">
        <f t="shared" si="36"/>
        <v>1.1950810185185186</v>
      </c>
      <c r="P586" s="5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1">
        <f t="shared" si="38"/>
        <v>41024.208333333336</v>
      </c>
      <c r="T586" s="12">
        <f t="shared" si="39"/>
        <v>41038.208333333336</v>
      </c>
    </row>
    <row r="587" spans="1:20" ht="16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7">
        <f t="shared" si="36"/>
        <v>1.4679775280898877</v>
      </c>
      <c r="P587" s="5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1">
        <f t="shared" si="38"/>
        <v>40255.208333333336</v>
      </c>
      <c r="T587" s="12">
        <f t="shared" si="39"/>
        <v>40265.208333333336</v>
      </c>
    </row>
    <row r="588" spans="1:20" ht="16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7">
        <f t="shared" si="36"/>
        <v>9.5057142857142853</v>
      </c>
      <c r="P588" s="5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1">
        <f t="shared" si="38"/>
        <v>40499.25</v>
      </c>
      <c r="T588" s="12">
        <f t="shared" si="39"/>
        <v>40518.25</v>
      </c>
    </row>
    <row r="589" spans="1:20" ht="16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7">
        <f t="shared" si="36"/>
        <v>0.72893617021276591</v>
      </c>
      <c r="P589" s="5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1">
        <f t="shared" si="38"/>
        <v>43484.25</v>
      </c>
      <c r="T589" s="12">
        <f t="shared" si="39"/>
        <v>43536.208333333328</v>
      </c>
    </row>
    <row r="590" spans="1:20" ht="16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7">
        <f t="shared" si="36"/>
        <v>0.7900824873096447</v>
      </c>
      <c r="P590" s="5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1">
        <f t="shared" si="38"/>
        <v>40262.208333333336</v>
      </c>
      <c r="T590" s="12">
        <f t="shared" si="39"/>
        <v>40293.208333333336</v>
      </c>
    </row>
    <row r="591" spans="1:20" ht="16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7">
        <f t="shared" si="36"/>
        <v>0.64721518987341775</v>
      </c>
      <c r="P591" s="5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1">
        <f t="shared" si="38"/>
        <v>42190.208333333328</v>
      </c>
      <c r="T591" s="12">
        <f t="shared" si="39"/>
        <v>42197.208333333328</v>
      </c>
    </row>
    <row r="592" spans="1:20" ht="31.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7">
        <f t="shared" si="36"/>
        <v>0.82028169014084507</v>
      </c>
      <c r="P592" s="5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1">
        <f t="shared" si="38"/>
        <v>41994.25</v>
      </c>
      <c r="T592" s="12">
        <f t="shared" si="39"/>
        <v>42005.25</v>
      </c>
    </row>
    <row r="593" spans="1:20" ht="16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7">
        <f t="shared" si="36"/>
        <v>10.376666666666667</v>
      </c>
      <c r="P593" s="5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1">
        <f t="shared" si="38"/>
        <v>40373.208333333336</v>
      </c>
      <c r="T593" s="12">
        <f t="shared" si="39"/>
        <v>40383.208333333336</v>
      </c>
    </row>
    <row r="594" spans="1:20" ht="31.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7">
        <f t="shared" si="36"/>
        <v>0.12910076530612244</v>
      </c>
      <c r="P594" s="5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1">
        <f t="shared" si="38"/>
        <v>41789.208333333336</v>
      </c>
      <c r="T594" s="12">
        <f t="shared" si="39"/>
        <v>41798.208333333336</v>
      </c>
    </row>
    <row r="595" spans="1:20" ht="16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7">
        <f t="shared" si="36"/>
        <v>1.5484210526315789</v>
      </c>
      <c r="P595" s="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1">
        <f t="shared" si="38"/>
        <v>41724.208333333336</v>
      </c>
      <c r="T595" s="12">
        <f t="shared" si="39"/>
        <v>41737.208333333336</v>
      </c>
    </row>
    <row r="596" spans="1:20" ht="31.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7">
        <f t="shared" si="36"/>
        <v>7.0991735537190084E-2</v>
      </c>
      <c r="P596" s="5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1">
        <f t="shared" si="38"/>
        <v>42548.208333333328</v>
      </c>
      <c r="T596" s="12">
        <f t="shared" si="39"/>
        <v>42551.208333333328</v>
      </c>
    </row>
    <row r="597" spans="1:20" ht="31.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7">
        <f t="shared" si="36"/>
        <v>2.0852773826458035</v>
      </c>
      <c r="P597" s="5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1">
        <f t="shared" si="38"/>
        <v>40253.208333333336</v>
      </c>
      <c r="T597" s="12">
        <f t="shared" si="39"/>
        <v>40274.208333333336</v>
      </c>
    </row>
    <row r="598" spans="1:20" ht="16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7">
        <f t="shared" si="36"/>
        <v>0.99683544303797467</v>
      </c>
      <c r="P598" s="5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1">
        <f t="shared" si="38"/>
        <v>42434.25</v>
      </c>
      <c r="T598" s="12">
        <f t="shared" si="39"/>
        <v>42441.25</v>
      </c>
    </row>
    <row r="599" spans="1:20" ht="16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7">
        <f t="shared" si="36"/>
        <v>2.0159756097560977</v>
      </c>
      <c r="P599" s="5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1">
        <f t="shared" si="38"/>
        <v>43786.25</v>
      </c>
      <c r="T599" s="12">
        <f t="shared" si="39"/>
        <v>43804.25</v>
      </c>
    </row>
    <row r="600" spans="1:20" ht="16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7">
        <f t="shared" si="36"/>
        <v>1.6209032258064515</v>
      </c>
      <c r="P600" s="5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1">
        <f t="shared" si="38"/>
        <v>40344.208333333336</v>
      </c>
      <c r="T600" s="12">
        <f t="shared" si="39"/>
        <v>40373.208333333336</v>
      </c>
    </row>
    <row r="601" spans="1:20" ht="31.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7">
        <f t="shared" si="36"/>
        <v>3.6436208125445471E-2</v>
      </c>
      <c r="P601" s="5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1">
        <f t="shared" si="38"/>
        <v>42047.25</v>
      </c>
      <c r="T601" s="12">
        <f t="shared" si="39"/>
        <v>42055.25</v>
      </c>
    </row>
    <row r="602" spans="1:20" ht="16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7">
        <f t="shared" si="36"/>
        <v>0.05</v>
      </c>
      <c r="P602" s="5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1">
        <f t="shared" si="38"/>
        <v>41485.208333333336</v>
      </c>
      <c r="T602" s="12">
        <f t="shared" si="39"/>
        <v>41497.208333333336</v>
      </c>
    </row>
    <row r="603" spans="1:20" ht="16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7">
        <f t="shared" si="36"/>
        <v>2.0663492063492064</v>
      </c>
      <c r="P603" s="5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1">
        <f t="shared" si="38"/>
        <v>41789.208333333336</v>
      </c>
      <c r="T603" s="12">
        <f t="shared" si="39"/>
        <v>41806.208333333336</v>
      </c>
    </row>
    <row r="604" spans="1:20" ht="31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7">
        <f t="shared" si="36"/>
        <v>1.2823628691983122</v>
      </c>
      <c r="P604" s="5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1">
        <f t="shared" si="38"/>
        <v>42160.208333333328</v>
      </c>
      <c r="T604" s="12">
        <f t="shared" si="39"/>
        <v>42171.208333333328</v>
      </c>
    </row>
    <row r="605" spans="1:20" ht="16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7">
        <f t="shared" si="36"/>
        <v>1.1966037735849056</v>
      </c>
      <c r="P605" s="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1">
        <f t="shared" si="38"/>
        <v>43573.208333333328</v>
      </c>
      <c r="T605" s="12">
        <f t="shared" si="39"/>
        <v>43600.208333333328</v>
      </c>
    </row>
    <row r="606" spans="1:20" ht="16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7">
        <f t="shared" si="36"/>
        <v>1.7073055242390078</v>
      </c>
      <c r="P606" s="5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1">
        <f t="shared" si="38"/>
        <v>40565.25</v>
      </c>
      <c r="T606" s="12">
        <f t="shared" si="39"/>
        <v>40586.25</v>
      </c>
    </row>
    <row r="607" spans="1:20" ht="16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7">
        <f t="shared" si="36"/>
        <v>1.8721212121212121</v>
      </c>
      <c r="P607" s="5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1">
        <f t="shared" si="38"/>
        <v>42280.208333333328</v>
      </c>
      <c r="T607" s="12">
        <f t="shared" si="39"/>
        <v>42321.25</v>
      </c>
    </row>
    <row r="608" spans="1:20" ht="16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7">
        <f t="shared" si="36"/>
        <v>1.8838235294117647</v>
      </c>
      <c r="P608" s="5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1">
        <f t="shared" si="38"/>
        <v>42436.25</v>
      </c>
      <c r="T608" s="12">
        <f t="shared" si="39"/>
        <v>42447.208333333328</v>
      </c>
    </row>
    <row r="609" spans="1:20" ht="16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7">
        <f t="shared" si="36"/>
        <v>1.3129869186046512</v>
      </c>
      <c r="P609" s="5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1">
        <f t="shared" si="38"/>
        <v>41721.208333333336</v>
      </c>
      <c r="T609" s="12">
        <f t="shared" si="39"/>
        <v>41723.208333333336</v>
      </c>
    </row>
    <row r="610" spans="1:20" ht="16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7">
        <f t="shared" si="36"/>
        <v>2.8397435897435899</v>
      </c>
      <c r="P610" s="5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1">
        <f t="shared" si="38"/>
        <v>43530.25</v>
      </c>
      <c r="T610" s="12">
        <f t="shared" si="39"/>
        <v>43534.25</v>
      </c>
    </row>
    <row r="611" spans="1:20" ht="16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7">
        <f t="shared" si="36"/>
        <v>1.2041999999999999</v>
      </c>
      <c r="P611" s="5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1">
        <f t="shared" si="38"/>
        <v>43481.25</v>
      </c>
      <c r="T611" s="12">
        <f t="shared" si="39"/>
        <v>43498.25</v>
      </c>
    </row>
    <row r="612" spans="1:20" ht="31.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7">
        <f t="shared" si="36"/>
        <v>4.1905607476635511</v>
      </c>
      <c r="P612" s="5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1">
        <f t="shared" si="38"/>
        <v>41259.25</v>
      </c>
      <c r="T612" s="12">
        <f t="shared" si="39"/>
        <v>41273.25</v>
      </c>
    </row>
    <row r="613" spans="1:20" ht="16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7">
        <f t="shared" si="36"/>
        <v>0.13853658536585367</v>
      </c>
      <c r="P613" s="5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1">
        <f t="shared" si="38"/>
        <v>41480.208333333336</v>
      </c>
      <c r="T613" s="12">
        <f t="shared" si="39"/>
        <v>41492.208333333336</v>
      </c>
    </row>
    <row r="614" spans="1:20" ht="16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7">
        <f t="shared" si="36"/>
        <v>1.3943548387096774</v>
      </c>
      <c r="P614" s="5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1">
        <f t="shared" si="38"/>
        <v>40474.208333333336</v>
      </c>
      <c r="T614" s="12">
        <f t="shared" si="39"/>
        <v>40497.25</v>
      </c>
    </row>
    <row r="615" spans="1:20" ht="16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7">
        <f t="shared" si="36"/>
        <v>1.74</v>
      </c>
      <c r="P615" s="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1">
        <f t="shared" si="38"/>
        <v>42973.208333333328</v>
      </c>
      <c r="T615" s="12">
        <f t="shared" si="39"/>
        <v>42982.208333333328</v>
      </c>
    </row>
    <row r="616" spans="1:20" ht="31.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7">
        <f t="shared" si="36"/>
        <v>1.5549056603773586</v>
      </c>
      <c r="P616" s="5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1">
        <f t="shared" si="38"/>
        <v>42746.25</v>
      </c>
      <c r="T616" s="12">
        <f t="shared" si="39"/>
        <v>42764.25</v>
      </c>
    </row>
    <row r="617" spans="1:20" ht="16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7">
        <f t="shared" si="36"/>
        <v>1.7044705882352942</v>
      </c>
      <c r="P617" s="5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1">
        <f t="shared" si="38"/>
        <v>42489.208333333328</v>
      </c>
      <c r="T617" s="12">
        <f t="shared" si="39"/>
        <v>42499.208333333328</v>
      </c>
    </row>
    <row r="618" spans="1:20" ht="16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7">
        <f t="shared" si="36"/>
        <v>1.8951562500000001</v>
      </c>
      <c r="P618" s="5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1">
        <f t="shared" si="38"/>
        <v>41537.208333333336</v>
      </c>
      <c r="T618" s="12">
        <f t="shared" si="39"/>
        <v>41538.208333333336</v>
      </c>
    </row>
    <row r="619" spans="1:20" ht="16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7">
        <f t="shared" si="36"/>
        <v>2.4971428571428573</v>
      </c>
      <c r="P619" s="5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1">
        <f t="shared" si="38"/>
        <v>41794.208333333336</v>
      </c>
      <c r="T619" s="12">
        <f t="shared" si="39"/>
        <v>41804.208333333336</v>
      </c>
    </row>
    <row r="620" spans="1:20" ht="16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7">
        <f t="shared" si="36"/>
        <v>0.48860523665659616</v>
      </c>
      <c r="P620" s="5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1">
        <f t="shared" si="38"/>
        <v>41396.208333333336</v>
      </c>
      <c r="T620" s="12">
        <f t="shared" si="39"/>
        <v>41417.208333333336</v>
      </c>
    </row>
    <row r="621" spans="1:20" ht="16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7">
        <f t="shared" si="36"/>
        <v>0.28461970393057684</v>
      </c>
      <c r="P621" s="5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1">
        <f t="shared" si="38"/>
        <v>40669.208333333336</v>
      </c>
      <c r="T621" s="12">
        <f t="shared" si="39"/>
        <v>40670.208333333336</v>
      </c>
    </row>
    <row r="622" spans="1:20" ht="16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7">
        <f t="shared" si="36"/>
        <v>2.6802325581395348</v>
      </c>
      <c r="P622" s="5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1">
        <f t="shared" si="38"/>
        <v>42559.208333333328</v>
      </c>
      <c r="T622" s="12">
        <f t="shared" si="39"/>
        <v>42563.208333333328</v>
      </c>
    </row>
    <row r="623" spans="1:20" ht="16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7">
        <f t="shared" si="36"/>
        <v>6.1980078125000002</v>
      </c>
      <c r="P623" s="5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1">
        <f t="shared" si="38"/>
        <v>42626.208333333328</v>
      </c>
      <c r="T623" s="12">
        <f t="shared" si="39"/>
        <v>42631.208333333328</v>
      </c>
    </row>
    <row r="624" spans="1:20" ht="16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7">
        <f t="shared" si="36"/>
        <v>3.1301587301587303E-2</v>
      </c>
      <c r="P624" s="5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1">
        <f t="shared" si="38"/>
        <v>43205.208333333328</v>
      </c>
      <c r="T624" s="12">
        <f t="shared" si="39"/>
        <v>43231.208333333328</v>
      </c>
    </row>
    <row r="625" spans="1:20" ht="16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7">
        <f t="shared" si="36"/>
        <v>1.5992152704135738</v>
      </c>
      <c r="P625" s="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1">
        <f t="shared" si="38"/>
        <v>42201.208333333328</v>
      </c>
      <c r="T625" s="12">
        <f t="shared" si="39"/>
        <v>42206.208333333328</v>
      </c>
    </row>
    <row r="626" spans="1:20" ht="16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7">
        <f t="shared" si="36"/>
        <v>2.793921568627451</v>
      </c>
      <c r="P626" s="5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1">
        <f t="shared" si="38"/>
        <v>42029.25</v>
      </c>
      <c r="T626" s="12">
        <f t="shared" si="39"/>
        <v>42035.25</v>
      </c>
    </row>
    <row r="627" spans="1:20" ht="31.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7">
        <f t="shared" si="36"/>
        <v>0.77373333333333338</v>
      </c>
      <c r="P627" s="5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1">
        <f t="shared" si="38"/>
        <v>43857.25</v>
      </c>
      <c r="T627" s="12">
        <f t="shared" si="39"/>
        <v>43871.25</v>
      </c>
    </row>
    <row r="628" spans="1:20" ht="31.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7">
        <f t="shared" si="36"/>
        <v>2.0632812500000002</v>
      </c>
      <c r="P628" s="5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1">
        <f t="shared" si="38"/>
        <v>40449.208333333336</v>
      </c>
      <c r="T628" s="12">
        <f t="shared" si="39"/>
        <v>40458.208333333336</v>
      </c>
    </row>
    <row r="629" spans="1:20" ht="16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7">
        <f t="shared" si="36"/>
        <v>6.9424999999999999</v>
      </c>
      <c r="P629" s="5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1">
        <f t="shared" si="38"/>
        <v>40345.208333333336</v>
      </c>
      <c r="T629" s="12">
        <f t="shared" si="39"/>
        <v>40369.208333333336</v>
      </c>
    </row>
    <row r="630" spans="1:20" ht="16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7">
        <f t="shared" si="36"/>
        <v>1.5178947368421052</v>
      </c>
      <c r="P630" s="5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1">
        <f t="shared" si="38"/>
        <v>40455.208333333336</v>
      </c>
      <c r="T630" s="12">
        <f t="shared" si="39"/>
        <v>40458.208333333336</v>
      </c>
    </row>
    <row r="631" spans="1:20" ht="16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7">
        <f t="shared" si="36"/>
        <v>0.64582072176949945</v>
      </c>
      <c r="P631" s="5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1">
        <f t="shared" si="38"/>
        <v>42557.208333333328</v>
      </c>
      <c r="T631" s="12">
        <f t="shared" si="39"/>
        <v>42559.208333333328</v>
      </c>
    </row>
    <row r="632" spans="1:20" ht="16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7">
        <f t="shared" si="36"/>
        <v>0.62873684210526315</v>
      </c>
      <c r="P632" s="5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1">
        <f t="shared" si="38"/>
        <v>43586.208333333328</v>
      </c>
      <c r="T632" s="12">
        <f t="shared" si="39"/>
        <v>43597.208333333328</v>
      </c>
    </row>
    <row r="633" spans="1:20" ht="16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7">
        <f t="shared" si="36"/>
        <v>3.1039864864864866</v>
      </c>
      <c r="P633" s="5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1">
        <f t="shared" si="38"/>
        <v>43550.208333333328</v>
      </c>
      <c r="T633" s="12">
        <f t="shared" si="39"/>
        <v>43554.208333333328</v>
      </c>
    </row>
    <row r="634" spans="1:20" ht="16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7">
        <f t="shared" si="36"/>
        <v>0.42859916782246882</v>
      </c>
      <c r="P634" s="5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1">
        <f t="shared" si="38"/>
        <v>41945.208333333336</v>
      </c>
      <c r="T634" s="12">
        <f t="shared" si="39"/>
        <v>41963.25</v>
      </c>
    </row>
    <row r="635" spans="1:20" ht="16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7">
        <f t="shared" si="36"/>
        <v>0.83119402985074631</v>
      </c>
      <c r="P635" s="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1">
        <f t="shared" si="38"/>
        <v>42315.25</v>
      </c>
      <c r="T635" s="12">
        <f t="shared" si="39"/>
        <v>42319.25</v>
      </c>
    </row>
    <row r="636" spans="1:20" ht="16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7">
        <f t="shared" si="36"/>
        <v>0.78531302876480547</v>
      </c>
      <c r="P636" s="5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1">
        <f t="shared" si="38"/>
        <v>42819.208333333328</v>
      </c>
      <c r="T636" s="12">
        <f t="shared" si="39"/>
        <v>42833.208333333328</v>
      </c>
    </row>
    <row r="637" spans="1:20" ht="16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7">
        <f t="shared" si="36"/>
        <v>1.1409352517985611</v>
      </c>
      <c r="P637" s="5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1">
        <f t="shared" si="38"/>
        <v>41314.25</v>
      </c>
      <c r="T637" s="12">
        <f t="shared" si="39"/>
        <v>41346.208333333336</v>
      </c>
    </row>
    <row r="638" spans="1:20" ht="16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7">
        <f t="shared" si="36"/>
        <v>0.64537683358624176</v>
      </c>
      <c r="P638" s="5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1">
        <f t="shared" si="38"/>
        <v>40926.25</v>
      </c>
      <c r="T638" s="12">
        <f t="shared" si="39"/>
        <v>40971.25</v>
      </c>
    </row>
    <row r="639" spans="1:20" ht="16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7">
        <f t="shared" si="36"/>
        <v>0.79411764705882348</v>
      </c>
      <c r="P639" s="5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1">
        <f t="shared" si="38"/>
        <v>42688.25</v>
      </c>
      <c r="T639" s="12">
        <f t="shared" si="39"/>
        <v>42696.25</v>
      </c>
    </row>
    <row r="640" spans="1:20" ht="16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7">
        <f t="shared" si="36"/>
        <v>0.11419117647058824</v>
      </c>
      <c r="P640" s="5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1">
        <f t="shared" si="38"/>
        <v>40386.208333333336</v>
      </c>
      <c r="T640" s="12">
        <f t="shared" si="39"/>
        <v>40398.208333333336</v>
      </c>
    </row>
    <row r="641" spans="1:20" ht="16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7">
        <f t="shared" si="36"/>
        <v>0.56186046511627907</v>
      </c>
      <c r="P641" s="5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1">
        <f t="shared" si="38"/>
        <v>43309.208333333328</v>
      </c>
      <c r="T641" s="12">
        <f t="shared" si="39"/>
        <v>43309.208333333328</v>
      </c>
    </row>
    <row r="642" spans="1:20" ht="16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7">
        <f t="shared" si="36"/>
        <v>0.16501669449081802</v>
      </c>
      <c r="P642" s="5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1">
        <f t="shared" si="38"/>
        <v>42387.25</v>
      </c>
      <c r="T642" s="12">
        <f t="shared" si="39"/>
        <v>42390.25</v>
      </c>
    </row>
    <row r="643" spans="1:20" ht="31.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7">
        <f t="shared" ref="O643:O706" si="40">SUM(E643/D643)</f>
        <v>1.1996808510638297</v>
      </c>
      <c r="P643" s="5">
        <f t="shared" ref="P643:P706" si="41">SUM(E643/G643)</f>
        <v>58.128865979381445</v>
      </c>
      <c r="Q643" t="str" cm="1">
        <f t="array" ref="Q643:R643">_xlfn.TEXTSPLIT(N643,"/")</f>
        <v>theater</v>
      </c>
      <c r="R643" t="str">
        <v>plays</v>
      </c>
      <c r="S643" s="11">
        <f t="shared" ref="S643:S706" si="42">(((J643/60)/60)/24)+DATE(1970,1,1)</f>
        <v>42786.25</v>
      </c>
      <c r="T643" s="12">
        <f t="shared" ref="T643:T706" si="43">(((K643/60)/60)/24)+DATE(1970,1,1)</f>
        <v>42814.208333333328</v>
      </c>
    </row>
    <row r="644" spans="1:20" ht="16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7">
        <f t="shared" si="40"/>
        <v>1.4545652173913044</v>
      </c>
      <c r="P644" s="5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1">
        <f t="shared" si="42"/>
        <v>43451.25</v>
      </c>
      <c r="T644" s="12">
        <f t="shared" si="43"/>
        <v>43460.25</v>
      </c>
    </row>
    <row r="645" spans="1:20" ht="16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7">
        <f t="shared" si="40"/>
        <v>2.2138255033557046</v>
      </c>
      <c r="P645" s="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1">
        <f t="shared" si="42"/>
        <v>42795.25</v>
      </c>
      <c r="T645" s="12">
        <f t="shared" si="43"/>
        <v>42813.208333333328</v>
      </c>
    </row>
    <row r="646" spans="1:20" ht="16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7">
        <f t="shared" si="40"/>
        <v>0.48396694214876035</v>
      </c>
      <c r="P646" s="5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1">
        <f t="shared" si="42"/>
        <v>43452.25</v>
      </c>
      <c r="T646" s="12">
        <f t="shared" si="43"/>
        <v>43468.25</v>
      </c>
    </row>
    <row r="647" spans="1:20" ht="16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7">
        <f t="shared" si="40"/>
        <v>0.92911504424778757</v>
      </c>
      <c r="P647" s="5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1">
        <f t="shared" si="42"/>
        <v>43369.208333333328</v>
      </c>
      <c r="T647" s="12">
        <f t="shared" si="43"/>
        <v>43390.208333333328</v>
      </c>
    </row>
    <row r="648" spans="1:20" ht="16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7">
        <f t="shared" si="40"/>
        <v>0.88599797365754818</v>
      </c>
      <c r="P648" s="5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1">
        <f t="shared" si="42"/>
        <v>41346.208333333336</v>
      </c>
      <c r="T648" s="12">
        <f t="shared" si="43"/>
        <v>41357.208333333336</v>
      </c>
    </row>
    <row r="649" spans="1:20" ht="16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7">
        <f t="shared" si="40"/>
        <v>0.41399999999999998</v>
      </c>
      <c r="P649" s="5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1">
        <f t="shared" si="42"/>
        <v>43199.208333333328</v>
      </c>
      <c r="T649" s="12">
        <f t="shared" si="43"/>
        <v>43223.208333333328</v>
      </c>
    </row>
    <row r="650" spans="1:20" ht="16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7">
        <f t="shared" si="40"/>
        <v>0.63056795131845844</v>
      </c>
      <c r="P650" s="5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1">
        <f t="shared" si="42"/>
        <v>42922.208333333328</v>
      </c>
      <c r="T650" s="12">
        <f t="shared" si="43"/>
        <v>42940.208333333328</v>
      </c>
    </row>
    <row r="651" spans="1:20" ht="16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7">
        <f t="shared" si="40"/>
        <v>0.48482333607230893</v>
      </c>
      <c r="P651" s="5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1">
        <f t="shared" si="42"/>
        <v>40471.208333333336</v>
      </c>
      <c r="T651" s="12">
        <f t="shared" si="43"/>
        <v>40482.208333333336</v>
      </c>
    </row>
    <row r="652" spans="1:20" ht="16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7">
        <f t="shared" si="40"/>
        <v>0.02</v>
      </c>
      <c r="P652" s="5">
        <f t="shared" si="41"/>
        <v>2</v>
      </c>
      <c r="Q652" t="str" cm="1">
        <f t="array" ref="Q652:R652">_xlfn.TEXTSPLIT(N652,"/")</f>
        <v>music</v>
      </c>
      <c r="R652" t="str">
        <v>jazz</v>
      </c>
      <c r="S652" s="11">
        <f t="shared" si="42"/>
        <v>41828.208333333336</v>
      </c>
      <c r="T652" s="12">
        <f t="shared" si="43"/>
        <v>41855.208333333336</v>
      </c>
    </row>
    <row r="653" spans="1:20" ht="16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7">
        <f t="shared" si="40"/>
        <v>0.88479410269445857</v>
      </c>
      <c r="P653" s="5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1">
        <f t="shared" si="42"/>
        <v>41692.25</v>
      </c>
      <c r="T653" s="12">
        <f t="shared" si="43"/>
        <v>41707.25</v>
      </c>
    </row>
    <row r="654" spans="1:20" ht="16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7">
        <f t="shared" si="40"/>
        <v>1.2684</v>
      </c>
      <c r="P654" s="5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1">
        <f t="shared" si="42"/>
        <v>42587.208333333328</v>
      </c>
      <c r="T654" s="12">
        <f t="shared" si="43"/>
        <v>42630.208333333328</v>
      </c>
    </row>
    <row r="655" spans="1:20" ht="16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7">
        <f t="shared" si="40"/>
        <v>23.388333333333332</v>
      </c>
      <c r="P655" s="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1">
        <f t="shared" si="42"/>
        <v>42468.208333333328</v>
      </c>
      <c r="T655" s="12">
        <f t="shared" si="43"/>
        <v>42470.208333333328</v>
      </c>
    </row>
    <row r="656" spans="1:20" ht="16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7">
        <f t="shared" si="40"/>
        <v>5.0838857142857146</v>
      </c>
      <c r="P656" s="5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1">
        <f t="shared" si="42"/>
        <v>42240.208333333328</v>
      </c>
      <c r="T656" s="12">
        <f t="shared" si="43"/>
        <v>42245.208333333328</v>
      </c>
    </row>
    <row r="657" spans="1:20" ht="16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7">
        <f t="shared" si="40"/>
        <v>1.9147826086956521</v>
      </c>
      <c r="P657" s="5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1">
        <f t="shared" si="42"/>
        <v>42796.25</v>
      </c>
      <c r="T657" s="12">
        <f t="shared" si="43"/>
        <v>42809.208333333328</v>
      </c>
    </row>
    <row r="658" spans="1:20" ht="31.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7">
        <f t="shared" si="40"/>
        <v>0.42127533783783783</v>
      </c>
      <c r="P658" s="5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1">
        <f t="shared" si="42"/>
        <v>43097.25</v>
      </c>
      <c r="T658" s="12">
        <f t="shared" si="43"/>
        <v>43102.25</v>
      </c>
    </row>
    <row r="659" spans="1:20" ht="16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7">
        <f t="shared" si="40"/>
        <v>8.2400000000000001E-2</v>
      </c>
      <c r="P659" s="5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1">
        <f t="shared" si="42"/>
        <v>43096.25</v>
      </c>
      <c r="T659" s="12">
        <f t="shared" si="43"/>
        <v>43112.25</v>
      </c>
    </row>
    <row r="660" spans="1:20" ht="16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7">
        <f t="shared" si="40"/>
        <v>0.60064638783269964</v>
      </c>
      <c r="P660" s="5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1">
        <f t="shared" si="42"/>
        <v>42246.208333333328</v>
      </c>
      <c r="T660" s="12">
        <f t="shared" si="43"/>
        <v>42269.208333333328</v>
      </c>
    </row>
    <row r="661" spans="1:20" ht="16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7">
        <f t="shared" si="40"/>
        <v>0.47232808616404309</v>
      </c>
      <c r="P661" s="5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1">
        <f t="shared" si="42"/>
        <v>40570.25</v>
      </c>
      <c r="T661" s="12">
        <f t="shared" si="43"/>
        <v>40571.25</v>
      </c>
    </row>
    <row r="662" spans="1:20" ht="16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7">
        <f t="shared" si="40"/>
        <v>0.81736263736263737</v>
      </c>
      <c r="P662" s="5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1">
        <f t="shared" si="42"/>
        <v>42237.208333333328</v>
      </c>
      <c r="T662" s="12">
        <f t="shared" si="43"/>
        <v>42246.208333333328</v>
      </c>
    </row>
    <row r="663" spans="1:20" ht="16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7">
        <f t="shared" si="40"/>
        <v>0.54187265917603</v>
      </c>
      <c r="P663" s="5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1">
        <f t="shared" si="42"/>
        <v>40996.208333333336</v>
      </c>
      <c r="T663" s="12">
        <f t="shared" si="43"/>
        <v>41026.208333333336</v>
      </c>
    </row>
    <row r="664" spans="1:20" ht="16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7">
        <f t="shared" si="40"/>
        <v>0.97868131868131869</v>
      </c>
      <c r="P664" s="5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1">
        <f t="shared" si="42"/>
        <v>43443.25</v>
      </c>
      <c r="T664" s="12">
        <f t="shared" si="43"/>
        <v>43447.25</v>
      </c>
    </row>
    <row r="665" spans="1:20" ht="16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7">
        <f t="shared" si="40"/>
        <v>0.77239999999999998</v>
      </c>
      <c r="P665" s="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1">
        <f t="shared" si="42"/>
        <v>40458.208333333336</v>
      </c>
      <c r="T665" s="12">
        <f t="shared" si="43"/>
        <v>40481.208333333336</v>
      </c>
    </row>
    <row r="666" spans="1:20" ht="16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7">
        <f t="shared" si="40"/>
        <v>0.33464735516372796</v>
      </c>
      <c r="P666" s="5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1">
        <f t="shared" si="42"/>
        <v>40959.25</v>
      </c>
      <c r="T666" s="12">
        <f t="shared" si="43"/>
        <v>40969.25</v>
      </c>
    </row>
    <row r="667" spans="1:20" ht="16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7">
        <f t="shared" si="40"/>
        <v>2.3958823529411766</v>
      </c>
      <c r="P667" s="5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1">
        <f t="shared" si="42"/>
        <v>40733.208333333336</v>
      </c>
      <c r="T667" s="12">
        <f t="shared" si="43"/>
        <v>40747.208333333336</v>
      </c>
    </row>
    <row r="668" spans="1:20" ht="16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7">
        <f t="shared" si="40"/>
        <v>0.64032258064516134</v>
      </c>
      <c r="P668" s="5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1">
        <f t="shared" si="42"/>
        <v>41516.208333333336</v>
      </c>
      <c r="T668" s="12">
        <f t="shared" si="43"/>
        <v>41522.208333333336</v>
      </c>
    </row>
    <row r="669" spans="1:20" ht="31.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7">
        <f t="shared" si="40"/>
        <v>1.7615942028985507</v>
      </c>
      <c r="P669" s="5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1">
        <f t="shared" si="42"/>
        <v>41892.208333333336</v>
      </c>
      <c r="T669" s="12">
        <f t="shared" si="43"/>
        <v>41901.208333333336</v>
      </c>
    </row>
    <row r="670" spans="1:20" ht="31.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7">
        <f t="shared" si="40"/>
        <v>0.20338181818181819</v>
      </c>
      <c r="P670" s="5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1">
        <f t="shared" si="42"/>
        <v>41122.208333333336</v>
      </c>
      <c r="T670" s="12">
        <f t="shared" si="43"/>
        <v>41134.208333333336</v>
      </c>
    </row>
    <row r="671" spans="1:20" ht="16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7">
        <f t="shared" si="40"/>
        <v>3.5864754098360656</v>
      </c>
      <c r="P671" s="5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1">
        <f t="shared" si="42"/>
        <v>42912.208333333328</v>
      </c>
      <c r="T671" s="12">
        <f t="shared" si="43"/>
        <v>42921.208333333328</v>
      </c>
    </row>
    <row r="672" spans="1:20" ht="31.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7">
        <f t="shared" si="40"/>
        <v>4.6885802469135802</v>
      </c>
      <c r="P672" s="5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1">
        <f t="shared" si="42"/>
        <v>42425.25</v>
      </c>
      <c r="T672" s="12">
        <f t="shared" si="43"/>
        <v>42437.25</v>
      </c>
    </row>
    <row r="673" spans="1:20" ht="31.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7">
        <f t="shared" si="40"/>
        <v>1.220563524590164</v>
      </c>
      <c r="P673" s="5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1">
        <f t="shared" si="42"/>
        <v>40390.208333333336</v>
      </c>
      <c r="T673" s="12">
        <f t="shared" si="43"/>
        <v>40394.208333333336</v>
      </c>
    </row>
    <row r="674" spans="1:20" ht="16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7">
        <f t="shared" si="40"/>
        <v>0.55931783729156137</v>
      </c>
      <c r="P674" s="5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1">
        <f t="shared" si="42"/>
        <v>43180.208333333328</v>
      </c>
      <c r="T674" s="12">
        <f t="shared" si="43"/>
        <v>43190.208333333328</v>
      </c>
    </row>
    <row r="675" spans="1:20" ht="16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7">
        <f t="shared" si="40"/>
        <v>0.43660714285714286</v>
      </c>
      <c r="P675" s="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1">
        <f t="shared" si="42"/>
        <v>42475.208333333328</v>
      </c>
      <c r="T675" s="12">
        <f t="shared" si="43"/>
        <v>42496.208333333328</v>
      </c>
    </row>
    <row r="676" spans="1:20" ht="16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7">
        <f t="shared" si="40"/>
        <v>0.33538371411833628</v>
      </c>
      <c r="P676" s="5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1">
        <f t="shared" si="42"/>
        <v>40774.208333333336</v>
      </c>
      <c r="T676" s="12">
        <f t="shared" si="43"/>
        <v>40821.208333333336</v>
      </c>
    </row>
    <row r="677" spans="1:20" ht="16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7">
        <f t="shared" si="40"/>
        <v>1.2297938144329896</v>
      </c>
      <c r="P677" s="5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1">
        <f t="shared" si="42"/>
        <v>43719.208333333328</v>
      </c>
      <c r="T677" s="12">
        <f t="shared" si="43"/>
        <v>43726.208333333328</v>
      </c>
    </row>
    <row r="678" spans="1:20" ht="16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7">
        <f t="shared" si="40"/>
        <v>1.8974959871589085</v>
      </c>
      <c r="P678" s="5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1">
        <f t="shared" si="42"/>
        <v>41178.208333333336</v>
      </c>
      <c r="T678" s="12">
        <f t="shared" si="43"/>
        <v>41187.208333333336</v>
      </c>
    </row>
    <row r="679" spans="1:20" ht="16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7">
        <f t="shared" si="40"/>
        <v>0.83622641509433959</v>
      </c>
      <c r="P679" s="5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1">
        <f t="shared" si="42"/>
        <v>42561.208333333328</v>
      </c>
      <c r="T679" s="12">
        <f t="shared" si="43"/>
        <v>42611.208333333328</v>
      </c>
    </row>
    <row r="680" spans="1:20" ht="16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7">
        <f t="shared" si="40"/>
        <v>0.17968844221105529</v>
      </c>
      <c r="P680" s="5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1">
        <f t="shared" si="42"/>
        <v>43484.25</v>
      </c>
      <c r="T680" s="12">
        <f t="shared" si="43"/>
        <v>43486.25</v>
      </c>
    </row>
    <row r="681" spans="1:20" ht="16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7">
        <f t="shared" si="40"/>
        <v>10.365</v>
      </c>
      <c r="P681" s="5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1">
        <f t="shared" si="42"/>
        <v>43756.208333333328</v>
      </c>
      <c r="T681" s="12">
        <f t="shared" si="43"/>
        <v>43761.208333333328</v>
      </c>
    </row>
    <row r="682" spans="1:20" ht="31.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7">
        <f t="shared" si="40"/>
        <v>0.97405219780219776</v>
      </c>
      <c r="P682" s="5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1">
        <f t="shared" si="42"/>
        <v>43813.25</v>
      </c>
      <c r="T682" s="12">
        <f t="shared" si="43"/>
        <v>43815.25</v>
      </c>
    </row>
    <row r="683" spans="1:20" ht="31.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7">
        <f t="shared" si="40"/>
        <v>0.86386203150461705</v>
      </c>
      <c r="P683" s="5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1">
        <f t="shared" si="42"/>
        <v>40898.25</v>
      </c>
      <c r="T683" s="12">
        <f t="shared" si="43"/>
        <v>40904.25</v>
      </c>
    </row>
    <row r="684" spans="1:20" ht="16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7">
        <f t="shared" si="40"/>
        <v>1.5016666666666667</v>
      </c>
      <c r="P684" s="5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1">
        <f t="shared" si="42"/>
        <v>41619.25</v>
      </c>
      <c r="T684" s="12">
        <f t="shared" si="43"/>
        <v>41628.25</v>
      </c>
    </row>
    <row r="685" spans="1:20" ht="16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7">
        <f t="shared" si="40"/>
        <v>3.5843478260869563</v>
      </c>
      <c r="P685" s="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1">
        <f t="shared" si="42"/>
        <v>43359.208333333328</v>
      </c>
      <c r="T685" s="12">
        <f t="shared" si="43"/>
        <v>43361.208333333328</v>
      </c>
    </row>
    <row r="686" spans="1:20" ht="16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7">
        <f t="shared" si="40"/>
        <v>5.4285714285714288</v>
      </c>
      <c r="P686" s="5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1">
        <f t="shared" si="42"/>
        <v>40358.208333333336</v>
      </c>
      <c r="T686" s="12">
        <f t="shared" si="43"/>
        <v>40378.208333333336</v>
      </c>
    </row>
    <row r="687" spans="1:20" ht="16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7">
        <f t="shared" si="40"/>
        <v>0.67500714285714281</v>
      </c>
      <c r="P687" s="5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1">
        <f t="shared" si="42"/>
        <v>42239.208333333328</v>
      </c>
      <c r="T687" s="12">
        <f t="shared" si="43"/>
        <v>42263.208333333328</v>
      </c>
    </row>
    <row r="688" spans="1:20" ht="16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7">
        <f t="shared" si="40"/>
        <v>1.9174666666666667</v>
      </c>
      <c r="P688" s="5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1">
        <f t="shared" si="42"/>
        <v>43186.208333333328</v>
      </c>
      <c r="T688" s="12">
        <f t="shared" si="43"/>
        <v>43197.208333333328</v>
      </c>
    </row>
    <row r="689" spans="1:20" ht="16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7">
        <f t="shared" si="40"/>
        <v>9.32</v>
      </c>
      <c r="P689" s="5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1">
        <f t="shared" si="42"/>
        <v>42806.25</v>
      </c>
      <c r="T689" s="12">
        <f t="shared" si="43"/>
        <v>42809.208333333328</v>
      </c>
    </row>
    <row r="690" spans="1:20" ht="16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7">
        <f t="shared" si="40"/>
        <v>4.2927586206896553</v>
      </c>
      <c r="P690" s="5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1">
        <f t="shared" si="42"/>
        <v>43475.25</v>
      </c>
      <c r="T690" s="12">
        <f t="shared" si="43"/>
        <v>43491.25</v>
      </c>
    </row>
    <row r="691" spans="1:20" ht="16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7">
        <f t="shared" si="40"/>
        <v>1.0065753424657535</v>
      </c>
      <c r="P691" s="5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1">
        <f t="shared" si="42"/>
        <v>41576.208333333336</v>
      </c>
      <c r="T691" s="12">
        <f t="shared" si="43"/>
        <v>41588.25</v>
      </c>
    </row>
    <row r="692" spans="1:20" ht="16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7">
        <f t="shared" si="40"/>
        <v>2.266111111111111</v>
      </c>
      <c r="P692" s="5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1">
        <f t="shared" si="42"/>
        <v>40874.25</v>
      </c>
      <c r="T692" s="12">
        <f t="shared" si="43"/>
        <v>40880.25</v>
      </c>
    </row>
    <row r="693" spans="1:20" ht="16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7">
        <f t="shared" si="40"/>
        <v>1.4238</v>
      </c>
      <c r="P693" s="5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1">
        <f t="shared" si="42"/>
        <v>41185.208333333336</v>
      </c>
      <c r="T693" s="12">
        <f t="shared" si="43"/>
        <v>41202.208333333336</v>
      </c>
    </row>
    <row r="694" spans="1:20" ht="16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7">
        <f t="shared" si="40"/>
        <v>0.90633333333333332</v>
      </c>
      <c r="P694" s="5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1">
        <f t="shared" si="42"/>
        <v>43655.208333333328</v>
      </c>
      <c r="T694" s="12">
        <f t="shared" si="43"/>
        <v>43673.208333333328</v>
      </c>
    </row>
    <row r="695" spans="1:20" ht="31.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7">
        <f t="shared" si="40"/>
        <v>0.63966740576496672</v>
      </c>
      <c r="P695" s="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1">
        <f t="shared" si="42"/>
        <v>43025.208333333328</v>
      </c>
      <c r="T695" s="12">
        <f t="shared" si="43"/>
        <v>43042.208333333328</v>
      </c>
    </row>
    <row r="696" spans="1:20" ht="16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7">
        <f t="shared" si="40"/>
        <v>0.84131868131868137</v>
      </c>
      <c r="P696" s="5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1">
        <f t="shared" si="42"/>
        <v>43066.25</v>
      </c>
      <c r="T696" s="12">
        <f t="shared" si="43"/>
        <v>43103.25</v>
      </c>
    </row>
    <row r="697" spans="1:20" ht="16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7">
        <f t="shared" si="40"/>
        <v>1.3393478260869565</v>
      </c>
      <c r="P697" s="5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1">
        <f t="shared" si="42"/>
        <v>42322.25</v>
      </c>
      <c r="T697" s="12">
        <f t="shared" si="43"/>
        <v>42338.25</v>
      </c>
    </row>
    <row r="698" spans="1:20" ht="16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7">
        <f t="shared" si="40"/>
        <v>0.59042047531992692</v>
      </c>
      <c r="P698" s="5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1">
        <f t="shared" si="42"/>
        <v>42114.208333333328</v>
      </c>
      <c r="T698" s="12">
        <f t="shared" si="43"/>
        <v>42115.208333333328</v>
      </c>
    </row>
    <row r="699" spans="1:20" ht="31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7">
        <f t="shared" si="40"/>
        <v>1.5280062063615205</v>
      </c>
      <c r="P699" s="5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1">
        <f t="shared" si="42"/>
        <v>43190.208333333328</v>
      </c>
      <c r="T699" s="12">
        <f t="shared" si="43"/>
        <v>43192.208333333328</v>
      </c>
    </row>
    <row r="700" spans="1:20" ht="16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7">
        <f t="shared" si="40"/>
        <v>4.466912114014252</v>
      </c>
      <c r="P700" s="5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1">
        <f t="shared" si="42"/>
        <v>40871.25</v>
      </c>
      <c r="T700" s="12">
        <f t="shared" si="43"/>
        <v>40885.25</v>
      </c>
    </row>
    <row r="701" spans="1:20" ht="16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7">
        <f t="shared" si="40"/>
        <v>0.8439189189189189</v>
      </c>
      <c r="P701" s="5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1">
        <f t="shared" si="42"/>
        <v>43641.208333333328</v>
      </c>
      <c r="T701" s="12">
        <f t="shared" si="43"/>
        <v>43642.208333333328</v>
      </c>
    </row>
    <row r="702" spans="1:20" ht="31.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7">
        <f t="shared" si="40"/>
        <v>0.03</v>
      </c>
      <c r="P702" s="5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1">
        <f t="shared" si="42"/>
        <v>40203.25</v>
      </c>
      <c r="T702" s="12">
        <f t="shared" si="43"/>
        <v>40218.25</v>
      </c>
    </row>
    <row r="703" spans="1:20" ht="31.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7">
        <f t="shared" si="40"/>
        <v>1.7502692307692307</v>
      </c>
      <c r="P703" s="5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1">
        <f t="shared" si="42"/>
        <v>40629.208333333336</v>
      </c>
      <c r="T703" s="12">
        <f t="shared" si="43"/>
        <v>40636.208333333336</v>
      </c>
    </row>
    <row r="704" spans="1:20" ht="31.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7">
        <f t="shared" si="40"/>
        <v>0.54137931034482756</v>
      </c>
      <c r="P704" s="5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1">
        <f t="shared" si="42"/>
        <v>41477.208333333336</v>
      </c>
      <c r="T704" s="12">
        <f t="shared" si="43"/>
        <v>41482.208333333336</v>
      </c>
    </row>
    <row r="705" spans="1:20" ht="16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7">
        <f t="shared" si="40"/>
        <v>3.1187381703470032</v>
      </c>
      <c r="P705" s="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1">
        <f t="shared" si="42"/>
        <v>41020.208333333336</v>
      </c>
      <c r="T705" s="12">
        <f t="shared" si="43"/>
        <v>41037.208333333336</v>
      </c>
    </row>
    <row r="706" spans="1:20" ht="31.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7">
        <f t="shared" si="40"/>
        <v>1.2278160919540231</v>
      </c>
      <c r="P706" s="5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1">
        <f t="shared" si="42"/>
        <v>42555.208333333328</v>
      </c>
      <c r="T706" s="12">
        <f t="shared" si="43"/>
        <v>42570.208333333328</v>
      </c>
    </row>
    <row r="707" spans="1:20" ht="16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7">
        <f t="shared" ref="O707:O770" si="44">SUM(E707/D707)</f>
        <v>0.99026517383618151</v>
      </c>
      <c r="P707" s="5">
        <f t="shared" ref="P707:P770" si="45">SUM(E707/G707)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11">
        <f t="shared" ref="S707:S770" si="46">(((J707/60)/60)/24)+DATE(1970,1,1)</f>
        <v>41619.25</v>
      </c>
      <c r="T707" s="12">
        <f t="shared" ref="T707:T770" si="47">(((K707/60)/60)/24)+DATE(1970,1,1)</f>
        <v>41623.25</v>
      </c>
    </row>
    <row r="708" spans="1:20" ht="31.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7">
        <f t="shared" si="44"/>
        <v>1.278468634686347</v>
      </c>
      <c r="P708" s="5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1">
        <f t="shared" si="46"/>
        <v>43471.25</v>
      </c>
      <c r="T708" s="12">
        <f t="shared" si="47"/>
        <v>43479.25</v>
      </c>
    </row>
    <row r="709" spans="1:20" ht="31.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7">
        <f t="shared" si="44"/>
        <v>1.5861643835616439</v>
      </c>
      <c r="P709" s="5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1">
        <f t="shared" si="46"/>
        <v>43442.25</v>
      </c>
      <c r="T709" s="12">
        <f t="shared" si="47"/>
        <v>43478.25</v>
      </c>
    </row>
    <row r="710" spans="1:20" ht="16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7">
        <f t="shared" si="44"/>
        <v>7.0705882352941174</v>
      </c>
      <c r="P710" s="5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1">
        <f t="shared" si="46"/>
        <v>42877.208333333328</v>
      </c>
      <c r="T710" s="12">
        <f t="shared" si="47"/>
        <v>42887.208333333328</v>
      </c>
    </row>
    <row r="711" spans="1:20" ht="16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7">
        <f t="shared" si="44"/>
        <v>1.4238775510204082</v>
      </c>
      <c r="P711" s="5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1">
        <f t="shared" si="46"/>
        <v>41018.208333333336</v>
      </c>
      <c r="T711" s="12">
        <f t="shared" si="47"/>
        <v>41025.208333333336</v>
      </c>
    </row>
    <row r="712" spans="1:20" ht="31.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7">
        <f t="shared" si="44"/>
        <v>1.4786046511627906</v>
      </c>
      <c r="P712" s="5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1">
        <f t="shared" si="46"/>
        <v>43295.208333333328</v>
      </c>
      <c r="T712" s="12">
        <f t="shared" si="47"/>
        <v>43302.208333333328</v>
      </c>
    </row>
    <row r="713" spans="1:20" ht="31.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7">
        <f t="shared" si="44"/>
        <v>0.20322580645161289</v>
      </c>
      <c r="P713" s="5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1">
        <f t="shared" si="46"/>
        <v>42393.25</v>
      </c>
      <c r="T713" s="12">
        <f t="shared" si="47"/>
        <v>42395.25</v>
      </c>
    </row>
    <row r="714" spans="1:20" ht="31.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7">
        <f t="shared" si="44"/>
        <v>18.40625</v>
      </c>
      <c r="P714" s="5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1">
        <f t="shared" si="46"/>
        <v>42559.208333333328</v>
      </c>
      <c r="T714" s="12">
        <f t="shared" si="47"/>
        <v>42600.208333333328</v>
      </c>
    </row>
    <row r="715" spans="1:20" ht="16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7">
        <f t="shared" si="44"/>
        <v>1.6194202898550725</v>
      </c>
      <c r="P715" s="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1">
        <f t="shared" si="46"/>
        <v>42604.208333333328</v>
      </c>
      <c r="T715" s="12">
        <f t="shared" si="47"/>
        <v>42616.208333333328</v>
      </c>
    </row>
    <row r="716" spans="1:20" ht="16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7">
        <f t="shared" si="44"/>
        <v>4.7282077922077921</v>
      </c>
      <c r="P716" s="5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1">
        <f t="shared" si="46"/>
        <v>41870.208333333336</v>
      </c>
      <c r="T716" s="12">
        <f t="shared" si="47"/>
        <v>41871.208333333336</v>
      </c>
    </row>
    <row r="717" spans="1:20" ht="16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7">
        <f t="shared" si="44"/>
        <v>0.24466101694915254</v>
      </c>
      <c r="P717" s="5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1">
        <f t="shared" si="46"/>
        <v>40397.208333333336</v>
      </c>
      <c r="T717" s="12">
        <f t="shared" si="47"/>
        <v>40402.208333333336</v>
      </c>
    </row>
    <row r="718" spans="1:20" ht="16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7">
        <f t="shared" si="44"/>
        <v>5.1764999999999999</v>
      </c>
      <c r="P718" s="5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1">
        <f t="shared" si="46"/>
        <v>41465.208333333336</v>
      </c>
      <c r="T718" s="12">
        <f t="shared" si="47"/>
        <v>41493.208333333336</v>
      </c>
    </row>
    <row r="719" spans="1:20" ht="31.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7">
        <f t="shared" si="44"/>
        <v>2.4764285714285714</v>
      </c>
      <c r="P719" s="5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1">
        <f t="shared" si="46"/>
        <v>40777.208333333336</v>
      </c>
      <c r="T719" s="12">
        <f t="shared" si="47"/>
        <v>40798.208333333336</v>
      </c>
    </row>
    <row r="720" spans="1:20" ht="16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7">
        <f t="shared" si="44"/>
        <v>1.0020481927710843</v>
      </c>
      <c r="P720" s="5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1">
        <f t="shared" si="46"/>
        <v>41442.208333333336</v>
      </c>
      <c r="T720" s="12">
        <f t="shared" si="47"/>
        <v>41468.208333333336</v>
      </c>
    </row>
    <row r="721" spans="1:20" ht="16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7">
        <f t="shared" si="44"/>
        <v>1.53</v>
      </c>
      <c r="P721" s="5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1">
        <f t="shared" si="46"/>
        <v>41058.208333333336</v>
      </c>
      <c r="T721" s="12">
        <f t="shared" si="47"/>
        <v>41069.208333333336</v>
      </c>
    </row>
    <row r="722" spans="1:20" ht="31.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7">
        <f t="shared" si="44"/>
        <v>0.37091954022988505</v>
      </c>
      <c r="P722" s="5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1">
        <f t="shared" si="46"/>
        <v>43152.25</v>
      </c>
      <c r="T722" s="12">
        <f t="shared" si="47"/>
        <v>43166.25</v>
      </c>
    </row>
    <row r="723" spans="1:20" ht="16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7">
        <f t="shared" si="44"/>
        <v>4.3923948220064728E-2</v>
      </c>
      <c r="P723" s="5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1">
        <f t="shared" si="46"/>
        <v>43194.208333333328</v>
      </c>
      <c r="T723" s="12">
        <f t="shared" si="47"/>
        <v>43200.208333333328</v>
      </c>
    </row>
    <row r="724" spans="1:20" ht="16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7">
        <f t="shared" si="44"/>
        <v>1.5650721649484536</v>
      </c>
      <c r="P724" s="5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1">
        <f t="shared" si="46"/>
        <v>43045.25</v>
      </c>
      <c r="T724" s="12">
        <f t="shared" si="47"/>
        <v>43072.25</v>
      </c>
    </row>
    <row r="725" spans="1:20" ht="16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7">
        <f t="shared" si="44"/>
        <v>2.704081632653061</v>
      </c>
      <c r="P725" s="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1">
        <f t="shared" si="46"/>
        <v>42431.25</v>
      </c>
      <c r="T725" s="12">
        <f t="shared" si="47"/>
        <v>42452.208333333328</v>
      </c>
    </row>
    <row r="726" spans="1:20" ht="31.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7">
        <f t="shared" si="44"/>
        <v>1.3405952380952382</v>
      </c>
      <c r="P726" s="5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1">
        <f t="shared" si="46"/>
        <v>41934.208333333336</v>
      </c>
      <c r="T726" s="12">
        <f t="shared" si="47"/>
        <v>41936.208333333336</v>
      </c>
    </row>
    <row r="727" spans="1:20" ht="16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7">
        <f t="shared" si="44"/>
        <v>0.50398033126293995</v>
      </c>
      <c r="P727" s="5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1">
        <f t="shared" si="46"/>
        <v>41958.25</v>
      </c>
      <c r="T727" s="12">
        <f t="shared" si="47"/>
        <v>41960.25</v>
      </c>
    </row>
    <row r="728" spans="1:20" ht="16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7">
        <f t="shared" si="44"/>
        <v>0.88815837937384901</v>
      </c>
      <c r="P728" s="5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1">
        <f t="shared" si="46"/>
        <v>40476.208333333336</v>
      </c>
      <c r="T728" s="12">
        <f t="shared" si="47"/>
        <v>40482.208333333336</v>
      </c>
    </row>
    <row r="729" spans="1:20" ht="16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7">
        <f t="shared" si="44"/>
        <v>1.65</v>
      </c>
      <c r="P729" s="5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1">
        <f t="shared" si="46"/>
        <v>43485.25</v>
      </c>
      <c r="T729" s="12">
        <f t="shared" si="47"/>
        <v>43543.208333333328</v>
      </c>
    </row>
    <row r="730" spans="1:20" ht="31.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7">
        <f t="shared" si="44"/>
        <v>0.17499999999999999</v>
      </c>
      <c r="P730" s="5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1">
        <f t="shared" si="46"/>
        <v>42515.208333333328</v>
      </c>
      <c r="T730" s="12">
        <f t="shared" si="47"/>
        <v>42526.208333333328</v>
      </c>
    </row>
    <row r="731" spans="1:20" ht="31.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7">
        <f t="shared" si="44"/>
        <v>1.8566071428571429</v>
      </c>
      <c r="P731" s="5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1">
        <f t="shared" si="46"/>
        <v>41309.25</v>
      </c>
      <c r="T731" s="12">
        <f t="shared" si="47"/>
        <v>41311.25</v>
      </c>
    </row>
    <row r="732" spans="1:20" ht="16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7">
        <f t="shared" si="44"/>
        <v>4.1266319444444441</v>
      </c>
      <c r="P732" s="5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1">
        <f t="shared" si="46"/>
        <v>42147.208333333328</v>
      </c>
      <c r="T732" s="12">
        <f t="shared" si="47"/>
        <v>42153.208333333328</v>
      </c>
    </row>
    <row r="733" spans="1:20" ht="16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7">
        <f t="shared" si="44"/>
        <v>0.90249999999999997</v>
      </c>
      <c r="P733" s="5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1">
        <f t="shared" si="46"/>
        <v>42939.208333333328</v>
      </c>
      <c r="T733" s="12">
        <f t="shared" si="47"/>
        <v>42940.208333333328</v>
      </c>
    </row>
    <row r="734" spans="1:20" ht="16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7">
        <f t="shared" si="44"/>
        <v>0.91984615384615387</v>
      </c>
      <c r="P734" s="5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1">
        <f t="shared" si="46"/>
        <v>42816.208333333328</v>
      </c>
      <c r="T734" s="12">
        <f t="shared" si="47"/>
        <v>42839.208333333328</v>
      </c>
    </row>
    <row r="735" spans="1:20" ht="16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7">
        <f t="shared" si="44"/>
        <v>5.2700632911392402</v>
      </c>
      <c r="P735" s="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1">
        <f t="shared" si="46"/>
        <v>41844.208333333336</v>
      </c>
      <c r="T735" s="12">
        <f t="shared" si="47"/>
        <v>41857.208333333336</v>
      </c>
    </row>
    <row r="736" spans="1:20" ht="16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7">
        <f t="shared" si="44"/>
        <v>3.1914285714285713</v>
      </c>
      <c r="P736" s="5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1">
        <f t="shared" si="46"/>
        <v>42763.25</v>
      </c>
      <c r="T736" s="12">
        <f t="shared" si="47"/>
        <v>42775.25</v>
      </c>
    </row>
    <row r="737" spans="1:20" ht="31.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7">
        <f t="shared" si="44"/>
        <v>3.5418867924528303</v>
      </c>
      <c r="P737" s="5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1">
        <f t="shared" si="46"/>
        <v>42459.208333333328</v>
      </c>
      <c r="T737" s="12">
        <f t="shared" si="47"/>
        <v>42466.208333333328</v>
      </c>
    </row>
    <row r="738" spans="1:20" ht="16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7">
        <f t="shared" si="44"/>
        <v>0.32896103896103895</v>
      </c>
      <c r="P738" s="5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1">
        <f t="shared" si="46"/>
        <v>42055.25</v>
      </c>
      <c r="T738" s="12">
        <f t="shared" si="47"/>
        <v>42059.25</v>
      </c>
    </row>
    <row r="739" spans="1:20" ht="31.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7">
        <f t="shared" si="44"/>
        <v>1.358918918918919</v>
      </c>
      <c r="P739" s="5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1">
        <f t="shared" si="46"/>
        <v>42685.25</v>
      </c>
      <c r="T739" s="12">
        <f t="shared" si="47"/>
        <v>42697.25</v>
      </c>
    </row>
    <row r="740" spans="1:20" ht="16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7">
        <f t="shared" si="44"/>
        <v>2.0843373493975904E-2</v>
      </c>
      <c r="P740" s="5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1">
        <f t="shared" si="46"/>
        <v>41959.25</v>
      </c>
      <c r="T740" s="12">
        <f t="shared" si="47"/>
        <v>41981.25</v>
      </c>
    </row>
    <row r="741" spans="1:20" ht="16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7">
        <f t="shared" si="44"/>
        <v>0.61</v>
      </c>
      <c r="P741" s="5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1">
        <f t="shared" si="46"/>
        <v>41089.208333333336</v>
      </c>
      <c r="T741" s="12">
        <f t="shared" si="47"/>
        <v>41090.208333333336</v>
      </c>
    </row>
    <row r="742" spans="1:20" ht="16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7">
        <f t="shared" si="44"/>
        <v>0.30037735849056602</v>
      </c>
      <c r="P742" s="5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1">
        <f t="shared" si="46"/>
        <v>42769.25</v>
      </c>
      <c r="T742" s="12">
        <f t="shared" si="47"/>
        <v>42772.25</v>
      </c>
    </row>
    <row r="743" spans="1:20" ht="16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7">
        <f t="shared" si="44"/>
        <v>11.791666666666666</v>
      </c>
      <c r="P743" s="5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1">
        <f t="shared" si="46"/>
        <v>40321.208333333336</v>
      </c>
      <c r="T743" s="12">
        <f t="shared" si="47"/>
        <v>40322.208333333336</v>
      </c>
    </row>
    <row r="744" spans="1:20" ht="16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7">
        <f t="shared" si="44"/>
        <v>11.260833333333334</v>
      </c>
      <c r="P744" s="5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1">
        <f t="shared" si="46"/>
        <v>40197.25</v>
      </c>
      <c r="T744" s="12">
        <f t="shared" si="47"/>
        <v>40239.25</v>
      </c>
    </row>
    <row r="745" spans="1:20" ht="31.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7">
        <f t="shared" si="44"/>
        <v>0.12923076923076923</v>
      </c>
      <c r="P745" s="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1">
        <f t="shared" si="46"/>
        <v>42298.208333333328</v>
      </c>
      <c r="T745" s="12">
        <f t="shared" si="47"/>
        <v>42304.208333333328</v>
      </c>
    </row>
    <row r="746" spans="1:20" ht="16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7">
        <f t="shared" si="44"/>
        <v>7.12</v>
      </c>
      <c r="P746" s="5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1">
        <f t="shared" si="46"/>
        <v>43322.208333333328</v>
      </c>
      <c r="T746" s="12">
        <f t="shared" si="47"/>
        <v>43324.208333333328</v>
      </c>
    </row>
    <row r="747" spans="1:20" ht="31.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7">
        <f t="shared" si="44"/>
        <v>0.30304347826086958</v>
      </c>
      <c r="P747" s="5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1">
        <f t="shared" si="46"/>
        <v>40328.208333333336</v>
      </c>
      <c r="T747" s="12">
        <f t="shared" si="47"/>
        <v>40355.208333333336</v>
      </c>
    </row>
    <row r="748" spans="1:20" ht="16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7">
        <f t="shared" si="44"/>
        <v>2.1250896057347672</v>
      </c>
      <c r="P748" s="5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1">
        <f t="shared" si="46"/>
        <v>40825.208333333336</v>
      </c>
      <c r="T748" s="12">
        <f t="shared" si="47"/>
        <v>40830.208333333336</v>
      </c>
    </row>
    <row r="749" spans="1:20" ht="16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7">
        <f t="shared" si="44"/>
        <v>2.2885714285714287</v>
      </c>
      <c r="P749" s="5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1">
        <f t="shared" si="46"/>
        <v>40423.208333333336</v>
      </c>
      <c r="T749" s="12">
        <f t="shared" si="47"/>
        <v>40434.208333333336</v>
      </c>
    </row>
    <row r="750" spans="1:20" ht="16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7">
        <f t="shared" si="44"/>
        <v>0.34959979476654696</v>
      </c>
      <c r="P750" s="5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1">
        <f t="shared" si="46"/>
        <v>40238.25</v>
      </c>
      <c r="T750" s="12">
        <f t="shared" si="47"/>
        <v>40263.208333333336</v>
      </c>
    </row>
    <row r="751" spans="1:20" ht="16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7">
        <f t="shared" si="44"/>
        <v>1.5729069767441861</v>
      </c>
      <c r="P751" s="5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1">
        <f t="shared" si="46"/>
        <v>41920.208333333336</v>
      </c>
      <c r="T751" s="12">
        <f t="shared" si="47"/>
        <v>41932.208333333336</v>
      </c>
    </row>
    <row r="752" spans="1:20" ht="16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7">
        <f t="shared" si="44"/>
        <v>0.01</v>
      </c>
      <c r="P752" s="5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1">
        <f t="shared" si="46"/>
        <v>40360.208333333336</v>
      </c>
      <c r="T752" s="12">
        <f t="shared" si="47"/>
        <v>40385.208333333336</v>
      </c>
    </row>
    <row r="753" spans="1:20" ht="16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7">
        <f t="shared" si="44"/>
        <v>2.3230555555555554</v>
      </c>
      <c r="P753" s="5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1">
        <f t="shared" si="46"/>
        <v>42446.208333333328</v>
      </c>
      <c r="T753" s="12">
        <f t="shared" si="47"/>
        <v>42461.208333333328</v>
      </c>
    </row>
    <row r="754" spans="1:20" ht="16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7">
        <f t="shared" si="44"/>
        <v>0.92448275862068963</v>
      </c>
      <c r="P754" s="5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1">
        <f t="shared" si="46"/>
        <v>40395.208333333336</v>
      </c>
      <c r="T754" s="12">
        <f t="shared" si="47"/>
        <v>40413.208333333336</v>
      </c>
    </row>
    <row r="755" spans="1:20" ht="16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7">
        <f t="shared" si="44"/>
        <v>2.5670212765957445</v>
      </c>
      <c r="P755" s="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1">
        <f t="shared" si="46"/>
        <v>40321.208333333336</v>
      </c>
      <c r="T755" s="12">
        <f t="shared" si="47"/>
        <v>40336.208333333336</v>
      </c>
    </row>
    <row r="756" spans="1:20" ht="16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7">
        <f t="shared" si="44"/>
        <v>1.6847017045454546</v>
      </c>
      <c r="P756" s="5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1">
        <f t="shared" si="46"/>
        <v>41210.208333333336</v>
      </c>
      <c r="T756" s="12">
        <f t="shared" si="47"/>
        <v>41263.25</v>
      </c>
    </row>
    <row r="757" spans="1:20" ht="16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7">
        <f t="shared" si="44"/>
        <v>1.6657777777777778</v>
      </c>
      <c r="P757" s="5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1">
        <f t="shared" si="46"/>
        <v>43096.25</v>
      </c>
      <c r="T757" s="12">
        <f t="shared" si="47"/>
        <v>43108.25</v>
      </c>
    </row>
    <row r="758" spans="1:20" ht="16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7">
        <f t="shared" si="44"/>
        <v>7.7207692307692311</v>
      </c>
      <c r="P758" s="5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1">
        <f t="shared" si="46"/>
        <v>42024.25</v>
      </c>
      <c r="T758" s="12">
        <f t="shared" si="47"/>
        <v>42030.25</v>
      </c>
    </row>
    <row r="759" spans="1:20" ht="16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7">
        <f t="shared" si="44"/>
        <v>4.0685714285714285</v>
      </c>
      <c r="P759" s="5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1">
        <f t="shared" si="46"/>
        <v>40675.208333333336</v>
      </c>
      <c r="T759" s="12">
        <f t="shared" si="47"/>
        <v>40679.208333333336</v>
      </c>
    </row>
    <row r="760" spans="1:20" ht="16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7">
        <f t="shared" si="44"/>
        <v>5.6420608108108112</v>
      </c>
      <c r="P760" s="5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1">
        <f t="shared" si="46"/>
        <v>41936.208333333336</v>
      </c>
      <c r="T760" s="12">
        <f t="shared" si="47"/>
        <v>41945.208333333336</v>
      </c>
    </row>
    <row r="761" spans="1:20" ht="31.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7">
        <f t="shared" si="44"/>
        <v>0.6842686567164179</v>
      </c>
      <c r="P761" s="5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1">
        <f t="shared" si="46"/>
        <v>43136.25</v>
      </c>
      <c r="T761" s="12">
        <f t="shared" si="47"/>
        <v>43166.25</v>
      </c>
    </row>
    <row r="762" spans="1:20" ht="16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7">
        <f t="shared" si="44"/>
        <v>0.34351966873706002</v>
      </c>
      <c r="P762" s="5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1">
        <f t="shared" si="46"/>
        <v>43678.208333333328</v>
      </c>
      <c r="T762" s="12">
        <f t="shared" si="47"/>
        <v>43707.208333333328</v>
      </c>
    </row>
    <row r="763" spans="1:20" ht="16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7">
        <f t="shared" si="44"/>
        <v>6.5545454545454547</v>
      </c>
      <c r="P763" s="5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1">
        <f t="shared" si="46"/>
        <v>42938.208333333328</v>
      </c>
      <c r="T763" s="12">
        <f t="shared" si="47"/>
        <v>42943.208333333328</v>
      </c>
    </row>
    <row r="764" spans="1:20" ht="16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7">
        <f t="shared" si="44"/>
        <v>1.7725714285714285</v>
      </c>
      <c r="P764" s="5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1">
        <f t="shared" si="46"/>
        <v>41241.25</v>
      </c>
      <c r="T764" s="12">
        <f t="shared" si="47"/>
        <v>41252.25</v>
      </c>
    </row>
    <row r="765" spans="1:20" ht="16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7">
        <f t="shared" si="44"/>
        <v>1.1317857142857144</v>
      </c>
      <c r="P765" s="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1">
        <f t="shared" si="46"/>
        <v>41037.208333333336</v>
      </c>
      <c r="T765" s="12">
        <f t="shared" si="47"/>
        <v>41072.208333333336</v>
      </c>
    </row>
    <row r="766" spans="1:20" ht="31.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7">
        <f t="shared" si="44"/>
        <v>7.2818181818181822</v>
      </c>
      <c r="P766" s="5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1">
        <f t="shared" si="46"/>
        <v>40676.208333333336</v>
      </c>
      <c r="T766" s="12">
        <f t="shared" si="47"/>
        <v>40684.208333333336</v>
      </c>
    </row>
    <row r="767" spans="1:20" ht="16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7">
        <f t="shared" si="44"/>
        <v>2.0833333333333335</v>
      </c>
      <c r="P767" s="5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1">
        <f t="shared" si="46"/>
        <v>42840.208333333328</v>
      </c>
      <c r="T767" s="12">
        <f t="shared" si="47"/>
        <v>42865.208333333328</v>
      </c>
    </row>
    <row r="768" spans="1:20" ht="31.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7">
        <f t="shared" si="44"/>
        <v>0.31171232876712329</v>
      </c>
      <c r="P768" s="5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1">
        <f t="shared" si="46"/>
        <v>43362.208333333328</v>
      </c>
      <c r="T768" s="12">
        <f t="shared" si="47"/>
        <v>43363.208333333328</v>
      </c>
    </row>
    <row r="769" spans="1:20" ht="16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7">
        <f t="shared" si="44"/>
        <v>0.56967078189300413</v>
      </c>
      <c r="P769" s="5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1">
        <f t="shared" si="46"/>
        <v>42283.208333333328</v>
      </c>
      <c r="T769" s="12">
        <f t="shared" si="47"/>
        <v>42328.25</v>
      </c>
    </row>
    <row r="770" spans="1:20" ht="16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7">
        <f t="shared" si="44"/>
        <v>2.31</v>
      </c>
      <c r="P770" s="5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1">
        <f t="shared" si="46"/>
        <v>41619.25</v>
      </c>
      <c r="T770" s="12">
        <f t="shared" si="47"/>
        <v>41634.25</v>
      </c>
    </row>
    <row r="771" spans="1:20" ht="16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7">
        <f t="shared" ref="O771:O834" si="48">SUM(E771/D771)</f>
        <v>0.86867834394904464</v>
      </c>
      <c r="P771" s="5">
        <f t="shared" ref="P771:P834" si="49">SUM(E771/G771)</f>
        <v>31.995894428152493</v>
      </c>
      <c r="Q771" t="str" cm="1">
        <f t="array" ref="Q771:R771">_xlfn.TEXTSPLIT(N771,"/")</f>
        <v>games</v>
      </c>
      <c r="R771" t="str">
        <v>video games</v>
      </c>
      <c r="S771" s="11">
        <f t="shared" ref="S771:S834" si="50">(((J771/60)/60)/24)+DATE(1970,1,1)</f>
        <v>41501.208333333336</v>
      </c>
      <c r="T771" s="12">
        <f t="shared" ref="T771:T834" si="51">(((K771/60)/60)/24)+DATE(1970,1,1)</f>
        <v>41527.208333333336</v>
      </c>
    </row>
    <row r="772" spans="1:20" ht="16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7">
        <f t="shared" si="48"/>
        <v>2.7074418604651163</v>
      </c>
      <c r="P772" s="5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1">
        <f t="shared" si="50"/>
        <v>41743.208333333336</v>
      </c>
      <c r="T772" s="12">
        <f t="shared" si="51"/>
        <v>41750.208333333336</v>
      </c>
    </row>
    <row r="773" spans="1:20" ht="16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7">
        <f t="shared" si="48"/>
        <v>0.49446428571428569</v>
      </c>
      <c r="P773" s="5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1">
        <f t="shared" si="50"/>
        <v>43491.25</v>
      </c>
      <c r="T773" s="12">
        <f t="shared" si="51"/>
        <v>43518.25</v>
      </c>
    </row>
    <row r="774" spans="1:20" ht="16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7">
        <f t="shared" si="48"/>
        <v>1.1335962566844919</v>
      </c>
      <c r="P774" s="5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1">
        <f t="shared" si="50"/>
        <v>43505.25</v>
      </c>
      <c r="T774" s="12">
        <f t="shared" si="51"/>
        <v>43509.25</v>
      </c>
    </row>
    <row r="775" spans="1:20" ht="16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7">
        <f t="shared" si="48"/>
        <v>1.9055555555555554</v>
      </c>
      <c r="P775" s="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1">
        <f t="shared" si="50"/>
        <v>42838.208333333328</v>
      </c>
      <c r="T775" s="12">
        <f t="shared" si="51"/>
        <v>42848.208333333328</v>
      </c>
    </row>
    <row r="776" spans="1:20" ht="16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7">
        <f t="shared" si="48"/>
        <v>1.355</v>
      </c>
      <c r="P776" s="5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1">
        <f t="shared" si="50"/>
        <v>42513.208333333328</v>
      </c>
      <c r="T776" s="12">
        <f t="shared" si="51"/>
        <v>42554.208333333328</v>
      </c>
    </row>
    <row r="777" spans="1:20" ht="31.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7">
        <f t="shared" si="48"/>
        <v>0.10297872340425532</v>
      </c>
      <c r="P777" s="5">
        <f t="shared" si="49"/>
        <v>96.8</v>
      </c>
      <c r="Q777" t="str" cm="1">
        <f t="array" ref="Q777:R777">_xlfn.TEXTSPLIT(N777,"/")</f>
        <v>music</v>
      </c>
      <c r="R777" t="str">
        <v>rock</v>
      </c>
      <c r="S777" s="11">
        <f t="shared" si="50"/>
        <v>41949.25</v>
      </c>
      <c r="T777" s="12">
        <f t="shared" si="51"/>
        <v>41959.25</v>
      </c>
    </row>
    <row r="778" spans="1:20" ht="16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7">
        <f t="shared" si="48"/>
        <v>0.65544223826714798</v>
      </c>
      <c r="P778" s="5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1">
        <f t="shared" si="50"/>
        <v>43650.208333333328</v>
      </c>
      <c r="T778" s="12">
        <f t="shared" si="51"/>
        <v>43668.208333333328</v>
      </c>
    </row>
    <row r="779" spans="1:20" ht="16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7">
        <f t="shared" si="48"/>
        <v>0.49026652452025588</v>
      </c>
      <c r="P779" s="5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1">
        <f t="shared" si="50"/>
        <v>40809.208333333336</v>
      </c>
      <c r="T779" s="12">
        <f t="shared" si="51"/>
        <v>40838.208333333336</v>
      </c>
    </row>
    <row r="780" spans="1:20" ht="16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7">
        <f t="shared" si="48"/>
        <v>7.8792307692307695</v>
      </c>
      <c r="P780" s="5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1">
        <f t="shared" si="50"/>
        <v>40768.208333333336</v>
      </c>
      <c r="T780" s="12">
        <f t="shared" si="51"/>
        <v>40773.208333333336</v>
      </c>
    </row>
    <row r="781" spans="1:20" ht="16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7">
        <f t="shared" si="48"/>
        <v>0.80306347746090156</v>
      </c>
      <c r="P781" s="5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1">
        <f t="shared" si="50"/>
        <v>42230.208333333328</v>
      </c>
      <c r="T781" s="12">
        <f t="shared" si="51"/>
        <v>42239.208333333328</v>
      </c>
    </row>
    <row r="782" spans="1:20" ht="16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7">
        <f t="shared" si="48"/>
        <v>1.0629411764705883</v>
      </c>
      <c r="P782" s="5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1">
        <f t="shared" si="50"/>
        <v>42573.208333333328</v>
      </c>
      <c r="T782" s="12">
        <f t="shared" si="51"/>
        <v>42592.208333333328</v>
      </c>
    </row>
    <row r="783" spans="1:20" ht="16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7">
        <f t="shared" si="48"/>
        <v>0.50735632183908042</v>
      </c>
      <c r="P783" s="5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1">
        <f t="shared" si="50"/>
        <v>40482.208333333336</v>
      </c>
      <c r="T783" s="12">
        <f t="shared" si="51"/>
        <v>40533.25</v>
      </c>
    </row>
    <row r="784" spans="1:20" ht="16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7">
        <f t="shared" si="48"/>
        <v>2.153137254901961</v>
      </c>
      <c r="P784" s="5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1">
        <f t="shared" si="50"/>
        <v>40603.25</v>
      </c>
      <c r="T784" s="12">
        <f t="shared" si="51"/>
        <v>40631.208333333336</v>
      </c>
    </row>
    <row r="785" spans="1:20" ht="16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7">
        <f t="shared" si="48"/>
        <v>1.4122972972972974</v>
      </c>
      <c r="P785" s="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1">
        <f t="shared" si="50"/>
        <v>41625.25</v>
      </c>
      <c r="T785" s="12">
        <f t="shared" si="51"/>
        <v>41632.25</v>
      </c>
    </row>
    <row r="786" spans="1:20" ht="16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7">
        <f t="shared" si="48"/>
        <v>1.1533745781777278</v>
      </c>
      <c r="P786" s="5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1">
        <f t="shared" si="50"/>
        <v>42435.25</v>
      </c>
      <c r="T786" s="12">
        <f t="shared" si="51"/>
        <v>42446.208333333328</v>
      </c>
    </row>
    <row r="787" spans="1:20" ht="31.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7">
        <f t="shared" si="48"/>
        <v>1.9311940298507462</v>
      </c>
      <c r="P787" s="5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1">
        <f t="shared" si="50"/>
        <v>43582.208333333328</v>
      </c>
      <c r="T787" s="12">
        <f t="shared" si="51"/>
        <v>43616.208333333328</v>
      </c>
    </row>
    <row r="788" spans="1:20" ht="16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7">
        <f t="shared" si="48"/>
        <v>7.2973333333333334</v>
      </c>
      <c r="P788" s="5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1">
        <f t="shared" si="50"/>
        <v>43186.208333333328</v>
      </c>
      <c r="T788" s="12">
        <f t="shared" si="51"/>
        <v>43193.208333333328</v>
      </c>
    </row>
    <row r="789" spans="1:20" ht="16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7">
        <f t="shared" si="48"/>
        <v>0.99663398692810456</v>
      </c>
      <c r="P789" s="5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1">
        <f t="shared" si="50"/>
        <v>40684.208333333336</v>
      </c>
      <c r="T789" s="12">
        <f t="shared" si="51"/>
        <v>40693.208333333336</v>
      </c>
    </row>
    <row r="790" spans="1:20" ht="16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7">
        <f t="shared" si="48"/>
        <v>0.88166666666666671</v>
      </c>
      <c r="P790" s="5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1">
        <f t="shared" si="50"/>
        <v>41202.208333333336</v>
      </c>
      <c r="T790" s="12">
        <f t="shared" si="51"/>
        <v>41223.25</v>
      </c>
    </row>
    <row r="791" spans="1:20" ht="16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7">
        <f t="shared" si="48"/>
        <v>0.37233333333333335</v>
      </c>
      <c r="P791" s="5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1">
        <f t="shared" si="50"/>
        <v>41786.208333333336</v>
      </c>
      <c r="T791" s="12">
        <f t="shared" si="51"/>
        <v>41823.208333333336</v>
      </c>
    </row>
    <row r="792" spans="1:20" ht="16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7">
        <f t="shared" si="48"/>
        <v>0.30540075309306081</v>
      </c>
      <c r="P792" s="5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1">
        <f t="shared" si="50"/>
        <v>40223.25</v>
      </c>
      <c r="T792" s="12">
        <f t="shared" si="51"/>
        <v>40229.25</v>
      </c>
    </row>
    <row r="793" spans="1:20" ht="16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7">
        <f t="shared" si="48"/>
        <v>0.25714285714285712</v>
      </c>
      <c r="P793" s="5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1">
        <f t="shared" si="50"/>
        <v>42715.25</v>
      </c>
      <c r="T793" s="12">
        <f t="shared" si="51"/>
        <v>42731.25</v>
      </c>
    </row>
    <row r="794" spans="1:20" ht="16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7">
        <f t="shared" si="48"/>
        <v>0.34</v>
      </c>
      <c r="P794" s="5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1">
        <f t="shared" si="50"/>
        <v>41451.208333333336</v>
      </c>
      <c r="T794" s="12">
        <f t="shared" si="51"/>
        <v>41479.208333333336</v>
      </c>
    </row>
    <row r="795" spans="1:20" ht="16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7">
        <f t="shared" si="48"/>
        <v>11.859090909090909</v>
      </c>
      <c r="P795" s="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1">
        <f t="shared" si="50"/>
        <v>41450.208333333336</v>
      </c>
      <c r="T795" s="12">
        <f t="shared" si="51"/>
        <v>41454.208333333336</v>
      </c>
    </row>
    <row r="796" spans="1:20" ht="16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7">
        <f t="shared" si="48"/>
        <v>1.2539393939393939</v>
      </c>
      <c r="P796" s="5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1">
        <f t="shared" si="50"/>
        <v>43091.25</v>
      </c>
      <c r="T796" s="12">
        <f t="shared" si="51"/>
        <v>43103.25</v>
      </c>
    </row>
    <row r="797" spans="1:20" ht="31.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7">
        <f t="shared" si="48"/>
        <v>0.14394366197183098</v>
      </c>
      <c r="P797" s="5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1">
        <f t="shared" si="50"/>
        <v>42675.208333333328</v>
      </c>
      <c r="T797" s="12">
        <f t="shared" si="51"/>
        <v>42678.208333333328</v>
      </c>
    </row>
    <row r="798" spans="1:20" ht="16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7">
        <f t="shared" si="48"/>
        <v>0.54807692307692313</v>
      </c>
      <c r="P798" s="5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1">
        <f t="shared" si="50"/>
        <v>41859.208333333336</v>
      </c>
      <c r="T798" s="12">
        <f t="shared" si="51"/>
        <v>41866.208333333336</v>
      </c>
    </row>
    <row r="799" spans="1:20" ht="16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7">
        <f t="shared" si="48"/>
        <v>1.0963157894736841</v>
      </c>
      <c r="P799" s="5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1">
        <f t="shared" si="50"/>
        <v>43464.25</v>
      </c>
      <c r="T799" s="12">
        <f t="shared" si="51"/>
        <v>43487.25</v>
      </c>
    </row>
    <row r="800" spans="1:20" ht="16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7">
        <f t="shared" si="48"/>
        <v>1.8847058823529412</v>
      </c>
      <c r="P800" s="5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1">
        <f t="shared" si="50"/>
        <v>41060.208333333336</v>
      </c>
      <c r="T800" s="12">
        <f t="shared" si="51"/>
        <v>41088.208333333336</v>
      </c>
    </row>
    <row r="801" spans="1:20" ht="16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7">
        <f t="shared" si="48"/>
        <v>0.87008284023668636</v>
      </c>
      <c r="P801" s="5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1">
        <f t="shared" si="50"/>
        <v>42399.25</v>
      </c>
      <c r="T801" s="12">
        <f t="shared" si="51"/>
        <v>42403.25</v>
      </c>
    </row>
    <row r="802" spans="1:20" ht="16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7">
        <f t="shared" si="48"/>
        <v>0.01</v>
      </c>
      <c r="P802" s="5">
        <f t="shared" si="49"/>
        <v>1</v>
      </c>
      <c r="Q802" t="str" cm="1">
        <f t="array" ref="Q802:R802">_xlfn.TEXTSPLIT(N802,"/")</f>
        <v>music</v>
      </c>
      <c r="R802" t="str">
        <v>rock</v>
      </c>
      <c r="S802" s="11">
        <f t="shared" si="50"/>
        <v>42167.208333333328</v>
      </c>
      <c r="T802" s="12">
        <f t="shared" si="51"/>
        <v>42171.208333333328</v>
      </c>
    </row>
    <row r="803" spans="1:20" ht="16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7">
        <f t="shared" si="48"/>
        <v>2.0291304347826089</v>
      </c>
      <c r="P803" s="5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1">
        <f t="shared" si="50"/>
        <v>43830.25</v>
      </c>
      <c r="T803" s="12">
        <f t="shared" si="51"/>
        <v>43852.25</v>
      </c>
    </row>
    <row r="804" spans="1:20" ht="31.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7">
        <f t="shared" si="48"/>
        <v>1.9703225806451612</v>
      </c>
      <c r="P804" s="5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1">
        <f t="shared" si="50"/>
        <v>43650.208333333328</v>
      </c>
      <c r="T804" s="12">
        <f t="shared" si="51"/>
        <v>43652.208333333328</v>
      </c>
    </row>
    <row r="805" spans="1:20" ht="31.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7">
        <f t="shared" si="48"/>
        <v>1.07</v>
      </c>
      <c r="P805" s="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1">
        <f t="shared" si="50"/>
        <v>43492.25</v>
      </c>
      <c r="T805" s="12">
        <f t="shared" si="51"/>
        <v>43526.25</v>
      </c>
    </row>
    <row r="806" spans="1:20" ht="16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7">
        <f t="shared" si="48"/>
        <v>2.6873076923076922</v>
      </c>
      <c r="P806" s="5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1">
        <f t="shared" si="50"/>
        <v>43102.25</v>
      </c>
      <c r="T806" s="12">
        <f t="shared" si="51"/>
        <v>43122.25</v>
      </c>
    </row>
    <row r="807" spans="1:20" ht="31.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7">
        <f t="shared" si="48"/>
        <v>0.50845360824742269</v>
      </c>
      <c r="P807" s="5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1">
        <f t="shared" si="50"/>
        <v>41958.25</v>
      </c>
      <c r="T807" s="12">
        <f t="shared" si="51"/>
        <v>42009.25</v>
      </c>
    </row>
    <row r="808" spans="1:20" ht="16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7">
        <f t="shared" si="48"/>
        <v>11.802857142857142</v>
      </c>
      <c r="P808" s="5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1">
        <f t="shared" si="50"/>
        <v>40973.25</v>
      </c>
      <c r="T808" s="12">
        <f t="shared" si="51"/>
        <v>40997.208333333336</v>
      </c>
    </row>
    <row r="809" spans="1:20" ht="16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7">
        <f t="shared" si="48"/>
        <v>2.64</v>
      </c>
      <c r="P809" s="5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1">
        <f t="shared" si="50"/>
        <v>43753.208333333328</v>
      </c>
      <c r="T809" s="12">
        <f t="shared" si="51"/>
        <v>43797.25</v>
      </c>
    </row>
    <row r="810" spans="1:20" ht="16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7">
        <f t="shared" si="48"/>
        <v>0.30442307692307691</v>
      </c>
      <c r="P810" s="5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1">
        <f t="shared" si="50"/>
        <v>42507.208333333328</v>
      </c>
      <c r="T810" s="12">
        <f t="shared" si="51"/>
        <v>42524.208333333328</v>
      </c>
    </row>
    <row r="811" spans="1:20" ht="16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7">
        <f t="shared" si="48"/>
        <v>0.62880681818181816</v>
      </c>
      <c r="P811" s="5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1">
        <f t="shared" si="50"/>
        <v>41135.208333333336</v>
      </c>
      <c r="T811" s="12">
        <f t="shared" si="51"/>
        <v>41136.208333333336</v>
      </c>
    </row>
    <row r="812" spans="1:20" ht="16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7">
        <f t="shared" si="48"/>
        <v>1.9312499999999999</v>
      </c>
      <c r="P812" s="5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1">
        <f t="shared" si="50"/>
        <v>43067.25</v>
      </c>
      <c r="T812" s="12">
        <f t="shared" si="51"/>
        <v>43077.25</v>
      </c>
    </row>
    <row r="813" spans="1:20" ht="16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7">
        <f t="shared" si="48"/>
        <v>0.77102702702702708</v>
      </c>
      <c r="P813" s="5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1">
        <f t="shared" si="50"/>
        <v>42378.25</v>
      </c>
      <c r="T813" s="12">
        <f t="shared" si="51"/>
        <v>42380.25</v>
      </c>
    </row>
    <row r="814" spans="1:20" ht="16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7">
        <f t="shared" si="48"/>
        <v>2.2552763819095478</v>
      </c>
      <c r="P814" s="5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1">
        <f t="shared" si="50"/>
        <v>43206.208333333328</v>
      </c>
      <c r="T814" s="12">
        <f t="shared" si="51"/>
        <v>43211.208333333328</v>
      </c>
    </row>
    <row r="815" spans="1:20" ht="16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7">
        <f t="shared" si="48"/>
        <v>2.3940625</v>
      </c>
      <c r="P815" s="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1">
        <f t="shared" si="50"/>
        <v>41148.208333333336</v>
      </c>
      <c r="T815" s="12">
        <f t="shared" si="51"/>
        <v>41158.208333333336</v>
      </c>
    </row>
    <row r="816" spans="1:20" ht="16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7">
        <f t="shared" si="48"/>
        <v>0.921875</v>
      </c>
      <c r="P816" s="5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1">
        <f t="shared" si="50"/>
        <v>42517.208333333328</v>
      </c>
      <c r="T816" s="12">
        <f t="shared" si="51"/>
        <v>42519.208333333328</v>
      </c>
    </row>
    <row r="817" spans="1:20" ht="31.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7">
        <f t="shared" si="48"/>
        <v>1.3023333333333333</v>
      </c>
      <c r="P817" s="5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1">
        <f t="shared" si="50"/>
        <v>43068.25</v>
      </c>
      <c r="T817" s="12">
        <f t="shared" si="51"/>
        <v>43094.25</v>
      </c>
    </row>
    <row r="818" spans="1:20" ht="16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7">
        <f t="shared" si="48"/>
        <v>6.1521739130434785</v>
      </c>
      <c r="P818" s="5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1">
        <f t="shared" si="50"/>
        <v>41680.25</v>
      </c>
      <c r="T818" s="12">
        <f t="shared" si="51"/>
        <v>41682.25</v>
      </c>
    </row>
    <row r="819" spans="1:20" ht="16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7">
        <f t="shared" si="48"/>
        <v>3.687953216374269</v>
      </c>
      <c r="P819" s="5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1">
        <f t="shared" si="50"/>
        <v>43589.208333333328</v>
      </c>
      <c r="T819" s="12">
        <f t="shared" si="51"/>
        <v>43617.208333333328</v>
      </c>
    </row>
    <row r="820" spans="1:20" ht="16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7">
        <f t="shared" si="48"/>
        <v>10.948571428571428</v>
      </c>
      <c r="P820" s="5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1">
        <f t="shared" si="50"/>
        <v>43486.25</v>
      </c>
      <c r="T820" s="12">
        <f t="shared" si="51"/>
        <v>43499.25</v>
      </c>
    </row>
    <row r="821" spans="1:20" ht="31.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7">
        <f t="shared" si="48"/>
        <v>0.50662921348314605</v>
      </c>
      <c r="P821" s="5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1">
        <f t="shared" si="50"/>
        <v>41237.25</v>
      </c>
      <c r="T821" s="12">
        <f t="shared" si="51"/>
        <v>41252.25</v>
      </c>
    </row>
    <row r="822" spans="1:20" ht="16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7">
        <f t="shared" si="48"/>
        <v>8.0060000000000002</v>
      </c>
      <c r="P822" s="5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1">
        <f t="shared" si="50"/>
        <v>43310.208333333328</v>
      </c>
      <c r="T822" s="12">
        <f t="shared" si="51"/>
        <v>43323.208333333328</v>
      </c>
    </row>
    <row r="823" spans="1:20" ht="16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7">
        <f t="shared" si="48"/>
        <v>2.9128571428571428</v>
      </c>
      <c r="P823" s="5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1">
        <f t="shared" si="50"/>
        <v>42794.25</v>
      </c>
      <c r="T823" s="12">
        <f t="shared" si="51"/>
        <v>42807.208333333328</v>
      </c>
    </row>
    <row r="824" spans="1:20" ht="16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7">
        <f t="shared" si="48"/>
        <v>3.4996666666666667</v>
      </c>
      <c r="P824" s="5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1">
        <f t="shared" si="50"/>
        <v>41698.25</v>
      </c>
      <c r="T824" s="12">
        <f t="shared" si="51"/>
        <v>41715.208333333336</v>
      </c>
    </row>
    <row r="825" spans="1:20" ht="16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7">
        <f t="shared" si="48"/>
        <v>3.5707317073170732</v>
      </c>
      <c r="P825" s="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1">
        <f t="shared" si="50"/>
        <v>41892.208333333336</v>
      </c>
      <c r="T825" s="12">
        <f t="shared" si="51"/>
        <v>41917.208333333336</v>
      </c>
    </row>
    <row r="826" spans="1:20" ht="16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7">
        <f t="shared" si="48"/>
        <v>1.2648941176470587</v>
      </c>
      <c r="P826" s="5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1">
        <f t="shared" si="50"/>
        <v>40348.208333333336</v>
      </c>
      <c r="T826" s="12">
        <f t="shared" si="51"/>
        <v>40380.208333333336</v>
      </c>
    </row>
    <row r="827" spans="1:20" ht="16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7">
        <f t="shared" si="48"/>
        <v>3.875</v>
      </c>
      <c r="P827" s="5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1">
        <f t="shared" si="50"/>
        <v>42941.208333333328</v>
      </c>
      <c r="T827" s="12">
        <f t="shared" si="51"/>
        <v>42953.208333333328</v>
      </c>
    </row>
    <row r="828" spans="1:20" ht="31.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7">
        <f t="shared" si="48"/>
        <v>4.5703571428571426</v>
      </c>
      <c r="P828" s="5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1">
        <f t="shared" si="50"/>
        <v>40525.25</v>
      </c>
      <c r="T828" s="12">
        <f t="shared" si="51"/>
        <v>40553.25</v>
      </c>
    </row>
    <row r="829" spans="1:20" ht="31.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7">
        <f t="shared" si="48"/>
        <v>2.6669565217391304</v>
      </c>
      <c r="P829" s="5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1">
        <f t="shared" si="50"/>
        <v>40666.208333333336</v>
      </c>
      <c r="T829" s="12">
        <f t="shared" si="51"/>
        <v>40678.208333333336</v>
      </c>
    </row>
    <row r="830" spans="1:20" ht="31.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7">
        <f t="shared" si="48"/>
        <v>0.69</v>
      </c>
      <c r="P830" s="5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1">
        <f t="shared" si="50"/>
        <v>43340.208333333328</v>
      </c>
      <c r="T830" s="12">
        <f t="shared" si="51"/>
        <v>43365.208333333328</v>
      </c>
    </row>
    <row r="831" spans="1:20" ht="16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7">
        <f t="shared" si="48"/>
        <v>0.51343749999999999</v>
      </c>
      <c r="P831" s="5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1">
        <f t="shared" si="50"/>
        <v>42164.208333333328</v>
      </c>
      <c r="T831" s="12">
        <f t="shared" si="51"/>
        <v>42179.208333333328</v>
      </c>
    </row>
    <row r="832" spans="1:20" ht="31.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7">
        <f t="shared" si="48"/>
        <v>1.1710526315789473E-2</v>
      </c>
      <c r="P832" s="5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1">
        <f t="shared" si="50"/>
        <v>43103.25</v>
      </c>
      <c r="T832" s="12">
        <f t="shared" si="51"/>
        <v>43162.25</v>
      </c>
    </row>
    <row r="833" spans="1:20" ht="31.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7">
        <f t="shared" si="48"/>
        <v>1.089773429454171</v>
      </c>
      <c r="P833" s="5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1">
        <f t="shared" si="50"/>
        <v>40994.208333333336</v>
      </c>
      <c r="T833" s="12">
        <f t="shared" si="51"/>
        <v>41028.208333333336</v>
      </c>
    </row>
    <row r="834" spans="1:20" ht="16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7">
        <f t="shared" si="48"/>
        <v>3.1517592592592591</v>
      </c>
      <c r="P834" s="5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1">
        <f t="shared" si="50"/>
        <v>42299.208333333328</v>
      </c>
      <c r="T834" s="12">
        <f t="shared" si="51"/>
        <v>42333.25</v>
      </c>
    </row>
    <row r="835" spans="1:20" ht="16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7">
        <f t="shared" ref="O835:O898" si="52">SUM(E835/D835)</f>
        <v>1.5769117647058823</v>
      </c>
      <c r="P835" s="5">
        <f t="shared" ref="P835:P898" si="53">SUM(E835/G835)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11">
        <f t="shared" ref="S835:S898" si="54">(((J835/60)/60)/24)+DATE(1970,1,1)</f>
        <v>40588.25</v>
      </c>
      <c r="T835" s="12">
        <f t="shared" ref="T835:T898" si="55">(((K835/60)/60)/24)+DATE(1970,1,1)</f>
        <v>40599.25</v>
      </c>
    </row>
    <row r="836" spans="1:20" ht="16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7">
        <f t="shared" si="52"/>
        <v>1.5380821917808218</v>
      </c>
      <c r="P836" s="5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1">
        <f t="shared" si="54"/>
        <v>41448.208333333336</v>
      </c>
      <c r="T836" s="12">
        <f t="shared" si="55"/>
        <v>41454.208333333336</v>
      </c>
    </row>
    <row r="837" spans="1:20" ht="16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7">
        <f t="shared" si="52"/>
        <v>0.89738979118329465</v>
      </c>
      <c r="P837" s="5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1">
        <f t="shared" si="54"/>
        <v>42063.25</v>
      </c>
      <c r="T837" s="12">
        <f t="shared" si="55"/>
        <v>42069.25</v>
      </c>
    </row>
    <row r="838" spans="1:20" ht="16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7">
        <f t="shared" si="52"/>
        <v>0.75135802469135804</v>
      </c>
      <c r="P838" s="5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1">
        <f t="shared" si="54"/>
        <v>40214.25</v>
      </c>
      <c r="T838" s="12">
        <f t="shared" si="55"/>
        <v>40225.25</v>
      </c>
    </row>
    <row r="839" spans="1:20" ht="16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7">
        <f t="shared" si="52"/>
        <v>8.5288135593220336</v>
      </c>
      <c r="P839" s="5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1">
        <f t="shared" si="54"/>
        <v>40629.208333333336</v>
      </c>
      <c r="T839" s="12">
        <f t="shared" si="55"/>
        <v>40683.208333333336</v>
      </c>
    </row>
    <row r="840" spans="1:20" ht="16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7">
        <f t="shared" si="52"/>
        <v>1.3890625000000001</v>
      </c>
      <c r="P840" s="5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1">
        <f t="shared" si="54"/>
        <v>43370.208333333328</v>
      </c>
      <c r="T840" s="12">
        <f t="shared" si="55"/>
        <v>43379.208333333328</v>
      </c>
    </row>
    <row r="841" spans="1:20" ht="16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7">
        <f t="shared" si="52"/>
        <v>1.9018181818181819</v>
      </c>
      <c r="P841" s="5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1">
        <f t="shared" si="54"/>
        <v>41715.208333333336</v>
      </c>
      <c r="T841" s="12">
        <f t="shared" si="55"/>
        <v>41760.208333333336</v>
      </c>
    </row>
    <row r="842" spans="1:20" ht="16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7">
        <f t="shared" si="52"/>
        <v>1.0024333619948409</v>
      </c>
      <c r="P842" s="5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1">
        <f t="shared" si="54"/>
        <v>41836.208333333336</v>
      </c>
      <c r="T842" s="12">
        <f t="shared" si="55"/>
        <v>41838.208333333336</v>
      </c>
    </row>
    <row r="843" spans="1:20" ht="16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7">
        <f t="shared" si="52"/>
        <v>1.4275824175824177</v>
      </c>
      <c r="P843" s="5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1">
        <f t="shared" si="54"/>
        <v>42419.25</v>
      </c>
      <c r="T843" s="12">
        <f t="shared" si="55"/>
        <v>42435.25</v>
      </c>
    </row>
    <row r="844" spans="1:20" ht="31.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7">
        <f t="shared" si="52"/>
        <v>5.6313333333333331</v>
      </c>
      <c r="P844" s="5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1">
        <f t="shared" si="54"/>
        <v>43266.208333333328</v>
      </c>
      <c r="T844" s="12">
        <f t="shared" si="55"/>
        <v>43269.208333333328</v>
      </c>
    </row>
    <row r="845" spans="1:20" ht="31.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7">
        <f t="shared" si="52"/>
        <v>0.30715909090909088</v>
      </c>
      <c r="P845" s="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1">
        <f t="shared" si="54"/>
        <v>43338.208333333328</v>
      </c>
      <c r="T845" s="12">
        <f t="shared" si="55"/>
        <v>43344.208333333328</v>
      </c>
    </row>
    <row r="846" spans="1:20" ht="16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7">
        <f t="shared" si="52"/>
        <v>0.99397727272727276</v>
      </c>
      <c r="P846" s="5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1">
        <f t="shared" si="54"/>
        <v>40930.25</v>
      </c>
      <c r="T846" s="12">
        <f t="shared" si="55"/>
        <v>40933.25</v>
      </c>
    </row>
    <row r="847" spans="1:20" ht="16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7">
        <f t="shared" si="52"/>
        <v>1.9754935622317598</v>
      </c>
      <c r="P847" s="5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1">
        <f t="shared" si="54"/>
        <v>43235.208333333328</v>
      </c>
      <c r="T847" s="12">
        <f t="shared" si="55"/>
        <v>43272.208333333328</v>
      </c>
    </row>
    <row r="848" spans="1:20" ht="16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7">
        <f t="shared" si="52"/>
        <v>5.085</v>
      </c>
      <c r="P848" s="5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1">
        <f t="shared" si="54"/>
        <v>43302.208333333328</v>
      </c>
      <c r="T848" s="12">
        <f t="shared" si="55"/>
        <v>43338.208333333328</v>
      </c>
    </row>
    <row r="849" spans="1:20" ht="16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7">
        <f t="shared" si="52"/>
        <v>2.3774468085106384</v>
      </c>
      <c r="P849" s="5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1">
        <f t="shared" si="54"/>
        <v>43107.25</v>
      </c>
      <c r="T849" s="12">
        <f t="shared" si="55"/>
        <v>43110.25</v>
      </c>
    </row>
    <row r="850" spans="1:20" ht="16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7">
        <f t="shared" si="52"/>
        <v>3.3846875000000001</v>
      </c>
      <c r="P850" s="5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1">
        <f t="shared" si="54"/>
        <v>40341.208333333336</v>
      </c>
      <c r="T850" s="12">
        <f t="shared" si="55"/>
        <v>40350.208333333336</v>
      </c>
    </row>
    <row r="851" spans="1:20" ht="16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7">
        <f t="shared" si="52"/>
        <v>1.3308955223880596</v>
      </c>
      <c r="P851" s="5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1">
        <f t="shared" si="54"/>
        <v>40948.25</v>
      </c>
      <c r="T851" s="12">
        <f t="shared" si="55"/>
        <v>40951.25</v>
      </c>
    </row>
    <row r="852" spans="1:20" ht="16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7">
        <f t="shared" si="52"/>
        <v>0.01</v>
      </c>
      <c r="P852" s="5">
        <f t="shared" si="53"/>
        <v>1</v>
      </c>
      <c r="Q852" t="str" cm="1">
        <f t="array" ref="Q852:R852">_xlfn.TEXTSPLIT(N852,"/")</f>
        <v>music</v>
      </c>
      <c r="R852" t="str">
        <v>rock</v>
      </c>
      <c r="S852" s="11">
        <f t="shared" si="54"/>
        <v>40866.25</v>
      </c>
      <c r="T852" s="12">
        <f t="shared" si="55"/>
        <v>40881.25</v>
      </c>
    </row>
    <row r="853" spans="1:20" ht="31.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7">
        <f t="shared" si="52"/>
        <v>2.0779999999999998</v>
      </c>
      <c r="P853" s="5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1">
        <f t="shared" si="54"/>
        <v>41031.208333333336</v>
      </c>
      <c r="T853" s="12">
        <f t="shared" si="55"/>
        <v>41064.208333333336</v>
      </c>
    </row>
    <row r="854" spans="1:20" ht="31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7">
        <f t="shared" si="52"/>
        <v>0.51122448979591839</v>
      </c>
      <c r="P854" s="5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1">
        <f t="shared" si="54"/>
        <v>40740.208333333336</v>
      </c>
      <c r="T854" s="12">
        <f t="shared" si="55"/>
        <v>40750.208333333336</v>
      </c>
    </row>
    <row r="855" spans="1:20" ht="16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7">
        <f t="shared" si="52"/>
        <v>6.5205847953216374</v>
      </c>
      <c r="P855" s="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1">
        <f t="shared" si="54"/>
        <v>40714.208333333336</v>
      </c>
      <c r="T855" s="12">
        <f t="shared" si="55"/>
        <v>40719.208333333336</v>
      </c>
    </row>
    <row r="856" spans="1:20" ht="31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7">
        <f t="shared" si="52"/>
        <v>1.1363099415204678</v>
      </c>
      <c r="P856" s="5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1">
        <f t="shared" si="54"/>
        <v>43787.25</v>
      </c>
      <c r="T856" s="12">
        <f t="shared" si="55"/>
        <v>43814.25</v>
      </c>
    </row>
    <row r="857" spans="1:20" ht="16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7">
        <f t="shared" si="52"/>
        <v>1.0237606837606839</v>
      </c>
      <c r="P857" s="5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1">
        <f t="shared" si="54"/>
        <v>40712.208333333336</v>
      </c>
      <c r="T857" s="12">
        <f t="shared" si="55"/>
        <v>40743.208333333336</v>
      </c>
    </row>
    <row r="858" spans="1:20" ht="16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7">
        <f t="shared" si="52"/>
        <v>3.5658333333333334</v>
      </c>
      <c r="P858" s="5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1">
        <f t="shared" si="54"/>
        <v>41023.208333333336</v>
      </c>
      <c r="T858" s="12">
        <f t="shared" si="55"/>
        <v>41040.208333333336</v>
      </c>
    </row>
    <row r="859" spans="1:20" ht="31.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7">
        <f t="shared" si="52"/>
        <v>1.3986792452830188</v>
      </c>
      <c r="P859" s="5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1">
        <f t="shared" si="54"/>
        <v>40944.25</v>
      </c>
      <c r="T859" s="12">
        <f t="shared" si="55"/>
        <v>40967.25</v>
      </c>
    </row>
    <row r="860" spans="1:20" ht="31.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7">
        <f t="shared" si="52"/>
        <v>0.69450000000000001</v>
      </c>
      <c r="P860" s="5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1">
        <f t="shared" si="54"/>
        <v>43211.208333333328</v>
      </c>
      <c r="T860" s="12">
        <f t="shared" si="55"/>
        <v>43218.208333333328</v>
      </c>
    </row>
    <row r="861" spans="1:20" ht="31.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7">
        <f t="shared" si="52"/>
        <v>0.35534246575342465</v>
      </c>
      <c r="P861" s="5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1">
        <f t="shared" si="54"/>
        <v>41334.25</v>
      </c>
      <c r="T861" s="12">
        <f t="shared" si="55"/>
        <v>41352.208333333336</v>
      </c>
    </row>
    <row r="862" spans="1:20" ht="31.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7">
        <f t="shared" si="52"/>
        <v>2.5165000000000002</v>
      </c>
      <c r="P862" s="5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1">
        <f t="shared" si="54"/>
        <v>43515.25</v>
      </c>
      <c r="T862" s="12">
        <f t="shared" si="55"/>
        <v>43525.25</v>
      </c>
    </row>
    <row r="863" spans="1:20" ht="16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7">
        <f t="shared" si="52"/>
        <v>1.0587500000000001</v>
      </c>
      <c r="P863" s="5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1">
        <f t="shared" si="54"/>
        <v>40258.208333333336</v>
      </c>
      <c r="T863" s="12">
        <f t="shared" si="55"/>
        <v>40266.208333333336</v>
      </c>
    </row>
    <row r="864" spans="1:20" ht="16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7">
        <f t="shared" si="52"/>
        <v>1.8742857142857143</v>
      </c>
      <c r="P864" s="5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1">
        <f t="shared" si="54"/>
        <v>40756.208333333336</v>
      </c>
      <c r="T864" s="12">
        <f t="shared" si="55"/>
        <v>40760.208333333336</v>
      </c>
    </row>
    <row r="865" spans="1:20" ht="16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7">
        <f t="shared" si="52"/>
        <v>3.8678571428571429</v>
      </c>
      <c r="P865" s="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1">
        <f t="shared" si="54"/>
        <v>42172.208333333328</v>
      </c>
      <c r="T865" s="12">
        <f t="shared" si="55"/>
        <v>42195.208333333328</v>
      </c>
    </row>
    <row r="866" spans="1:20" ht="16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7">
        <f t="shared" si="52"/>
        <v>3.4707142857142856</v>
      </c>
      <c r="P866" s="5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1">
        <f t="shared" si="54"/>
        <v>42601.208333333328</v>
      </c>
      <c r="T866" s="12">
        <f t="shared" si="55"/>
        <v>42606.208333333328</v>
      </c>
    </row>
    <row r="867" spans="1:20" ht="16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7">
        <f t="shared" si="52"/>
        <v>1.8582098765432098</v>
      </c>
      <c r="P867" s="5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1">
        <f t="shared" si="54"/>
        <v>41897.208333333336</v>
      </c>
      <c r="T867" s="12">
        <f t="shared" si="55"/>
        <v>41906.208333333336</v>
      </c>
    </row>
    <row r="868" spans="1:20" ht="16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7">
        <f t="shared" si="52"/>
        <v>0.43241247264770238</v>
      </c>
      <c r="P868" s="5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1">
        <f t="shared" si="54"/>
        <v>40671.208333333336</v>
      </c>
      <c r="T868" s="12">
        <f t="shared" si="55"/>
        <v>40672.208333333336</v>
      </c>
    </row>
    <row r="869" spans="1:20" ht="31.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7">
        <f t="shared" si="52"/>
        <v>1.6243749999999999</v>
      </c>
      <c r="P869" s="5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1">
        <f t="shared" si="54"/>
        <v>43382.208333333328</v>
      </c>
      <c r="T869" s="12">
        <f t="shared" si="55"/>
        <v>43388.208333333328</v>
      </c>
    </row>
    <row r="870" spans="1:20" ht="16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7">
        <f t="shared" si="52"/>
        <v>1.8484285714285715</v>
      </c>
      <c r="P870" s="5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1">
        <f t="shared" si="54"/>
        <v>41559.208333333336</v>
      </c>
      <c r="T870" s="12">
        <f t="shared" si="55"/>
        <v>41570.208333333336</v>
      </c>
    </row>
    <row r="871" spans="1:20" ht="16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7">
        <f t="shared" si="52"/>
        <v>0.23703520691785052</v>
      </c>
      <c r="P871" s="5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1">
        <f t="shared" si="54"/>
        <v>40350.208333333336</v>
      </c>
      <c r="T871" s="12">
        <f t="shared" si="55"/>
        <v>40364.208333333336</v>
      </c>
    </row>
    <row r="872" spans="1:20" ht="16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7">
        <f t="shared" si="52"/>
        <v>0.89870129870129867</v>
      </c>
      <c r="P872" s="5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1">
        <f t="shared" si="54"/>
        <v>42240.208333333328</v>
      </c>
      <c r="T872" s="12">
        <f t="shared" si="55"/>
        <v>42265.208333333328</v>
      </c>
    </row>
    <row r="873" spans="1:20" ht="31.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7">
        <f t="shared" si="52"/>
        <v>2.7260419580419581</v>
      </c>
      <c r="P873" s="5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1">
        <f t="shared" si="54"/>
        <v>43040.208333333328</v>
      </c>
      <c r="T873" s="12">
        <f t="shared" si="55"/>
        <v>43058.25</v>
      </c>
    </row>
    <row r="874" spans="1:20" ht="16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7">
        <f t="shared" si="52"/>
        <v>1.7004255319148935</v>
      </c>
      <c r="P874" s="5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1">
        <f t="shared" si="54"/>
        <v>43346.208333333328</v>
      </c>
      <c r="T874" s="12">
        <f t="shared" si="55"/>
        <v>43351.208333333328</v>
      </c>
    </row>
    <row r="875" spans="1:20" ht="16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7">
        <f t="shared" si="52"/>
        <v>1.8828503562945369</v>
      </c>
      <c r="P875" s="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1">
        <f t="shared" si="54"/>
        <v>41647.25</v>
      </c>
      <c r="T875" s="12">
        <f t="shared" si="55"/>
        <v>41652.25</v>
      </c>
    </row>
    <row r="876" spans="1:20" ht="16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7">
        <f t="shared" si="52"/>
        <v>3.4693532338308457</v>
      </c>
      <c r="P876" s="5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1">
        <f t="shared" si="54"/>
        <v>40291.208333333336</v>
      </c>
      <c r="T876" s="12">
        <f t="shared" si="55"/>
        <v>40329.208333333336</v>
      </c>
    </row>
    <row r="877" spans="1:20" ht="16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7">
        <f t="shared" si="52"/>
        <v>0.6917721518987342</v>
      </c>
      <c r="P877" s="5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1">
        <f t="shared" si="54"/>
        <v>40556.25</v>
      </c>
      <c r="T877" s="12">
        <f t="shared" si="55"/>
        <v>40557.25</v>
      </c>
    </row>
    <row r="878" spans="1:20" ht="31.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7">
        <f t="shared" si="52"/>
        <v>0.25433734939759034</v>
      </c>
      <c r="P878" s="5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1">
        <f t="shared" si="54"/>
        <v>43624.208333333328</v>
      </c>
      <c r="T878" s="12">
        <f t="shared" si="55"/>
        <v>43648.208333333328</v>
      </c>
    </row>
    <row r="879" spans="1:20" ht="16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7">
        <f t="shared" si="52"/>
        <v>0.77400977995110021</v>
      </c>
      <c r="P879" s="5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1">
        <f t="shared" si="54"/>
        <v>42577.208333333328</v>
      </c>
      <c r="T879" s="12">
        <f t="shared" si="55"/>
        <v>42578.208333333328</v>
      </c>
    </row>
    <row r="880" spans="1:20" ht="16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7">
        <f t="shared" si="52"/>
        <v>0.37481481481481482</v>
      </c>
      <c r="P880" s="5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1">
        <f t="shared" si="54"/>
        <v>43845.25</v>
      </c>
      <c r="T880" s="12">
        <f t="shared" si="55"/>
        <v>43869.25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7">
        <f t="shared" si="52"/>
        <v>5.4379999999999997</v>
      </c>
      <c r="P881" s="5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1">
        <f t="shared" si="54"/>
        <v>42788.25</v>
      </c>
      <c r="T881" s="12">
        <f t="shared" si="55"/>
        <v>42797.25</v>
      </c>
    </row>
    <row r="882" spans="1:20" ht="16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7">
        <f t="shared" si="52"/>
        <v>2.2852189349112426</v>
      </c>
      <c r="P882" s="5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1">
        <f t="shared" si="54"/>
        <v>43667.208333333328</v>
      </c>
      <c r="T882" s="12">
        <f t="shared" si="55"/>
        <v>43669.208333333328</v>
      </c>
    </row>
    <row r="883" spans="1:20" ht="16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7">
        <f t="shared" si="52"/>
        <v>0.38948339483394834</v>
      </c>
      <c r="P883" s="5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1">
        <f t="shared" si="54"/>
        <v>42194.208333333328</v>
      </c>
      <c r="T883" s="12">
        <f t="shared" si="55"/>
        <v>42223.208333333328</v>
      </c>
    </row>
    <row r="884" spans="1:20" ht="16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7">
        <f t="shared" si="52"/>
        <v>3.7</v>
      </c>
      <c r="P884" s="5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1">
        <f t="shared" si="54"/>
        <v>42025.25</v>
      </c>
      <c r="T884" s="12">
        <f t="shared" si="55"/>
        <v>42029.25</v>
      </c>
    </row>
    <row r="885" spans="1:20" ht="31.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7">
        <f t="shared" si="52"/>
        <v>2.3791176470588233</v>
      </c>
      <c r="P885" s="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1">
        <f t="shared" si="54"/>
        <v>40323.208333333336</v>
      </c>
      <c r="T885" s="12">
        <f t="shared" si="55"/>
        <v>40359.208333333336</v>
      </c>
    </row>
    <row r="886" spans="1:20" ht="16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7">
        <f t="shared" si="52"/>
        <v>0.64036299765807958</v>
      </c>
      <c r="P886" s="5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1">
        <f t="shared" si="54"/>
        <v>41763.208333333336</v>
      </c>
      <c r="T886" s="12">
        <f t="shared" si="55"/>
        <v>41765.208333333336</v>
      </c>
    </row>
    <row r="887" spans="1:20" ht="16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7">
        <f t="shared" si="52"/>
        <v>1.1827777777777777</v>
      </c>
      <c r="P887" s="5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1">
        <f t="shared" si="54"/>
        <v>40335.208333333336</v>
      </c>
      <c r="T887" s="12">
        <f t="shared" si="55"/>
        <v>40373.208333333336</v>
      </c>
    </row>
    <row r="888" spans="1:20" ht="16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7">
        <f t="shared" si="52"/>
        <v>0.84824037184594958</v>
      </c>
      <c r="P888" s="5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1">
        <f t="shared" si="54"/>
        <v>40416.208333333336</v>
      </c>
      <c r="T888" s="12">
        <f t="shared" si="55"/>
        <v>40434.208333333336</v>
      </c>
    </row>
    <row r="889" spans="1:20" ht="31.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7">
        <f t="shared" si="52"/>
        <v>0.29346153846153844</v>
      </c>
      <c r="P889" s="5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1">
        <f t="shared" si="54"/>
        <v>42202.208333333328</v>
      </c>
      <c r="T889" s="12">
        <f t="shared" si="55"/>
        <v>42249.208333333328</v>
      </c>
    </row>
    <row r="890" spans="1:20" ht="31.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7">
        <f t="shared" si="52"/>
        <v>2.0989655172413793</v>
      </c>
      <c r="P890" s="5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1">
        <f t="shared" si="54"/>
        <v>42836.208333333328</v>
      </c>
      <c r="T890" s="12">
        <f t="shared" si="55"/>
        <v>42855.208333333328</v>
      </c>
    </row>
    <row r="891" spans="1:20" ht="16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7">
        <f t="shared" si="52"/>
        <v>1.697857142857143</v>
      </c>
      <c r="P891" s="5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1">
        <f t="shared" si="54"/>
        <v>41710.208333333336</v>
      </c>
      <c r="T891" s="12">
        <f t="shared" si="55"/>
        <v>41717.208333333336</v>
      </c>
    </row>
    <row r="892" spans="1:20" ht="16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7">
        <f t="shared" si="52"/>
        <v>1.1595907738095239</v>
      </c>
      <c r="P892" s="5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1">
        <f t="shared" si="54"/>
        <v>43640.208333333328</v>
      </c>
      <c r="T892" s="12">
        <f t="shared" si="55"/>
        <v>43641.208333333328</v>
      </c>
    </row>
    <row r="893" spans="1:20" ht="31.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7">
        <f t="shared" si="52"/>
        <v>2.5859999999999999</v>
      </c>
      <c r="P893" s="5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1">
        <f t="shared" si="54"/>
        <v>40880.25</v>
      </c>
      <c r="T893" s="12">
        <f t="shared" si="55"/>
        <v>40924.25</v>
      </c>
    </row>
    <row r="894" spans="1:20" ht="16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7">
        <f t="shared" si="52"/>
        <v>2.3058333333333332</v>
      </c>
      <c r="P894" s="5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1">
        <f t="shared" si="54"/>
        <v>40319.208333333336</v>
      </c>
      <c r="T894" s="12">
        <f t="shared" si="55"/>
        <v>40360.208333333336</v>
      </c>
    </row>
    <row r="895" spans="1:20" ht="16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7">
        <f t="shared" si="52"/>
        <v>1.2821428571428573</v>
      </c>
      <c r="P895" s="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1">
        <f t="shared" si="54"/>
        <v>42170.208333333328</v>
      </c>
      <c r="T895" s="12">
        <f t="shared" si="55"/>
        <v>42174.208333333328</v>
      </c>
    </row>
    <row r="896" spans="1:20" ht="16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7">
        <f t="shared" si="52"/>
        <v>1.8870588235294117</v>
      </c>
      <c r="P896" s="5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1">
        <f t="shared" si="54"/>
        <v>41466.208333333336</v>
      </c>
      <c r="T896" s="12">
        <f t="shared" si="55"/>
        <v>41496.208333333336</v>
      </c>
    </row>
    <row r="897" spans="1:20" ht="31.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7">
        <f t="shared" si="52"/>
        <v>6.9511889862327911E-2</v>
      </c>
      <c r="P897" s="5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1">
        <f t="shared" si="54"/>
        <v>43134.25</v>
      </c>
      <c r="T897" s="12">
        <f t="shared" si="55"/>
        <v>43143.25</v>
      </c>
    </row>
    <row r="898" spans="1:20" ht="31.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7">
        <f t="shared" si="52"/>
        <v>7.7443434343434348</v>
      </c>
      <c r="P898" s="5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1">
        <f t="shared" si="54"/>
        <v>40738.208333333336</v>
      </c>
      <c r="T898" s="12">
        <f t="shared" si="55"/>
        <v>40741.208333333336</v>
      </c>
    </row>
    <row r="899" spans="1:20" ht="16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7">
        <f t="shared" ref="O899:O962" si="56">SUM(E899/D899)</f>
        <v>0.27693181818181817</v>
      </c>
      <c r="P899" s="5">
        <f t="shared" ref="P899:P962" si="57">SUM(E899/G899)</f>
        <v>90.259259259259252</v>
      </c>
      <c r="Q899" t="str" cm="1">
        <f t="array" ref="Q899:R899">_xlfn.TEXTSPLIT(N899,"/")</f>
        <v>theater</v>
      </c>
      <c r="R899" t="str">
        <v>plays</v>
      </c>
      <c r="S899" s="11">
        <f t="shared" ref="S899:S962" si="58">(((J899/60)/60)/24)+DATE(1970,1,1)</f>
        <v>43583.208333333328</v>
      </c>
      <c r="T899" s="12">
        <f t="shared" ref="T899:T962" si="59">(((K899/60)/60)/24)+DATE(1970,1,1)</f>
        <v>43585.208333333328</v>
      </c>
    </row>
    <row r="900" spans="1:20" ht="16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7">
        <f t="shared" si="56"/>
        <v>0.52479620323841425</v>
      </c>
      <c r="P900" s="5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1">
        <f t="shared" si="58"/>
        <v>43815.25</v>
      </c>
      <c r="T900" s="12">
        <f t="shared" si="59"/>
        <v>43821.25</v>
      </c>
    </row>
    <row r="901" spans="1:20" ht="16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7">
        <f t="shared" si="56"/>
        <v>4.0709677419354842</v>
      </c>
      <c r="P901" s="5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1">
        <f t="shared" si="58"/>
        <v>41554.208333333336</v>
      </c>
      <c r="T901" s="12">
        <f t="shared" si="59"/>
        <v>41572.208333333336</v>
      </c>
    </row>
    <row r="902" spans="1:20" ht="16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7">
        <f t="shared" si="56"/>
        <v>0.02</v>
      </c>
      <c r="P902" s="5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1">
        <f t="shared" si="58"/>
        <v>41901.208333333336</v>
      </c>
      <c r="T902" s="12">
        <f t="shared" si="59"/>
        <v>41902.208333333336</v>
      </c>
    </row>
    <row r="903" spans="1:20" ht="16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7">
        <f t="shared" si="56"/>
        <v>1.5617857142857143</v>
      </c>
      <c r="P903" s="5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1">
        <f t="shared" si="58"/>
        <v>43298.208333333328</v>
      </c>
      <c r="T903" s="12">
        <f t="shared" si="59"/>
        <v>43331.208333333328</v>
      </c>
    </row>
    <row r="904" spans="1:20" ht="16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7">
        <f t="shared" si="56"/>
        <v>2.5242857142857145</v>
      </c>
      <c r="P904" s="5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1">
        <f t="shared" si="58"/>
        <v>42399.25</v>
      </c>
      <c r="T904" s="12">
        <f t="shared" si="59"/>
        <v>42441.25</v>
      </c>
    </row>
    <row r="905" spans="1:20" ht="31.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7">
        <f t="shared" si="56"/>
        <v>1.729268292682927E-2</v>
      </c>
      <c r="P905" s="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1">
        <f t="shared" si="58"/>
        <v>41034.208333333336</v>
      </c>
      <c r="T905" s="12">
        <f t="shared" si="59"/>
        <v>41049.208333333336</v>
      </c>
    </row>
    <row r="906" spans="1:20" ht="16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7">
        <f t="shared" si="56"/>
        <v>0.12230769230769231</v>
      </c>
      <c r="P906" s="5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1">
        <f t="shared" si="58"/>
        <v>41186.208333333336</v>
      </c>
      <c r="T906" s="12">
        <f t="shared" si="59"/>
        <v>41190.208333333336</v>
      </c>
    </row>
    <row r="907" spans="1:20" ht="16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7">
        <f t="shared" si="56"/>
        <v>1.6398734177215191</v>
      </c>
      <c r="P907" s="5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1">
        <f t="shared" si="58"/>
        <v>41536.208333333336</v>
      </c>
      <c r="T907" s="12">
        <f t="shared" si="59"/>
        <v>41539.208333333336</v>
      </c>
    </row>
    <row r="908" spans="1:20" ht="31.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7">
        <f t="shared" si="56"/>
        <v>1.6298181818181818</v>
      </c>
      <c r="P908" s="5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1">
        <f t="shared" si="58"/>
        <v>42868.208333333328</v>
      </c>
      <c r="T908" s="12">
        <f t="shared" si="59"/>
        <v>42904.208333333328</v>
      </c>
    </row>
    <row r="909" spans="1:20" ht="16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7">
        <f t="shared" si="56"/>
        <v>0.20252747252747252</v>
      </c>
      <c r="P909" s="5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1">
        <f t="shared" si="58"/>
        <v>40660.208333333336</v>
      </c>
      <c r="T909" s="12">
        <f t="shared" si="59"/>
        <v>40667.208333333336</v>
      </c>
    </row>
    <row r="910" spans="1:20" ht="16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7">
        <f t="shared" si="56"/>
        <v>3.1924083769633507</v>
      </c>
      <c r="P910" s="5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1">
        <f t="shared" si="58"/>
        <v>41031.208333333336</v>
      </c>
      <c r="T910" s="12">
        <f t="shared" si="59"/>
        <v>41042.208333333336</v>
      </c>
    </row>
    <row r="911" spans="1:20" ht="16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7">
        <f t="shared" si="56"/>
        <v>4.7894444444444444</v>
      </c>
      <c r="P911" s="5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1">
        <f t="shared" si="58"/>
        <v>43255.208333333328</v>
      </c>
      <c r="T911" s="12">
        <f t="shared" si="59"/>
        <v>43282.208333333328</v>
      </c>
    </row>
    <row r="912" spans="1:20" ht="16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7">
        <f t="shared" si="56"/>
        <v>0.19556634304207121</v>
      </c>
      <c r="P912" s="5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1">
        <f t="shared" si="58"/>
        <v>42026.25</v>
      </c>
      <c r="T912" s="12">
        <f t="shared" si="59"/>
        <v>42027.25</v>
      </c>
    </row>
    <row r="913" spans="1:20" ht="16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7">
        <f t="shared" si="56"/>
        <v>1.9894827586206896</v>
      </c>
      <c r="P913" s="5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1">
        <f t="shared" si="58"/>
        <v>43717.208333333328</v>
      </c>
      <c r="T913" s="12">
        <f t="shared" si="59"/>
        <v>43719.208333333328</v>
      </c>
    </row>
    <row r="914" spans="1:20" ht="16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7">
        <f t="shared" si="56"/>
        <v>7.95</v>
      </c>
      <c r="P914" s="5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1">
        <f t="shared" si="58"/>
        <v>41157.208333333336</v>
      </c>
      <c r="T914" s="12">
        <f t="shared" si="59"/>
        <v>41170.208333333336</v>
      </c>
    </row>
    <row r="915" spans="1:20" ht="16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7">
        <f t="shared" si="56"/>
        <v>0.50621082621082625</v>
      </c>
      <c r="P915" s="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1">
        <f t="shared" si="58"/>
        <v>43597.208333333328</v>
      </c>
      <c r="T915" s="12">
        <f t="shared" si="59"/>
        <v>43610.208333333328</v>
      </c>
    </row>
    <row r="916" spans="1:20" ht="16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7">
        <f t="shared" si="56"/>
        <v>0.57437499999999997</v>
      </c>
      <c r="P916" s="5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1">
        <f t="shared" si="58"/>
        <v>41490.208333333336</v>
      </c>
      <c r="T916" s="12">
        <f t="shared" si="59"/>
        <v>41502.208333333336</v>
      </c>
    </row>
    <row r="917" spans="1:20" ht="16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7">
        <f t="shared" si="56"/>
        <v>1.5562827640984909</v>
      </c>
      <c r="P917" s="5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1">
        <f t="shared" si="58"/>
        <v>42976.208333333328</v>
      </c>
      <c r="T917" s="12">
        <f t="shared" si="59"/>
        <v>42985.208333333328</v>
      </c>
    </row>
    <row r="918" spans="1:20" ht="31.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7">
        <f t="shared" si="56"/>
        <v>0.36297297297297298</v>
      </c>
      <c r="P918" s="5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1">
        <f t="shared" si="58"/>
        <v>41991.25</v>
      </c>
      <c r="T918" s="12">
        <f t="shared" si="59"/>
        <v>42000.25</v>
      </c>
    </row>
    <row r="919" spans="1:20" ht="16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7">
        <f t="shared" si="56"/>
        <v>0.58250000000000002</v>
      </c>
      <c r="P919" s="5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1">
        <f t="shared" si="58"/>
        <v>40722.208333333336</v>
      </c>
      <c r="T919" s="12">
        <f t="shared" si="59"/>
        <v>40746.208333333336</v>
      </c>
    </row>
    <row r="920" spans="1:20" ht="16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7">
        <f t="shared" si="56"/>
        <v>2.3739473684210526</v>
      </c>
      <c r="P920" s="5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1">
        <f t="shared" si="58"/>
        <v>41117.208333333336</v>
      </c>
      <c r="T920" s="12">
        <f t="shared" si="59"/>
        <v>41128.208333333336</v>
      </c>
    </row>
    <row r="921" spans="1:20" ht="16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7">
        <f t="shared" si="56"/>
        <v>0.58750000000000002</v>
      </c>
      <c r="P921" s="5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1">
        <f t="shared" si="58"/>
        <v>43022.208333333328</v>
      </c>
      <c r="T921" s="12">
        <f t="shared" si="59"/>
        <v>43054.25</v>
      </c>
    </row>
    <row r="922" spans="1:20" ht="16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7">
        <f t="shared" si="56"/>
        <v>1.8256603773584905</v>
      </c>
      <c r="P922" s="5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1">
        <f t="shared" si="58"/>
        <v>43503.25</v>
      </c>
      <c r="T922" s="12">
        <f t="shared" si="59"/>
        <v>43523.25</v>
      </c>
    </row>
    <row r="923" spans="1:20" ht="16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7">
        <f t="shared" si="56"/>
        <v>7.5436408977556111E-3</v>
      </c>
      <c r="P923" s="5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1">
        <f t="shared" si="58"/>
        <v>40951.25</v>
      </c>
      <c r="T923" s="12">
        <f t="shared" si="59"/>
        <v>40965.25</v>
      </c>
    </row>
    <row r="924" spans="1:20" ht="16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7">
        <f t="shared" si="56"/>
        <v>1.7595330739299611</v>
      </c>
      <c r="P924" s="5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1">
        <f t="shared" si="58"/>
        <v>43443.25</v>
      </c>
      <c r="T924" s="12">
        <f t="shared" si="59"/>
        <v>43452.25</v>
      </c>
    </row>
    <row r="925" spans="1:20" ht="16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7">
        <f t="shared" si="56"/>
        <v>2.3788235294117648</v>
      </c>
      <c r="P925" s="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1">
        <f t="shared" si="58"/>
        <v>40373.208333333336</v>
      </c>
      <c r="T925" s="12">
        <f t="shared" si="59"/>
        <v>40374.208333333336</v>
      </c>
    </row>
    <row r="926" spans="1:20" ht="16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7">
        <f t="shared" si="56"/>
        <v>4.8805076142131982</v>
      </c>
      <c r="P926" s="5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1">
        <f t="shared" si="58"/>
        <v>43769.208333333328</v>
      </c>
      <c r="T926" s="12">
        <f t="shared" si="59"/>
        <v>43780.25</v>
      </c>
    </row>
    <row r="927" spans="1:20" ht="31.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7">
        <f t="shared" si="56"/>
        <v>2.2406666666666668</v>
      </c>
      <c r="P927" s="5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1">
        <f t="shared" si="58"/>
        <v>43000.208333333328</v>
      </c>
      <c r="T927" s="12">
        <f t="shared" si="59"/>
        <v>43012.208333333328</v>
      </c>
    </row>
    <row r="928" spans="1:20" ht="16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7">
        <f t="shared" si="56"/>
        <v>0.18126436781609195</v>
      </c>
      <c r="P928" s="5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1">
        <f t="shared" si="58"/>
        <v>42502.208333333328</v>
      </c>
      <c r="T928" s="12">
        <f t="shared" si="59"/>
        <v>42506.208333333328</v>
      </c>
    </row>
    <row r="929" spans="1:20" ht="16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7">
        <f t="shared" si="56"/>
        <v>0.45847222222222223</v>
      </c>
      <c r="P929" s="5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1">
        <f t="shared" si="58"/>
        <v>41102.208333333336</v>
      </c>
      <c r="T929" s="12">
        <f t="shared" si="59"/>
        <v>41131.208333333336</v>
      </c>
    </row>
    <row r="930" spans="1:20" ht="16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7">
        <f t="shared" si="56"/>
        <v>1.1731541218637993</v>
      </c>
      <c r="P930" s="5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1">
        <f t="shared" si="58"/>
        <v>41637.25</v>
      </c>
      <c r="T930" s="12">
        <f t="shared" si="59"/>
        <v>41646.25</v>
      </c>
    </row>
    <row r="931" spans="1:20" ht="16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7">
        <f t="shared" si="56"/>
        <v>2.173090909090909</v>
      </c>
      <c r="P931" s="5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1">
        <f t="shared" si="58"/>
        <v>42858.208333333328</v>
      </c>
      <c r="T931" s="12">
        <f t="shared" si="59"/>
        <v>42872.208333333328</v>
      </c>
    </row>
    <row r="932" spans="1:20" ht="16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7">
        <f t="shared" si="56"/>
        <v>1.1228571428571428</v>
      </c>
      <c r="P932" s="5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1">
        <f t="shared" si="58"/>
        <v>42060.25</v>
      </c>
      <c r="T932" s="12">
        <f t="shared" si="59"/>
        <v>42067.25</v>
      </c>
    </row>
    <row r="933" spans="1:20" ht="16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7">
        <f t="shared" si="56"/>
        <v>0.72518987341772156</v>
      </c>
      <c r="P933" s="5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1">
        <f t="shared" si="58"/>
        <v>41818.208333333336</v>
      </c>
      <c r="T933" s="12">
        <f t="shared" si="59"/>
        <v>41820.208333333336</v>
      </c>
    </row>
    <row r="934" spans="1:20" ht="16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7">
        <f t="shared" si="56"/>
        <v>2.1230434782608696</v>
      </c>
      <c r="P934" s="5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1">
        <f t="shared" si="58"/>
        <v>41709.208333333336</v>
      </c>
      <c r="T934" s="12">
        <f t="shared" si="59"/>
        <v>41712.208333333336</v>
      </c>
    </row>
    <row r="935" spans="1:20" ht="16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7">
        <f t="shared" si="56"/>
        <v>2.3974657534246577</v>
      </c>
      <c r="P935" s="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1">
        <f t="shared" si="58"/>
        <v>41372.208333333336</v>
      </c>
      <c r="T935" s="12">
        <f t="shared" si="59"/>
        <v>41385.208333333336</v>
      </c>
    </row>
    <row r="936" spans="1:20" ht="16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7">
        <f t="shared" si="56"/>
        <v>1.8193548387096774</v>
      </c>
      <c r="P936" s="5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1">
        <f t="shared" si="58"/>
        <v>42422.25</v>
      </c>
      <c r="T936" s="12">
        <f t="shared" si="59"/>
        <v>42428.25</v>
      </c>
    </row>
    <row r="937" spans="1:20" ht="31.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7">
        <f t="shared" si="56"/>
        <v>1.6413114754098361</v>
      </c>
      <c r="P937" s="5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1">
        <f t="shared" si="58"/>
        <v>42209.208333333328</v>
      </c>
      <c r="T937" s="12">
        <f t="shared" si="59"/>
        <v>42216.208333333328</v>
      </c>
    </row>
    <row r="938" spans="1:20" ht="16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7">
        <f t="shared" si="56"/>
        <v>1.6375968992248063E-2</v>
      </c>
      <c r="P938" s="5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1">
        <f t="shared" si="58"/>
        <v>43668.208333333328</v>
      </c>
      <c r="T938" s="12">
        <f t="shared" si="59"/>
        <v>43671.208333333328</v>
      </c>
    </row>
    <row r="939" spans="1:20" ht="16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7">
        <f t="shared" si="56"/>
        <v>0.49643859649122807</v>
      </c>
      <c r="P939" s="5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1">
        <f t="shared" si="58"/>
        <v>42334.25</v>
      </c>
      <c r="T939" s="12">
        <f t="shared" si="59"/>
        <v>42343.25</v>
      </c>
    </row>
    <row r="940" spans="1:20" ht="16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7">
        <f t="shared" si="56"/>
        <v>1.0970652173913042</v>
      </c>
      <c r="P940" s="5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1">
        <f t="shared" si="58"/>
        <v>43263.208333333328</v>
      </c>
      <c r="T940" s="12">
        <f t="shared" si="59"/>
        <v>43299.208333333328</v>
      </c>
    </row>
    <row r="941" spans="1:20" ht="31.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7">
        <f t="shared" si="56"/>
        <v>0.49217948717948717</v>
      </c>
      <c r="P941" s="5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1">
        <f t="shared" si="58"/>
        <v>40670.208333333336</v>
      </c>
      <c r="T941" s="12">
        <f t="shared" si="59"/>
        <v>40687.208333333336</v>
      </c>
    </row>
    <row r="942" spans="1:20" ht="16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7">
        <f t="shared" si="56"/>
        <v>0.62232323232323228</v>
      </c>
      <c r="P942" s="5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1">
        <f t="shared" si="58"/>
        <v>41244.25</v>
      </c>
      <c r="T942" s="12">
        <f t="shared" si="59"/>
        <v>41266.25</v>
      </c>
    </row>
    <row r="943" spans="1:20" ht="16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7">
        <f t="shared" si="56"/>
        <v>0.1305813953488372</v>
      </c>
      <c r="P943" s="5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1">
        <f t="shared" si="58"/>
        <v>40552.25</v>
      </c>
      <c r="T943" s="12">
        <f t="shared" si="59"/>
        <v>40587.25</v>
      </c>
    </row>
    <row r="944" spans="1:20" ht="16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7">
        <f t="shared" si="56"/>
        <v>0.64635416666666667</v>
      </c>
      <c r="P944" s="5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1">
        <f t="shared" si="58"/>
        <v>40568.25</v>
      </c>
      <c r="T944" s="12">
        <f t="shared" si="59"/>
        <v>40571.25</v>
      </c>
    </row>
    <row r="945" spans="1:20" ht="16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7">
        <f t="shared" si="56"/>
        <v>1.5958666666666668</v>
      </c>
      <c r="P945" s="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1">
        <f t="shared" si="58"/>
        <v>41906.208333333336</v>
      </c>
      <c r="T945" s="12">
        <f t="shared" si="59"/>
        <v>41941.208333333336</v>
      </c>
    </row>
    <row r="946" spans="1:20" ht="16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7">
        <f t="shared" si="56"/>
        <v>0.81420000000000003</v>
      </c>
      <c r="P946" s="5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1">
        <f t="shared" si="58"/>
        <v>42776.25</v>
      </c>
      <c r="T946" s="12">
        <f t="shared" si="59"/>
        <v>42795.25</v>
      </c>
    </row>
    <row r="947" spans="1:20" ht="16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7">
        <f t="shared" si="56"/>
        <v>0.32444767441860467</v>
      </c>
      <c r="P947" s="5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1">
        <f t="shared" si="58"/>
        <v>41004.208333333336</v>
      </c>
      <c r="T947" s="12">
        <f t="shared" si="59"/>
        <v>41019.208333333336</v>
      </c>
    </row>
    <row r="948" spans="1:20" ht="31.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7">
        <f t="shared" si="56"/>
        <v>9.9141184124918666E-2</v>
      </c>
      <c r="P948" s="5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1">
        <f t="shared" si="58"/>
        <v>40710.208333333336</v>
      </c>
      <c r="T948" s="12">
        <f t="shared" si="59"/>
        <v>40712.208333333336</v>
      </c>
    </row>
    <row r="949" spans="1:20" ht="16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7">
        <f t="shared" si="56"/>
        <v>0.26694444444444443</v>
      </c>
      <c r="P949" s="5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1">
        <f t="shared" si="58"/>
        <v>41908.208333333336</v>
      </c>
      <c r="T949" s="12">
        <f t="shared" si="59"/>
        <v>41915.208333333336</v>
      </c>
    </row>
    <row r="950" spans="1:20" ht="16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7">
        <f t="shared" si="56"/>
        <v>0.62957446808510642</v>
      </c>
      <c r="P950" s="5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1">
        <f t="shared" si="58"/>
        <v>41985.25</v>
      </c>
      <c r="T950" s="12">
        <f t="shared" si="59"/>
        <v>41995.25</v>
      </c>
    </row>
    <row r="951" spans="1:20" ht="31.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7">
        <f t="shared" si="56"/>
        <v>1.6135593220338984</v>
      </c>
      <c r="P951" s="5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1">
        <f t="shared" si="58"/>
        <v>42112.208333333328</v>
      </c>
      <c r="T951" s="12">
        <f t="shared" si="59"/>
        <v>42131.208333333328</v>
      </c>
    </row>
    <row r="952" spans="1:20" ht="16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7">
        <f t="shared" si="56"/>
        <v>0.05</v>
      </c>
      <c r="P952" s="5">
        <f t="shared" si="57"/>
        <v>5</v>
      </c>
      <c r="Q952" t="str" cm="1">
        <f t="array" ref="Q952:R952">_xlfn.TEXTSPLIT(N952,"/")</f>
        <v>theater</v>
      </c>
      <c r="R952" t="str">
        <v>plays</v>
      </c>
      <c r="S952" s="11">
        <f t="shared" si="58"/>
        <v>43571.208333333328</v>
      </c>
      <c r="T952" s="12">
        <f t="shared" si="59"/>
        <v>43576.208333333328</v>
      </c>
    </row>
    <row r="953" spans="1:20" ht="16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7">
        <f t="shared" si="56"/>
        <v>10.969379310344827</v>
      </c>
      <c r="P953" s="5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1">
        <f t="shared" si="58"/>
        <v>42730.25</v>
      </c>
      <c r="T953" s="12">
        <f t="shared" si="59"/>
        <v>42731.25</v>
      </c>
    </row>
    <row r="954" spans="1:20" ht="16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7">
        <f t="shared" si="56"/>
        <v>0.70094158075601376</v>
      </c>
      <c r="P954" s="5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1">
        <f t="shared" si="58"/>
        <v>42591.208333333328</v>
      </c>
      <c r="T954" s="12">
        <f t="shared" si="59"/>
        <v>42605.208333333328</v>
      </c>
    </row>
    <row r="955" spans="1:20" ht="31.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7">
        <f t="shared" si="56"/>
        <v>0.6</v>
      </c>
      <c r="P955" s="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1">
        <f t="shared" si="58"/>
        <v>42358.25</v>
      </c>
      <c r="T955" s="12">
        <f t="shared" si="59"/>
        <v>42394.25</v>
      </c>
    </row>
    <row r="956" spans="1:20" ht="16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7">
        <f t="shared" si="56"/>
        <v>3.6709859154929578</v>
      </c>
      <c r="P956" s="5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1">
        <f t="shared" si="58"/>
        <v>41174.208333333336</v>
      </c>
      <c r="T956" s="12">
        <f t="shared" si="59"/>
        <v>41198.208333333336</v>
      </c>
    </row>
    <row r="957" spans="1:20" ht="31.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7">
        <f t="shared" si="56"/>
        <v>11.09</v>
      </c>
      <c r="P957" s="5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1">
        <f t="shared" si="58"/>
        <v>41238.25</v>
      </c>
      <c r="T957" s="12">
        <f t="shared" si="59"/>
        <v>41240.25</v>
      </c>
    </row>
    <row r="958" spans="1:20" ht="16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7">
        <f t="shared" si="56"/>
        <v>0.19028784648187633</v>
      </c>
      <c r="P958" s="5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1">
        <f t="shared" si="58"/>
        <v>42360.25</v>
      </c>
      <c r="T958" s="12">
        <f t="shared" si="59"/>
        <v>42364.25</v>
      </c>
    </row>
    <row r="959" spans="1:20" ht="16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7">
        <f t="shared" si="56"/>
        <v>1.2687755102040816</v>
      </c>
      <c r="P959" s="5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1">
        <f t="shared" si="58"/>
        <v>40955.25</v>
      </c>
      <c r="T959" s="12">
        <f t="shared" si="59"/>
        <v>40958.25</v>
      </c>
    </row>
    <row r="960" spans="1:20" ht="31.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7">
        <f t="shared" si="56"/>
        <v>7.3463636363636367</v>
      </c>
      <c r="P960" s="5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1">
        <f t="shared" si="58"/>
        <v>40350.208333333336</v>
      </c>
      <c r="T960" s="12">
        <f t="shared" si="59"/>
        <v>40372.208333333336</v>
      </c>
    </row>
    <row r="961" spans="1:20" ht="16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7">
        <f t="shared" si="56"/>
        <v>4.5731034482758622E-2</v>
      </c>
      <c r="P961" s="5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1">
        <f t="shared" si="58"/>
        <v>40357.208333333336</v>
      </c>
      <c r="T961" s="12">
        <f t="shared" si="59"/>
        <v>40385.208333333336</v>
      </c>
    </row>
    <row r="962" spans="1:20" ht="16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7">
        <f t="shared" si="56"/>
        <v>0.85054545454545449</v>
      </c>
      <c r="P962" s="5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1">
        <f t="shared" si="58"/>
        <v>42408.25</v>
      </c>
      <c r="T962" s="12">
        <f t="shared" si="59"/>
        <v>42445.208333333328</v>
      </c>
    </row>
    <row r="963" spans="1:20" ht="31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7">
        <f t="shared" ref="O963:O1001" si="60">SUM(E963/D963)</f>
        <v>1.1929824561403508</v>
      </c>
      <c r="P963" s="5">
        <f t="shared" ref="P963:P1001" si="61">SUM(E963/G963)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11">
        <f t="shared" ref="S963:S1001" si="62">(((J963/60)/60)/24)+DATE(1970,1,1)</f>
        <v>40591.25</v>
      </c>
      <c r="T963" s="12">
        <f t="shared" ref="T963:T1001" si="63">(((K963/60)/60)/24)+DATE(1970,1,1)</f>
        <v>40595.25</v>
      </c>
    </row>
    <row r="964" spans="1:20" ht="16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7">
        <f t="shared" si="60"/>
        <v>2.9602777777777778</v>
      </c>
      <c r="P964" s="5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1">
        <f t="shared" si="62"/>
        <v>41592.25</v>
      </c>
      <c r="T964" s="12">
        <f t="shared" si="63"/>
        <v>41613.25</v>
      </c>
    </row>
    <row r="965" spans="1:20" ht="16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7">
        <f t="shared" si="60"/>
        <v>0.84694915254237291</v>
      </c>
      <c r="P965" s="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1">
        <f t="shared" si="62"/>
        <v>40607.25</v>
      </c>
      <c r="T965" s="12">
        <f t="shared" si="63"/>
        <v>40613.25</v>
      </c>
    </row>
    <row r="966" spans="1:20" ht="16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7">
        <f t="shared" si="60"/>
        <v>3.5578378378378379</v>
      </c>
      <c r="P966" s="5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1">
        <f t="shared" si="62"/>
        <v>42135.208333333328</v>
      </c>
      <c r="T966" s="12">
        <f t="shared" si="63"/>
        <v>42140.208333333328</v>
      </c>
    </row>
    <row r="967" spans="1:20" ht="16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7">
        <f t="shared" si="60"/>
        <v>3.8640909090909092</v>
      </c>
      <c r="P967" s="5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1">
        <f t="shared" si="62"/>
        <v>40203.25</v>
      </c>
      <c r="T967" s="12">
        <f t="shared" si="63"/>
        <v>40243.25</v>
      </c>
    </row>
    <row r="968" spans="1:20" ht="16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7">
        <f t="shared" si="60"/>
        <v>7.9223529411764702</v>
      </c>
      <c r="P968" s="5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1">
        <f t="shared" si="62"/>
        <v>42901.208333333328</v>
      </c>
      <c r="T968" s="12">
        <f t="shared" si="63"/>
        <v>42903.208333333328</v>
      </c>
    </row>
    <row r="969" spans="1:20" ht="16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7">
        <f t="shared" si="60"/>
        <v>1.3703393665158372</v>
      </c>
      <c r="P969" s="5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1">
        <f t="shared" si="62"/>
        <v>41005.208333333336</v>
      </c>
      <c r="T969" s="12">
        <f t="shared" si="63"/>
        <v>41042.208333333336</v>
      </c>
    </row>
    <row r="970" spans="1:20" ht="31.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7">
        <f t="shared" si="60"/>
        <v>3.3820833333333336</v>
      </c>
      <c r="P970" s="5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1">
        <f t="shared" si="62"/>
        <v>40544.25</v>
      </c>
      <c r="T970" s="12">
        <f t="shared" si="63"/>
        <v>40559.25</v>
      </c>
    </row>
    <row r="971" spans="1:20" ht="16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7">
        <f t="shared" si="60"/>
        <v>1.0822784810126582</v>
      </c>
      <c r="P971" s="5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1">
        <f t="shared" si="62"/>
        <v>43821.25</v>
      </c>
      <c r="T971" s="12">
        <f t="shared" si="63"/>
        <v>43828.25</v>
      </c>
    </row>
    <row r="972" spans="1:20" ht="31.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7">
        <f t="shared" si="60"/>
        <v>0.60757639620653314</v>
      </c>
      <c r="P972" s="5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1">
        <f t="shared" si="62"/>
        <v>40672.208333333336</v>
      </c>
      <c r="T972" s="12">
        <f t="shared" si="63"/>
        <v>40673.208333333336</v>
      </c>
    </row>
    <row r="973" spans="1:20" ht="16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7">
        <f t="shared" si="60"/>
        <v>0.27725490196078434</v>
      </c>
      <c r="P973" s="5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1">
        <f t="shared" si="62"/>
        <v>41555.208333333336</v>
      </c>
      <c r="T973" s="12">
        <f t="shared" si="63"/>
        <v>41561.208333333336</v>
      </c>
    </row>
    <row r="974" spans="1:20" ht="31.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7">
        <f t="shared" si="60"/>
        <v>2.283934426229508</v>
      </c>
      <c r="P974" s="5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1">
        <f t="shared" si="62"/>
        <v>41792.208333333336</v>
      </c>
      <c r="T974" s="12">
        <f t="shared" si="63"/>
        <v>41801.208333333336</v>
      </c>
    </row>
    <row r="975" spans="1:20" ht="16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7">
        <f t="shared" si="60"/>
        <v>0.21615194054500414</v>
      </c>
      <c r="P975" s="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1">
        <f t="shared" si="62"/>
        <v>40522.25</v>
      </c>
      <c r="T975" s="12">
        <f t="shared" si="63"/>
        <v>40524.25</v>
      </c>
    </row>
    <row r="976" spans="1:20" ht="16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7">
        <f t="shared" si="60"/>
        <v>3.73875</v>
      </c>
      <c r="P976" s="5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1">
        <f t="shared" si="62"/>
        <v>41412.208333333336</v>
      </c>
      <c r="T976" s="12">
        <f t="shared" si="63"/>
        <v>41413.208333333336</v>
      </c>
    </row>
    <row r="977" spans="1:20" ht="16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7">
        <f t="shared" si="60"/>
        <v>1.5492592592592593</v>
      </c>
      <c r="P977" s="5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1">
        <f t="shared" si="62"/>
        <v>42337.25</v>
      </c>
      <c r="T977" s="12">
        <f t="shared" si="63"/>
        <v>42376.25</v>
      </c>
    </row>
    <row r="978" spans="1:20" ht="31.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7">
        <f t="shared" si="60"/>
        <v>3.2214999999999998</v>
      </c>
      <c r="P978" s="5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1">
        <f t="shared" si="62"/>
        <v>40571.25</v>
      </c>
      <c r="T978" s="12">
        <f t="shared" si="63"/>
        <v>40577.25</v>
      </c>
    </row>
    <row r="979" spans="1:20" ht="16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7">
        <f t="shared" si="60"/>
        <v>0.73957142857142855</v>
      </c>
      <c r="P979" s="5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1">
        <f t="shared" si="62"/>
        <v>43138.25</v>
      </c>
      <c r="T979" s="12">
        <f t="shared" si="63"/>
        <v>43170.25</v>
      </c>
    </row>
    <row r="980" spans="1:20" ht="16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7">
        <f t="shared" si="60"/>
        <v>8.641</v>
      </c>
      <c r="P980" s="5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1">
        <f t="shared" si="62"/>
        <v>42686.25</v>
      </c>
      <c r="T980" s="12">
        <f t="shared" si="63"/>
        <v>42708.25</v>
      </c>
    </row>
    <row r="981" spans="1:20" ht="16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7">
        <f t="shared" si="60"/>
        <v>1.432624584717608</v>
      </c>
      <c r="P981" s="5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1">
        <f t="shared" si="62"/>
        <v>42078.208333333328</v>
      </c>
      <c r="T981" s="12">
        <f t="shared" si="63"/>
        <v>42084.208333333328</v>
      </c>
    </row>
    <row r="982" spans="1:20" ht="16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7">
        <f t="shared" si="60"/>
        <v>0.40281762295081969</v>
      </c>
      <c r="P982" s="5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1">
        <f t="shared" si="62"/>
        <v>42307.208333333328</v>
      </c>
      <c r="T982" s="12">
        <f t="shared" si="63"/>
        <v>42312.25</v>
      </c>
    </row>
    <row r="983" spans="1:20" ht="16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7">
        <f t="shared" si="60"/>
        <v>1.7822388059701493</v>
      </c>
      <c r="P983" s="5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1">
        <f t="shared" si="62"/>
        <v>43094.25</v>
      </c>
      <c r="T983" s="12">
        <f t="shared" si="63"/>
        <v>43127.25</v>
      </c>
    </row>
    <row r="984" spans="1:20" ht="16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7">
        <f t="shared" si="60"/>
        <v>0.84930555555555554</v>
      </c>
      <c r="P984" s="5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1">
        <f t="shared" si="62"/>
        <v>40743.208333333336</v>
      </c>
      <c r="T984" s="12">
        <f t="shared" si="63"/>
        <v>40745.208333333336</v>
      </c>
    </row>
    <row r="985" spans="1:20" ht="16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7">
        <f t="shared" si="60"/>
        <v>1.4593648334624323</v>
      </c>
      <c r="P985" s="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1">
        <f t="shared" si="62"/>
        <v>43681.208333333328</v>
      </c>
      <c r="T985" s="12">
        <f t="shared" si="63"/>
        <v>43696.208333333328</v>
      </c>
    </row>
    <row r="986" spans="1:20" ht="31.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7">
        <f t="shared" si="60"/>
        <v>1.5246153846153847</v>
      </c>
      <c r="P986" s="5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1">
        <f t="shared" si="62"/>
        <v>43716.208333333328</v>
      </c>
      <c r="T986" s="12">
        <f t="shared" si="63"/>
        <v>43742.208333333328</v>
      </c>
    </row>
    <row r="987" spans="1:20" ht="16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7">
        <f t="shared" si="60"/>
        <v>0.67129542790152408</v>
      </c>
      <c r="P987" s="5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1">
        <f t="shared" si="62"/>
        <v>41614.25</v>
      </c>
      <c r="T987" s="12">
        <f t="shared" si="63"/>
        <v>41640.25</v>
      </c>
    </row>
    <row r="988" spans="1:20" ht="31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7">
        <f t="shared" si="60"/>
        <v>0.40307692307692305</v>
      </c>
      <c r="P988" s="5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1">
        <f t="shared" si="62"/>
        <v>40638.208333333336</v>
      </c>
      <c r="T988" s="12">
        <f t="shared" si="63"/>
        <v>40652.208333333336</v>
      </c>
    </row>
    <row r="989" spans="1:20" ht="16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7">
        <f t="shared" si="60"/>
        <v>2.1679032258064517</v>
      </c>
      <c r="P989" s="5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1">
        <f t="shared" si="62"/>
        <v>42852.208333333328</v>
      </c>
      <c r="T989" s="12">
        <f t="shared" si="63"/>
        <v>42866.208333333328</v>
      </c>
    </row>
    <row r="990" spans="1:20" ht="16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7">
        <f t="shared" si="60"/>
        <v>0.52117021276595743</v>
      </c>
      <c r="P990" s="5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1">
        <f t="shared" si="62"/>
        <v>42686.25</v>
      </c>
      <c r="T990" s="12">
        <f t="shared" si="63"/>
        <v>42707.25</v>
      </c>
    </row>
    <row r="991" spans="1:20" ht="16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7">
        <f t="shared" si="60"/>
        <v>4.9958333333333336</v>
      </c>
      <c r="P991" s="5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1">
        <f t="shared" si="62"/>
        <v>43571.208333333328</v>
      </c>
      <c r="T991" s="12">
        <f t="shared" si="63"/>
        <v>43576.208333333328</v>
      </c>
    </row>
    <row r="992" spans="1:20" ht="16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7">
        <f t="shared" si="60"/>
        <v>0.87679487179487181</v>
      </c>
      <c r="P992" s="5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1">
        <f t="shared" si="62"/>
        <v>42432.25</v>
      </c>
      <c r="T992" s="12">
        <f t="shared" si="63"/>
        <v>42454.208333333328</v>
      </c>
    </row>
    <row r="993" spans="1:20" ht="16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7">
        <f t="shared" si="60"/>
        <v>1.131734693877551</v>
      </c>
      <c r="P993" s="5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1">
        <f t="shared" si="62"/>
        <v>41907.208333333336</v>
      </c>
      <c r="T993" s="12">
        <f t="shared" si="63"/>
        <v>41911.208333333336</v>
      </c>
    </row>
    <row r="994" spans="1:20" ht="16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7">
        <f t="shared" si="60"/>
        <v>4.2654838709677421</v>
      </c>
      <c r="P994" s="5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1">
        <f t="shared" si="62"/>
        <v>43227.208333333328</v>
      </c>
      <c r="T994" s="12">
        <f t="shared" si="63"/>
        <v>43241.208333333328</v>
      </c>
    </row>
    <row r="995" spans="1:20" ht="16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7">
        <f t="shared" si="60"/>
        <v>0.77632653061224488</v>
      </c>
      <c r="P995" s="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1">
        <f t="shared" si="62"/>
        <v>42362.25</v>
      </c>
      <c r="T995" s="12">
        <f t="shared" si="63"/>
        <v>42379.25</v>
      </c>
    </row>
    <row r="996" spans="1:20" ht="16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7">
        <f t="shared" si="60"/>
        <v>0.52496810772501767</v>
      </c>
      <c r="P996" s="5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1">
        <f t="shared" si="62"/>
        <v>41929.208333333336</v>
      </c>
      <c r="T996" s="12">
        <f t="shared" si="63"/>
        <v>41935.208333333336</v>
      </c>
    </row>
    <row r="997" spans="1:20" ht="16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7">
        <f t="shared" si="60"/>
        <v>1.5746762589928058</v>
      </c>
      <c r="P997" s="5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1">
        <f t="shared" si="62"/>
        <v>43408.208333333328</v>
      </c>
      <c r="T997" s="12">
        <f t="shared" si="63"/>
        <v>43437.25</v>
      </c>
    </row>
    <row r="998" spans="1:20" ht="31.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7">
        <f t="shared" si="60"/>
        <v>0.72939393939393937</v>
      </c>
      <c r="P998" s="5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1">
        <f t="shared" si="62"/>
        <v>41276.25</v>
      </c>
      <c r="T998" s="12">
        <f t="shared" si="63"/>
        <v>41306.25</v>
      </c>
    </row>
    <row r="999" spans="1:20" ht="16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7">
        <f t="shared" si="60"/>
        <v>0.60565789473684206</v>
      </c>
      <c r="P999" s="5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1">
        <f t="shared" si="62"/>
        <v>41659.25</v>
      </c>
      <c r="T999" s="12">
        <f t="shared" si="63"/>
        <v>41664.25</v>
      </c>
    </row>
    <row r="1000" spans="1:20" ht="16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7">
        <f t="shared" si="60"/>
        <v>0.5679129129129129</v>
      </c>
      <c r="P1000" s="5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1">
        <f t="shared" si="62"/>
        <v>40220.25</v>
      </c>
      <c r="T1000" s="12">
        <f t="shared" si="63"/>
        <v>40234.25</v>
      </c>
    </row>
    <row r="1001" spans="1:20" ht="16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7">
        <f t="shared" si="60"/>
        <v>0.56542754275427543</v>
      </c>
      <c r="P1001" s="5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1">
        <f t="shared" si="62"/>
        <v>42550.208333333328</v>
      </c>
      <c r="T1001" s="12">
        <f t="shared" si="63"/>
        <v>42557.208333333328</v>
      </c>
    </row>
  </sheetData>
  <conditionalFormatting sqref="F1:F1048576">
    <cfRule type="cellIs" dxfId="6" priority="11" operator="equal">
      <formula>"canceled"</formula>
    </cfRule>
    <cfRule type="cellIs" dxfId="5" priority="12" operator="equal">
      <formula>"live"</formula>
    </cfRule>
    <cfRule type="cellIs" dxfId="4" priority="13" operator="equal">
      <formula>"failed"</formula>
    </cfRule>
    <cfRule type="cellIs" dxfId="3" priority="14" operator="equal">
      <formula>"successful"</formula>
    </cfRule>
  </conditionalFormatting>
  <conditionalFormatting sqref="O1:O1048576">
    <cfRule type="cellIs" dxfId="0" priority="3" operator="lessThan">
      <formula>1</formula>
    </cfRule>
    <cfRule type="cellIs" dxfId="1" priority="2" operator="between">
      <formula>1</formula>
      <formula>2</formula>
    </cfRule>
    <cfRule type="cellIs" dxfId="2" priority="1" operator="greaterThan">
      <formula>2</formula>
    </cfRule>
  </conditionalFormatting>
  <pageMargins left="0.75" right="0.75" top="1" bottom="1" header="0.5" footer="0.5"/>
  <pageSetup orientation="portrait" r:id="rId1"/>
  <ignoredErrors>
    <ignoredError sqref="P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F707-DFA0-4D55-AB1D-87650A81F856}">
  <dimension ref="A1:F14"/>
  <sheetViews>
    <sheetView workbookViewId="0">
      <selection activeCell="F21" sqref="F2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2033</v>
      </c>
    </row>
    <row r="3" spans="1:6" x14ac:dyDescent="0.35">
      <c r="A3" s="8" t="s">
        <v>2036</v>
      </c>
      <c r="B3" s="8" t="s">
        <v>2037</v>
      </c>
    </row>
    <row r="4" spans="1:6" x14ac:dyDescent="0.35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9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2041</v>
      </c>
      <c r="E8">
        <v>4</v>
      </c>
      <c r="F8">
        <v>4</v>
      </c>
    </row>
    <row r="9" spans="1:6" x14ac:dyDescent="0.35">
      <c r="A9" s="9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AB79-0981-4EF8-9470-710B35289D3A}">
  <dimension ref="A1:F30"/>
  <sheetViews>
    <sheetView topLeftCell="B5" workbookViewId="0">
      <selection activeCell="Q16" sqref="Q1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2033</v>
      </c>
    </row>
    <row r="2" spans="1:6" x14ac:dyDescent="0.35">
      <c r="A2" s="8" t="s">
        <v>2031</v>
      </c>
      <c r="B2" t="s">
        <v>2033</v>
      </c>
    </row>
    <row r="4" spans="1:6" x14ac:dyDescent="0.35">
      <c r="A4" s="8" t="s">
        <v>2036</v>
      </c>
      <c r="B4" s="8" t="s">
        <v>2037</v>
      </c>
    </row>
    <row r="5" spans="1:6" x14ac:dyDescent="0.35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2048</v>
      </c>
      <c r="E7">
        <v>4</v>
      </c>
      <c r="F7">
        <v>4</v>
      </c>
    </row>
    <row r="8" spans="1:6" x14ac:dyDescent="0.35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2051</v>
      </c>
      <c r="C10">
        <v>8</v>
      </c>
      <c r="E10">
        <v>10</v>
      </c>
      <c r="F10">
        <v>18</v>
      </c>
    </row>
    <row r="11" spans="1:6" x14ac:dyDescent="0.3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2056</v>
      </c>
      <c r="C15">
        <v>3</v>
      </c>
      <c r="E15">
        <v>4</v>
      </c>
      <c r="F15">
        <v>7</v>
      </c>
    </row>
    <row r="16" spans="1:6" x14ac:dyDescent="0.35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2061</v>
      </c>
      <c r="C20">
        <v>4</v>
      </c>
      <c r="E20">
        <v>4</v>
      </c>
      <c r="F20">
        <v>8</v>
      </c>
    </row>
    <row r="21" spans="1:6" x14ac:dyDescent="0.35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2063</v>
      </c>
      <c r="C22">
        <v>9</v>
      </c>
      <c r="E22">
        <v>5</v>
      </c>
      <c r="F22">
        <v>14</v>
      </c>
    </row>
    <row r="23" spans="1:6" x14ac:dyDescent="0.35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2066</v>
      </c>
      <c r="C25">
        <v>7</v>
      </c>
      <c r="E25">
        <v>14</v>
      </c>
      <c r="F25">
        <v>21</v>
      </c>
    </row>
    <row r="26" spans="1:6" x14ac:dyDescent="0.35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2070</v>
      </c>
      <c r="E29">
        <v>3</v>
      </c>
      <c r="F29">
        <v>3</v>
      </c>
    </row>
    <row r="30" spans="1:6" x14ac:dyDescent="0.35">
      <c r="A30" s="9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8FEA-98B0-4660-8CAA-8CE216BBA238}">
  <dimension ref="A1:F18"/>
  <sheetViews>
    <sheetView topLeftCell="B1" workbookViewId="0">
      <selection activeCell="G20" sqref="G20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2031</v>
      </c>
      <c r="B1" t="s">
        <v>2033</v>
      </c>
    </row>
    <row r="2" spans="1:6" x14ac:dyDescent="0.35">
      <c r="A2" s="8" t="s">
        <v>2073</v>
      </c>
      <c r="B2" t="s">
        <v>2033</v>
      </c>
    </row>
    <row r="4" spans="1:6" x14ac:dyDescent="0.35">
      <c r="A4" s="8" t="s">
        <v>2036</v>
      </c>
      <c r="B4" s="8" t="s">
        <v>2037</v>
      </c>
    </row>
    <row r="5" spans="1:6" x14ac:dyDescent="0.35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9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9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9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9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9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9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9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9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9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9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9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9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9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5093-953F-4CE0-9515-2AA6E3E17B77}">
  <dimension ref="A1:H12"/>
  <sheetViews>
    <sheetView workbookViewId="0">
      <selection activeCell="F16" sqref="F16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style="7" bestFit="1" customWidth="1"/>
    <col min="8" max="8" width="18.08203125" bestFit="1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s="7" t="s">
        <v>2092</v>
      </c>
      <c r="H1" t="s">
        <v>2093</v>
      </c>
    </row>
    <row r="2" spans="1:8" x14ac:dyDescent="0.35">
      <c r="A2" t="s">
        <v>2094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7">
        <f>SUM(B2/E2)</f>
        <v>0.58823529411764708</v>
      </c>
      <c r="G2" s="7">
        <f>SUM(C2/E2)</f>
        <v>0.39215686274509803</v>
      </c>
      <c r="H2" s="7">
        <f>SUM(D2/E2)</f>
        <v>1.9607843137254902E-2</v>
      </c>
    </row>
    <row r="3" spans="1:8" x14ac:dyDescent="0.35">
      <c r="A3" t="s">
        <v>2095</v>
      </c>
      <c r="B3">
        <f>COUNTIFS(Crowdfunding!$F:$F,"successful",Crowdfunding!$D:$D,"&gt;=1000",Crowdfunding!$D:$D,"&lt;=4999")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ref="E3:E12" si="0">SUM(B3:D3)</f>
        <v>231</v>
      </c>
      <c r="F3" s="7">
        <f t="shared" ref="F3:F12" si="1">SUM(B3/E3)</f>
        <v>0.82683982683982682</v>
      </c>
      <c r="G3" s="7">
        <f t="shared" ref="G3:G12" si="2">SUM(C3/E3)</f>
        <v>0.16450216450216451</v>
      </c>
      <c r="H3" s="7">
        <f t="shared" ref="H3:H12" si="3">SUM(D3/E3)</f>
        <v>8.658008658008658E-3</v>
      </c>
    </row>
    <row r="4" spans="1:8" x14ac:dyDescent="0.35">
      <c r="A4" t="s">
        <v>2096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5">
      <c r="A5" t="s">
        <v>2097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5">
      <c r="A6" t="s">
        <v>2098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5">
      <c r="A7" t="s">
        <v>2099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5">
      <c r="A8" t="s">
        <v>2100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5">
      <c r="A9" t="s">
        <v>2101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5">
      <c r="A10" t="s">
        <v>2102</v>
      </c>
      <c r="B10">
        <f>COUNTIFS(Crowdfunding!$F:$F,"successful",Crowdfunding!$D:$D,"&gt;=40000",Crowdfunding!$D:$D,"&lt;=44999")</f>
        <v>11</v>
      </c>
      <c r="C10">
        <f>COUNTIFS(Crowdfunding!$F:$F,"failed",Crowdfunding!$D:$D,"&gt;=40000",Crowdfunding!$D:$D,"&lt;=44999")</f>
        <v>3</v>
      </c>
      <c r="D10">
        <f>COUNTIFS(Crowdfunding!$F:$F,"canceled",Crowdfunding!$D:$D,"&gt;=40000",Crowdfunding!$D:$D,"&lt;=44999")</f>
        <v>0</v>
      </c>
      <c r="E10">
        <f t="shared" si="0"/>
        <v>14</v>
      </c>
      <c r="F10" s="7">
        <f t="shared" si="1"/>
        <v>0.7857142857142857</v>
      </c>
      <c r="G10" s="7">
        <f t="shared" si="2"/>
        <v>0.21428571428571427</v>
      </c>
      <c r="H10" s="7">
        <f t="shared" si="3"/>
        <v>0</v>
      </c>
    </row>
    <row r="11" spans="1:8" x14ac:dyDescent="0.35">
      <c r="A11" t="s">
        <v>2103</v>
      </c>
      <c r="B11">
        <f>COUNTIFS(Crowdfunding!$F:$F,"successful",Crowdfunding!$D:$D,"&gt;=45000",Crowdfunding!$D:$D,"&lt;=49999")</f>
        <v>8</v>
      </c>
      <c r="C11">
        <f>COUNTIFS(Crowdfunding!$F:$F,"failed",Crowdfunding!$D:$D,"&gt;=45000",Crowdfunding!$D:$D,"&lt;=49999")</f>
        <v>3</v>
      </c>
      <c r="D11">
        <f>COUNTIFS(Crowdfunding!$F:$F,"canceled",Crowdfunding!$D:$D,"&gt;=45000",Crowdfunding!$D:$D,"&lt;=49999")</f>
        <v>0</v>
      </c>
      <c r="E11">
        <f t="shared" si="0"/>
        <v>11</v>
      </c>
      <c r="F11" s="7">
        <f t="shared" si="1"/>
        <v>0.72727272727272729</v>
      </c>
      <c r="G11" s="7">
        <f t="shared" si="2"/>
        <v>0.27272727272727271</v>
      </c>
      <c r="H11" s="7">
        <f t="shared" si="3"/>
        <v>0</v>
      </c>
    </row>
    <row r="12" spans="1:8" x14ac:dyDescent="0.35">
      <c r="A12" t="s">
        <v>2104</v>
      </c>
      <c r="B12">
        <f>COUNTIFS(Crowdfunding!$F:$F,"successful",Crowdfunding!$D:$D,"&gt;=50000")</f>
        <v>114</v>
      </c>
      <c r="C12">
        <f>COUNTIFS(Crowdfunding!$F:$F,"failed",Crowdfunding!$D:$D,"&gt;=50000")</f>
        <v>163</v>
      </c>
      <c r="D12">
        <f>COUNTIFS(Crowdfunding!$F:$F,"canceled",Crowdfunding!$D:$D,"&gt;=50000")</f>
        <v>28</v>
      </c>
      <c r="E12">
        <f t="shared" si="0"/>
        <v>305</v>
      </c>
      <c r="F12" s="7">
        <f t="shared" si="1"/>
        <v>0.3737704918032787</v>
      </c>
      <c r="G12" s="7">
        <f t="shared" si="2"/>
        <v>0.53442622950819674</v>
      </c>
      <c r="H12" s="7">
        <f t="shared" si="3"/>
        <v>9.1803278688524587E-2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B9F-79C4-449D-ADE3-AB232D955FB0}">
  <dimension ref="A3:J566"/>
  <sheetViews>
    <sheetView tabSelected="1" workbookViewId="0">
      <selection activeCell="I6" sqref="I6"/>
    </sheetView>
  </sheetViews>
  <sheetFormatPr defaultRowHeight="15.5" x14ac:dyDescent="0.35"/>
  <cols>
    <col min="1" max="1" width="15.83203125" bestFit="1" customWidth="1"/>
    <col min="2" max="2" width="15.08203125" style="14" bestFit="1" customWidth="1"/>
    <col min="3" max="3" width="9.25" style="13" bestFit="1" customWidth="1"/>
    <col min="4" max="4" width="10.58203125" bestFit="1" customWidth="1"/>
    <col min="5" max="5" width="9.25" bestFit="1" customWidth="1"/>
    <col min="6" max="6" width="10.58203125" bestFit="1" customWidth="1"/>
    <col min="7" max="589" width="15.08203125" bestFit="1" customWidth="1"/>
    <col min="590" max="590" width="10.58203125" bestFit="1" customWidth="1"/>
  </cols>
  <sheetData>
    <row r="3" spans="1:10" x14ac:dyDescent="0.35">
      <c r="A3" s="8" t="s">
        <v>2105</v>
      </c>
      <c r="B3" s="14" t="s">
        <v>2037</v>
      </c>
    </row>
    <row r="4" spans="1:10" x14ac:dyDescent="0.35">
      <c r="A4" s="8" t="s">
        <v>2034</v>
      </c>
      <c r="B4" s="14" t="s">
        <v>14</v>
      </c>
      <c r="C4" s="13" t="s">
        <v>20</v>
      </c>
      <c r="D4" t="s">
        <v>2035</v>
      </c>
      <c r="E4" t="s">
        <v>2106</v>
      </c>
      <c r="F4" t="s">
        <v>2107</v>
      </c>
      <c r="G4" t="s">
        <v>2108</v>
      </c>
      <c r="H4" t="s">
        <v>2109</v>
      </c>
      <c r="I4" t="s">
        <v>2110</v>
      </c>
      <c r="J4" t="s">
        <v>2111</v>
      </c>
    </row>
    <row r="5" spans="1:10" x14ac:dyDescent="0.35">
      <c r="A5" s="9">
        <v>0</v>
      </c>
      <c r="B5" s="14">
        <v>2</v>
      </c>
      <c r="D5">
        <v>2</v>
      </c>
    </row>
    <row r="6" spans="1:10" x14ac:dyDescent="0.35">
      <c r="A6" s="9">
        <v>1</v>
      </c>
      <c r="B6" s="14">
        <v>17</v>
      </c>
      <c r="D6">
        <v>17</v>
      </c>
    </row>
    <row r="7" spans="1:10" x14ac:dyDescent="0.35">
      <c r="A7" s="9">
        <v>5</v>
      </c>
      <c r="B7" s="14">
        <v>2</v>
      </c>
      <c r="D7">
        <v>2</v>
      </c>
    </row>
    <row r="8" spans="1:10" x14ac:dyDescent="0.35">
      <c r="A8" s="9">
        <v>6</v>
      </c>
      <c r="B8" s="14">
        <v>1</v>
      </c>
      <c r="D8">
        <v>1</v>
      </c>
    </row>
    <row r="9" spans="1:10" x14ac:dyDescent="0.35">
      <c r="A9" s="9">
        <v>7</v>
      </c>
      <c r="B9" s="14">
        <v>2</v>
      </c>
      <c r="D9">
        <v>2</v>
      </c>
    </row>
    <row r="10" spans="1:10" x14ac:dyDescent="0.35">
      <c r="A10" s="9">
        <v>9</v>
      </c>
      <c r="B10" s="14">
        <v>2</v>
      </c>
      <c r="D10">
        <v>2</v>
      </c>
    </row>
    <row r="11" spans="1:10" x14ac:dyDescent="0.35">
      <c r="A11" s="9">
        <v>10</v>
      </c>
      <c r="B11" s="14">
        <v>4</v>
      </c>
      <c r="D11">
        <v>4</v>
      </c>
    </row>
    <row r="12" spans="1:10" x14ac:dyDescent="0.35">
      <c r="A12" s="9">
        <v>12</v>
      </c>
      <c r="B12" s="14">
        <v>2</v>
      </c>
      <c r="D12">
        <v>2</v>
      </c>
    </row>
    <row r="13" spans="1:10" x14ac:dyDescent="0.35">
      <c r="A13" s="9">
        <v>13</v>
      </c>
      <c r="B13" s="14">
        <v>2</v>
      </c>
      <c r="D13">
        <v>2</v>
      </c>
    </row>
    <row r="14" spans="1:10" x14ac:dyDescent="0.35">
      <c r="A14" s="9">
        <v>14</v>
      </c>
      <c r="B14" s="14">
        <v>2</v>
      </c>
      <c r="D14">
        <v>2</v>
      </c>
    </row>
    <row r="15" spans="1:10" x14ac:dyDescent="0.35">
      <c r="A15" s="9">
        <v>15</v>
      </c>
      <c r="B15" s="14">
        <v>6</v>
      </c>
      <c r="D15">
        <v>6</v>
      </c>
    </row>
    <row r="16" spans="1:10" x14ac:dyDescent="0.35">
      <c r="A16" s="9">
        <v>16</v>
      </c>
      <c r="B16" s="14">
        <v>4</v>
      </c>
      <c r="C16" s="13">
        <v>1</v>
      </c>
      <c r="D16">
        <v>5</v>
      </c>
    </row>
    <row r="17" spans="1:4" x14ac:dyDescent="0.35">
      <c r="A17" s="9">
        <v>17</v>
      </c>
      <c r="B17" s="14">
        <v>3</v>
      </c>
      <c r="D17">
        <v>3</v>
      </c>
    </row>
    <row r="18" spans="1:4" x14ac:dyDescent="0.35">
      <c r="A18" s="9">
        <v>18</v>
      </c>
      <c r="B18" s="14">
        <v>2</v>
      </c>
      <c r="D18">
        <v>2</v>
      </c>
    </row>
    <row r="19" spans="1:4" x14ac:dyDescent="0.35">
      <c r="A19" s="9">
        <v>19</v>
      </c>
      <c r="B19" s="14">
        <v>3</v>
      </c>
      <c r="D19">
        <v>3</v>
      </c>
    </row>
    <row r="20" spans="1:4" x14ac:dyDescent="0.35">
      <c r="A20" s="9">
        <v>21</v>
      </c>
      <c r="B20" s="14">
        <v>3</v>
      </c>
      <c r="D20">
        <v>3</v>
      </c>
    </row>
    <row r="21" spans="1:4" x14ac:dyDescent="0.35">
      <c r="A21" s="9">
        <v>22</v>
      </c>
      <c r="B21" s="14">
        <v>1</v>
      </c>
      <c r="D21">
        <v>1</v>
      </c>
    </row>
    <row r="22" spans="1:4" x14ac:dyDescent="0.35">
      <c r="A22" s="9">
        <v>23</v>
      </c>
      <c r="B22" s="14">
        <v>1</v>
      </c>
      <c r="D22">
        <v>1</v>
      </c>
    </row>
    <row r="23" spans="1:4" x14ac:dyDescent="0.35">
      <c r="A23" s="9">
        <v>24</v>
      </c>
      <c r="B23" s="14">
        <v>3</v>
      </c>
      <c r="D23">
        <v>3</v>
      </c>
    </row>
    <row r="24" spans="1:4" x14ac:dyDescent="0.35">
      <c r="A24" s="9">
        <v>25</v>
      </c>
      <c r="B24" s="14">
        <v>2</v>
      </c>
      <c r="D24">
        <v>2</v>
      </c>
    </row>
    <row r="25" spans="1:4" x14ac:dyDescent="0.35">
      <c r="A25" s="9">
        <v>26</v>
      </c>
      <c r="B25" s="14">
        <v>3</v>
      </c>
      <c r="C25" s="13">
        <v>1</v>
      </c>
      <c r="D25">
        <v>4</v>
      </c>
    </row>
    <row r="26" spans="1:4" x14ac:dyDescent="0.35">
      <c r="A26" s="9">
        <v>27</v>
      </c>
      <c r="B26" s="14">
        <v>2</v>
      </c>
      <c r="C26" s="13">
        <v>1</v>
      </c>
      <c r="D26">
        <v>3</v>
      </c>
    </row>
    <row r="27" spans="1:4" x14ac:dyDescent="0.35">
      <c r="A27" s="9">
        <v>29</v>
      </c>
      <c r="B27" s="14">
        <v>1</v>
      </c>
      <c r="D27">
        <v>1</v>
      </c>
    </row>
    <row r="28" spans="1:4" x14ac:dyDescent="0.35">
      <c r="A28" s="9">
        <v>30</v>
      </c>
      <c r="B28" s="14">
        <v>2</v>
      </c>
      <c r="D28">
        <v>2</v>
      </c>
    </row>
    <row r="29" spans="1:4" x14ac:dyDescent="0.35">
      <c r="A29" s="9">
        <v>31</v>
      </c>
      <c r="B29" s="14">
        <v>5</v>
      </c>
      <c r="D29">
        <v>5</v>
      </c>
    </row>
    <row r="30" spans="1:4" x14ac:dyDescent="0.35">
      <c r="A30" s="9">
        <v>32</v>
      </c>
      <c r="B30" s="14">
        <v>2</v>
      </c>
      <c r="C30" s="13">
        <v>2</v>
      </c>
      <c r="D30">
        <v>4</v>
      </c>
    </row>
    <row r="31" spans="1:4" x14ac:dyDescent="0.35">
      <c r="A31" s="9">
        <v>33</v>
      </c>
      <c r="B31" s="14">
        <v>3</v>
      </c>
      <c r="D31">
        <v>3</v>
      </c>
    </row>
    <row r="32" spans="1:4" x14ac:dyDescent="0.35">
      <c r="A32" s="9">
        <v>34</v>
      </c>
      <c r="B32" s="14">
        <v>1</v>
      </c>
      <c r="C32" s="13">
        <v>1</v>
      </c>
      <c r="D32">
        <v>2</v>
      </c>
    </row>
    <row r="33" spans="1:4" x14ac:dyDescent="0.35">
      <c r="A33" s="9">
        <v>35</v>
      </c>
      <c r="B33" s="14">
        <v>3</v>
      </c>
      <c r="D33">
        <v>3</v>
      </c>
    </row>
    <row r="34" spans="1:4" x14ac:dyDescent="0.35">
      <c r="A34" s="9">
        <v>36</v>
      </c>
      <c r="B34" s="14">
        <v>1</v>
      </c>
      <c r="D34">
        <v>1</v>
      </c>
    </row>
    <row r="35" spans="1:4" x14ac:dyDescent="0.35">
      <c r="A35" s="9">
        <v>37</v>
      </c>
      <c r="B35" s="14">
        <v>3</v>
      </c>
      <c r="D35">
        <v>3</v>
      </c>
    </row>
    <row r="36" spans="1:4" x14ac:dyDescent="0.35">
      <c r="A36" s="9">
        <v>38</v>
      </c>
      <c r="B36" s="14">
        <v>3</v>
      </c>
      <c r="D36">
        <v>3</v>
      </c>
    </row>
    <row r="37" spans="1:4" x14ac:dyDescent="0.35">
      <c r="A37" s="9">
        <v>39</v>
      </c>
      <c r="B37" s="14">
        <v>1</v>
      </c>
      <c r="D37">
        <v>1</v>
      </c>
    </row>
    <row r="38" spans="1:4" x14ac:dyDescent="0.35">
      <c r="A38" s="9">
        <v>40</v>
      </c>
      <c r="B38" s="14">
        <v>3</v>
      </c>
      <c r="C38" s="13">
        <v>1</v>
      </c>
      <c r="D38">
        <v>4</v>
      </c>
    </row>
    <row r="39" spans="1:4" x14ac:dyDescent="0.35">
      <c r="A39" s="9">
        <v>41</v>
      </c>
      <c r="B39" s="14">
        <v>2</v>
      </c>
      <c r="C39" s="13">
        <v>2</v>
      </c>
      <c r="D39">
        <v>4</v>
      </c>
    </row>
    <row r="40" spans="1:4" x14ac:dyDescent="0.35">
      <c r="A40" s="9">
        <v>42</v>
      </c>
      <c r="B40" s="14">
        <v>1</v>
      </c>
      <c r="C40" s="13">
        <v>1</v>
      </c>
      <c r="D40">
        <v>2</v>
      </c>
    </row>
    <row r="41" spans="1:4" x14ac:dyDescent="0.35">
      <c r="A41" s="9">
        <v>43</v>
      </c>
      <c r="C41" s="13">
        <v>2</v>
      </c>
      <c r="D41">
        <v>2</v>
      </c>
    </row>
    <row r="42" spans="1:4" x14ac:dyDescent="0.35">
      <c r="A42" s="9">
        <v>44</v>
      </c>
      <c r="B42" s="14">
        <v>2</v>
      </c>
      <c r="D42">
        <v>2</v>
      </c>
    </row>
    <row r="43" spans="1:4" x14ac:dyDescent="0.35">
      <c r="A43" s="9">
        <v>45</v>
      </c>
      <c r="B43" s="14">
        <v>1</v>
      </c>
      <c r="D43">
        <v>1</v>
      </c>
    </row>
    <row r="44" spans="1:4" x14ac:dyDescent="0.35">
      <c r="A44" s="9">
        <v>46</v>
      </c>
      <c r="B44" s="14">
        <v>1</v>
      </c>
      <c r="D44">
        <v>1</v>
      </c>
    </row>
    <row r="45" spans="1:4" x14ac:dyDescent="0.35">
      <c r="A45" s="9">
        <v>47</v>
      </c>
      <c r="B45" s="14">
        <v>1</v>
      </c>
      <c r="D45">
        <v>1</v>
      </c>
    </row>
    <row r="46" spans="1:4" x14ac:dyDescent="0.35">
      <c r="A46" s="9">
        <v>48</v>
      </c>
      <c r="B46" s="14">
        <v>1</v>
      </c>
      <c r="C46" s="13">
        <v>3</v>
      </c>
      <c r="D46">
        <v>4</v>
      </c>
    </row>
    <row r="47" spans="1:4" x14ac:dyDescent="0.35">
      <c r="A47" s="9">
        <v>49</v>
      </c>
      <c r="B47" s="14">
        <v>2</v>
      </c>
      <c r="D47">
        <v>2</v>
      </c>
    </row>
    <row r="48" spans="1:4" x14ac:dyDescent="0.35">
      <c r="A48" s="9">
        <v>50</v>
      </c>
      <c r="C48" s="13">
        <v>3</v>
      </c>
      <c r="D48">
        <v>3</v>
      </c>
    </row>
    <row r="49" spans="1:4" x14ac:dyDescent="0.35">
      <c r="A49" s="9">
        <v>52</v>
      </c>
      <c r="B49" s="14">
        <v>1</v>
      </c>
      <c r="C49" s="13">
        <v>1</v>
      </c>
      <c r="D49">
        <v>2</v>
      </c>
    </row>
    <row r="50" spans="1:4" x14ac:dyDescent="0.35">
      <c r="A50" s="9">
        <v>53</v>
      </c>
      <c r="B50" s="14">
        <v>1</v>
      </c>
      <c r="C50" s="13">
        <v>2</v>
      </c>
      <c r="D50">
        <v>3</v>
      </c>
    </row>
    <row r="51" spans="1:4" x14ac:dyDescent="0.35">
      <c r="A51" s="9">
        <v>54</v>
      </c>
      <c r="B51" s="14">
        <v>1</v>
      </c>
      <c r="C51" s="13">
        <v>1</v>
      </c>
      <c r="D51">
        <v>2</v>
      </c>
    </row>
    <row r="52" spans="1:4" x14ac:dyDescent="0.35">
      <c r="A52" s="9">
        <v>55</v>
      </c>
      <c r="B52" s="14">
        <v>2</v>
      </c>
      <c r="C52" s="13">
        <v>1</v>
      </c>
      <c r="D52">
        <v>3</v>
      </c>
    </row>
    <row r="53" spans="1:4" x14ac:dyDescent="0.35">
      <c r="A53" s="9">
        <v>56</v>
      </c>
      <c r="B53" s="14">
        <v>2</v>
      </c>
      <c r="C53" s="13">
        <v>1</v>
      </c>
      <c r="D53">
        <v>3</v>
      </c>
    </row>
    <row r="54" spans="1:4" x14ac:dyDescent="0.35">
      <c r="A54" s="9">
        <v>57</v>
      </c>
      <c r="B54" s="14">
        <v>2</v>
      </c>
      <c r="D54">
        <v>2</v>
      </c>
    </row>
    <row r="55" spans="1:4" x14ac:dyDescent="0.35">
      <c r="A55" s="9">
        <v>58</v>
      </c>
      <c r="B55" s="14">
        <v>1</v>
      </c>
      <c r="D55">
        <v>1</v>
      </c>
    </row>
    <row r="56" spans="1:4" x14ac:dyDescent="0.35">
      <c r="A56" s="9">
        <v>59</v>
      </c>
      <c r="C56" s="13">
        <v>1</v>
      </c>
      <c r="D56">
        <v>1</v>
      </c>
    </row>
    <row r="57" spans="1:4" x14ac:dyDescent="0.35">
      <c r="A57" s="9">
        <v>60</v>
      </c>
      <c r="B57" s="14">
        <v>1</v>
      </c>
      <c r="D57">
        <v>1</v>
      </c>
    </row>
    <row r="58" spans="1:4" x14ac:dyDescent="0.35">
      <c r="A58" s="9">
        <v>62</v>
      </c>
      <c r="B58" s="14">
        <v>2</v>
      </c>
      <c r="C58" s="13">
        <v>1</v>
      </c>
      <c r="D58">
        <v>3</v>
      </c>
    </row>
    <row r="59" spans="1:4" x14ac:dyDescent="0.35">
      <c r="A59" s="9">
        <v>63</v>
      </c>
      <c r="B59" s="14">
        <v>2</v>
      </c>
      <c r="D59">
        <v>2</v>
      </c>
    </row>
    <row r="60" spans="1:4" x14ac:dyDescent="0.35">
      <c r="A60" s="9">
        <v>64</v>
      </c>
      <c r="B60" s="14">
        <v>4</v>
      </c>
      <c r="C60" s="13">
        <v>1</v>
      </c>
      <c r="D60">
        <v>5</v>
      </c>
    </row>
    <row r="61" spans="1:4" x14ac:dyDescent="0.35">
      <c r="A61" s="9">
        <v>65</v>
      </c>
      <c r="B61" s="14">
        <v>2</v>
      </c>
      <c r="C61" s="13">
        <v>2</v>
      </c>
      <c r="D61">
        <v>4</v>
      </c>
    </row>
    <row r="62" spans="1:4" x14ac:dyDescent="0.35">
      <c r="A62" s="9">
        <v>67</v>
      </c>
      <c r="B62" s="14">
        <v>7</v>
      </c>
      <c r="C62" s="13">
        <v>1</v>
      </c>
      <c r="D62">
        <v>8</v>
      </c>
    </row>
    <row r="63" spans="1:4" x14ac:dyDescent="0.35">
      <c r="A63" s="9">
        <v>68</v>
      </c>
      <c r="C63" s="13">
        <v>1</v>
      </c>
      <c r="D63">
        <v>1</v>
      </c>
    </row>
    <row r="64" spans="1:4" x14ac:dyDescent="0.35">
      <c r="A64" s="9">
        <v>69</v>
      </c>
      <c r="C64" s="13">
        <v>2</v>
      </c>
      <c r="D64">
        <v>2</v>
      </c>
    </row>
    <row r="65" spans="1:4" x14ac:dyDescent="0.35">
      <c r="A65" s="9">
        <v>70</v>
      </c>
      <c r="B65" s="14">
        <v>1</v>
      </c>
      <c r="C65" s="13">
        <v>1</v>
      </c>
      <c r="D65">
        <v>2</v>
      </c>
    </row>
    <row r="66" spans="1:4" x14ac:dyDescent="0.35">
      <c r="A66" s="9">
        <v>71</v>
      </c>
      <c r="B66" s="14">
        <v>1</v>
      </c>
      <c r="C66" s="13">
        <v>1</v>
      </c>
      <c r="D66">
        <v>2</v>
      </c>
    </row>
    <row r="67" spans="1:4" x14ac:dyDescent="0.35">
      <c r="A67" s="9">
        <v>72</v>
      </c>
      <c r="C67" s="13">
        <v>1</v>
      </c>
      <c r="D67">
        <v>1</v>
      </c>
    </row>
    <row r="68" spans="1:4" x14ac:dyDescent="0.35">
      <c r="A68" s="9">
        <v>73</v>
      </c>
      <c r="B68" s="14">
        <v>2</v>
      </c>
      <c r="D68">
        <v>2</v>
      </c>
    </row>
    <row r="69" spans="1:4" x14ac:dyDescent="0.35">
      <c r="A69" s="9">
        <v>75</v>
      </c>
      <c r="B69" s="14">
        <v>4</v>
      </c>
      <c r="D69">
        <v>4</v>
      </c>
    </row>
    <row r="70" spans="1:4" x14ac:dyDescent="0.35">
      <c r="A70" s="9">
        <v>76</v>
      </c>
      <c r="B70" s="14">
        <v>1</v>
      </c>
      <c r="C70" s="13">
        <v>2</v>
      </c>
      <c r="D70">
        <v>3</v>
      </c>
    </row>
    <row r="71" spans="1:4" x14ac:dyDescent="0.35">
      <c r="A71" s="9">
        <v>77</v>
      </c>
      <c r="B71" s="14">
        <v>3</v>
      </c>
      <c r="D71">
        <v>3</v>
      </c>
    </row>
    <row r="72" spans="1:4" x14ac:dyDescent="0.35">
      <c r="A72" s="9">
        <v>78</v>
      </c>
      <c r="B72" s="14">
        <v>2</v>
      </c>
      <c r="C72" s="13">
        <v>2</v>
      </c>
      <c r="D72">
        <v>4</v>
      </c>
    </row>
    <row r="73" spans="1:4" x14ac:dyDescent="0.35">
      <c r="A73" s="9">
        <v>79</v>
      </c>
      <c r="B73" s="14">
        <v>1</v>
      </c>
      <c r="D73">
        <v>1</v>
      </c>
    </row>
    <row r="74" spans="1:4" x14ac:dyDescent="0.35">
      <c r="A74" s="9">
        <v>80</v>
      </c>
      <c r="B74" s="14">
        <v>2</v>
      </c>
      <c r="C74" s="13">
        <v>6</v>
      </c>
      <c r="D74">
        <v>8</v>
      </c>
    </row>
    <row r="75" spans="1:4" x14ac:dyDescent="0.35">
      <c r="A75" s="9">
        <v>81</v>
      </c>
      <c r="C75" s="13">
        <v>1</v>
      </c>
      <c r="D75">
        <v>1</v>
      </c>
    </row>
    <row r="76" spans="1:4" x14ac:dyDescent="0.35">
      <c r="A76" s="9">
        <v>82</v>
      </c>
      <c r="B76" s="14">
        <v>1</v>
      </c>
      <c r="C76" s="13">
        <v>2</v>
      </c>
      <c r="D76">
        <v>3</v>
      </c>
    </row>
    <row r="77" spans="1:4" x14ac:dyDescent="0.35">
      <c r="A77" s="9">
        <v>83</v>
      </c>
      <c r="B77" s="14">
        <v>2</v>
      </c>
      <c r="C77" s="13">
        <v>2</v>
      </c>
      <c r="D77">
        <v>4</v>
      </c>
    </row>
    <row r="78" spans="1:4" x14ac:dyDescent="0.35">
      <c r="A78" s="9">
        <v>84</v>
      </c>
      <c r="B78" s="14">
        <v>1</v>
      </c>
      <c r="C78" s="13">
        <v>2</v>
      </c>
      <c r="D78">
        <v>3</v>
      </c>
    </row>
    <row r="79" spans="1:4" x14ac:dyDescent="0.35">
      <c r="A79" s="9">
        <v>85</v>
      </c>
      <c r="C79" s="13">
        <v>6</v>
      </c>
      <c r="D79">
        <v>6</v>
      </c>
    </row>
    <row r="80" spans="1:4" x14ac:dyDescent="0.35">
      <c r="A80" s="9">
        <v>86</v>
      </c>
      <c r="B80" s="14">
        <v>3</v>
      </c>
      <c r="C80" s="13">
        <v>3</v>
      </c>
      <c r="D80">
        <v>6</v>
      </c>
    </row>
    <row r="81" spans="1:4" x14ac:dyDescent="0.35">
      <c r="A81" s="9">
        <v>87</v>
      </c>
      <c r="B81" s="14">
        <v>1</v>
      </c>
      <c r="C81" s="13">
        <v>3</v>
      </c>
      <c r="D81">
        <v>4</v>
      </c>
    </row>
    <row r="82" spans="1:4" x14ac:dyDescent="0.35">
      <c r="A82" s="9">
        <v>88</v>
      </c>
      <c r="B82" s="14">
        <v>1</v>
      </c>
      <c r="C82" s="13">
        <v>4</v>
      </c>
      <c r="D82">
        <v>5</v>
      </c>
    </row>
    <row r="83" spans="1:4" x14ac:dyDescent="0.35">
      <c r="A83" s="9">
        <v>89</v>
      </c>
      <c r="C83" s="13">
        <v>2</v>
      </c>
      <c r="D83">
        <v>2</v>
      </c>
    </row>
    <row r="84" spans="1:4" x14ac:dyDescent="0.35">
      <c r="A84" s="9">
        <v>91</v>
      </c>
      <c r="B84" s="14">
        <v>1</v>
      </c>
      <c r="C84" s="13">
        <v>1</v>
      </c>
      <c r="D84">
        <v>2</v>
      </c>
    </row>
    <row r="85" spans="1:4" x14ac:dyDescent="0.35">
      <c r="A85" s="9">
        <v>92</v>
      </c>
      <c r="B85" s="14">
        <v>3</v>
      </c>
      <c r="C85" s="13">
        <v>5</v>
      </c>
      <c r="D85">
        <v>8</v>
      </c>
    </row>
    <row r="86" spans="1:4" x14ac:dyDescent="0.35">
      <c r="A86" s="9">
        <v>93</v>
      </c>
      <c r="C86" s="13">
        <v>1</v>
      </c>
      <c r="D86">
        <v>1</v>
      </c>
    </row>
    <row r="87" spans="1:4" x14ac:dyDescent="0.35">
      <c r="A87" s="9">
        <v>94</v>
      </c>
      <c r="B87" s="14">
        <v>2</v>
      </c>
      <c r="C87" s="13">
        <v>3</v>
      </c>
      <c r="D87">
        <v>5</v>
      </c>
    </row>
    <row r="88" spans="1:4" x14ac:dyDescent="0.35">
      <c r="A88" s="9">
        <v>95</v>
      </c>
      <c r="C88" s="13">
        <v>1</v>
      </c>
      <c r="D88">
        <v>1</v>
      </c>
    </row>
    <row r="89" spans="1:4" x14ac:dyDescent="0.35">
      <c r="A89" s="9">
        <v>96</v>
      </c>
      <c r="C89" s="13">
        <v>3</v>
      </c>
      <c r="D89">
        <v>3</v>
      </c>
    </row>
    <row r="90" spans="1:4" x14ac:dyDescent="0.35">
      <c r="A90" s="9">
        <v>97</v>
      </c>
      <c r="C90" s="13">
        <v>1</v>
      </c>
      <c r="D90">
        <v>1</v>
      </c>
    </row>
    <row r="91" spans="1:4" x14ac:dyDescent="0.35">
      <c r="A91" s="9">
        <v>98</v>
      </c>
      <c r="C91" s="13">
        <v>2</v>
      </c>
      <c r="D91">
        <v>2</v>
      </c>
    </row>
    <row r="92" spans="1:4" x14ac:dyDescent="0.35">
      <c r="A92" s="9">
        <v>100</v>
      </c>
      <c r="B92" s="14">
        <v>1</v>
      </c>
      <c r="C92" s="13">
        <v>2</v>
      </c>
      <c r="D92">
        <v>3</v>
      </c>
    </row>
    <row r="93" spans="1:4" x14ac:dyDescent="0.35">
      <c r="A93" s="9">
        <v>101</v>
      </c>
      <c r="B93" s="14">
        <v>1</v>
      </c>
      <c r="C93" s="13">
        <v>2</v>
      </c>
      <c r="D93">
        <v>3</v>
      </c>
    </row>
    <row r="94" spans="1:4" x14ac:dyDescent="0.35">
      <c r="A94" s="9">
        <v>102</v>
      </c>
      <c r="B94" s="14">
        <v>1</v>
      </c>
      <c r="C94" s="13">
        <v>2</v>
      </c>
      <c r="D94">
        <v>3</v>
      </c>
    </row>
    <row r="95" spans="1:4" x14ac:dyDescent="0.35">
      <c r="A95" s="9">
        <v>103</v>
      </c>
      <c r="C95" s="13">
        <v>2</v>
      </c>
      <c r="D95">
        <v>2</v>
      </c>
    </row>
    <row r="96" spans="1:4" x14ac:dyDescent="0.35">
      <c r="A96" s="9">
        <v>104</v>
      </c>
      <c r="B96" s="14">
        <v>1</v>
      </c>
      <c r="D96">
        <v>1</v>
      </c>
    </row>
    <row r="97" spans="1:4" x14ac:dyDescent="0.35">
      <c r="A97" s="9">
        <v>105</v>
      </c>
      <c r="B97" s="14">
        <v>2</v>
      </c>
      <c r="C97" s="13">
        <v>1</v>
      </c>
      <c r="D97">
        <v>3</v>
      </c>
    </row>
    <row r="98" spans="1:4" x14ac:dyDescent="0.35">
      <c r="A98" s="9">
        <v>106</v>
      </c>
      <c r="B98" s="14">
        <v>1</v>
      </c>
      <c r="C98" s="13">
        <v>2</v>
      </c>
      <c r="D98">
        <v>3</v>
      </c>
    </row>
    <row r="99" spans="1:4" x14ac:dyDescent="0.35">
      <c r="A99" s="9">
        <v>107</v>
      </c>
      <c r="B99" s="14">
        <v>1</v>
      </c>
      <c r="C99" s="13">
        <v>5</v>
      </c>
      <c r="D99">
        <v>6</v>
      </c>
    </row>
    <row r="100" spans="1:4" x14ac:dyDescent="0.35">
      <c r="A100" s="9">
        <v>108</v>
      </c>
      <c r="B100" s="14">
        <v>1</v>
      </c>
      <c r="D100">
        <v>1</v>
      </c>
    </row>
    <row r="101" spans="1:4" x14ac:dyDescent="0.35">
      <c r="A101" s="9">
        <v>110</v>
      </c>
      <c r="C101" s="13">
        <v>4</v>
      </c>
      <c r="D101">
        <v>4</v>
      </c>
    </row>
    <row r="102" spans="1:4" x14ac:dyDescent="0.35">
      <c r="A102" s="9">
        <v>111</v>
      </c>
      <c r="B102" s="14">
        <v>1</v>
      </c>
      <c r="C102" s="13">
        <v>1</v>
      </c>
      <c r="D102">
        <v>2</v>
      </c>
    </row>
    <row r="103" spans="1:4" x14ac:dyDescent="0.35">
      <c r="A103" s="9">
        <v>112</v>
      </c>
      <c r="B103" s="14">
        <v>2</v>
      </c>
      <c r="C103" s="13">
        <v>3</v>
      </c>
      <c r="D103">
        <v>5</v>
      </c>
    </row>
    <row r="104" spans="1:4" x14ac:dyDescent="0.35">
      <c r="A104" s="9">
        <v>113</v>
      </c>
      <c r="B104" s="14">
        <v>1</v>
      </c>
      <c r="C104" s="13">
        <v>2</v>
      </c>
      <c r="D104">
        <v>3</v>
      </c>
    </row>
    <row r="105" spans="1:4" x14ac:dyDescent="0.35">
      <c r="A105" s="9">
        <v>114</v>
      </c>
      <c r="B105" s="14">
        <v>1</v>
      </c>
      <c r="C105" s="13">
        <v>3</v>
      </c>
      <c r="D105">
        <v>4</v>
      </c>
    </row>
    <row r="106" spans="1:4" x14ac:dyDescent="0.35">
      <c r="A106" s="9">
        <v>115</v>
      </c>
      <c r="B106" s="14">
        <v>1</v>
      </c>
      <c r="C106" s="13">
        <v>1</v>
      </c>
      <c r="D106">
        <v>2</v>
      </c>
    </row>
    <row r="107" spans="1:4" x14ac:dyDescent="0.35">
      <c r="A107" s="9">
        <v>116</v>
      </c>
      <c r="C107" s="13">
        <v>2</v>
      </c>
      <c r="D107">
        <v>2</v>
      </c>
    </row>
    <row r="108" spans="1:4" x14ac:dyDescent="0.35">
      <c r="A108" s="9">
        <v>117</v>
      </c>
      <c r="B108" s="14">
        <v>1</v>
      </c>
      <c r="C108" s="13">
        <v>2</v>
      </c>
      <c r="D108">
        <v>3</v>
      </c>
    </row>
    <row r="109" spans="1:4" x14ac:dyDescent="0.35">
      <c r="A109" s="9">
        <v>118</v>
      </c>
      <c r="B109" s="14">
        <v>1</v>
      </c>
      <c r="D109">
        <v>1</v>
      </c>
    </row>
    <row r="110" spans="1:4" x14ac:dyDescent="0.35">
      <c r="A110" s="9">
        <v>119</v>
      </c>
      <c r="C110" s="13">
        <v>1</v>
      </c>
      <c r="D110">
        <v>1</v>
      </c>
    </row>
    <row r="111" spans="1:4" x14ac:dyDescent="0.35">
      <c r="A111" s="9">
        <v>120</v>
      </c>
      <c r="B111" s="14">
        <v>2</v>
      </c>
      <c r="D111">
        <v>2</v>
      </c>
    </row>
    <row r="112" spans="1:4" x14ac:dyDescent="0.35">
      <c r="A112" s="9">
        <v>121</v>
      </c>
      <c r="B112" s="14">
        <v>1</v>
      </c>
      <c r="C112" s="13">
        <v>3</v>
      </c>
      <c r="D112">
        <v>4</v>
      </c>
    </row>
    <row r="113" spans="1:4" x14ac:dyDescent="0.35">
      <c r="A113" s="9">
        <v>122</v>
      </c>
      <c r="C113" s="13">
        <v>4</v>
      </c>
      <c r="D113">
        <v>4</v>
      </c>
    </row>
    <row r="114" spans="1:4" x14ac:dyDescent="0.35">
      <c r="A114" s="9">
        <v>123</v>
      </c>
      <c r="C114" s="13">
        <v>3</v>
      </c>
      <c r="D114">
        <v>3</v>
      </c>
    </row>
    <row r="115" spans="1:4" x14ac:dyDescent="0.35">
      <c r="A115" s="9">
        <v>125</v>
      </c>
      <c r="C115" s="13">
        <v>1</v>
      </c>
      <c r="D115">
        <v>1</v>
      </c>
    </row>
    <row r="116" spans="1:4" x14ac:dyDescent="0.35">
      <c r="A116" s="9">
        <v>126</v>
      </c>
      <c r="C116" s="13">
        <v>5</v>
      </c>
      <c r="D116">
        <v>5</v>
      </c>
    </row>
    <row r="117" spans="1:4" x14ac:dyDescent="0.35">
      <c r="A117" s="9">
        <v>127</v>
      </c>
      <c r="B117" s="14">
        <v>1</v>
      </c>
      <c r="C117" s="13">
        <v>2</v>
      </c>
      <c r="D117">
        <v>3</v>
      </c>
    </row>
    <row r="118" spans="1:4" x14ac:dyDescent="0.35">
      <c r="A118" s="9">
        <v>128</v>
      </c>
      <c r="B118" s="14">
        <v>1</v>
      </c>
      <c r="C118" s="13">
        <v>2</v>
      </c>
      <c r="D118">
        <v>3</v>
      </c>
    </row>
    <row r="119" spans="1:4" x14ac:dyDescent="0.35">
      <c r="A119" s="9">
        <v>129</v>
      </c>
      <c r="C119" s="13">
        <v>2</v>
      </c>
      <c r="D119">
        <v>2</v>
      </c>
    </row>
    <row r="120" spans="1:4" x14ac:dyDescent="0.35">
      <c r="A120" s="9">
        <v>130</v>
      </c>
      <c r="B120" s="14">
        <v>1</v>
      </c>
      <c r="C120" s="13">
        <v>2</v>
      </c>
      <c r="D120">
        <v>3</v>
      </c>
    </row>
    <row r="121" spans="1:4" x14ac:dyDescent="0.35">
      <c r="A121" s="9">
        <v>131</v>
      </c>
      <c r="B121" s="14">
        <v>1</v>
      </c>
      <c r="C121" s="13">
        <v>5</v>
      </c>
      <c r="D121">
        <v>6</v>
      </c>
    </row>
    <row r="122" spans="1:4" x14ac:dyDescent="0.35">
      <c r="A122" s="9">
        <v>132</v>
      </c>
      <c r="B122" s="14">
        <v>1</v>
      </c>
      <c r="C122" s="13">
        <v>3</v>
      </c>
      <c r="D122">
        <v>4</v>
      </c>
    </row>
    <row r="123" spans="1:4" x14ac:dyDescent="0.35">
      <c r="A123" s="9">
        <v>133</v>
      </c>
      <c r="B123" s="14">
        <v>2</v>
      </c>
      <c r="C123" s="13">
        <v>3</v>
      </c>
      <c r="D123">
        <v>5</v>
      </c>
    </row>
    <row r="124" spans="1:4" x14ac:dyDescent="0.35">
      <c r="A124" s="9">
        <v>134</v>
      </c>
      <c r="C124" s="13">
        <v>3</v>
      </c>
      <c r="D124">
        <v>3</v>
      </c>
    </row>
    <row r="125" spans="1:4" x14ac:dyDescent="0.35">
      <c r="A125" s="9">
        <v>135</v>
      </c>
      <c r="C125" s="13">
        <v>3</v>
      </c>
      <c r="D125">
        <v>3</v>
      </c>
    </row>
    <row r="126" spans="1:4" x14ac:dyDescent="0.35">
      <c r="A126" s="9">
        <v>136</v>
      </c>
      <c r="B126" s="14">
        <v>1</v>
      </c>
      <c r="C126" s="13">
        <v>1</v>
      </c>
      <c r="D126">
        <v>2</v>
      </c>
    </row>
    <row r="127" spans="1:4" x14ac:dyDescent="0.35">
      <c r="A127" s="9">
        <v>137</v>
      </c>
      <c r="B127" s="14">
        <v>1</v>
      </c>
      <c r="C127" s="13">
        <v>2</v>
      </c>
      <c r="D127">
        <v>3</v>
      </c>
    </row>
    <row r="128" spans="1:4" x14ac:dyDescent="0.35">
      <c r="A128" s="9">
        <v>138</v>
      </c>
      <c r="C128" s="13">
        <v>3</v>
      </c>
      <c r="D128">
        <v>3</v>
      </c>
    </row>
    <row r="129" spans="1:4" x14ac:dyDescent="0.35">
      <c r="A129" s="9">
        <v>139</v>
      </c>
      <c r="C129" s="13">
        <v>2</v>
      </c>
      <c r="D129">
        <v>2</v>
      </c>
    </row>
    <row r="130" spans="1:4" x14ac:dyDescent="0.35">
      <c r="A130" s="9">
        <v>140</v>
      </c>
      <c r="C130" s="13">
        <v>3</v>
      </c>
      <c r="D130">
        <v>3</v>
      </c>
    </row>
    <row r="131" spans="1:4" x14ac:dyDescent="0.35">
      <c r="A131" s="9">
        <v>141</v>
      </c>
      <c r="B131" s="14">
        <v>1</v>
      </c>
      <c r="D131">
        <v>1</v>
      </c>
    </row>
    <row r="132" spans="1:4" x14ac:dyDescent="0.35">
      <c r="A132" s="9">
        <v>142</v>
      </c>
      <c r="C132" s="13">
        <v>4</v>
      </c>
      <c r="D132">
        <v>4</v>
      </c>
    </row>
    <row r="133" spans="1:4" x14ac:dyDescent="0.35">
      <c r="A133" s="9">
        <v>143</v>
      </c>
      <c r="B133" s="14">
        <v>1</v>
      </c>
      <c r="C133" s="13">
        <v>1</v>
      </c>
      <c r="D133">
        <v>2</v>
      </c>
    </row>
    <row r="134" spans="1:4" x14ac:dyDescent="0.35">
      <c r="A134" s="9">
        <v>144</v>
      </c>
      <c r="C134" s="13">
        <v>4</v>
      </c>
      <c r="D134">
        <v>4</v>
      </c>
    </row>
    <row r="135" spans="1:4" x14ac:dyDescent="0.35">
      <c r="A135" s="9">
        <v>146</v>
      </c>
      <c r="C135" s="13">
        <v>1</v>
      </c>
      <c r="D135">
        <v>1</v>
      </c>
    </row>
    <row r="136" spans="1:4" x14ac:dyDescent="0.35">
      <c r="A136" s="9">
        <v>147</v>
      </c>
      <c r="B136" s="14">
        <v>1</v>
      </c>
      <c r="C136" s="13">
        <v>3</v>
      </c>
      <c r="D136">
        <v>4</v>
      </c>
    </row>
    <row r="137" spans="1:4" x14ac:dyDescent="0.35">
      <c r="A137" s="9">
        <v>148</v>
      </c>
      <c r="C137" s="13">
        <v>2</v>
      </c>
      <c r="D137">
        <v>2</v>
      </c>
    </row>
    <row r="138" spans="1:4" x14ac:dyDescent="0.35">
      <c r="A138" s="9">
        <v>149</v>
      </c>
      <c r="C138" s="13">
        <v>2</v>
      </c>
      <c r="D138">
        <v>2</v>
      </c>
    </row>
    <row r="139" spans="1:4" x14ac:dyDescent="0.35">
      <c r="A139" s="9">
        <v>150</v>
      </c>
      <c r="C139" s="13">
        <v>2</v>
      </c>
      <c r="D139">
        <v>2</v>
      </c>
    </row>
    <row r="140" spans="1:4" x14ac:dyDescent="0.35">
      <c r="A140" s="9">
        <v>151</v>
      </c>
      <c r="B140" s="14">
        <v>1</v>
      </c>
      <c r="D140">
        <v>1</v>
      </c>
    </row>
    <row r="141" spans="1:4" x14ac:dyDescent="0.35">
      <c r="A141" s="9">
        <v>154</v>
      </c>
      <c r="B141" s="14">
        <v>1</v>
      </c>
      <c r="C141" s="13">
        <v>4</v>
      </c>
      <c r="D141">
        <v>5</v>
      </c>
    </row>
    <row r="142" spans="1:4" x14ac:dyDescent="0.35">
      <c r="A142" s="9">
        <v>155</v>
      </c>
      <c r="C142" s="13">
        <v>4</v>
      </c>
      <c r="D142">
        <v>4</v>
      </c>
    </row>
    <row r="143" spans="1:4" x14ac:dyDescent="0.35">
      <c r="A143" s="9">
        <v>156</v>
      </c>
      <c r="B143" s="14">
        <v>1</v>
      </c>
      <c r="C143" s="13">
        <v>2</v>
      </c>
      <c r="D143">
        <v>3</v>
      </c>
    </row>
    <row r="144" spans="1:4" x14ac:dyDescent="0.35">
      <c r="A144" s="9">
        <v>157</v>
      </c>
      <c r="B144" s="14">
        <v>1</v>
      </c>
      <c r="C144" s="13">
        <v>5</v>
      </c>
      <c r="D144">
        <v>6</v>
      </c>
    </row>
    <row r="145" spans="1:4" x14ac:dyDescent="0.35">
      <c r="A145" s="9">
        <v>158</v>
      </c>
      <c r="C145" s="13">
        <v>2</v>
      </c>
      <c r="D145">
        <v>2</v>
      </c>
    </row>
    <row r="146" spans="1:4" x14ac:dyDescent="0.35">
      <c r="A146" s="9">
        <v>159</v>
      </c>
      <c r="C146" s="13">
        <v>3</v>
      </c>
      <c r="D146">
        <v>3</v>
      </c>
    </row>
    <row r="147" spans="1:4" x14ac:dyDescent="0.35">
      <c r="A147" s="9">
        <v>160</v>
      </c>
      <c r="C147" s="13">
        <v>2</v>
      </c>
      <c r="D147">
        <v>2</v>
      </c>
    </row>
    <row r="148" spans="1:4" x14ac:dyDescent="0.35">
      <c r="A148" s="9">
        <v>161</v>
      </c>
      <c r="C148" s="13">
        <v>1</v>
      </c>
      <c r="D148">
        <v>1</v>
      </c>
    </row>
    <row r="149" spans="1:4" x14ac:dyDescent="0.35">
      <c r="A149" s="9">
        <v>162</v>
      </c>
      <c r="B149" s="14">
        <v>1</v>
      </c>
      <c r="D149">
        <v>1</v>
      </c>
    </row>
    <row r="150" spans="1:4" x14ac:dyDescent="0.35">
      <c r="A150" s="9">
        <v>163</v>
      </c>
      <c r="C150" s="13">
        <v>2</v>
      </c>
      <c r="D150">
        <v>2</v>
      </c>
    </row>
    <row r="151" spans="1:4" x14ac:dyDescent="0.35">
      <c r="A151" s="9">
        <v>164</v>
      </c>
      <c r="C151" s="13">
        <v>5</v>
      </c>
      <c r="D151">
        <v>5</v>
      </c>
    </row>
    <row r="152" spans="1:4" x14ac:dyDescent="0.35">
      <c r="A152" s="9">
        <v>165</v>
      </c>
      <c r="C152" s="13">
        <v>4</v>
      </c>
      <c r="D152">
        <v>4</v>
      </c>
    </row>
    <row r="153" spans="1:4" x14ac:dyDescent="0.35">
      <c r="A153" s="9">
        <v>166</v>
      </c>
      <c r="C153" s="13">
        <v>1</v>
      </c>
      <c r="D153">
        <v>1</v>
      </c>
    </row>
    <row r="154" spans="1:4" x14ac:dyDescent="0.35">
      <c r="A154" s="9">
        <v>168</v>
      </c>
      <c r="B154" s="14">
        <v>1</v>
      </c>
      <c r="C154" s="13">
        <v>2</v>
      </c>
      <c r="D154">
        <v>3</v>
      </c>
    </row>
    <row r="155" spans="1:4" x14ac:dyDescent="0.35">
      <c r="A155" s="9">
        <v>169</v>
      </c>
      <c r="C155" s="13">
        <v>1</v>
      </c>
      <c r="D155">
        <v>1</v>
      </c>
    </row>
    <row r="156" spans="1:4" x14ac:dyDescent="0.35">
      <c r="A156" s="9">
        <v>170</v>
      </c>
      <c r="C156" s="13">
        <v>3</v>
      </c>
      <c r="D156">
        <v>3</v>
      </c>
    </row>
    <row r="157" spans="1:4" x14ac:dyDescent="0.35">
      <c r="A157" s="9">
        <v>172</v>
      </c>
      <c r="C157" s="13">
        <v>1</v>
      </c>
      <c r="D157">
        <v>1</v>
      </c>
    </row>
    <row r="158" spans="1:4" x14ac:dyDescent="0.35">
      <c r="A158" s="9">
        <v>173</v>
      </c>
      <c r="C158" s="13">
        <v>1</v>
      </c>
      <c r="D158">
        <v>1</v>
      </c>
    </row>
    <row r="159" spans="1:4" x14ac:dyDescent="0.35">
      <c r="A159" s="9">
        <v>174</v>
      </c>
      <c r="C159" s="13">
        <v>2</v>
      </c>
      <c r="D159">
        <v>2</v>
      </c>
    </row>
    <row r="160" spans="1:4" x14ac:dyDescent="0.35">
      <c r="A160" s="9">
        <v>175</v>
      </c>
      <c r="C160" s="13">
        <v>1</v>
      </c>
      <c r="D160">
        <v>1</v>
      </c>
    </row>
    <row r="161" spans="1:4" x14ac:dyDescent="0.35">
      <c r="A161" s="9">
        <v>176</v>
      </c>
      <c r="C161" s="13">
        <v>1</v>
      </c>
      <c r="D161">
        <v>1</v>
      </c>
    </row>
    <row r="162" spans="1:4" x14ac:dyDescent="0.35">
      <c r="A162" s="9">
        <v>179</v>
      </c>
      <c r="C162" s="13">
        <v>1</v>
      </c>
      <c r="D162">
        <v>1</v>
      </c>
    </row>
    <row r="163" spans="1:4" x14ac:dyDescent="0.35">
      <c r="A163" s="9">
        <v>180</v>
      </c>
      <c r="B163" s="14">
        <v>1</v>
      </c>
      <c r="C163" s="13">
        <v>4</v>
      </c>
      <c r="D163">
        <v>5</v>
      </c>
    </row>
    <row r="164" spans="1:4" x14ac:dyDescent="0.35">
      <c r="A164" s="9">
        <v>181</v>
      </c>
      <c r="B164" s="14">
        <v>1</v>
      </c>
      <c r="C164" s="13">
        <v>2</v>
      </c>
      <c r="D164">
        <v>3</v>
      </c>
    </row>
    <row r="165" spans="1:4" x14ac:dyDescent="0.35">
      <c r="A165" s="9">
        <v>182</v>
      </c>
      <c r="C165" s="13">
        <v>1</v>
      </c>
      <c r="D165">
        <v>1</v>
      </c>
    </row>
    <row r="166" spans="1:4" x14ac:dyDescent="0.35">
      <c r="A166" s="9">
        <v>183</v>
      </c>
      <c r="B166" s="14">
        <v>1</v>
      </c>
      <c r="C166" s="13">
        <v>2</v>
      </c>
      <c r="D166">
        <v>3</v>
      </c>
    </row>
    <row r="167" spans="1:4" x14ac:dyDescent="0.35">
      <c r="A167" s="9">
        <v>184</v>
      </c>
      <c r="C167" s="13">
        <v>1</v>
      </c>
      <c r="D167">
        <v>1</v>
      </c>
    </row>
    <row r="168" spans="1:4" x14ac:dyDescent="0.35">
      <c r="A168" s="9">
        <v>185</v>
      </c>
      <c r="C168" s="13">
        <v>1</v>
      </c>
      <c r="D168">
        <v>1</v>
      </c>
    </row>
    <row r="169" spans="1:4" x14ac:dyDescent="0.35">
      <c r="A169" s="9">
        <v>186</v>
      </c>
      <c r="B169" s="14">
        <v>1</v>
      </c>
      <c r="C169" s="13">
        <v>5</v>
      </c>
      <c r="D169">
        <v>6</v>
      </c>
    </row>
    <row r="170" spans="1:4" x14ac:dyDescent="0.35">
      <c r="A170" s="9">
        <v>187</v>
      </c>
      <c r="C170" s="13">
        <v>1</v>
      </c>
      <c r="D170">
        <v>1</v>
      </c>
    </row>
    <row r="171" spans="1:4" x14ac:dyDescent="0.35">
      <c r="A171" s="9">
        <v>189</v>
      </c>
      <c r="C171" s="13">
        <v>2</v>
      </c>
      <c r="D171">
        <v>2</v>
      </c>
    </row>
    <row r="172" spans="1:4" x14ac:dyDescent="0.35">
      <c r="A172" s="9">
        <v>190</v>
      </c>
      <c r="C172" s="13">
        <v>2</v>
      </c>
      <c r="D172">
        <v>2</v>
      </c>
    </row>
    <row r="173" spans="1:4" x14ac:dyDescent="0.35">
      <c r="A173" s="9">
        <v>191</v>
      </c>
      <c r="B173" s="14">
        <v>2</v>
      </c>
      <c r="C173" s="13">
        <v>3</v>
      </c>
      <c r="D173">
        <v>5</v>
      </c>
    </row>
    <row r="174" spans="1:4" x14ac:dyDescent="0.35">
      <c r="A174" s="9">
        <v>192</v>
      </c>
      <c r="C174" s="13">
        <v>2</v>
      </c>
      <c r="D174">
        <v>2</v>
      </c>
    </row>
    <row r="175" spans="1:4" x14ac:dyDescent="0.35">
      <c r="A175" s="9">
        <v>193</v>
      </c>
      <c r="C175" s="13">
        <v>1</v>
      </c>
      <c r="D175">
        <v>1</v>
      </c>
    </row>
    <row r="176" spans="1:4" x14ac:dyDescent="0.35">
      <c r="A176" s="9">
        <v>194</v>
      </c>
      <c r="C176" s="13">
        <v>4</v>
      </c>
      <c r="D176">
        <v>4</v>
      </c>
    </row>
    <row r="177" spans="1:4" x14ac:dyDescent="0.35">
      <c r="A177" s="9">
        <v>195</v>
      </c>
      <c r="C177" s="13">
        <v>2</v>
      </c>
      <c r="D177">
        <v>2</v>
      </c>
    </row>
    <row r="178" spans="1:4" x14ac:dyDescent="0.35">
      <c r="A178" s="9">
        <v>196</v>
      </c>
      <c r="C178" s="13">
        <v>1</v>
      </c>
      <c r="D178">
        <v>1</v>
      </c>
    </row>
    <row r="179" spans="1:4" x14ac:dyDescent="0.35">
      <c r="A179" s="9">
        <v>198</v>
      </c>
      <c r="C179" s="13">
        <v>3</v>
      </c>
      <c r="D179">
        <v>3</v>
      </c>
    </row>
    <row r="180" spans="1:4" x14ac:dyDescent="0.35">
      <c r="A180" s="9">
        <v>199</v>
      </c>
      <c r="C180" s="13">
        <v>3</v>
      </c>
      <c r="D180">
        <v>3</v>
      </c>
    </row>
    <row r="181" spans="1:4" x14ac:dyDescent="0.35">
      <c r="A181" s="9">
        <v>200</v>
      </c>
      <c r="B181" s="14">
        <v>1</v>
      </c>
      <c r="D181">
        <v>1</v>
      </c>
    </row>
    <row r="182" spans="1:4" x14ac:dyDescent="0.35">
      <c r="A182" s="9">
        <v>201</v>
      </c>
      <c r="C182" s="13">
        <v>1</v>
      </c>
      <c r="D182">
        <v>1</v>
      </c>
    </row>
    <row r="183" spans="1:4" x14ac:dyDescent="0.35">
      <c r="A183" s="9">
        <v>202</v>
      </c>
      <c r="C183" s="13">
        <v>2</v>
      </c>
      <c r="D183">
        <v>2</v>
      </c>
    </row>
    <row r="184" spans="1:4" x14ac:dyDescent="0.35">
      <c r="A184" s="9">
        <v>203</v>
      </c>
      <c r="C184" s="13">
        <v>2</v>
      </c>
      <c r="D184">
        <v>2</v>
      </c>
    </row>
    <row r="185" spans="1:4" x14ac:dyDescent="0.35">
      <c r="A185" s="9">
        <v>205</v>
      </c>
      <c r="C185" s="13">
        <v>1</v>
      </c>
      <c r="D185">
        <v>1</v>
      </c>
    </row>
    <row r="186" spans="1:4" x14ac:dyDescent="0.35">
      <c r="A186" s="9">
        <v>206</v>
      </c>
      <c r="C186" s="13">
        <v>1</v>
      </c>
      <c r="D186">
        <v>1</v>
      </c>
    </row>
    <row r="187" spans="1:4" x14ac:dyDescent="0.35">
      <c r="A187" s="9">
        <v>207</v>
      </c>
      <c r="C187" s="13">
        <v>2</v>
      </c>
      <c r="D187">
        <v>2</v>
      </c>
    </row>
    <row r="188" spans="1:4" x14ac:dyDescent="0.35">
      <c r="A188" s="9">
        <v>209</v>
      </c>
      <c r="C188" s="13">
        <v>1</v>
      </c>
      <c r="D188">
        <v>1</v>
      </c>
    </row>
    <row r="189" spans="1:4" x14ac:dyDescent="0.35">
      <c r="A189" s="9">
        <v>210</v>
      </c>
      <c r="B189" s="14">
        <v>2</v>
      </c>
      <c r="C189" s="13">
        <v>1</v>
      </c>
      <c r="D189">
        <v>3</v>
      </c>
    </row>
    <row r="190" spans="1:4" x14ac:dyDescent="0.35">
      <c r="A190" s="9">
        <v>211</v>
      </c>
      <c r="C190" s="13">
        <v>2</v>
      </c>
      <c r="D190">
        <v>2</v>
      </c>
    </row>
    <row r="191" spans="1:4" x14ac:dyDescent="0.35">
      <c r="A191" s="9">
        <v>214</v>
      </c>
      <c r="C191" s="13">
        <v>1</v>
      </c>
      <c r="D191">
        <v>1</v>
      </c>
    </row>
    <row r="192" spans="1:4" x14ac:dyDescent="0.35">
      <c r="A192" s="9">
        <v>216</v>
      </c>
      <c r="C192" s="13">
        <v>1</v>
      </c>
      <c r="D192">
        <v>1</v>
      </c>
    </row>
    <row r="193" spans="1:4" x14ac:dyDescent="0.35">
      <c r="A193" s="9">
        <v>217</v>
      </c>
      <c r="C193" s="13">
        <v>1</v>
      </c>
      <c r="D193">
        <v>1</v>
      </c>
    </row>
    <row r="194" spans="1:4" x14ac:dyDescent="0.35">
      <c r="A194" s="9">
        <v>218</v>
      </c>
      <c r="C194" s="13">
        <v>2</v>
      </c>
      <c r="D194">
        <v>2</v>
      </c>
    </row>
    <row r="195" spans="1:4" x14ac:dyDescent="0.35">
      <c r="A195" s="9">
        <v>219</v>
      </c>
      <c r="C195" s="13">
        <v>1</v>
      </c>
      <c r="D195">
        <v>1</v>
      </c>
    </row>
    <row r="196" spans="1:4" x14ac:dyDescent="0.35">
      <c r="A196" s="9">
        <v>220</v>
      </c>
      <c r="C196" s="13">
        <v>2</v>
      </c>
      <c r="D196">
        <v>2</v>
      </c>
    </row>
    <row r="197" spans="1:4" x14ac:dyDescent="0.35">
      <c r="A197" s="9">
        <v>221</v>
      </c>
      <c r="C197" s="13">
        <v>2</v>
      </c>
      <c r="D197">
        <v>2</v>
      </c>
    </row>
    <row r="198" spans="1:4" x14ac:dyDescent="0.35">
      <c r="A198" s="9">
        <v>222</v>
      </c>
      <c r="C198" s="13">
        <v>2</v>
      </c>
      <c r="D198">
        <v>2</v>
      </c>
    </row>
    <row r="199" spans="1:4" x14ac:dyDescent="0.35">
      <c r="A199" s="9">
        <v>223</v>
      </c>
      <c r="C199" s="13">
        <v>1</v>
      </c>
      <c r="D199">
        <v>1</v>
      </c>
    </row>
    <row r="200" spans="1:4" x14ac:dyDescent="0.35">
      <c r="A200" s="9">
        <v>225</v>
      </c>
      <c r="B200" s="14">
        <v>1</v>
      </c>
      <c r="C200" s="13">
        <v>1</v>
      </c>
      <c r="D200">
        <v>2</v>
      </c>
    </row>
    <row r="201" spans="1:4" x14ac:dyDescent="0.35">
      <c r="A201" s="9">
        <v>226</v>
      </c>
      <c r="B201" s="14">
        <v>1</v>
      </c>
      <c r="C201" s="13">
        <v>2</v>
      </c>
      <c r="D201">
        <v>3</v>
      </c>
    </row>
    <row r="202" spans="1:4" x14ac:dyDescent="0.35">
      <c r="A202" s="9">
        <v>227</v>
      </c>
      <c r="C202" s="13">
        <v>1</v>
      </c>
      <c r="D202">
        <v>1</v>
      </c>
    </row>
    <row r="203" spans="1:4" x14ac:dyDescent="0.35">
      <c r="A203" s="9">
        <v>233</v>
      </c>
      <c r="C203" s="13">
        <v>1</v>
      </c>
      <c r="D203">
        <v>1</v>
      </c>
    </row>
    <row r="204" spans="1:4" x14ac:dyDescent="0.35">
      <c r="A204" s="9">
        <v>234</v>
      </c>
      <c r="C204" s="13">
        <v>1</v>
      </c>
      <c r="D204">
        <v>1</v>
      </c>
    </row>
    <row r="205" spans="1:4" x14ac:dyDescent="0.35">
      <c r="A205" s="9">
        <v>235</v>
      </c>
      <c r="C205" s="13">
        <v>1</v>
      </c>
      <c r="D205">
        <v>1</v>
      </c>
    </row>
    <row r="206" spans="1:4" x14ac:dyDescent="0.35">
      <c r="A206" s="9">
        <v>236</v>
      </c>
      <c r="C206" s="13">
        <v>2</v>
      </c>
      <c r="D206">
        <v>2</v>
      </c>
    </row>
    <row r="207" spans="1:4" x14ac:dyDescent="0.35">
      <c r="A207" s="9">
        <v>237</v>
      </c>
      <c r="C207" s="13">
        <v>1</v>
      </c>
      <c r="D207">
        <v>1</v>
      </c>
    </row>
    <row r="208" spans="1:4" x14ac:dyDescent="0.35">
      <c r="A208" s="9">
        <v>238</v>
      </c>
      <c r="C208" s="13">
        <v>2</v>
      </c>
      <c r="D208">
        <v>2</v>
      </c>
    </row>
    <row r="209" spans="1:4" x14ac:dyDescent="0.35">
      <c r="A209" s="9">
        <v>239</v>
      </c>
      <c r="C209" s="13">
        <v>1</v>
      </c>
      <c r="D209">
        <v>1</v>
      </c>
    </row>
    <row r="210" spans="1:4" x14ac:dyDescent="0.35">
      <c r="A210" s="9">
        <v>241</v>
      </c>
      <c r="C210" s="13">
        <v>1</v>
      </c>
      <c r="D210">
        <v>1</v>
      </c>
    </row>
    <row r="211" spans="1:4" x14ac:dyDescent="0.35">
      <c r="A211" s="9">
        <v>243</v>
      </c>
      <c r="B211" s="14">
        <v>2</v>
      </c>
      <c r="D211">
        <v>2</v>
      </c>
    </row>
    <row r="212" spans="1:4" x14ac:dyDescent="0.35">
      <c r="A212" s="9">
        <v>244</v>
      </c>
      <c r="C212" s="13">
        <v>2</v>
      </c>
      <c r="D212">
        <v>2</v>
      </c>
    </row>
    <row r="213" spans="1:4" x14ac:dyDescent="0.35">
      <c r="A213" s="9">
        <v>245</v>
      </c>
      <c r="B213" s="14">
        <v>2</v>
      </c>
      <c r="C213" s="13">
        <v>1</v>
      </c>
      <c r="D213">
        <v>3</v>
      </c>
    </row>
    <row r="214" spans="1:4" x14ac:dyDescent="0.35">
      <c r="A214" s="9">
        <v>246</v>
      </c>
      <c r="C214" s="13">
        <v>2</v>
      </c>
      <c r="D214">
        <v>2</v>
      </c>
    </row>
    <row r="215" spans="1:4" x14ac:dyDescent="0.35">
      <c r="A215" s="9">
        <v>247</v>
      </c>
      <c r="C215" s="13">
        <v>2</v>
      </c>
      <c r="D215">
        <v>2</v>
      </c>
    </row>
    <row r="216" spans="1:4" x14ac:dyDescent="0.35">
      <c r="A216" s="9">
        <v>248</v>
      </c>
      <c r="B216" s="14">
        <v>1</v>
      </c>
      <c r="D216">
        <v>1</v>
      </c>
    </row>
    <row r="217" spans="1:4" x14ac:dyDescent="0.35">
      <c r="A217" s="9">
        <v>249</v>
      </c>
      <c r="C217" s="13">
        <v>2</v>
      </c>
      <c r="D217">
        <v>2</v>
      </c>
    </row>
    <row r="218" spans="1:4" x14ac:dyDescent="0.35">
      <c r="A218" s="9">
        <v>250</v>
      </c>
      <c r="C218" s="13">
        <v>1</v>
      </c>
      <c r="D218">
        <v>1</v>
      </c>
    </row>
    <row r="219" spans="1:4" x14ac:dyDescent="0.35">
      <c r="A219" s="9">
        <v>252</v>
      </c>
      <c r="B219" s="14">
        <v>1</v>
      </c>
      <c r="C219" s="13">
        <v>1</v>
      </c>
      <c r="D219">
        <v>2</v>
      </c>
    </row>
    <row r="220" spans="1:4" x14ac:dyDescent="0.35">
      <c r="A220" s="9">
        <v>253</v>
      </c>
      <c r="B220" s="14">
        <v>1</v>
      </c>
      <c r="C220" s="13">
        <v>1</v>
      </c>
      <c r="D220">
        <v>2</v>
      </c>
    </row>
    <row r="221" spans="1:4" x14ac:dyDescent="0.35">
      <c r="A221" s="9">
        <v>254</v>
      </c>
      <c r="C221" s="13">
        <v>1</v>
      </c>
      <c r="D221">
        <v>1</v>
      </c>
    </row>
    <row r="222" spans="1:4" x14ac:dyDescent="0.35">
      <c r="A222" s="9">
        <v>255</v>
      </c>
      <c r="C222" s="13">
        <v>1</v>
      </c>
      <c r="D222">
        <v>1</v>
      </c>
    </row>
    <row r="223" spans="1:4" x14ac:dyDescent="0.35">
      <c r="A223" s="9">
        <v>257</v>
      </c>
      <c r="B223" s="14">
        <v>1</v>
      </c>
      <c r="D223">
        <v>1</v>
      </c>
    </row>
    <row r="224" spans="1:4" x14ac:dyDescent="0.35">
      <c r="A224" s="9">
        <v>261</v>
      </c>
      <c r="C224" s="13">
        <v>2</v>
      </c>
      <c r="D224">
        <v>2</v>
      </c>
    </row>
    <row r="225" spans="1:4" x14ac:dyDescent="0.35">
      <c r="A225" s="9">
        <v>263</v>
      </c>
      <c r="B225" s="14">
        <v>1</v>
      </c>
      <c r="D225">
        <v>1</v>
      </c>
    </row>
    <row r="226" spans="1:4" x14ac:dyDescent="0.35">
      <c r="A226" s="9">
        <v>264</v>
      </c>
      <c r="C226" s="13">
        <v>1</v>
      </c>
      <c r="D226">
        <v>1</v>
      </c>
    </row>
    <row r="227" spans="1:4" x14ac:dyDescent="0.35">
      <c r="A227" s="9">
        <v>266</v>
      </c>
      <c r="C227" s="13">
        <v>1</v>
      </c>
      <c r="D227">
        <v>1</v>
      </c>
    </row>
    <row r="228" spans="1:4" x14ac:dyDescent="0.35">
      <c r="A228" s="9">
        <v>268</v>
      </c>
      <c r="C228" s="13">
        <v>1</v>
      </c>
      <c r="D228">
        <v>1</v>
      </c>
    </row>
    <row r="229" spans="1:4" x14ac:dyDescent="0.35">
      <c r="A229" s="9">
        <v>269</v>
      </c>
      <c r="C229" s="13">
        <v>1</v>
      </c>
      <c r="D229">
        <v>1</v>
      </c>
    </row>
    <row r="230" spans="1:4" x14ac:dyDescent="0.35">
      <c r="A230" s="9">
        <v>270</v>
      </c>
      <c r="C230" s="13">
        <v>1</v>
      </c>
      <c r="D230">
        <v>1</v>
      </c>
    </row>
    <row r="231" spans="1:4" x14ac:dyDescent="0.35">
      <c r="A231" s="9">
        <v>272</v>
      </c>
      <c r="C231" s="13">
        <v>1</v>
      </c>
      <c r="D231">
        <v>1</v>
      </c>
    </row>
    <row r="232" spans="1:4" x14ac:dyDescent="0.35">
      <c r="A232" s="9">
        <v>275</v>
      </c>
      <c r="C232" s="13">
        <v>1</v>
      </c>
      <c r="D232">
        <v>1</v>
      </c>
    </row>
    <row r="233" spans="1:4" x14ac:dyDescent="0.35">
      <c r="A233" s="9">
        <v>279</v>
      </c>
      <c r="C233" s="13">
        <v>1</v>
      </c>
      <c r="D233">
        <v>1</v>
      </c>
    </row>
    <row r="234" spans="1:4" x14ac:dyDescent="0.35">
      <c r="A234" s="9">
        <v>280</v>
      </c>
      <c r="C234" s="13">
        <v>1</v>
      </c>
      <c r="D234">
        <v>1</v>
      </c>
    </row>
    <row r="235" spans="1:4" x14ac:dyDescent="0.35">
      <c r="A235" s="9">
        <v>282</v>
      </c>
      <c r="C235" s="13">
        <v>1</v>
      </c>
      <c r="D235">
        <v>1</v>
      </c>
    </row>
    <row r="236" spans="1:4" x14ac:dyDescent="0.35">
      <c r="A236" s="9">
        <v>288</v>
      </c>
      <c r="C236" s="13">
        <v>1</v>
      </c>
      <c r="D236">
        <v>1</v>
      </c>
    </row>
    <row r="237" spans="1:4" x14ac:dyDescent="0.35">
      <c r="A237" s="9">
        <v>290</v>
      </c>
      <c r="C237" s="13">
        <v>1</v>
      </c>
      <c r="D237">
        <v>1</v>
      </c>
    </row>
    <row r="238" spans="1:4" x14ac:dyDescent="0.35">
      <c r="A238" s="9">
        <v>295</v>
      </c>
      <c r="C238" s="13">
        <v>1</v>
      </c>
      <c r="D238">
        <v>1</v>
      </c>
    </row>
    <row r="239" spans="1:4" x14ac:dyDescent="0.35">
      <c r="A239" s="9">
        <v>296</v>
      </c>
      <c r="B239" s="14">
        <v>1</v>
      </c>
      <c r="C239" s="13">
        <v>1</v>
      </c>
      <c r="D239">
        <v>2</v>
      </c>
    </row>
    <row r="240" spans="1:4" x14ac:dyDescent="0.35">
      <c r="A240" s="9">
        <v>297</v>
      </c>
      <c r="C240" s="13">
        <v>1</v>
      </c>
      <c r="D240">
        <v>1</v>
      </c>
    </row>
    <row r="241" spans="1:4" x14ac:dyDescent="0.35">
      <c r="A241" s="9">
        <v>299</v>
      </c>
      <c r="C241" s="13">
        <v>1</v>
      </c>
      <c r="D241">
        <v>1</v>
      </c>
    </row>
    <row r="242" spans="1:4" x14ac:dyDescent="0.35">
      <c r="A242" s="9">
        <v>300</v>
      </c>
      <c r="C242" s="13">
        <v>2</v>
      </c>
      <c r="D242">
        <v>2</v>
      </c>
    </row>
    <row r="243" spans="1:4" x14ac:dyDescent="0.35">
      <c r="A243" s="9">
        <v>303</v>
      </c>
      <c r="C243" s="13">
        <v>1</v>
      </c>
      <c r="D243">
        <v>1</v>
      </c>
    </row>
    <row r="244" spans="1:4" x14ac:dyDescent="0.35">
      <c r="A244" s="9">
        <v>307</v>
      </c>
      <c r="C244" s="13">
        <v>2</v>
      </c>
      <c r="D244">
        <v>2</v>
      </c>
    </row>
    <row r="245" spans="1:4" x14ac:dyDescent="0.35">
      <c r="A245" s="9">
        <v>316</v>
      </c>
      <c r="C245" s="13">
        <v>1</v>
      </c>
      <c r="D245">
        <v>1</v>
      </c>
    </row>
    <row r="246" spans="1:4" x14ac:dyDescent="0.35">
      <c r="A246" s="9">
        <v>323</v>
      </c>
      <c r="C246" s="13">
        <v>1</v>
      </c>
      <c r="D246">
        <v>1</v>
      </c>
    </row>
    <row r="247" spans="1:4" x14ac:dyDescent="0.35">
      <c r="A247" s="9">
        <v>326</v>
      </c>
      <c r="B247" s="14">
        <v>1</v>
      </c>
      <c r="D247">
        <v>1</v>
      </c>
    </row>
    <row r="248" spans="1:4" x14ac:dyDescent="0.35">
      <c r="A248" s="9">
        <v>328</v>
      </c>
      <c r="B248" s="14">
        <v>1</v>
      </c>
      <c r="D248">
        <v>1</v>
      </c>
    </row>
    <row r="249" spans="1:4" x14ac:dyDescent="0.35">
      <c r="A249" s="9">
        <v>329</v>
      </c>
      <c r="C249" s="13">
        <v>1</v>
      </c>
      <c r="D249">
        <v>1</v>
      </c>
    </row>
    <row r="250" spans="1:4" x14ac:dyDescent="0.35">
      <c r="A250" s="9">
        <v>330</v>
      </c>
      <c r="C250" s="13">
        <v>1</v>
      </c>
      <c r="D250">
        <v>1</v>
      </c>
    </row>
    <row r="251" spans="1:4" x14ac:dyDescent="0.35">
      <c r="A251" s="9">
        <v>331</v>
      </c>
      <c r="B251" s="14">
        <v>1</v>
      </c>
      <c r="C251" s="13">
        <v>1</v>
      </c>
      <c r="D251">
        <v>2</v>
      </c>
    </row>
    <row r="252" spans="1:4" x14ac:dyDescent="0.35">
      <c r="A252" s="9">
        <v>336</v>
      </c>
      <c r="C252" s="13">
        <v>1</v>
      </c>
      <c r="D252">
        <v>1</v>
      </c>
    </row>
    <row r="253" spans="1:4" x14ac:dyDescent="0.35">
      <c r="A253" s="9">
        <v>337</v>
      </c>
      <c r="C253" s="13">
        <v>1</v>
      </c>
      <c r="D253">
        <v>1</v>
      </c>
    </row>
    <row r="254" spans="1:4" x14ac:dyDescent="0.35">
      <c r="A254" s="9">
        <v>340</v>
      </c>
      <c r="C254" s="13">
        <v>1</v>
      </c>
      <c r="D254">
        <v>1</v>
      </c>
    </row>
    <row r="255" spans="1:4" x14ac:dyDescent="0.35">
      <c r="A255" s="9">
        <v>347</v>
      </c>
      <c r="B255" s="14">
        <v>1</v>
      </c>
      <c r="D255">
        <v>1</v>
      </c>
    </row>
    <row r="256" spans="1:4" x14ac:dyDescent="0.35">
      <c r="A256" s="9">
        <v>355</v>
      </c>
      <c r="B256" s="14">
        <v>1</v>
      </c>
      <c r="D256">
        <v>1</v>
      </c>
    </row>
    <row r="257" spans="1:4" x14ac:dyDescent="0.35">
      <c r="A257" s="9">
        <v>361</v>
      </c>
      <c r="C257" s="13">
        <v>1</v>
      </c>
      <c r="D257">
        <v>1</v>
      </c>
    </row>
    <row r="258" spans="1:4" x14ac:dyDescent="0.35">
      <c r="A258" s="9">
        <v>362</v>
      </c>
      <c r="B258" s="14">
        <v>1</v>
      </c>
      <c r="D258">
        <v>1</v>
      </c>
    </row>
    <row r="259" spans="1:4" x14ac:dyDescent="0.35">
      <c r="A259" s="9">
        <v>363</v>
      </c>
      <c r="C259" s="13">
        <v>1</v>
      </c>
      <c r="D259">
        <v>1</v>
      </c>
    </row>
    <row r="260" spans="1:4" x14ac:dyDescent="0.35">
      <c r="A260" s="9">
        <v>366</v>
      </c>
      <c r="C260" s="13">
        <v>1</v>
      </c>
      <c r="D260">
        <v>1</v>
      </c>
    </row>
    <row r="261" spans="1:4" x14ac:dyDescent="0.35">
      <c r="A261" s="9">
        <v>369</v>
      </c>
      <c r="C261" s="13">
        <v>1</v>
      </c>
      <c r="D261">
        <v>1</v>
      </c>
    </row>
    <row r="262" spans="1:4" x14ac:dyDescent="0.35">
      <c r="A262" s="9">
        <v>374</v>
      </c>
      <c r="B262" s="14">
        <v>1</v>
      </c>
      <c r="C262" s="13">
        <v>1</v>
      </c>
      <c r="D262">
        <v>2</v>
      </c>
    </row>
    <row r="263" spans="1:4" x14ac:dyDescent="0.35">
      <c r="A263" s="9">
        <v>375</v>
      </c>
      <c r="C263" s="13">
        <v>1</v>
      </c>
      <c r="D263">
        <v>1</v>
      </c>
    </row>
    <row r="264" spans="1:4" x14ac:dyDescent="0.35">
      <c r="A264" s="9">
        <v>381</v>
      </c>
      <c r="C264" s="13">
        <v>2</v>
      </c>
      <c r="D264">
        <v>2</v>
      </c>
    </row>
    <row r="265" spans="1:4" x14ac:dyDescent="0.35">
      <c r="A265" s="9">
        <v>393</v>
      </c>
      <c r="B265" s="14">
        <v>1</v>
      </c>
      <c r="C265" s="13">
        <v>1</v>
      </c>
      <c r="D265">
        <v>2</v>
      </c>
    </row>
    <row r="266" spans="1:4" x14ac:dyDescent="0.35">
      <c r="A266" s="9">
        <v>395</v>
      </c>
      <c r="B266" s="14">
        <v>1</v>
      </c>
      <c r="D266">
        <v>1</v>
      </c>
    </row>
    <row r="267" spans="1:4" x14ac:dyDescent="0.35">
      <c r="A267" s="9">
        <v>397</v>
      </c>
      <c r="C267" s="13">
        <v>1</v>
      </c>
      <c r="D267">
        <v>1</v>
      </c>
    </row>
    <row r="268" spans="1:4" x14ac:dyDescent="0.35">
      <c r="A268" s="9">
        <v>409</v>
      </c>
      <c r="C268" s="13">
        <v>1</v>
      </c>
      <c r="D268">
        <v>1</v>
      </c>
    </row>
    <row r="269" spans="1:4" x14ac:dyDescent="0.35">
      <c r="A269" s="9">
        <v>411</v>
      </c>
      <c r="C269" s="13">
        <v>1</v>
      </c>
      <c r="D269">
        <v>1</v>
      </c>
    </row>
    <row r="270" spans="1:4" x14ac:dyDescent="0.35">
      <c r="A270" s="9">
        <v>418</v>
      </c>
      <c r="B270" s="14">
        <v>1</v>
      </c>
      <c r="D270">
        <v>1</v>
      </c>
    </row>
    <row r="271" spans="1:4" x14ac:dyDescent="0.35">
      <c r="A271" s="9">
        <v>419</v>
      </c>
      <c r="C271" s="13">
        <v>1</v>
      </c>
      <c r="D271">
        <v>1</v>
      </c>
    </row>
    <row r="272" spans="1:4" x14ac:dyDescent="0.35">
      <c r="A272" s="9">
        <v>424</v>
      </c>
      <c r="B272" s="14">
        <v>1</v>
      </c>
      <c r="D272">
        <v>1</v>
      </c>
    </row>
    <row r="273" spans="1:4" x14ac:dyDescent="0.35">
      <c r="A273" s="9">
        <v>432</v>
      </c>
      <c r="C273" s="13">
        <v>1</v>
      </c>
      <c r="D273">
        <v>1</v>
      </c>
    </row>
    <row r="274" spans="1:4" x14ac:dyDescent="0.35">
      <c r="A274" s="9">
        <v>435</v>
      </c>
      <c r="B274" s="14">
        <v>1</v>
      </c>
      <c r="D274">
        <v>1</v>
      </c>
    </row>
    <row r="275" spans="1:4" x14ac:dyDescent="0.35">
      <c r="A275" s="9">
        <v>441</v>
      </c>
      <c r="B275" s="14">
        <v>1</v>
      </c>
      <c r="D275">
        <v>1</v>
      </c>
    </row>
    <row r="276" spans="1:4" x14ac:dyDescent="0.35">
      <c r="A276" s="9">
        <v>452</v>
      </c>
      <c r="B276" s="14">
        <v>2</v>
      </c>
      <c r="C276" s="13">
        <v>1</v>
      </c>
      <c r="D276">
        <v>3</v>
      </c>
    </row>
    <row r="277" spans="1:4" x14ac:dyDescent="0.35">
      <c r="A277" s="9">
        <v>454</v>
      </c>
      <c r="B277" s="14">
        <v>1</v>
      </c>
      <c r="C277" s="13">
        <v>1</v>
      </c>
      <c r="D277">
        <v>2</v>
      </c>
    </row>
    <row r="278" spans="1:4" x14ac:dyDescent="0.35">
      <c r="A278" s="9">
        <v>460</v>
      </c>
      <c r="C278" s="13">
        <v>1</v>
      </c>
      <c r="D278">
        <v>1</v>
      </c>
    </row>
    <row r="279" spans="1:4" x14ac:dyDescent="0.35">
      <c r="A279" s="9">
        <v>462</v>
      </c>
      <c r="C279" s="13">
        <v>1</v>
      </c>
      <c r="D279">
        <v>1</v>
      </c>
    </row>
    <row r="280" spans="1:4" x14ac:dyDescent="0.35">
      <c r="A280" s="9">
        <v>470</v>
      </c>
      <c r="C280" s="13">
        <v>1</v>
      </c>
      <c r="D280">
        <v>1</v>
      </c>
    </row>
    <row r="281" spans="1:4" x14ac:dyDescent="0.35">
      <c r="A281" s="9">
        <v>480</v>
      </c>
      <c r="C281" s="13">
        <v>1</v>
      </c>
      <c r="D281">
        <v>1</v>
      </c>
    </row>
    <row r="282" spans="1:4" x14ac:dyDescent="0.35">
      <c r="A282" s="9">
        <v>484</v>
      </c>
      <c r="C282" s="13">
        <v>1</v>
      </c>
      <c r="D282">
        <v>1</v>
      </c>
    </row>
    <row r="283" spans="1:4" x14ac:dyDescent="0.35">
      <c r="A283" s="9">
        <v>498</v>
      </c>
      <c r="C283" s="13">
        <v>1</v>
      </c>
      <c r="D283">
        <v>1</v>
      </c>
    </row>
    <row r="284" spans="1:4" x14ac:dyDescent="0.35">
      <c r="A284" s="9">
        <v>504</v>
      </c>
      <c r="B284" s="14">
        <v>1</v>
      </c>
      <c r="D284">
        <v>1</v>
      </c>
    </row>
    <row r="285" spans="1:4" x14ac:dyDescent="0.35">
      <c r="A285" s="9">
        <v>513</v>
      </c>
      <c r="B285" s="14">
        <v>1</v>
      </c>
      <c r="D285">
        <v>1</v>
      </c>
    </row>
    <row r="286" spans="1:4" x14ac:dyDescent="0.35">
      <c r="A286" s="9">
        <v>523</v>
      </c>
      <c r="B286" s="14">
        <v>1</v>
      </c>
      <c r="D286">
        <v>1</v>
      </c>
    </row>
    <row r="287" spans="1:4" x14ac:dyDescent="0.35">
      <c r="A287" s="9">
        <v>524</v>
      </c>
      <c r="C287" s="13">
        <v>1</v>
      </c>
      <c r="D287">
        <v>1</v>
      </c>
    </row>
    <row r="288" spans="1:4" x14ac:dyDescent="0.35">
      <c r="A288" s="9">
        <v>526</v>
      </c>
      <c r="B288" s="14">
        <v>1</v>
      </c>
      <c r="D288">
        <v>1</v>
      </c>
    </row>
    <row r="289" spans="1:4" x14ac:dyDescent="0.35">
      <c r="A289" s="9">
        <v>533</v>
      </c>
      <c r="C289" s="13">
        <v>1</v>
      </c>
      <c r="D289">
        <v>1</v>
      </c>
    </row>
    <row r="290" spans="1:4" x14ac:dyDescent="0.35">
      <c r="A290" s="9">
        <v>535</v>
      </c>
      <c r="B290" s="14">
        <v>1</v>
      </c>
      <c r="D290">
        <v>1</v>
      </c>
    </row>
    <row r="291" spans="1:4" x14ac:dyDescent="0.35">
      <c r="A291" s="9">
        <v>536</v>
      </c>
      <c r="C291" s="13">
        <v>1</v>
      </c>
      <c r="D291">
        <v>1</v>
      </c>
    </row>
    <row r="292" spans="1:4" x14ac:dyDescent="0.35">
      <c r="A292" s="9">
        <v>546</v>
      </c>
      <c r="C292" s="13">
        <v>1</v>
      </c>
      <c r="D292">
        <v>1</v>
      </c>
    </row>
    <row r="293" spans="1:4" x14ac:dyDescent="0.35">
      <c r="A293" s="9">
        <v>554</v>
      </c>
      <c r="B293" s="14">
        <v>1</v>
      </c>
      <c r="C293" s="13">
        <v>1</v>
      </c>
      <c r="D293">
        <v>2</v>
      </c>
    </row>
    <row r="294" spans="1:4" x14ac:dyDescent="0.35">
      <c r="A294" s="9">
        <v>555</v>
      </c>
      <c r="C294" s="13">
        <v>1</v>
      </c>
      <c r="D294">
        <v>1</v>
      </c>
    </row>
    <row r="295" spans="1:4" x14ac:dyDescent="0.35">
      <c r="A295" s="9">
        <v>558</v>
      </c>
      <c r="B295" s="14">
        <v>2</v>
      </c>
      <c r="D295">
        <v>2</v>
      </c>
    </row>
    <row r="296" spans="1:4" x14ac:dyDescent="0.35">
      <c r="A296" s="9">
        <v>575</v>
      </c>
      <c r="B296" s="14">
        <v>1</v>
      </c>
      <c r="D296">
        <v>1</v>
      </c>
    </row>
    <row r="297" spans="1:4" x14ac:dyDescent="0.35">
      <c r="A297" s="9">
        <v>579</v>
      </c>
      <c r="B297" s="14">
        <v>1</v>
      </c>
      <c r="D297">
        <v>1</v>
      </c>
    </row>
    <row r="298" spans="1:4" x14ac:dyDescent="0.35">
      <c r="A298" s="9">
        <v>589</v>
      </c>
      <c r="C298" s="13">
        <v>1</v>
      </c>
      <c r="D298">
        <v>1</v>
      </c>
    </row>
    <row r="299" spans="1:4" x14ac:dyDescent="0.35">
      <c r="A299" s="9">
        <v>594</v>
      </c>
      <c r="B299" s="14">
        <v>1</v>
      </c>
      <c r="D299">
        <v>1</v>
      </c>
    </row>
    <row r="300" spans="1:4" x14ac:dyDescent="0.35">
      <c r="A300" s="9">
        <v>602</v>
      </c>
      <c r="B300" s="14">
        <v>1</v>
      </c>
      <c r="D300">
        <v>1</v>
      </c>
    </row>
    <row r="301" spans="1:4" x14ac:dyDescent="0.35">
      <c r="A301" s="9">
        <v>605</v>
      </c>
      <c r="B301" s="14">
        <v>1</v>
      </c>
      <c r="D301">
        <v>1</v>
      </c>
    </row>
    <row r="302" spans="1:4" x14ac:dyDescent="0.35">
      <c r="A302" s="9">
        <v>645</v>
      </c>
      <c r="C302" s="13">
        <v>1</v>
      </c>
      <c r="D302">
        <v>1</v>
      </c>
    </row>
    <row r="303" spans="1:4" x14ac:dyDescent="0.35">
      <c r="A303" s="9">
        <v>648</v>
      </c>
      <c r="B303" s="14">
        <v>2</v>
      </c>
      <c r="D303">
        <v>2</v>
      </c>
    </row>
    <row r="304" spans="1:4" x14ac:dyDescent="0.35">
      <c r="A304" s="9">
        <v>656</v>
      </c>
      <c r="B304" s="14">
        <v>1</v>
      </c>
      <c r="D304">
        <v>1</v>
      </c>
    </row>
    <row r="305" spans="1:4" x14ac:dyDescent="0.35">
      <c r="A305" s="9">
        <v>659</v>
      </c>
      <c r="C305" s="13">
        <v>1</v>
      </c>
      <c r="D305">
        <v>1</v>
      </c>
    </row>
    <row r="306" spans="1:4" x14ac:dyDescent="0.35">
      <c r="A306" s="9">
        <v>662</v>
      </c>
      <c r="B306" s="14">
        <v>1</v>
      </c>
      <c r="D306">
        <v>1</v>
      </c>
    </row>
    <row r="307" spans="1:4" x14ac:dyDescent="0.35">
      <c r="A307" s="9">
        <v>672</v>
      </c>
      <c r="B307" s="14">
        <v>1</v>
      </c>
      <c r="D307">
        <v>1</v>
      </c>
    </row>
    <row r="308" spans="1:4" x14ac:dyDescent="0.35">
      <c r="A308" s="9">
        <v>674</v>
      </c>
      <c r="B308" s="14">
        <v>1</v>
      </c>
      <c r="D308">
        <v>1</v>
      </c>
    </row>
    <row r="309" spans="1:4" x14ac:dyDescent="0.35">
      <c r="A309" s="9">
        <v>676</v>
      </c>
      <c r="B309" s="14">
        <v>1</v>
      </c>
      <c r="C309" s="13">
        <v>1</v>
      </c>
      <c r="D309">
        <v>2</v>
      </c>
    </row>
    <row r="310" spans="1:4" x14ac:dyDescent="0.35">
      <c r="A310" s="9">
        <v>679</v>
      </c>
      <c r="B310" s="14">
        <v>2</v>
      </c>
      <c r="D310">
        <v>2</v>
      </c>
    </row>
    <row r="311" spans="1:4" x14ac:dyDescent="0.35">
      <c r="A311" s="9">
        <v>714</v>
      </c>
      <c r="B311" s="14">
        <v>1</v>
      </c>
      <c r="D311">
        <v>1</v>
      </c>
    </row>
    <row r="312" spans="1:4" x14ac:dyDescent="0.35">
      <c r="A312" s="9">
        <v>723</v>
      </c>
      <c r="C312" s="13">
        <v>1</v>
      </c>
      <c r="D312">
        <v>1</v>
      </c>
    </row>
    <row r="313" spans="1:4" x14ac:dyDescent="0.35">
      <c r="A313" s="9">
        <v>742</v>
      </c>
      <c r="B313" s="14">
        <v>1</v>
      </c>
      <c r="D313">
        <v>1</v>
      </c>
    </row>
    <row r="314" spans="1:4" x14ac:dyDescent="0.35">
      <c r="A314" s="9">
        <v>747</v>
      </c>
      <c r="B314" s="14">
        <v>1</v>
      </c>
      <c r="D314">
        <v>1</v>
      </c>
    </row>
    <row r="315" spans="1:4" x14ac:dyDescent="0.35">
      <c r="A315" s="9">
        <v>750</v>
      </c>
      <c r="B315" s="14">
        <v>2</v>
      </c>
      <c r="D315">
        <v>2</v>
      </c>
    </row>
    <row r="316" spans="1:4" x14ac:dyDescent="0.35">
      <c r="A316" s="9">
        <v>752</v>
      </c>
      <c r="B316" s="14">
        <v>1</v>
      </c>
      <c r="D316">
        <v>1</v>
      </c>
    </row>
    <row r="317" spans="1:4" x14ac:dyDescent="0.35">
      <c r="A317" s="9">
        <v>762</v>
      </c>
      <c r="C317" s="13">
        <v>1</v>
      </c>
      <c r="D317">
        <v>1</v>
      </c>
    </row>
    <row r="318" spans="1:4" x14ac:dyDescent="0.35">
      <c r="A318" s="9">
        <v>768</v>
      </c>
      <c r="C318" s="13">
        <v>1</v>
      </c>
      <c r="D318">
        <v>1</v>
      </c>
    </row>
    <row r="319" spans="1:4" x14ac:dyDescent="0.35">
      <c r="A319" s="9">
        <v>774</v>
      </c>
      <c r="B319" s="14">
        <v>1</v>
      </c>
      <c r="D319">
        <v>1</v>
      </c>
    </row>
    <row r="320" spans="1:4" x14ac:dyDescent="0.35">
      <c r="A320" s="9">
        <v>782</v>
      </c>
      <c r="B320" s="14">
        <v>1</v>
      </c>
      <c r="D320">
        <v>1</v>
      </c>
    </row>
    <row r="321" spans="1:4" x14ac:dyDescent="0.35">
      <c r="A321" s="9">
        <v>792</v>
      </c>
      <c r="B321" s="14">
        <v>1</v>
      </c>
      <c r="D321">
        <v>1</v>
      </c>
    </row>
    <row r="322" spans="1:4" x14ac:dyDescent="0.35">
      <c r="A322" s="9">
        <v>803</v>
      </c>
      <c r="B322" s="14">
        <v>1</v>
      </c>
      <c r="D322">
        <v>1</v>
      </c>
    </row>
    <row r="323" spans="1:4" x14ac:dyDescent="0.35">
      <c r="A323" s="9">
        <v>820</v>
      </c>
      <c r="C323" s="13">
        <v>1</v>
      </c>
      <c r="D323">
        <v>1</v>
      </c>
    </row>
    <row r="324" spans="1:4" x14ac:dyDescent="0.35">
      <c r="A324" s="9">
        <v>830</v>
      </c>
      <c r="B324" s="14">
        <v>2</v>
      </c>
      <c r="D324">
        <v>2</v>
      </c>
    </row>
    <row r="325" spans="1:4" x14ac:dyDescent="0.35">
      <c r="A325" s="9">
        <v>831</v>
      </c>
      <c r="B325" s="14">
        <v>1</v>
      </c>
      <c r="D325">
        <v>1</v>
      </c>
    </row>
    <row r="326" spans="1:4" x14ac:dyDescent="0.35">
      <c r="A326" s="9">
        <v>838</v>
      </c>
      <c r="B326" s="14">
        <v>1</v>
      </c>
      <c r="D326">
        <v>1</v>
      </c>
    </row>
    <row r="327" spans="1:4" x14ac:dyDescent="0.35">
      <c r="A327" s="9">
        <v>842</v>
      </c>
      <c r="B327" s="14">
        <v>1</v>
      </c>
      <c r="D327">
        <v>1</v>
      </c>
    </row>
    <row r="328" spans="1:4" x14ac:dyDescent="0.35">
      <c r="A328" s="9">
        <v>846</v>
      </c>
      <c r="B328" s="14">
        <v>1</v>
      </c>
      <c r="D328">
        <v>1</v>
      </c>
    </row>
    <row r="329" spans="1:4" x14ac:dyDescent="0.35">
      <c r="A329" s="9">
        <v>859</v>
      </c>
      <c r="B329" s="14">
        <v>1</v>
      </c>
      <c r="D329">
        <v>1</v>
      </c>
    </row>
    <row r="330" spans="1:4" x14ac:dyDescent="0.35">
      <c r="A330" s="9">
        <v>886</v>
      </c>
      <c r="B330" s="14">
        <v>1</v>
      </c>
      <c r="D330">
        <v>1</v>
      </c>
    </row>
    <row r="331" spans="1:4" x14ac:dyDescent="0.35">
      <c r="A331" s="9">
        <v>889</v>
      </c>
      <c r="B331" s="14">
        <v>1</v>
      </c>
      <c r="D331">
        <v>1</v>
      </c>
    </row>
    <row r="332" spans="1:4" x14ac:dyDescent="0.35">
      <c r="A332" s="9">
        <v>890</v>
      </c>
      <c r="C332" s="13">
        <v>1</v>
      </c>
      <c r="D332">
        <v>1</v>
      </c>
    </row>
    <row r="333" spans="1:4" x14ac:dyDescent="0.35">
      <c r="A333" s="9">
        <v>903</v>
      </c>
      <c r="C333" s="13">
        <v>1</v>
      </c>
      <c r="D333">
        <v>1</v>
      </c>
    </row>
    <row r="334" spans="1:4" x14ac:dyDescent="0.35">
      <c r="A334" s="9">
        <v>908</v>
      </c>
      <c r="B334" s="14">
        <v>1</v>
      </c>
      <c r="D334">
        <v>1</v>
      </c>
    </row>
    <row r="335" spans="1:4" x14ac:dyDescent="0.35">
      <c r="A335" s="9">
        <v>909</v>
      </c>
      <c r="C335" s="13">
        <v>1</v>
      </c>
      <c r="D335">
        <v>1</v>
      </c>
    </row>
    <row r="336" spans="1:4" x14ac:dyDescent="0.35">
      <c r="A336" s="9">
        <v>923</v>
      </c>
      <c r="B336" s="14">
        <v>1</v>
      </c>
      <c r="D336">
        <v>1</v>
      </c>
    </row>
    <row r="337" spans="1:4" x14ac:dyDescent="0.35">
      <c r="A337" s="9">
        <v>926</v>
      </c>
      <c r="B337" s="14">
        <v>1</v>
      </c>
      <c r="D337">
        <v>1</v>
      </c>
    </row>
    <row r="338" spans="1:4" x14ac:dyDescent="0.35">
      <c r="A338" s="9">
        <v>931</v>
      </c>
      <c r="B338" s="14">
        <v>1</v>
      </c>
      <c r="D338">
        <v>1</v>
      </c>
    </row>
    <row r="339" spans="1:4" x14ac:dyDescent="0.35">
      <c r="A339" s="9">
        <v>934</v>
      </c>
      <c r="B339" s="14">
        <v>1</v>
      </c>
      <c r="D339">
        <v>1</v>
      </c>
    </row>
    <row r="340" spans="1:4" x14ac:dyDescent="0.35">
      <c r="A340" s="9">
        <v>940</v>
      </c>
      <c r="B340" s="14">
        <v>1</v>
      </c>
      <c r="D340">
        <v>1</v>
      </c>
    </row>
    <row r="341" spans="1:4" x14ac:dyDescent="0.35">
      <c r="A341" s="9">
        <v>941</v>
      </c>
      <c r="B341" s="14">
        <v>1</v>
      </c>
      <c r="D341">
        <v>1</v>
      </c>
    </row>
    <row r="342" spans="1:4" x14ac:dyDescent="0.35">
      <c r="A342" s="9">
        <v>943</v>
      </c>
      <c r="C342" s="13">
        <v>1</v>
      </c>
      <c r="D342">
        <v>1</v>
      </c>
    </row>
    <row r="343" spans="1:4" x14ac:dyDescent="0.35">
      <c r="A343" s="9">
        <v>955</v>
      </c>
      <c r="B343" s="14">
        <v>1</v>
      </c>
      <c r="D343">
        <v>1</v>
      </c>
    </row>
    <row r="344" spans="1:4" x14ac:dyDescent="0.35">
      <c r="A344" s="9">
        <v>980</v>
      </c>
      <c r="C344" s="13">
        <v>1</v>
      </c>
      <c r="D344">
        <v>1</v>
      </c>
    </row>
    <row r="345" spans="1:4" x14ac:dyDescent="0.35">
      <c r="A345" s="9">
        <v>1000</v>
      </c>
      <c r="B345" s="14">
        <v>1</v>
      </c>
      <c r="D345">
        <v>1</v>
      </c>
    </row>
    <row r="346" spans="1:4" x14ac:dyDescent="0.35">
      <c r="A346" s="9">
        <v>1015</v>
      </c>
      <c r="C346" s="13">
        <v>1</v>
      </c>
      <c r="D346">
        <v>1</v>
      </c>
    </row>
    <row r="347" spans="1:4" x14ac:dyDescent="0.35">
      <c r="A347" s="9">
        <v>1022</v>
      </c>
      <c r="C347" s="13">
        <v>1</v>
      </c>
      <c r="D347">
        <v>1</v>
      </c>
    </row>
    <row r="348" spans="1:4" x14ac:dyDescent="0.35">
      <c r="A348" s="9">
        <v>1028</v>
      </c>
      <c r="B348" s="14">
        <v>1</v>
      </c>
      <c r="D348">
        <v>1</v>
      </c>
    </row>
    <row r="349" spans="1:4" x14ac:dyDescent="0.35">
      <c r="A349" s="9">
        <v>1052</v>
      </c>
      <c r="C349" s="13">
        <v>1</v>
      </c>
      <c r="D349">
        <v>1</v>
      </c>
    </row>
    <row r="350" spans="1:4" x14ac:dyDescent="0.35">
      <c r="A350" s="9">
        <v>1059</v>
      </c>
      <c r="B350" s="14">
        <v>1</v>
      </c>
      <c r="D350">
        <v>1</v>
      </c>
    </row>
    <row r="351" spans="1:4" x14ac:dyDescent="0.35">
      <c r="A351" s="9">
        <v>1063</v>
      </c>
      <c r="B351" s="14">
        <v>1</v>
      </c>
      <c r="D351">
        <v>1</v>
      </c>
    </row>
    <row r="352" spans="1:4" x14ac:dyDescent="0.35">
      <c r="A352" s="9">
        <v>1068</v>
      </c>
      <c r="B352" s="14">
        <v>1</v>
      </c>
      <c r="D352">
        <v>1</v>
      </c>
    </row>
    <row r="353" spans="1:4" x14ac:dyDescent="0.35">
      <c r="A353" s="9">
        <v>1071</v>
      </c>
      <c r="C353" s="13">
        <v>2</v>
      </c>
      <c r="D353">
        <v>2</v>
      </c>
    </row>
    <row r="354" spans="1:4" x14ac:dyDescent="0.35">
      <c r="A354" s="9">
        <v>1072</v>
      </c>
      <c r="B354" s="14">
        <v>1</v>
      </c>
      <c r="D354">
        <v>1</v>
      </c>
    </row>
    <row r="355" spans="1:4" x14ac:dyDescent="0.35">
      <c r="A355" s="9">
        <v>1073</v>
      </c>
      <c r="C355" s="13">
        <v>1</v>
      </c>
      <c r="D355">
        <v>1</v>
      </c>
    </row>
    <row r="356" spans="1:4" x14ac:dyDescent="0.35">
      <c r="A356" s="9">
        <v>1095</v>
      </c>
      <c r="C356" s="13">
        <v>1</v>
      </c>
      <c r="D356">
        <v>1</v>
      </c>
    </row>
    <row r="357" spans="1:4" x14ac:dyDescent="0.35">
      <c r="A357" s="9">
        <v>1101</v>
      </c>
      <c r="C357" s="13">
        <v>1</v>
      </c>
      <c r="D357">
        <v>1</v>
      </c>
    </row>
    <row r="358" spans="1:4" x14ac:dyDescent="0.35">
      <c r="A358" s="9">
        <v>1113</v>
      </c>
      <c r="C358" s="13">
        <v>1</v>
      </c>
      <c r="D358">
        <v>1</v>
      </c>
    </row>
    <row r="359" spans="1:4" x14ac:dyDescent="0.35">
      <c r="A359" s="9">
        <v>1120</v>
      </c>
      <c r="B359" s="14">
        <v>1</v>
      </c>
      <c r="D359">
        <v>1</v>
      </c>
    </row>
    <row r="360" spans="1:4" x14ac:dyDescent="0.35">
      <c r="A360" s="9">
        <v>1121</v>
      </c>
      <c r="B360" s="14">
        <v>1</v>
      </c>
      <c r="D360">
        <v>1</v>
      </c>
    </row>
    <row r="361" spans="1:4" x14ac:dyDescent="0.35">
      <c r="A361" s="9">
        <v>1130</v>
      </c>
      <c r="B361" s="14">
        <v>1</v>
      </c>
      <c r="D361">
        <v>1</v>
      </c>
    </row>
    <row r="362" spans="1:4" x14ac:dyDescent="0.35">
      <c r="A362" s="9">
        <v>1137</v>
      </c>
      <c r="C362" s="13">
        <v>1</v>
      </c>
      <c r="D362">
        <v>1</v>
      </c>
    </row>
    <row r="363" spans="1:4" x14ac:dyDescent="0.35">
      <c r="A363" s="9">
        <v>1140</v>
      </c>
      <c r="C363" s="13">
        <v>1</v>
      </c>
      <c r="D363">
        <v>1</v>
      </c>
    </row>
    <row r="364" spans="1:4" x14ac:dyDescent="0.35">
      <c r="A364" s="9">
        <v>1152</v>
      </c>
      <c r="C364" s="13">
        <v>1</v>
      </c>
      <c r="D364">
        <v>1</v>
      </c>
    </row>
    <row r="365" spans="1:4" x14ac:dyDescent="0.35">
      <c r="A365" s="9">
        <v>1170</v>
      </c>
      <c r="C365" s="13">
        <v>1</v>
      </c>
      <c r="D365">
        <v>1</v>
      </c>
    </row>
    <row r="366" spans="1:4" x14ac:dyDescent="0.35">
      <c r="A366" s="9">
        <v>1181</v>
      </c>
      <c r="B366" s="14">
        <v>1</v>
      </c>
      <c r="D366">
        <v>1</v>
      </c>
    </row>
    <row r="367" spans="1:4" x14ac:dyDescent="0.35">
      <c r="A367" s="9">
        <v>1194</v>
      </c>
      <c r="B367" s="14">
        <v>1</v>
      </c>
      <c r="D367">
        <v>1</v>
      </c>
    </row>
    <row r="368" spans="1:4" x14ac:dyDescent="0.35">
      <c r="A368" s="9">
        <v>1198</v>
      </c>
      <c r="B368" s="14">
        <v>1</v>
      </c>
      <c r="D368">
        <v>1</v>
      </c>
    </row>
    <row r="369" spans="1:4" x14ac:dyDescent="0.35">
      <c r="A369" s="9">
        <v>1220</v>
      </c>
      <c r="B369" s="14">
        <v>1</v>
      </c>
      <c r="D369">
        <v>1</v>
      </c>
    </row>
    <row r="370" spans="1:4" x14ac:dyDescent="0.35">
      <c r="A370" s="9">
        <v>1221</v>
      </c>
      <c r="B370" s="14">
        <v>1</v>
      </c>
      <c r="D370">
        <v>1</v>
      </c>
    </row>
    <row r="371" spans="1:4" x14ac:dyDescent="0.35">
      <c r="A371" s="9">
        <v>1225</v>
      </c>
      <c r="B371" s="14">
        <v>1</v>
      </c>
      <c r="D371">
        <v>1</v>
      </c>
    </row>
    <row r="372" spans="1:4" x14ac:dyDescent="0.35">
      <c r="A372" s="9">
        <v>1229</v>
      </c>
      <c r="B372" s="14">
        <v>1</v>
      </c>
      <c r="D372">
        <v>1</v>
      </c>
    </row>
    <row r="373" spans="1:4" x14ac:dyDescent="0.35">
      <c r="A373" s="9">
        <v>1249</v>
      </c>
      <c r="C373" s="13">
        <v>1</v>
      </c>
      <c r="D373">
        <v>1</v>
      </c>
    </row>
    <row r="374" spans="1:4" x14ac:dyDescent="0.35">
      <c r="A374" s="9">
        <v>1257</v>
      </c>
      <c r="B374" s="14">
        <v>1</v>
      </c>
      <c r="D374">
        <v>1</v>
      </c>
    </row>
    <row r="375" spans="1:4" x14ac:dyDescent="0.35">
      <c r="A375" s="9">
        <v>1258</v>
      </c>
      <c r="B375" s="14">
        <v>1</v>
      </c>
      <c r="D375">
        <v>1</v>
      </c>
    </row>
    <row r="376" spans="1:4" x14ac:dyDescent="0.35">
      <c r="A376" s="9">
        <v>1267</v>
      </c>
      <c r="C376" s="13">
        <v>1</v>
      </c>
      <c r="D376">
        <v>1</v>
      </c>
    </row>
    <row r="377" spans="1:4" x14ac:dyDescent="0.35">
      <c r="A377" s="9">
        <v>1274</v>
      </c>
      <c r="B377" s="14">
        <v>1</v>
      </c>
      <c r="D377">
        <v>1</v>
      </c>
    </row>
    <row r="378" spans="1:4" x14ac:dyDescent="0.35">
      <c r="A378" s="9">
        <v>1280</v>
      </c>
      <c r="C378" s="13">
        <v>1</v>
      </c>
      <c r="D378">
        <v>1</v>
      </c>
    </row>
    <row r="379" spans="1:4" x14ac:dyDescent="0.35">
      <c r="A379" s="9">
        <v>1296</v>
      </c>
      <c r="B379" s="14">
        <v>1</v>
      </c>
      <c r="D379">
        <v>1</v>
      </c>
    </row>
    <row r="380" spans="1:4" x14ac:dyDescent="0.35">
      <c r="A380" s="9">
        <v>1297</v>
      </c>
      <c r="C380" s="13">
        <v>1</v>
      </c>
      <c r="D380">
        <v>1</v>
      </c>
    </row>
    <row r="381" spans="1:4" x14ac:dyDescent="0.35">
      <c r="A381" s="9">
        <v>1335</v>
      </c>
      <c r="B381" s="14">
        <v>1</v>
      </c>
      <c r="D381">
        <v>1</v>
      </c>
    </row>
    <row r="382" spans="1:4" x14ac:dyDescent="0.35">
      <c r="A382" s="9">
        <v>1345</v>
      </c>
      <c r="C382" s="13">
        <v>1</v>
      </c>
      <c r="D382">
        <v>1</v>
      </c>
    </row>
    <row r="383" spans="1:4" x14ac:dyDescent="0.35">
      <c r="A383" s="9">
        <v>1354</v>
      </c>
      <c r="C383" s="13">
        <v>1</v>
      </c>
      <c r="D383">
        <v>1</v>
      </c>
    </row>
    <row r="384" spans="1:4" x14ac:dyDescent="0.35">
      <c r="A384" s="9">
        <v>1368</v>
      </c>
      <c r="B384" s="14">
        <v>1</v>
      </c>
      <c r="D384">
        <v>1</v>
      </c>
    </row>
    <row r="385" spans="1:4" x14ac:dyDescent="0.35">
      <c r="A385" s="9">
        <v>1385</v>
      </c>
      <c r="C385" s="13">
        <v>1</v>
      </c>
      <c r="D385">
        <v>1</v>
      </c>
    </row>
    <row r="386" spans="1:4" x14ac:dyDescent="0.35">
      <c r="A386" s="9">
        <v>1396</v>
      </c>
      <c r="C386" s="13">
        <v>2</v>
      </c>
      <c r="D386">
        <v>2</v>
      </c>
    </row>
    <row r="387" spans="1:4" x14ac:dyDescent="0.35">
      <c r="A387" s="9">
        <v>1425</v>
      </c>
      <c r="C387" s="13">
        <v>1</v>
      </c>
      <c r="D387">
        <v>1</v>
      </c>
    </row>
    <row r="388" spans="1:4" x14ac:dyDescent="0.35">
      <c r="A388" s="9">
        <v>1439</v>
      </c>
      <c r="B388" s="14">
        <v>1</v>
      </c>
      <c r="D388">
        <v>1</v>
      </c>
    </row>
    <row r="389" spans="1:4" x14ac:dyDescent="0.35">
      <c r="A389" s="9">
        <v>1442</v>
      </c>
      <c r="C389" s="13">
        <v>1</v>
      </c>
      <c r="D389">
        <v>1</v>
      </c>
    </row>
    <row r="390" spans="1:4" x14ac:dyDescent="0.35">
      <c r="A390" s="9">
        <v>1460</v>
      </c>
      <c r="C390" s="13">
        <v>1</v>
      </c>
      <c r="D390">
        <v>1</v>
      </c>
    </row>
    <row r="391" spans="1:4" x14ac:dyDescent="0.35">
      <c r="A391" s="9">
        <v>1467</v>
      </c>
      <c r="B391" s="14">
        <v>2</v>
      </c>
      <c r="C391" s="13">
        <v>1</v>
      </c>
      <c r="D391">
        <v>3</v>
      </c>
    </row>
    <row r="392" spans="1:4" x14ac:dyDescent="0.35">
      <c r="A392" s="9">
        <v>1470</v>
      </c>
      <c r="C392" s="13">
        <v>1</v>
      </c>
      <c r="D392">
        <v>1</v>
      </c>
    </row>
    <row r="393" spans="1:4" x14ac:dyDescent="0.35">
      <c r="A393" s="9">
        <v>1482</v>
      </c>
      <c r="B393" s="14">
        <v>1</v>
      </c>
      <c r="D393">
        <v>1</v>
      </c>
    </row>
    <row r="394" spans="1:4" x14ac:dyDescent="0.35">
      <c r="A394" s="9">
        <v>1518</v>
      </c>
      <c r="C394" s="13">
        <v>1</v>
      </c>
      <c r="D394">
        <v>1</v>
      </c>
    </row>
    <row r="395" spans="1:4" x14ac:dyDescent="0.35">
      <c r="A395" s="9">
        <v>1538</v>
      </c>
      <c r="B395" s="14">
        <v>1</v>
      </c>
      <c r="D395">
        <v>1</v>
      </c>
    </row>
    <row r="396" spans="1:4" x14ac:dyDescent="0.35">
      <c r="A396" s="9">
        <v>1539</v>
      </c>
      <c r="C396" s="13">
        <v>1</v>
      </c>
      <c r="D396">
        <v>1</v>
      </c>
    </row>
    <row r="397" spans="1:4" x14ac:dyDescent="0.35">
      <c r="A397" s="9">
        <v>1548</v>
      </c>
      <c r="C397" s="13">
        <v>1</v>
      </c>
      <c r="D397">
        <v>1</v>
      </c>
    </row>
    <row r="398" spans="1:4" x14ac:dyDescent="0.35">
      <c r="A398" s="9">
        <v>1559</v>
      </c>
      <c r="C398" s="13">
        <v>1</v>
      </c>
      <c r="D398">
        <v>1</v>
      </c>
    </row>
    <row r="399" spans="1:4" x14ac:dyDescent="0.35">
      <c r="A399" s="9">
        <v>1561</v>
      </c>
      <c r="C399" s="13">
        <v>1</v>
      </c>
      <c r="D399">
        <v>1</v>
      </c>
    </row>
    <row r="400" spans="1:4" x14ac:dyDescent="0.35">
      <c r="A400" s="9">
        <v>1572</v>
      </c>
      <c r="C400" s="13">
        <v>1</v>
      </c>
      <c r="D400">
        <v>1</v>
      </c>
    </row>
    <row r="401" spans="1:4" x14ac:dyDescent="0.35">
      <c r="A401" s="9">
        <v>1573</v>
      </c>
      <c r="C401" s="13">
        <v>1</v>
      </c>
      <c r="D401">
        <v>1</v>
      </c>
    </row>
    <row r="402" spans="1:4" x14ac:dyDescent="0.35">
      <c r="A402" s="9">
        <v>1596</v>
      </c>
      <c r="B402" s="14">
        <v>1</v>
      </c>
      <c r="D402">
        <v>1</v>
      </c>
    </row>
    <row r="403" spans="1:4" x14ac:dyDescent="0.35">
      <c r="A403" s="9">
        <v>1600</v>
      </c>
      <c r="C403" s="13">
        <v>1</v>
      </c>
      <c r="D403">
        <v>1</v>
      </c>
    </row>
    <row r="404" spans="1:4" x14ac:dyDescent="0.35">
      <c r="A404" s="9">
        <v>1604</v>
      </c>
      <c r="C404" s="13">
        <v>1</v>
      </c>
      <c r="D404">
        <v>1</v>
      </c>
    </row>
    <row r="405" spans="1:4" x14ac:dyDescent="0.35">
      <c r="A405" s="9">
        <v>1605</v>
      </c>
      <c r="C405" s="13">
        <v>1</v>
      </c>
      <c r="D405">
        <v>1</v>
      </c>
    </row>
    <row r="406" spans="1:4" x14ac:dyDescent="0.35">
      <c r="A406" s="9">
        <v>1606</v>
      </c>
      <c r="C406" s="13">
        <v>1</v>
      </c>
      <c r="D406">
        <v>1</v>
      </c>
    </row>
    <row r="407" spans="1:4" x14ac:dyDescent="0.35">
      <c r="A407" s="9">
        <v>1608</v>
      </c>
      <c r="B407" s="14">
        <v>1</v>
      </c>
      <c r="D407">
        <v>1</v>
      </c>
    </row>
    <row r="408" spans="1:4" x14ac:dyDescent="0.35">
      <c r="A408" s="9">
        <v>1613</v>
      </c>
      <c r="C408" s="13">
        <v>1</v>
      </c>
      <c r="D408">
        <v>1</v>
      </c>
    </row>
    <row r="409" spans="1:4" x14ac:dyDescent="0.35">
      <c r="A409" s="9">
        <v>1621</v>
      </c>
      <c r="C409" s="13">
        <v>1</v>
      </c>
      <c r="D409">
        <v>1</v>
      </c>
    </row>
    <row r="410" spans="1:4" x14ac:dyDescent="0.35">
      <c r="A410" s="9">
        <v>1625</v>
      </c>
      <c r="B410" s="14">
        <v>1</v>
      </c>
      <c r="D410">
        <v>1</v>
      </c>
    </row>
    <row r="411" spans="1:4" x14ac:dyDescent="0.35">
      <c r="A411" s="9">
        <v>1629</v>
      </c>
      <c r="C411" s="13">
        <v>1</v>
      </c>
      <c r="D411">
        <v>1</v>
      </c>
    </row>
    <row r="412" spans="1:4" x14ac:dyDescent="0.35">
      <c r="A412" s="9">
        <v>1657</v>
      </c>
      <c r="B412" s="14">
        <v>1</v>
      </c>
      <c r="D412">
        <v>1</v>
      </c>
    </row>
    <row r="413" spans="1:4" x14ac:dyDescent="0.35">
      <c r="A413" s="9">
        <v>1681</v>
      </c>
      <c r="C413" s="13">
        <v>1</v>
      </c>
      <c r="D413">
        <v>1</v>
      </c>
    </row>
    <row r="414" spans="1:4" x14ac:dyDescent="0.35">
      <c r="A414" s="9">
        <v>1684</v>
      </c>
      <c r="B414" s="14">
        <v>1</v>
      </c>
      <c r="C414" s="13">
        <v>1</v>
      </c>
      <c r="D414">
        <v>2</v>
      </c>
    </row>
    <row r="415" spans="1:4" x14ac:dyDescent="0.35">
      <c r="A415" s="9">
        <v>1690</v>
      </c>
      <c r="C415" s="13">
        <v>1</v>
      </c>
      <c r="D415">
        <v>1</v>
      </c>
    </row>
    <row r="416" spans="1:4" x14ac:dyDescent="0.35">
      <c r="A416" s="9">
        <v>1691</v>
      </c>
      <c r="B416" s="14">
        <v>1</v>
      </c>
      <c r="D416">
        <v>1</v>
      </c>
    </row>
    <row r="417" spans="1:4" x14ac:dyDescent="0.35">
      <c r="A417" s="9">
        <v>1697</v>
      </c>
      <c r="C417" s="13">
        <v>1</v>
      </c>
      <c r="D417">
        <v>1</v>
      </c>
    </row>
    <row r="418" spans="1:4" x14ac:dyDescent="0.35">
      <c r="A418" s="9">
        <v>1703</v>
      </c>
      <c r="C418" s="13">
        <v>1</v>
      </c>
      <c r="D418">
        <v>1</v>
      </c>
    </row>
    <row r="419" spans="1:4" x14ac:dyDescent="0.35">
      <c r="A419" s="9">
        <v>1713</v>
      </c>
      <c r="C419" s="13">
        <v>1</v>
      </c>
      <c r="D419">
        <v>1</v>
      </c>
    </row>
    <row r="420" spans="1:4" x14ac:dyDescent="0.35">
      <c r="A420" s="9">
        <v>1748</v>
      </c>
      <c r="B420" s="14">
        <v>1</v>
      </c>
      <c r="D420">
        <v>1</v>
      </c>
    </row>
    <row r="421" spans="1:4" x14ac:dyDescent="0.35">
      <c r="A421" s="9">
        <v>1758</v>
      </c>
      <c r="B421" s="14">
        <v>1</v>
      </c>
      <c r="D421">
        <v>1</v>
      </c>
    </row>
    <row r="422" spans="1:4" x14ac:dyDescent="0.35">
      <c r="A422" s="9">
        <v>1773</v>
      </c>
      <c r="C422" s="13">
        <v>1</v>
      </c>
      <c r="D422">
        <v>1</v>
      </c>
    </row>
    <row r="423" spans="1:4" x14ac:dyDescent="0.35">
      <c r="A423" s="9">
        <v>1782</v>
      </c>
      <c r="C423" s="13">
        <v>1</v>
      </c>
      <c r="D423">
        <v>1</v>
      </c>
    </row>
    <row r="424" spans="1:4" x14ac:dyDescent="0.35">
      <c r="A424" s="9">
        <v>1784</v>
      </c>
      <c r="B424" s="14">
        <v>1</v>
      </c>
      <c r="C424" s="13">
        <v>1</v>
      </c>
      <c r="D424">
        <v>2</v>
      </c>
    </row>
    <row r="425" spans="1:4" x14ac:dyDescent="0.35">
      <c r="A425" s="9">
        <v>1785</v>
      </c>
      <c r="C425" s="13">
        <v>1</v>
      </c>
      <c r="D425">
        <v>1</v>
      </c>
    </row>
    <row r="426" spans="1:4" x14ac:dyDescent="0.35">
      <c r="A426" s="9">
        <v>1790</v>
      </c>
      <c r="B426" s="14">
        <v>1</v>
      </c>
      <c r="D426">
        <v>1</v>
      </c>
    </row>
    <row r="427" spans="1:4" x14ac:dyDescent="0.35">
      <c r="A427" s="9">
        <v>1796</v>
      </c>
      <c r="B427" s="14">
        <v>1</v>
      </c>
      <c r="D427">
        <v>1</v>
      </c>
    </row>
    <row r="428" spans="1:4" x14ac:dyDescent="0.35">
      <c r="A428" s="9">
        <v>1797</v>
      </c>
      <c r="C428" s="13">
        <v>1</v>
      </c>
      <c r="D428">
        <v>1</v>
      </c>
    </row>
    <row r="429" spans="1:4" x14ac:dyDescent="0.35">
      <c r="A429" s="9">
        <v>1815</v>
      </c>
      <c r="C429" s="13">
        <v>1</v>
      </c>
      <c r="D429">
        <v>1</v>
      </c>
    </row>
    <row r="430" spans="1:4" x14ac:dyDescent="0.35">
      <c r="A430" s="9">
        <v>1821</v>
      </c>
      <c r="C430" s="13">
        <v>1</v>
      </c>
      <c r="D430">
        <v>1</v>
      </c>
    </row>
    <row r="431" spans="1:4" x14ac:dyDescent="0.35">
      <c r="A431" s="9">
        <v>1825</v>
      </c>
      <c r="B431" s="14">
        <v>1</v>
      </c>
      <c r="D431">
        <v>1</v>
      </c>
    </row>
    <row r="432" spans="1:4" x14ac:dyDescent="0.35">
      <c r="A432" s="9">
        <v>1866</v>
      </c>
      <c r="C432" s="13">
        <v>1</v>
      </c>
      <c r="D432">
        <v>1</v>
      </c>
    </row>
    <row r="433" spans="1:4" x14ac:dyDescent="0.35">
      <c r="A433" s="9">
        <v>1884</v>
      </c>
      <c r="C433" s="13">
        <v>1</v>
      </c>
      <c r="D433">
        <v>1</v>
      </c>
    </row>
    <row r="434" spans="1:4" x14ac:dyDescent="0.35">
      <c r="A434" s="9">
        <v>1886</v>
      </c>
      <c r="B434" s="14">
        <v>1</v>
      </c>
      <c r="D434">
        <v>1</v>
      </c>
    </row>
    <row r="435" spans="1:4" x14ac:dyDescent="0.35">
      <c r="A435" s="9">
        <v>1887</v>
      </c>
      <c r="C435" s="13">
        <v>1</v>
      </c>
      <c r="D435">
        <v>1</v>
      </c>
    </row>
    <row r="436" spans="1:4" x14ac:dyDescent="0.35">
      <c r="A436" s="9">
        <v>1894</v>
      </c>
      <c r="C436" s="13">
        <v>1</v>
      </c>
      <c r="D436">
        <v>1</v>
      </c>
    </row>
    <row r="437" spans="1:4" x14ac:dyDescent="0.35">
      <c r="A437" s="9">
        <v>1902</v>
      </c>
      <c r="C437" s="13">
        <v>1</v>
      </c>
      <c r="D437">
        <v>1</v>
      </c>
    </row>
    <row r="438" spans="1:4" x14ac:dyDescent="0.35">
      <c r="A438" s="9">
        <v>1910</v>
      </c>
      <c r="B438" s="14">
        <v>1</v>
      </c>
      <c r="D438">
        <v>1</v>
      </c>
    </row>
    <row r="439" spans="1:4" x14ac:dyDescent="0.35">
      <c r="A439" s="9">
        <v>1917</v>
      </c>
      <c r="C439" s="13">
        <v>1</v>
      </c>
      <c r="D439">
        <v>1</v>
      </c>
    </row>
    <row r="440" spans="1:4" x14ac:dyDescent="0.35">
      <c r="A440" s="9">
        <v>1965</v>
      </c>
      <c r="C440" s="13">
        <v>1</v>
      </c>
      <c r="D440">
        <v>1</v>
      </c>
    </row>
    <row r="441" spans="1:4" x14ac:dyDescent="0.35">
      <c r="A441" s="9">
        <v>1979</v>
      </c>
      <c r="B441" s="14">
        <v>1</v>
      </c>
      <c r="D441">
        <v>1</v>
      </c>
    </row>
    <row r="442" spans="1:4" x14ac:dyDescent="0.35">
      <c r="A442" s="9">
        <v>1989</v>
      </c>
      <c r="C442" s="13">
        <v>1</v>
      </c>
      <c r="D442">
        <v>1</v>
      </c>
    </row>
    <row r="443" spans="1:4" x14ac:dyDescent="0.35">
      <c r="A443" s="9">
        <v>1991</v>
      </c>
      <c r="C443" s="13">
        <v>1</v>
      </c>
      <c r="D443">
        <v>1</v>
      </c>
    </row>
    <row r="444" spans="1:4" x14ac:dyDescent="0.35">
      <c r="A444" s="9">
        <v>1999</v>
      </c>
      <c r="B444" s="14">
        <v>1</v>
      </c>
      <c r="D444">
        <v>1</v>
      </c>
    </row>
    <row r="445" spans="1:4" x14ac:dyDescent="0.35">
      <c r="A445" s="9">
        <v>2013</v>
      </c>
      <c r="C445" s="13">
        <v>1</v>
      </c>
      <c r="D445">
        <v>1</v>
      </c>
    </row>
    <row r="446" spans="1:4" x14ac:dyDescent="0.35">
      <c r="A446" s="9">
        <v>2025</v>
      </c>
      <c r="B446" s="14">
        <v>1</v>
      </c>
      <c r="D446">
        <v>1</v>
      </c>
    </row>
    <row r="447" spans="1:4" x14ac:dyDescent="0.35">
      <c r="A447" s="9">
        <v>2038</v>
      </c>
      <c r="C447" s="13">
        <v>1</v>
      </c>
      <c r="D447">
        <v>1</v>
      </c>
    </row>
    <row r="448" spans="1:4" x14ac:dyDescent="0.35">
      <c r="A448" s="9">
        <v>2043</v>
      </c>
      <c r="C448" s="13">
        <v>1</v>
      </c>
      <c r="D448">
        <v>1</v>
      </c>
    </row>
    <row r="449" spans="1:4" x14ac:dyDescent="0.35">
      <c r="A449" s="9">
        <v>2053</v>
      </c>
      <c r="C449" s="13">
        <v>1</v>
      </c>
      <c r="D449">
        <v>1</v>
      </c>
    </row>
    <row r="450" spans="1:4" x14ac:dyDescent="0.35">
      <c r="A450" s="9">
        <v>2062</v>
      </c>
      <c r="B450" s="14">
        <v>1</v>
      </c>
      <c r="D450">
        <v>1</v>
      </c>
    </row>
    <row r="451" spans="1:4" x14ac:dyDescent="0.35">
      <c r="A451" s="9">
        <v>2072</v>
      </c>
      <c r="B451" s="14">
        <v>1</v>
      </c>
      <c r="D451">
        <v>1</v>
      </c>
    </row>
    <row r="452" spans="1:4" x14ac:dyDescent="0.35">
      <c r="A452" s="9">
        <v>2080</v>
      </c>
      <c r="C452" s="13">
        <v>1</v>
      </c>
      <c r="D452">
        <v>1</v>
      </c>
    </row>
    <row r="453" spans="1:4" x14ac:dyDescent="0.35">
      <c r="A453" s="9">
        <v>2100</v>
      </c>
      <c r="C453" s="13">
        <v>1</v>
      </c>
      <c r="D453">
        <v>1</v>
      </c>
    </row>
    <row r="454" spans="1:4" x14ac:dyDescent="0.35">
      <c r="A454" s="9">
        <v>2105</v>
      </c>
      <c r="C454" s="13">
        <v>1</v>
      </c>
      <c r="D454">
        <v>1</v>
      </c>
    </row>
    <row r="455" spans="1:4" x14ac:dyDescent="0.35">
      <c r="A455" s="9">
        <v>2106</v>
      </c>
      <c r="C455" s="13">
        <v>1</v>
      </c>
      <c r="D455">
        <v>1</v>
      </c>
    </row>
    <row r="456" spans="1:4" x14ac:dyDescent="0.35">
      <c r="A456" s="9">
        <v>2107</v>
      </c>
      <c r="C456" s="13">
        <v>1</v>
      </c>
      <c r="D456">
        <v>1</v>
      </c>
    </row>
    <row r="457" spans="1:4" x14ac:dyDescent="0.35">
      <c r="A457" s="9">
        <v>2108</v>
      </c>
      <c r="B457" s="14">
        <v>1</v>
      </c>
      <c r="D457">
        <v>1</v>
      </c>
    </row>
    <row r="458" spans="1:4" x14ac:dyDescent="0.35">
      <c r="A458" s="9">
        <v>2120</v>
      </c>
      <c r="C458" s="13">
        <v>1</v>
      </c>
      <c r="D458">
        <v>1</v>
      </c>
    </row>
    <row r="459" spans="1:4" x14ac:dyDescent="0.35">
      <c r="A459" s="9">
        <v>2144</v>
      </c>
      <c r="C459" s="13">
        <v>1</v>
      </c>
      <c r="D459">
        <v>1</v>
      </c>
    </row>
    <row r="460" spans="1:4" x14ac:dyDescent="0.35">
      <c r="A460" s="9">
        <v>2176</v>
      </c>
      <c r="B460" s="14">
        <v>1</v>
      </c>
      <c r="D460">
        <v>1</v>
      </c>
    </row>
    <row r="461" spans="1:4" x14ac:dyDescent="0.35">
      <c r="A461" s="9">
        <v>2179</v>
      </c>
      <c r="B461" s="14">
        <v>1</v>
      </c>
      <c r="D461">
        <v>1</v>
      </c>
    </row>
    <row r="462" spans="1:4" x14ac:dyDescent="0.35">
      <c r="A462" s="9">
        <v>2188</v>
      </c>
      <c r="C462" s="13">
        <v>1</v>
      </c>
      <c r="D462">
        <v>1</v>
      </c>
    </row>
    <row r="463" spans="1:4" x14ac:dyDescent="0.35">
      <c r="A463" s="9">
        <v>2201</v>
      </c>
      <c r="B463" s="14">
        <v>1</v>
      </c>
      <c r="D463">
        <v>1</v>
      </c>
    </row>
    <row r="464" spans="1:4" x14ac:dyDescent="0.35">
      <c r="A464" s="9">
        <v>2218</v>
      </c>
      <c r="C464" s="13">
        <v>1</v>
      </c>
      <c r="D464">
        <v>1</v>
      </c>
    </row>
    <row r="465" spans="1:4" x14ac:dyDescent="0.35">
      <c r="A465" s="9">
        <v>2220</v>
      </c>
      <c r="C465" s="13">
        <v>1</v>
      </c>
      <c r="D465">
        <v>1</v>
      </c>
    </row>
    <row r="466" spans="1:4" x14ac:dyDescent="0.35">
      <c r="A466" s="9">
        <v>2230</v>
      </c>
      <c r="C466" s="13">
        <v>1</v>
      </c>
      <c r="D466">
        <v>1</v>
      </c>
    </row>
    <row r="467" spans="1:4" x14ac:dyDescent="0.35">
      <c r="A467" s="9">
        <v>2237</v>
      </c>
      <c r="C467" s="13">
        <v>1</v>
      </c>
      <c r="D467">
        <v>1</v>
      </c>
    </row>
    <row r="468" spans="1:4" x14ac:dyDescent="0.35">
      <c r="A468" s="9">
        <v>2253</v>
      </c>
      <c r="B468" s="14">
        <v>1</v>
      </c>
      <c r="D468">
        <v>1</v>
      </c>
    </row>
    <row r="469" spans="1:4" x14ac:dyDescent="0.35">
      <c r="A469" s="9">
        <v>2261</v>
      </c>
      <c r="C469" s="13">
        <v>1</v>
      </c>
      <c r="D469">
        <v>1</v>
      </c>
    </row>
    <row r="470" spans="1:4" x14ac:dyDescent="0.35">
      <c r="A470" s="9">
        <v>2266</v>
      </c>
      <c r="C470" s="13">
        <v>1</v>
      </c>
      <c r="D470">
        <v>1</v>
      </c>
    </row>
    <row r="471" spans="1:4" x14ac:dyDescent="0.35">
      <c r="A471" s="9">
        <v>2283</v>
      </c>
      <c r="C471" s="13">
        <v>1</v>
      </c>
      <c r="D471">
        <v>1</v>
      </c>
    </row>
    <row r="472" spans="1:4" x14ac:dyDescent="0.35">
      <c r="A472" s="9">
        <v>2289</v>
      </c>
      <c r="C472" s="13">
        <v>1</v>
      </c>
      <c r="D472">
        <v>1</v>
      </c>
    </row>
    <row r="473" spans="1:4" x14ac:dyDescent="0.35">
      <c r="A473" s="9">
        <v>2293</v>
      </c>
      <c r="C473" s="13">
        <v>1</v>
      </c>
      <c r="D473">
        <v>1</v>
      </c>
    </row>
    <row r="474" spans="1:4" x14ac:dyDescent="0.35">
      <c r="A474" s="9">
        <v>2307</v>
      </c>
      <c r="B474" s="14">
        <v>1</v>
      </c>
      <c r="D474">
        <v>1</v>
      </c>
    </row>
    <row r="475" spans="1:4" x14ac:dyDescent="0.35">
      <c r="A475" s="9">
        <v>2320</v>
      </c>
      <c r="C475" s="13">
        <v>1</v>
      </c>
      <c r="D475">
        <v>1</v>
      </c>
    </row>
    <row r="476" spans="1:4" x14ac:dyDescent="0.35">
      <c r="A476" s="9">
        <v>2326</v>
      </c>
      <c r="C476" s="13">
        <v>1</v>
      </c>
      <c r="D476">
        <v>1</v>
      </c>
    </row>
    <row r="477" spans="1:4" x14ac:dyDescent="0.35">
      <c r="A477" s="9">
        <v>2331</v>
      </c>
      <c r="C477" s="13">
        <v>1</v>
      </c>
      <c r="D477">
        <v>1</v>
      </c>
    </row>
    <row r="478" spans="1:4" x14ac:dyDescent="0.35">
      <c r="A478" s="9">
        <v>2346</v>
      </c>
      <c r="C478" s="13">
        <v>1</v>
      </c>
      <c r="D478">
        <v>1</v>
      </c>
    </row>
    <row r="479" spans="1:4" x14ac:dyDescent="0.35">
      <c r="A479" s="9">
        <v>2353</v>
      </c>
      <c r="C479" s="13">
        <v>1</v>
      </c>
      <c r="D479">
        <v>1</v>
      </c>
    </row>
    <row r="480" spans="1:4" x14ac:dyDescent="0.35">
      <c r="A480" s="9">
        <v>2409</v>
      </c>
      <c r="C480" s="13">
        <v>1</v>
      </c>
      <c r="D480">
        <v>1</v>
      </c>
    </row>
    <row r="481" spans="1:4" x14ac:dyDescent="0.35">
      <c r="A481" s="9">
        <v>2414</v>
      </c>
      <c r="C481" s="13">
        <v>1</v>
      </c>
      <c r="D481">
        <v>1</v>
      </c>
    </row>
    <row r="482" spans="1:4" x14ac:dyDescent="0.35">
      <c r="A482" s="9">
        <v>2431</v>
      </c>
      <c r="C482" s="13">
        <v>1</v>
      </c>
      <c r="D482">
        <v>1</v>
      </c>
    </row>
    <row r="483" spans="1:4" x14ac:dyDescent="0.35">
      <c r="A483" s="9">
        <v>2436</v>
      </c>
      <c r="C483" s="13">
        <v>1</v>
      </c>
      <c r="D483">
        <v>1</v>
      </c>
    </row>
    <row r="484" spans="1:4" x14ac:dyDescent="0.35">
      <c r="A484" s="9">
        <v>2441</v>
      </c>
      <c r="C484" s="13">
        <v>1</v>
      </c>
      <c r="D484">
        <v>1</v>
      </c>
    </row>
    <row r="485" spans="1:4" x14ac:dyDescent="0.35">
      <c r="A485" s="9">
        <v>2443</v>
      </c>
      <c r="C485" s="13">
        <v>2</v>
      </c>
      <c r="D485">
        <v>2</v>
      </c>
    </row>
    <row r="486" spans="1:4" x14ac:dyDescent="0.35">
      <c r="A486" s="9">
        <v>2468</v>
      </c>
      <c r="B486" s="14">
        <v>1</v>
      </c>
      <c r="C486" s="13">
        <v>1</v>
      </c>
      <c r="D486">
        <v>2</v>
      </c>
    </row>
    <row r="487" spans="1:4" x14ac:dyDescent="0.35">
      <c r="A487" s="9">
        <v>2475</v>
      </c>
      <c r="C487" s="13">
        <v>1</v>
      </c>
      <c r="D487">
        <v>1</v>
      </c>
    </row>
    <row r="488" spans="1:4" x14ac:dyDescent="0.35">
      <c r="A488" s="9">
        <v>2489</v>
      </c>
      <c r="C488" s="13">
        <v>1</v>
      </c>
      <c r="D488">
        <v>1</v>
      </c>
    </row>
    <row r="489" spans="1:4" x14ac:dyDescent="0.35">
      <c r="A489" s="9">
        <v>2506</v>
      </c>
      <c r="C489" s="13">
        <v>1</v>
      </c>
      <c r="D489">
        <v>1</v>
      </c>
    </row>
    <row r="490" spans="1:4" x14ac:dyDescent="0.35">
      <c r="A490" s="9">
        <v>2526</v>
      </c>
      <c r="C490" s="13">
        <v>1</v>
      </c>
      <c r="D490">
        <v>1</v>
      </c>
    </row>
    <row r="491" spans="1:4" x14ac:dyDescent="0.35">
      <c r="A491" s="9">
        <v>2528</v>
      </c>
      <c r="C491" s="13">
        <v>1</v>
      </c>
      <c r="D491">
        <v>1</v>
      </c>
    </row>
    <row r="492" spans="1:4" x14ac:dyDescent="0.35">
      <c r="A492" s="9">
        <v>2551</v>
      </c>
      <c r="C492" s="13">
        <v>1</v>
      </c>
      <c r="D492">
        <v>1</v>
      </c>
    </row>
    <row r="493" spans="1:4" x14ac:dyDescent="0.35">
      <c r="A493" s="9">
        <v>2604</v>
      </c>
      <c r="B493" s="14">
        <v>1</v>
      </c>
      <c r="D493">
        <v>1</v>
      </c>
    </row>
    <row r="494" spans="1:4" x14ac:dyDescent="0.35">
      <c r="A494" s="9">
        <v>2662</v>
      </c>
      <c r="C494" s="13">
        <v>1</v>
      </c>
      <c r="D494">
        <v>1</v>
      </c>
    </row>
    <row r="495" spans="1:4" x14ac:dyDescent="0.35">
      <c r="A495" s="9">
        <v>2673</v>
      </c>
      <c r="C495" s="13">
        <v>1</v>
      </c>
      <c r="D495">
        <v>1</v>
      </c>
    </row>
    <row r="496" spans="1:4" x14ac:dyDescent="0.35">
      <c r="A496" s="9">
        <v>2690</v>
      </c>
      <c r="B496" s="14">
        <v>1</v>
      </c>
      <c r="D496">
        <v>1</v>
      </c>
    </row>
    <row r="497" spans="1:4" x14ac:dyDescent="0.35">
      <c r="A497" s="9">
        <v>2693</v>
      </c>
      <c r="C497" s="13">
        <v>1</v>
      </c>
      <c r="D497">
        <v>1</v>
      </c>
    </row>
    <row r="498" spans="1:4" x14ac:dyDescent="0.35">
      <c r="A498" s="9">
        <v>2725</v>
      </c>
      <c r="C498" s="13">
        <v>1</v>
      </c>
      <c r="D498">
        <v>1</v>
      </c>
    </row>
    <row r="499" spans="1:4" x14ac:dyDescent="0.35">
      <c r="A499" s="9">
        <v>2739</v>
      </c>
      <c r="C499" s="13">
        <v>1</v>
      </c>
      <c r="D499">
        <v>1</v>
      </c>
    </row>
    <row r="500" spans="1:4" x14ac:dyDescent="0.35">
      <c r="A500" s="9">
        <v>2756</v>
      </c>
      <c r="C500" s="13">
        <v>1</v>
      </c>
      <c r="D500">
        <v>1</v>
      </c>
    </row>
    <row r="501" spans="1:4" x14ac:dyDescent="0.35">
      <c r="A501" s="9">
        <v>2768</v>
      </c>
      <c r="C501" s="13">
        <v>1</v>
      </c>
      <c r="D501">
        <v>1</v>
      </c>
    </row>
    <row r="502" spans="1:4" x14ac:dyDescent="0.35">
      <c r="A502" s="9">
        <v>2779</v>
      </c>
      <c r="B502" s="14">
        <v>1</v>
      </c>
      <c r="D502">
        <v>1</v>
      </c>
    </row>
    <row r="503" spans="1:4" x14ac:dyDescent="0.35">
      <c r="A503" s="9">
        <v>2805</v>
      </c>
      <c r="C503" s="13">
        <v>1</v>
      </c>
      <c r="D503">
        <v>1</v>
      </c>
    </row>
    <row r="504" spans="1:4" x14ac:dyDescent="0.35">
      <c r="A504" s="9">
        <v>2857</v>
      </c>
      <c r="C504" s="13">
        <v>1</v>
      </c>
      <c r="D504">
        <v>1</v>
      </c>
    </row>
    <row r="505" spans="1:4" x14ac:dyDescent="0.35">
      <c r="A505" s="9">
        <v>2875</v>
      </c>
      <c r="C505" s="13">
        <v>1</v>
      </c>
      <c r="D505">
        <v>1</v>
      </c>
    </row>
    <row r="506" spans="1:4" x14ac:dyDescent="0.35">
      <c r="A506" s="9">
        <v>2893</v>
      </c>
      <c r="C506" s="13">
        <v>1</v>
      </c>
      <c r="D506">
        <v>1</v>
      </c>
    </row>
    <row r="507" spans="1:4" x14ac:dyDescent="0.35">
      <c r="A507" s="9">
        <v>2915</v>
      </c>
      <c r="B507" s="14">
        <v>1</v>
      </c>
      <c r="D507">
        <v>1</v>
      </c>
    </row>
    <row r="508" spans="1:4" x14ac:dyDescent="0.35">
      <c r="A508" s="9">
        <v>2928</v>
      </c>
      <c r="B508" s="14">
        <v>1</v>
      </c>
      <c r="D508">
        <v>1</v>
      </c>
    </row>
    <row r="509" spans="1:4" x14ac:dyDescent="0.35">
      <c r="A509" s="9">
        <v>2955</v>
      </c>
      <c r="B509" s="14">
        <v>1</v>
      </c>
      <c r="D509">
        <v>1</v>
      </c>
    </row>
    <row r="510" spans="1:4" x14ac:dyDescent="0.35">
      <c r="A510" s="9">
        <v>2985</v>
      </c>
      <c r="C510" s="13">
        <v>1</v>
      </c>
      <c r="D510">
        <v>1</v>
      </c>
    </row>
    <row r="511" spans="1:4" x14ac:dyDescent="0.35">
      <c r="A511" s="9">
        <v>3015</v>
      </c>
      <c r="B511" s="14">
        <v>1</v>
      </c>
      <c r="D511">
        <v>1</v>
      </c>
    </row>
    <row r="512" spans="1:4" x14ac:dyDescent="0.35">
      <c r="A512" s="9">
        <v>3016</v>
      </c>
      <c r="C512" s="13">
        <v>1</v>
      </c>
      <c r="D512">
        <v>1</v>
      </c>
    </row>
    <row r="513" spans="1:4" x14ac:dyDescent="0.35">
      <c r="A513" s="9">
        <v>3036</v>
      </c>
      <c r="C513" s="13">
        <v>1</v>
      </c>
      <c r="D513">
        <v>1</v>
      </c>
    </row>
    <row r="514" spans="1:4" x14ac:dyDescent="0.35">
      <c r="A514" s="9">
        <v>3059</v>
      </c>
      <c r="C514" s="13">
        <v>1</v>
      </c>
      <c r="D514">
        <v>1</v>
      </c>
    </row>
    <row r="515" spans="1:4" x14ac:dyDescent="0.35">
      <c r="A515" s="9">
        <v>3063</v>
      </c>
      <c r="C515" s="13">
        <v>1</v>
      </c>
      <c r="D515">
        <v>1</v>
      </c>
    </row>
    <row r="516" spans="1:4" x14ac:dyDescent="0.35">
      <c r="A516" s="9">
        <v>3116</v>
      </c>
      <c r="C516" s="13">
        <v>1</v>
      </c>
      <c r="D516">
        <v>1</v>
      </c>
    </row>
    <row r="517" spans="1:4" x14ac:dyDescent="0.35">
      <c r="A517" s="9">
        <v>3131</v>
      </c>
      <c r="C517" s="13">
        <v>1</v>
      </c>
      <c r="D517">
        <v>1</v>
      </c>
    </row>
    <row r="518" spans="1:4" x14ac:dyDescent="0.35">
      <c r="A518" s="9">
        <v>3177</v>
      </c>
      <c r="C518" s="13">
        <v>1</v>
      </c>
      <c r="D518">
        <v>1</v>
      </c>
    </row>
    <row r="519" spans="1:4" x14ac:dyDescent="0.35">
      <c r="A519" s="9">
        <v>3182</v>
      </c>
      <c r="B519" s="14">
        <v>1</v>
      </c>
      <c r="D519">
        <v>1</v>
      </c>
    </row>
    <row r="520" spans="1:4" x14ac:dyDescent="0.35">
      <c r="A520" s="9">
        <v>3205</v>
      </c>
      <c r="C520" s="13">
        <v>1</v>
      </c>
      <c r="D520">
        <v>1</v>
      </c>
    </row>
    <row r="521" spans="1:4" x14ac:dyDescent="0.35">
      <c r="A521" s="9">
        <v>3272</v>
      </c>
      <c r="C521" s="13">
        <v>1</v>
      </c>
      <c r="D521">
        <v>1</v>
      </c>
    </row>
    <row r="522" spans="1:4" x14ac:dyDescent="0.35">
      <c r="A522" s="9">
        <v>3304</v>
      </c>
      <c r="B522" s="14">
        <v>1</v>
      </c>
      <c r="D522">
        <v>1</v>
      </c>
    </row>
    <row r="523" spans="1:4" x14ac:dyDescent="0.35">
      <c r="A523" s="9">
        <v>3308</v>
      </c>
      <c r="C523" s="13">
        <v>1</v>
      </c>
      <c r="D523">
        <v>1</v>
      </c>
    </row>
    <row r="524" spans="1:4" x14ac:dyDescent="0.35">
      <c r="A524" s="9">
        <v>3318</v>
      </c>
      <c r="C524" s="13">
        <v>1</v>
      </c>
      <c r="D524">
        <v>1</v>
      </c>
    </row>
    <row r="525" spans="1:4" x14ac:dyDescent="0.35">
      <c r="A525" s="9">
        <v>3376</v>
      </c>
      <c r="C525" s="13">
        <v>1</v>
      </c>
      <c r="D525">
        <v>1</v>
      </c>
    </row>
    <row r="526" spans="1:4" x14ac:dyDescent="0.35">
      <c r="A526" s="9">
        <v>3387</v>
      </c>
      <c r="B526" s="14">
        <v>1</v>
      </c>
      <c r="D526">
        <v>1</v>
      </c>
    </row>
    <row r="527" spans="1:4" x14ac:dyDescent="0.35">
      <c r="A527" s="9">
        <v>3388</v>
      </c>
      <c r="C527" s="13">
        <v>1</v>
      </c>
      <c r="D527">
        <v>1</v>
      </c>
    </row>
    <row r="528" spans="1:4" x14ac:dyDescent="0.35">
      <c r="A528" s="9">
        <v>3410</v>
      </c>
      <c r="B528" s="14">
        <v>1</v>
      </c>
      <c r="D528">
        <v>1</v>
      </c>
    </row>
    <row r="529" spans="1:4" x14ac:dyDescent="0.35">
      <c r="A529" s="9">
        <v>3483</v>
      </c>
      <c r="B529" s="14">
        <v>1</v>
      </c>
      <c r="D529">
        <v>1</v>
      </c>
    </row>
    <row r="530" spans="1:4" x14ac:dyDescent="0.35">
      <c r="A530" s="9">
        <v>3533</v>
      </c>
      <c r="C530" s="13">
        <v>1</v>
      </c>
      <c r="D530">
        <v>1</v>
      </c>
    </row>
    <row r="531" spans="1:4" x14ac:dyDescent="0.35">
      <c r="A531" s="9">
        <v>3537</v>
      </c>
      <c r="C531" s="13">
        <v>1</v>
      </c>
      <c r="D531">
        <v>1</v>
      </c>
    </row>
    <row r="532" spans="1:4" x14ac:dyDescent="0.35">
      <c r="A532" s="9">
        <v>3594</v>
      </c>
      <c r="C532" s="13">
        <v>1</v>
      </c>
      <c r="D532">
        <v>1</v>
      </c>
    </row>
    <row r="533" spans="1:4" x14ac:dyDescent="0.35">
      <c r="A533" s="9">
        <v>3596</v>
      </c>
      <c r="C533" s="13">
        <v>1</v>
      </c>
      <c r="D533">
        <v>1</v>
      </c>
    </row>
    <row r="534" spans="1:4" x14ac:dyDescent="0.35">
      <c r="A534" s="9">
        <v>3657</v>
      </c>
      <c r="C534" s="13">
        <v>1</v>
      </c>
      <c r="D534">
        <v>1</v>
      </c>
    </row>
    <row r="535" spans="1:4" x14ac:dyDescent="0.35">
      <c r="A535" s="9">
        <v>3727</v>
      </c>
      <c r="C535" s="13">
        <v>1</v>
      </c>
      <c r="D535">
        <v>1</v>
      </c>
    </row>
    <row r="536" spans="1:4" x14ac:dyDescent="0.35">
      <c r="A536" s="9">
        <v>3742</v>
      </c>
      <c r="C536" s="13">
        <v>1</v>
      </c>
      <c r="D536">
        <v>1</v>
      </c>
    </row>
    <row r="537" spans="1:4" x14ac:dyDescent="0.35">
      <c r="A537" s="9">
        <v>3777</v>
      </c>
      <c r="C537" s="13">
        <v>1</v>
      </c>
      <c r="D537">
        <v>1</v>
      </c>
    </row>
    <row r="538" spans="1:4" x14ac:dyDescent="0.35">
      <c r="A538" s="9">
        <v>3868</v>
      </c>
      <c r="B538" s="14">
        <v>1</v>
      </c>
      <c r="D538">
        <v>1</v>
      </c>
    </row>
    <row r="539" spans="1:4" x14ac:dyDescent="0.35">
      <c r="A539" s="9">
        <v>3934</v>
      </c>
      <c r="C539" s="13">
        <v>1</v>
      </c>
      <c r="D539">
        <v>1</v>
      </c>
    </row>
    <row r="540" spans="1:4" x14ac:dyDescent="0.35">
      <c r="A540" s="9">
        <v>4006</v>
      </c>
      <c r="C540" s="13">
        <v>1</v>
      </c>
      <c r="D540">
        <v>1</v>
      </c>
    </row>
    <row r="541" spans="1:4" x14ac:dyDescent="0.35">
      <c r="A541" s="9">
        <v>4065</v>
      </c>
      <c r="C541" s="13">
        <v>1</v>
      </c>
      <c r="D541">
        <v>1</v>
      </c>
    </row>
    <row r="542" spans="1:4" x14ac:dyDescent="0.35">
      <c r="A542" s="9">
        <v>4233</v>
      </c>
      <c r="C542" s="13">
        <v>1</v>
      </c>
      <c r="D542">
        <v>1</v>
      </c>
    </row>
    <row r="543" spans="1:4" x14ac:dyDescent="0.35">
      <c r="A543" s="9">
        <v>4289</v>
      </c>
      <c r="C543" s="13">
        <v>1</v>
      </c>
      <c r="D543">
        <v>1</v>
      </c>
    </row>
    <row r="544" spans="1:4" x14ac:dyDescent="0.35">
      <c r="A544" s="9">
        <v>4358</v>
      </c>
      <c r="C544" s="13">
        <v>1</v>
      </c>
      <c r="D544">
        <v>1</v>
      </c>
    </row>
    <row r="545" spans="1:4" x14ac:dyDescent="0.35">
      <c r="A545" s="9">
        <v>4405</v>
      </c>
      <c r="B545" s="14">
        <v>1</v>
      </c>
      <c r="D545">
        <v>1</v>
      </c>
    </row>
    <row r="546" spans="1:4" x14ac:dyDescent="0.35">
      <c r="A546" s="9">
        <v>4428</v>
      </c>
      <c r="B546" s="14">
        <v>1</v>
      </c>
      <c r="D546">
        <v>1</v>
      </c>
    </row>
    <row r="547" spans="1:4" x14ac:dyDescent="0.35">
      <c r="A547" s="9">
        <v>4498</v>
      </c>
      <c r="C547" s="13">
        <v>1</v>
      </c>
      <c r="D547">
        <v>1</v>
      </c>
    </row>
    <row r="548" spans="1:4" x14ac:dyDescent="0.35">
      <c r="A548" s="9">
        <v>4697</v>
      </c>
      <c r="B548" s="14">
        <v>1</v>
      </c>
      <c r="D548">
        <v>1</v>
      </c>
    </row>
    <row r="549" spans="1:4" x14ac:dyDescent="0.35">
      <c r="A549" s="9">
        <v>4799</v>
      </c>
      <c r="C549" s="13">
        <v>1</v>
      </c>
      <c r="D549">
        <v>1</v>
      </c>
    </row>
    <row r="550" spans="1:4" x14ac:dyDescent="0.35">
      <c r="A550" s="9">
        <v>5139</v>
      </c>
      <c r="C550" s="13">
        <v>1</v>
      </c>
      <c r="D550">
        <v>1</v>
      </c>
    </row>
    <row r="551" spans="1:4" x14ac:dyDescent="0.35">
      <c r="A551" s="9">
        <v>5168</v>
      </c>
      <c r="C551" s="13">
        <v>1</v>
      </c>
      <c r="D551">
        <v>1</v>
      </c>
    </row>
    <row r="552" spans="1:4" x14ac:dyDescent="0.35">
      <c r="A552" s="9">
        <v>5180</v>
      </c>
      <c r="C552" s="13">
        <v>1</v>
      </c>
      <c r="D552">
        <v>1</v>
      </c>
    </row>
    <row r="553" spans="1:4" x14ac:dyDescent="0.35">
      <c r="A553" s="9">
        <v>5203</v>
      </c>
      <c r="C553" s="13">
        <v>1</v>
      </c>
      <c r="D553">
        <v>1</v>
      </c>
    </row>
    <row r="554" spans="1:4" x14ac:dyDescent="0.35">
      <c r="A554" s="9">
        <v>5419</v>
      </c>
      <c r="C554" s="13">
        <v>1</v>
      </c>
      <c r="D554">
        <v>1</v>
      </c>
    </row>
    <row r="555" spans="1:4" x14ac:dyDescent="0.35">
      <c r="A555" s="9">
        <v>5497</v>
      </c>
      <c r="B555" s="14">
        <v>1</v>
      </c>
      <c r="D555">
        <v>1</v>
      </c>
    </row>
    <row r="556" spans="1:4" x14ac:dyDescent="0.35">
      <c r="A556" s="9">
        <v>5512</v>
      </c>
      <c r="C556" s="13">
        <v>1</v>
      </c>
      <c r="D556">
        <v>1</v>
      </c>
    </row>
    <row r="557" spans="1:4" x14ac:dyDescent="0.35">
      <c r="A557" s="9">
        <v>5681</v>
      </c>
      <c r="B557" s="14">
        <v>1</v>
      </c>
      <c r="D557">
        <v>1</v>
      </c>
    </row>
    <row r="558" spans="1:4" x14ac:dyDescent="0.35">
      <c r="A558" s="9">
        <v>5880</v>
      </c>
      <c r="C558" s="13">
        <v>1</v>
      </c>
      <c r="D558">
        <v>1</v>
      </c>
    </row>
    <row r="559" spans="1:4" x14ac:dyDescent="0.35">
      <c r="A559" s="9">
        <v>5966</v>
      </c>
      <c r="C559" s="13">
        <v>1</v>
      </c>
      <c r="D559">
        <v>1</v>
      </c>
    </row>
    <row r="560" spans="1:4" x14ac:dyDescent="0.35">
      <c r="A560" s="9">
        <v>6080</v>
      </c>
      <c r="B560" s="14">
        <v>1</v>
      </c>
      <c r="D560">
        <v>1</v>
      </c>
    </row>
    <row r="561" spans="1:4" x14ac:dyDescent="0.35">
      <c r="A561" s="9">
        <v>6212</v>
      </c>
      <c r="C561" s="13">
        <v>1</v>
      </c>
      <c r="D561">
        <v>1</v>
      </c>
    </row>
    <row r="562" spans="1:4" x14ac:dyDescent="0.35">
      <c r="A562" s="9">
        <v>6286</v>
      </c>
      <c r="C562" s="13">
        <v>1</v>
      </c>
      <c r="D562">
        <v>1</v>
      </c>
    </row>
    <row r="563" spans="1:4" x14ac:dyDescent="0.35">
      <c r="A563" s="9">
        <v>6406</v>
      </c>
      <c r="C563" s="13">
        <v>1</v>
      </c>
      <c r="D563">
        <v>1</v>
      </c>
    </row>
    <row r="564" spans="1:4" x14ac:dyDescent="0.35">
      <c r="A564" s="9">
        <v>6465</v>
      </c>
      <c r="C564" s="13">
        <v>1</v>
      </c>
      <c r="D564">
        <v>1</v>
      </c>
    </row>
    <row r="565" spans="1:4" x14ac:dyDescent="0.35">
      <c r="A565" s="9">
        <v>7295</v>
      </c>
      <c r="C565" s="13">
        <v>1</v>
      </c>
      <c r="D565">
        <v>1</v>
      </c>
    </row>
    <row r="566" spans="1:4" x14ac:dyDescent="0.35">
      <c r="A566" s="9" t="s">
        <v>2035</v>
      </c>
      <c r="B566" s="14">
        <v>364</v>
      </c>
      <c r="C566" s="13">
        <v>565</v>
      </c>
      <c r="D56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Sheet5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Ariel Montoya</cp:lastModifiedBy>
  <dcterms:created xsi:type="dcterms:W3CDTF">2021-09-29T18:52:28Z</dcterms:created>
  <dcterms:modified xsi:type="dcterms:W3CDTF">2024-10-04T05:49:44Z</dcterms:modified>
</cp:coreProperties>
</file>