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read #" sheetId="1" r:id="rId4"/>
    <sheet state="visible" name="Number_or_not" sheetId="2" r:id="rId5"/>
    <sheet state="visible" name="special_or_not" sheetId="3" r:id="rId6"/>
    <sheet state="visible" name="Filesize" sheetId="4" r:id="rId7"/>
    <sheet state="visible" name="Random_or_not" sheetId="5" r:id="rId8"/>
  </sheets>
  <definedNames>
    <definedName name="Percent_diff_4755">Filesize!$C$16:$C$26</definedName>
  </definedNames>
  <calcPr/>
</workbook>
</file>

<file path=xl/sharedStrings.xml><?xml version="1.0" encoding="utf-8"?>
<sst xmlns="http://schemas.openxmlformats.org/spreadsheetml/2006/main" count="39" uniqueCount="35">
  <si>
    <t>1 Thread</t>
  </si>
  <si>
    <t>2 Thread</t>
  </si>
  <si>
    <t>3 Thread</t>
  </si>
  <si>
    <t>4 Thread</t>
  </si>
  <si>
    <t>5 Thread</t>
  </si>
  <si>
    <t>6 Thread</t>
  </si>
  <si>
    <t>Numbers</t>
  </si>
  <si>
    <t>No Numbers</t>
  </si>
  <si>
    <t>(ms)</t>
  </si>
  <si>
    <t>no extra</t>
  </si>
  <si>
    <t>extra</t>
  </si>
  <si>
    <t>p</t>
  </si>
  <si>
    <t>average</t>
  </si>
  <si>
    <t>std</t>
  </si>
  <si>
    <t>Control</t>
  </si>
  <si>
    <t>Perc</t>
  </si>
  <si>
    <t>Examples.txt</t>
  </si>
  <si>
    <t>micros</t>
  </si>
  <si>
    <t>Medium Size</t>
  </si>
  <si>
    <t>bytes</t>
  </si>
  <si>
    <t>mobydick.txt</t>
  </si>
  <si>
    <t>bible.txt</t>
  </si>
  <si>
    <t>(s)</t>
  </si>
  <si>
    <t>4 threads</t>
  </si>
  <si>
    <t xml:space="preserve">single </t>
  </si>
  <si>
    <t>Perc Diff</t>
  </si>
  <si>
    <t>single</t>
  </si>
  <si>
    <t>Perc diff</t>
  </si>
  <si>
    <t>Per</t>
  </si>
  <si>
    <t>stdev</t>
  </si>
  <si>
    <t>Random</t>
  </si>
  <si>
    <t>ms</t>
  </si>
  <si>
    <t>Not Random (more words though)</t>
  </si>
  <si>
    <t>null hypothesis: they are the same, no correlation between random and not random</t>
  </si>
  <si>
    <t>expected value: the average of random (perform chi squared on non-random)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</si>
</sst>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i/>
      <color theme="1"/>
      <name val="Arial"/>
    </font>
    <font>
      <b/>
      <color theme="1"/>
      <name val="Arial"/>
    </font>
    <font>
      <sz val="11.0"/>
      <color rgb="FF000000"/>
      <name val="Inconsolata"/>
    </font>
    <font>
      <sz val="11.0"/>
      <color rgb="FF20212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3" numFmtId="0" xfId="0" applyAlignment="1" applyFont="1">
      <alignment readingOrder="0"/>
    </xf>
    <xf borderId="0" fillId="2" fontId="4" numFmtId="0" xfId="0" applyFill="1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284.93</v>
      </c>
      <c r="B2" s="1">
        <v>210.2</v>
      </c>
      <c r="C2" s="1">
        <v>189.6</v>
      </c>
      <c r="D2" s="1">
        <v>185.3</v>
      </c>
      <c r="E2" s="1">
        <v>193.2</v>
      </c>
      <c r="F2" s="1">
        <v>216.3</v>
      </c>
    </row>
    <row r="3">
      <c r="A3" s="1">
        <v>279.7</v>
      </c>
      <c r="B3" s="1">
        <v>201.9</v>
      </c>
      <c r="C3" s="1">
        <v>188.3</v>
      </c>
      <c r="D3" s="1">
        <v>180.5</v>
      </c>
      <c r="E3" s="1">
        <v>192.7</v>
      </c>
      <c r="F3" s="1">
        <v>202.9</v>
      </c>
    </row>
    <row r="4">
      <c r="A4" s="1">
        <v>281.0</v>
      </c>
      <c r="B4" s="1">
        <v>203.1</v>
      </c>
      <c r="C4" s="1">
        <v>176.0</v>
      </c>
      <c r="D4" s="1">
        <v>180.7</v>
      </c>
      <c r="E4" s="1">
        <v>192.0</v>
      </c>
      <c r="F4" s="1">
        <v>199.3</v>
      </c>
    </row>
    <row r="5">
      <c r="A5" s="1">
        <v>279.7</v>
      </c>
      <c r="B5" s="1">
        <v>204.7</v>
      </c>
      <c r="C5" s="1">
        <v>180.8</v>
      </c>
      <c r="D5" s="1">
        <v>173.5</v>
      </c>
      <c r="E5" s="2">
        <v>185.2</v>
      </c>
      <c r="F5" s="1">
        <v>197.4</v>
      </c>
    </row>
    <row r="6">
      <c r="A6" s="1">
        <v>279.0</v>
      </c>
      <c r="B6" s="1">
        <v>203.2</v>
      </c>
      <c r="C6" s="1">
        <v>180.8</v>
      </c>
      <c r="D6" s="1">
        <v>177.3</v>
      </c>
      <c r="E6" s="1">
        <v>196.1</v>
      </c>
      <c r="F6" s="1">
        <v>199.5</v>
      </c>
    </row>
    <row r="7">
      <c r="A7" s="1">
        <v>280.0</v>
      </c>
      <c r="B7" s="1">
        <v>202.4</v>
      </c>
      <c r="C7" s="1">
        <v>181.1</v>
      </c>
      <c r="D7" s="1">
        <v>176.7</v>
      </c>
      <c r="E7" s="1">
        <v>190.1</v>
      </c>
      <c r="F7" s="1">
        <v>197.7</v>
      </c>
    </row>
    <row r="8">
      <c r="A8" s="1">
        <v>280.3</v>
      </c>
      <c r="B8" s="1">
        <v>203.5</v>
      </c>
      <c r="C8" s="1">
        <v>181.4</v>
      </c>
      <c r="D8" s="1">
        <v>178.6</v>
      </c>
      <c r="E8" s="1">
        <v>191.2</v>
      </c>
      <c r="F8" s="1">
        <v>196.6</v>
      </c>
    </row>
    <row r="9">
      <c r="A9" s="1">
        <v>281.4</v>
      </c>
      <c r="B9" s="1">
        <v>203.5</v>
      </c>
      <c r="C9" s="1">
        <v>182.0</v>
      </c>
      <c r="D9" s="1">
        <v>174.6</v>
      </c>
      <c r="E9" s="1">
        <v>196.3</v>
      </c>
      <c r="F9" s="1">
        <v>198.1</v>
      </c>
    </row>
    <row r="10">
      <c r="A10" s="1">
        <v>278.3</v>
      </c>
      <c r="B10" s="1">
        <v>201.4</v>
      </c>
      <c r="C10" s="1">
        <v>181.2</v>
      </c>
      <c r="D10" s="1">
        <v>173.1</v>
      </c>
      <c r="E10" s="1">
        <v>190.8</v>
      </c>
      <c r="F10" s="1">
        <v>203.9</v>
      </c>
    </row>
    <row r="11">
      <c r="A11" s="1">
        <v>281.4</v>
      </c>
      <c r="B11" s="1">
        <v>201.7</v>
      </c>
      <c r="C11" s="1">
        <v>180.1</v>
      </c>
      <c r="D11" s="1">
        <v>176.0</v>
      </c>
      <c r="E11" s="1">
        <v>194.7</v>
      </c>
      <c r="F11" s="1">
        <v>197.4</v>
      </c>
    </row>
    <row r="12">
      <c r="A12" s="3">
        <f t="shared" ref="A12:F12" si="1">AVERAGE(A2:A11)</f>
        <v>280.573</v>
      </c>
      <c r="B12" s="3">
        <f t="shared" si="1"/>
        <v>203.56</v>
      </c>
      <c r="C12" s="3">
        <f t="shared" si="1"/>
        <v>182.13</v>
      </c>
      <c r="D12" s="3">
        <f t="shared" si="1"/>
        <v>177.63</v>
      </c>
      <c r="E12" s="3">
        <f t="shared" si="1"/>
        <v>192.23</v>
      </c>
      <c r="F12" s="3">
        <f t="shared" si="1"/>
        <v>200.91</v>
      </c>
    </row>
    <row r="13">
      <c r="A13" s="4">
        <f t="shared" ref="A13:F13" si="2">STDEV(A2:A11)</f>
        <v>1.828831139</v>
      </c>
      <c r="B13" s="4">
        <f t="shared" si="2"/>
        <v>2.537803074</v>
      </c>
      <c r="C13" s="4">
        <f t="shared" si="2"/>
        <v>3.966260483</v>
      </c>
      <c r="D13" s="4">
        <f t="shared" si="2"/>
        <v>3.768598325</v>
      </c>
      <c r="E13" s="4">
        <f t="shared" si="2"/>
        <v>3.26464223</v>
      </c>
      <c r="F13" s="4">
        <f t="shared" si="2"/>
        <v>5.923109169</v>
      </c>
    </row>
    <row r="17">
      <c r="E17" s="1">
        <v>235.0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6</v>
      </c>
      <c r="B1" s="5" t="s">
        <v>7</v>
      </c>
      <c r="C1" s="1" t="s">
        <v>8</v>
      </c>
    </row>
    <row r="2">
      <c r="A2" s="1">
        <v>4.59</v>
      </c>
      <c r="B2" s="1">
        <v>4.21</v>
      </c>
    </row>
    <row r="3">
      <c r="A3" s="1">
        <v>4.28</v>
      </c>
      <c r="B3" s="1">
        <v>4.32</v>
      </c>
    </row>
    <row r="4">
      <c r="A4" s="1">
        <v>4.29</v>
      </c>
      <c r="B4" s="1">
        <v>5.15</v>
      </c>
    </row>
    <row r="5">
      <c r="A5" s="1">
        <v>4.1</v>
      </c>
      <c r="B5" s="1">
        <v>4.6</v>
      </c>
    </row>
    <row r="6">
      <c r="A6" s="1">
        <v>5.1</v>
      </c>
      <c r="B6" s="1">
        <v>4.7</v>
      </c>
    </row>
    <row r="7">
      <c r="A7" s="1">
        <v>4.84</v>
      </c>
      <c r="B7" s="1">
        <v>4.04</v>
      </c>
    </row>
    <row r="8">
      <c r="A8" s="1">
        <v>3.86</v>
      </c>
      <c r="B8" s="1">
        <v>4.15</v>
      </c>
    </row>
    <row r="9">
      <c r="A9" s="1">
        <v>4.69</v>
      </c>
      <c r="B9" s="1">
        <v>4.55</v>
      </c>
    </row>
    <row r="10">
      <c r="A10" s="1">
        <v>5.07</v>
      </c>
      <c r="B10" s="1">
        <v>4.1</v>
      </c>
    </row>
    <row r="11">
      <c r="A11" s="1">
        <v>5.12</v>
      </c>
      <c r="B11" s="1">
        <v>5.2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9</v>
      </c>
      <c r="B1" s="5"/>
      <c r="C1" s="5" t="s">
        <v>10</v>
      </c>
    </row>
    <row r="2">
      <c r="A2" s="1">
        <v>10.85</v>
      </c>
      <c r="C2" s="1">
        <v>9.79</v>
      </c>
    </row>
    <row r="3">
      <c r="A3" s="1">
        <v>9.12</v>
      </c>
      <c r="C3" s="1">
        <v>8.38</v>
      </c>
    </row>
    <row r="4">
      <c r="A4" s="1">
        <v>9.03</v>
      </c>
      <c r="C4" s="1">
        <v>8.53</v>
      </c>
    </row>
    <row r="5">
      <c r="A5" s="1">
        <v>8.84</v>
      </c>
      <c r="C5" s="1">
        <v>8.88</v>
      </c>
      <c r="G5" s="1" t="s">
        <v>11</v>
      </c>
    </row>
    <row r="6">
      <c r="A6" s="1">
        <v>8.55</v>
      </c>
      <c r="C6" s="1">
        <v>8.19</v>
      </c>
    </row>
    <row r="7">
      <c r="A7" s="1">
        <v>8.47</v>
      </c>
      <c r="C7" s="1">
        <v>9.59</v>
      </c>
    </row>
    <row r="8">
      <c r="A8" s="1">
        <v>9.66</v>
      </c>
      <c r="C8" s="1">
        <v>8.65</v>
      </c>
    </row>
    <row r="9">
      <c r="A9" s="1">
        <v>9.74</v>
      </c>
      <c r="C9" s="1">
        <v>8.2</v>
      </c>
    </row>
    <row r="10">
      <c r="A10" s="1">
        <v>8.75</v>
      </c>
      <c r="C10" s="1">
        <v>9.07</v>
      </c>
    </row>
    <row r="11">
      <c r="A11" s="1">
        <v>9.38</v>
      </c>
      <c r="C11" s="1">
        <v>8.72</v>
      </c>
    </row>
    <row r="14">
      <c r="A14" s="1" t="s">
        <v>12</v>
      </c>
      <c r="B14" s="6">
        <f>AVERAGE(A2:A11)</f>
        <v>9.239</v>
      </c>
      <c r="C14" s="4">
        <f>AVERAGE(C2:C11)</f>
        <v>8.8</v>
      </c>
    </row>
    <row r="15">
      <c r="A15" s="1" t="s">
        <v>13</v>
      </c>
      <c r="B15" s="4">
        <f>STDEV(A2:A11)</f>
        <v>0.7122491761</v>
      </c>
      <c r="C15" s="1">
        <f>STDEV(C2:C11)</f>
        <v>0.5470933294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16.0</v>
      </c>
      <c r="B1" s="1" t="s">
        <v>14</v>
      </c>
      <c r="C1" s="1" t="s">
        <v>15</v>
      </c>
      <c r="D1" s="1" t="s">
        <v>16</v>
      </c>
      <c r="E1" s="1" t="s">
        <v>17</v>
      </c>
    </row>
    <row r="2">
      <c r="A2" s="1">
        <v>147.641</v>
      </c>
      <c r="B2" s="1">
        <v>26.292</v>
      </c>
      <c r="C2" s="4">
        <f t="shared" ref="C2:C12" si="1"> ((A2/B2) *100)</f>
        <v>561.5434353</v>
      </c>
    </row>
    <row r="3">
      <c r="A3" s="1">
        <v>148.0</v>
      </c>
      <c r="B3" s="1">
        <v>28.591</v>
      </c>
      <c r="C3" s="4">
        <f t="shared" si="1"/>
        <v>517.6454129</v>
      </c>
    </row>
    <row r="4">
      <c r="A4" s="1">
        <v>177.257</v>
      </c>
      <c r="B4" s="1">
        <v>28.283</v>
      </c>
      <c r="C4" s="4">
        <f t="shared" si="1"/>
        <v>626.726302</v>
      </c>
    </row>
    <row r="5">
      <c r="A5" s="1">
        <v>192.62</v>
      </c>
      <c r="B5" s="1">
        <v>31.634</v>
      </c>
      <c r="C5" s="4">
        <f t="shared" si="1"/>
        <v>608.9018145</v>
      </c>
    </row>
    <row r="6">
      <c r="A6" s="1">
        <v>165.265</v>
      </c>
      <c r="B6" s="1">
        <v>27.869</v>
      </c>
      <c r="C6" s="4">
        <f t="shared" si="1"/>
        <v>593.0065664</v>
      </c>
    </row>
    <row r="7">
      <c r="A7" s="1">
        <v>192.45</v>
      </c>
      <c r="B7" s="1">
        <v>41.786</v>
      </c>
      <c r="C7" s="4">
        <f t="shared" si="1"/>
        <v>460.5609534</v>
      </c>
    </row>
    <row r="8">
      <c r="A8" s="1">
        <v>153.774</v>
      </c>
      <c r="B8" s="1">
        <v>31.308</v>
      </c>
      <c r="C8" s="4">
        <f t="shared" si="1"/>
        <v>491.1651974</v>
      </c>
    </row>
    <row r="9">
      <c r="A9" s="1">
        <v>183.353</v>
      </c>
      <c r="B9" s="1">
        <v>29.681</v>
      </c>
      <c r="C9" s="4">
        <f t="shared" si="1"/>
        <v>617.745359</v>
      </c>
    </row>
    <row r="10">
      <c r="A10" s="1">
        <v>163.766</v>
      </c>
      <c r="B10" s="1">
        <v>31.632</v>
      </c>
      <c r="C10" s="4">
        <f t="shared" si="1"/>
        <v>517.7225594</v>
      </c>
    </row>
    <row r="11">
      <c r="A11" s="1">
        <v>129.957</v>
      </c>
      <c r="B11" s="1">
        <v>35.566</v>
      </c>
      <c r="C11" s="4">
        <f t="shared" si="1"/>
        <v>365.3967272</v>
      </c>
      <c r="D11" s="4">
        <f>STDEV(C2:C11)</f>
        <v>82.73658357</v>
      </c>
    </row>
    <row r="12">
      <c r="A12" s="3">
        <f t="shared" ref="A12:B12" si="2">AVERAGE(A2:A11)</f>
        <v>165.4083</v>
      </c>
      <c r="B12" s="3">
        <f t="shared" si="2"/>
        <v>31.2642</v>
      </c>
      <c r="C12" s="3">
        <f t="shared" si="1"/>
        <v>529.0661523</v>
      </c>
    </row>
    <row r="14">
      <c r="A14" s="1" t="s">
        <v>18</v>
      </c>
      <c r="B14" s="1">
        <v>4755.0</v>
      </c>
      <c r="C14" s="1" t="s">
        <v>19</v>
      </c>
      <c r="E14" s="1">
        <v>643210.0</v>
      </c>
      <c r="F14" s="1" t="s">
        <v>20</v>
      </c>
      <c r="H14" s="1">
        <v>4690602.0</v>
      </c>
      <c r="I14" s="1" t="s">
        <v>21</v>
      </c>
      <c r="J14" s="1" t="s">
        <v>22</v>
      </c>
    </row>
    <row r="15">
      <c r="A15" s="1" t="s">
        <v>23</v>
      </c>
      <c r="B15" s="1" t="s">
        <v>24</v>
      </c>
      <c r="C15" s="1" t="s">
        <v>25</v>
      </c>
      <c r="E15" s="1" t="s">
        <v>23</v>
      </c>
      <c r="F15" s="1" t="s">
        <v>26</v>
      </c>
      <c r="G15" s="1" t="s">
        <v>27</v>
      </c>
      <c r="I15" s="1">
        <v>4.0</v>
      </c>
      <c r="J15" s="1" t="s">
        <v>26</v>
      </c>
      <c r="K15" s="1" t="s">
        <v>28</v>
      </c>
    </row>
    <row r="16">
      <c r="A16" s="1">
        <v>2.09</v>
      </c>
      <c r="B16" s="1">
        <v>2.87</v>
      </c>
      <c r="C16" s="4">
        <f t="shared" ref="C16:C27" si="3">(A16/B16) * 100</f>
        <v>72.82229965</v>
      </c>
      <c r="E16" s="1">
        <v>218.37</v>
      </c>
      <c r="F16" s="1">
        <v>316.95</v>
      </c>
      <c r="G16" s="4">
        <f t="shared" ref="G16:G26" si="4">(E16/F16) * 100</f>
        <v>68.89730241</v>
      </c>
      <c r="I16" s="1">
        <v>1.53</v>
      </c>
      <c r="J16" s="1">
        <v>1.88</v>
      </c>
      <c r="K16" s="4">
        <f t="shared" ref="K16:K26" si="5">(I16/J16) * 100</f>
        <v>81.38297872</v>
      </c>
    </row>
    <row r="17">
      <c r="A17" s="1">
        <v>2.31</v>
      </c>
      <c r="B17" s="1">
        <v>2.95</v>
      </c>
      <c r="C17" s="4">
        <f t="shared" si="3"/>
        <v>78.30508475</v>
      </c>
      <c r="E17" s="1">
        <v>221.0</v>
      </c>
      <c r="F17" s="1">
        <v>311.71</v>
      </c>
      <c r="G17" s="4">
        <f t="shared" si="4"/>
        <v>70.89923326</v>
      </c>
      <c r="I17" s="1">
        <v>1.39</v>
      </c>
      <c r="J17" s="1">
        <v>1.88</v>
      </c>
      <c r="K17" s="4">
        <f t="shared" si="5"/>
        <v>73.93617021</v>
      </c>
    </row>
    <row r="18">
      <c r="A18" s="1">
        <v>2.17</v>
      </c>
      <c r="B18" s="1">
        <v>2.69</v>
      </c>
      <c r="C18" s="4">
        <f t="shared" si="3"/>
        <v>80.66914498</v>
      </c>
      <c r="E18" s="1">
        <v>210.52</v>
      </c>
      <c r="F18" s="1">
        <v>312.47</v>
      </c>
      <c r="G18" s="4">
        <f t="shared" si="4"/>
        <v>67.3728678</v>
      </c>
      <c r="I18" s="1">
        <v>1.47</v>
      </c>
      <c r="J18" s="1">
        <v>1.9</v>
      </c>
      <c r="K18" s="4">
        <f t="shared" si="5"/>
        <v>77.36842105</v>
      </c>
    </row>
    <row r="19">
      <c r="A19" s="1">
        <v>2.14</v>
      </c>
      <c r="B19" s="1">
        <v>2.8</v>
      </c>
      <c r="C19" s="4">
        <f t="shared" si="3"/>
        <v>76.42857143</v>
      </c>
      <c r="E19" s="1">
        <v>205.51</v>
      </c>
      <c r="F19" s="1">
        <v>310.72</v>
      </c>
      <c r="G19" s="4">
        <f t="shared" si="4"/>
        <v>66.13993306</v>
      </c>
      <c r="I19" s="1">
        <v>1.43</v>
      </c>
      <c r="J19" s="1">
        <v>1.9</v>
      </c>
      <c r="K19" s="4">
        <f t="shared" si="5"/>
        <v>75.26315789</v>
      </c>
    </row>
    <row r="20">
      <c r="A20" s="1">
        <v>1.93</v>
      </c>
      <c r="B20" s="1">
        <v>3.02</v>
      </c>
      <c r="C20" s="4">
        <f t="shared" si="3"/>
        <v>63.90728477</v>
      </c>
      <c r="E20" s="1">
        <v>214.29</v>
      </c>
      <c r="F20" s="1">
        <v>302.59</v>
      </c>
      <c r="G20" s="4">
        <f t="shared" si="4"/>
        <v>70.81859942</v>
      </c>
      <c r="I20" s="1">
        <v>1.4</v>
      </c>
      <c r="J20" s="1">
        <v>1.98</v>
      </c>
      <c r="K20" s="4">
        <f t="shared" si="5"/>
        <v>70.70707071</v>
      </c>
    </row>
    <row r="21">
      <c r="A21" s="1">
        <v>1.85</v>
      </c>
      <c r="B21" s="1">
        <v>2.63</v>
      </c>
      <c r="C21" s="4">
        <f t="shared" si="3"/>
        <v>70.34220532</v>
      </c>
      <c r="E21" s="1">
        <v>201.02</v>
      </c>
      <c r="F21" s="1">
        <v>303.1</v>
      </c>
      <c r="G21" s="4">
        <f t="shared" si="4"/>
        <v>66.32134609</v>
      </c>
      <c r="I21" s="1">
        <v>1.39</v>
      </c>
      <c r="J21" s="1">
        <v>1.89</v>
      </c>
      <c r="K21" s="4">
        <f t="shared" si="5"/>
        <v>73.54497354</v>
      </c>
    </row>
    <row r="22">
      <c r="A22" s="1">
        <v>2.06</v>
      </c>
      <c r="B22" s="1">
        <v>3.51</v>
      </c>
      <c r="C22" s="4">
        <f t="shared" si="3"/>
        <v>58.68945869</v>
      </c>
      <c r="E22" s="1">
        <v>204.91</v>
      </c>
      <c r="F22" s="1">
        <v>301.57</v>
      </c>
      <c r="G22" s="4">
        <f t="shared" si="4"/>
        <v>67.94774016</v>
      </c>
      <c r="I22" s="1">
        <v>1.38</v>
      </c>
      <c r="J22" s="1">
        <v>1.86</v>
      </c>
      <c r="K22" s="4">
        <f t="shared" si="5"/>
        <v>74.19354839</v>
      </c>
    </row>
    <row r="23">
      <c r="A23" s="1">
        <v>1.95</v>
      </c>
      <c r="B23" s="1">
        <v>2.71</v>
      </c>
      <c r="C23" s="4">
        <f t="shared" si="3"/>
        <v>71.95571956</v>
      </c>
      <c r="E23" s="1">
        <v>208.68</v>
      </c>
      <c r="F23" s="1">
        <v>305.43</v>
      </c>
      <c r="G23" s="4">
        <f t="shared" si="4"/>
        <v>68.32334741</v>
      </c>
      <c r="I23" s="1">
        <v>1.4</v>
      </c>
      <c r="J23" s="1">
        <v>1.89</v>
      </c>
      <c r="K23" s="4">
        <f t="shared" si="5"/>
        <v>74.07407407</v>
      </c>
    </row>
    <row r="24">
      <c r="A24" s="1">
        <v>1.89</v>
      </c>
      <c r="B24" s="1">
        <v>2.87</v>
      </c>
      <c r="C24" s="4">
        <f t="shared" si="3"/>
        <v>65.85365854</v>
      </c>
      <c r="E24" s="1">
        <v>209.23</v>
      </c>
      <c r="F24" s="1">
        <v>303.18</v>
      </c>
      <c r="G24" s="4">
        <f t="shared" si="4"/>
        <v>69.01180817</v>
      </c>
      <c r="I24" s="1">
        <v>1.38</v>
      </c>
      <c r="J24" s="1">
        <v>1.87</v>
      </c>
      <c r="K24" s="4">
        <f t="shared" si="5"/>
        <v>73.79679144</v>
      </c>
    </row>
    <row r="25">
      <c r="A25" s="1">
        <v>1.75</v>
      </c>
      <c r="B25" s="1">
        <v>2.71</v>
      </c>
      <c r="C25" s="4">
        <f t="shared" si="3"/>
        <v>64.57564576</v>
      </c>
      <c r="E25" s="1">
        <v>207.58</v>
      </c>
      <c r="F25" s="1">
        <v>306.25</v>
      </c>
      <c r="G25" s="4">
        <f t="shared" si="4"/>
        <v>67.78122449</v>
      </c>
      <c r="I25" s="1">
        <v>1.4</v>
      </c>
      <c r="J25" s="1">
        <v>1.87</v>
      </c>
      <c r="K25" s="4">
        <f t="shared" si="5"/>
        <v>74.86631016</v>
      </c>
    </row>
    <row r="26">
      <c r="A26" s="1">
        <v>1.91</v>
      </c>
      <c r="B26" s="1">
        <v>3.0</v>
      </c>
      <c r="C26" s="4">
        <f t="shared" si="3"/>
        <v>63.66666667</v>
      </c>
      <c r="E26" s="3">
        <f t="shared" ref="E26:F26" si="6">AVERAGE(E16:E25)</f>
        <v>210.111</v>
      </c>
      <c r="F26" s="3">
        <f t="shared" si="6"/>
        <v>307.397</v>
      </c>
      <c r="G26" s="3">
        <f t="shared" si="4"/>
        <v>68.35167552</v>
      </c>
      <c r="I26" s="3">
        <f t="shared" ref="I26:J26" si="7">AVERAGE(I16:I25)</f>
        <v>1.417</v>
      </c>
      <c r="J26" s="3">
        <f t="shared" si="7"/>
        <v>1.892</v>
      </c>
      <c r="K26" s="3">
        <f t="shared" si="5"/>
        <v>74.89429175</v>
      </c>
    </row>
    <row r="27">
      <c r="A27" s="3">
        <f t="shared" ref="A27:B27" si="8">AVERAGE(A16:A26)</f>
        <v>2.004545455</v>
      </c>
      <c r="B27" s="3">
        <f t="shared" si="8"/>
        <v>2.887272727</v>
      </c>
      <c r="C27" s="4">
        <f t="shared" si="3"/>
        <v>69.42695214</v>
      </c>
    </row>
    <row r="28">
      <c r="C28" s="4">
        <f>STDEV(C16:C26)</f>
        <v>6.979330922</v>
      </c>
      <c r="D28" s="1" t="s">
        <v>29</v>
      </c>
      <c r="G28" s="4">
        <f>STDEV(G16:G25)</f>
        <v>1.625174664</v>
      </c>
      <c r="J28" s="1" t="s">
        <v>29</v>
      </c>
      <c r="K28" s="4">
        <f>STDEV(K16:K25)</f>
        <v>2.808664558</v>
      </c>
    </row>
    <row r="32">
      <c r="C32" s="7">
        <v>4227.0</v>
      </c>
      <c r="D32" s="7">
        <v>82199.0</v>
      </c>
      <c r="E32" s="7">
        <v>768771.0</v>
      </c>
      <c r="F32" s="7">
        <v>2473400.0</v>
      </c>
      <c r="G32" s="7">
        <v>4047392.0</v>
      </c>
      <c r="H32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25.86"/>
  </cols>
  <sheetData>
    <row r="1">
      <c r="A1" s="1" t="s">
        <v>30</v>
      </c>
      <c r="B1" s="9" t="s">
        <v>31</v>
      </c>
      <c r="D1" s="1" t="s">
        <v>32</v>
      </c>
      <c r="E1" s="1" t="s">
        <v>8</v>
      </c>
    </row>
    <row r="2">
      <c r="A2" s="1">
        <v>1.17</v>
      </c>
      <c r="D2" s="1">
        <v>1.487</v>
      </c>
      <c r="F2" s="1" t="s">
        <v>33</v>
      </c>
    </row>
    <row r="3">
      <c r="A3" s="1">
        <v>0.992</v>
      </c>
      <c r="D3" s="1">
        <v>1.246</v>
      </c>
      <c r="F3" s="1" t="s">
        <v>34</v>
      </c>
    </row>
    <row r="4">
      <c r="A4" s="1">
        <v>1.136</v>
      </c>
      <c r="D4" s="1">
        <v>1.269</v>
      </c>
    </row>
    <row r="5">
      <c r="A5" s="1">
        <v>1.158</v>
      </c>
      <c r="D5" s="1">
        <v>1.323</v>
      </c>
    </row>
    <row r="6">
      <c r="A6" s="1">
        <v>1.267</v>
      </c>
      <c r="D6" s="1">
        <v>1.232</v>
      </c>
    </row>
    <row r="7">
      <c r="A7" s="1">
        <v>1.122</v>
      </c>
      <c r="D7" s="1">
        <v>1.261</v>
      </c>
    </row>
    <row r="8">
      <c r="A8" s="1">
        <v>1.108</v>
      </c>
      <c r="D8" s="1">
        <v>1.42</v>
      </c>
    </row>
    <row r="9">
      <c r="A9" s="1">
        <v>1.029</v>
      </c>
      <c r="D9" s="1">
        <v>1.222</v>
      </c>
    </row>
    <row r="10">
      <c r="A10" s="1">
        <v>1.114</v>
      </c>
      <c r="D10" s="1">
        <v>1.242</v>
      </c>
    </row>
    <row r="13">
      <c r="A13" s="3">
        <f>AVERAGE(A2:A10)</f>
        <v>1.121777778</v>
      </c>
      <c r="D13" s="3">
        <f>AVERAGE(D2:D10)</f>
        <v>1.300222222</v>
      </c>
    </row>
    <row r="14">
      <c r="A14" s="3">
        <f>STDEV(A2:A10)</f>
        <v>0.07955309199</v>
      </c>
      <c r="D14" s="3">
        <f>STDEV(D2:D10)</f>
        <v>0.09311790614</v>
      </c>
    </row>
    <row r="18">
      <c r="A18" s="3">
        <f>CHITEST(D2:D10,A2:A10)</f>
        <v>0.9999671401</v>
      </c>
    </row>
  </sheetData>
  <drawing r:id="rId1"/>
</worksheet>
</file>