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45"/>
  </bookViews>
  <sheets>
    <sheet name="Tabla" sheetId="1" r:id="rId1"/>
  </sheets>
  <calcPr calcId="152511"/>
</workbook>
</file>

<file path=xl/calcChain.xml><?xml version="1.0" encoding="utf-8"?>
<calcChain xmlns="http://schemas.openxmlformats.org/spreadsheetml/2006/main">
  <c r="V76" i="1" l="1"/>
  <c r="V74" i="1"/>
  <c r="U72" i="1"/>
  <c r="U65" i="1"/>
  <c r="E228" i="1"/>
  <c r="H228" i="1" s="1"/>
  <c r="F228" i="1"/>
  <c r="I228" i="1" s="1"/>
  <c r="N228" i="1"/>
  <c r="O228" i="1"/>
  <c r="E229" i="1"/>
  <c r="H229" i="1" s="1"/>
  <c r="F229" i="1"/>
  <c r="I229" i="1" s="1"/>
  <c r="K229" i="1" s="1"/>
  <c r="N229" i="1"/>
  <c r="O229" i="1"/>
  <c r="J229" i="1" l="1"/>
  <c r="K228" i="1"/>
  <c r="M228" i="1" s="1"/>
  <c r="M229" i="1" s="1"/>
  <c r="J228" i="1"/>
  <c r="L228" i="1" s="1"/>
  <c r="L229" i="1" s="1"/>
  <c r="I30" i="1"/>
  <c r="I34" i="1" l="1"/>
  <c r="I35" i="1"/>
  <c r="I41" i="1"/>
  <c r="I51" i="1"/>
  <c r="I53" i="1"/>
  <c r="I58" i="1"/>
  <c r="I59" i="1"/>
  <c r="I60" i="1"/>
  <c r="I61" i="1"/>
  <c r="I64" i="1"/>
  <c r="I67" i="1"/>
  <c r="I75" i="1"/>
  <c r="I79" i="1"/>
  <c r="I85" i="1"/>
  <c r="I95" i="1"/>
  <c r="I101" i="1"/>
  <c r="I103" i="1"/>
  <c r="I107" i="1"/>
  <c r="I112" i="1"/>
  <c r="I116" i="1"/>
  <c r="I127" i="1"/>
  <c r="I128" i="1"/>
  <c r="I131" i="1"/>
  <c r="I135" i="1"/>
  <c r="I147" i="1"/>
  <c r="I153" i="1"/>
  <c r="I157" i="1"/>
  <c r="I165" i="1"/>
  <c r="I166" i="1"/>
  <c r="I167" i="1"/>
  <c r="I181" i="1"/>
  <c r="I183" i="1"/>
  <c r="I188" i="1"/>
  <c r="I198" i="1"/>
  <c r="I204" i="1"/>
  <c r="I214" i="1"/>
  <c r="I215" i="1"/>
  <c r="I221" i="1"/>
  <c r="I223" i="1"/>
  <c r="I224" i="1"/>
  <c r="H30" i="1"/>
  <c r="H34" i="1"/>
  <c r="H35" i="1"/>
  <c r="H41" i="1"/>
  <c r="H53" i="1"/>
  <c r="H58" i="1"/>
  <c r="H59" i="1"/>
  <c r="H60" i="1"/>
  <c r="H61" i="1"/>
  <c r="H64" i="1"/>
  <c r="H67" i="1"/>
  <c r="H75" i="1"/>
  <c r="H79" i="1"/>
  <c r="H95" i="1"/>
  <c r="H103" i="1"/>
  <c r="H107" i="1"/>
  <c r="H116" i="1"/>
  <c r="H128" i="1"/>
  <c r="H131" i="1"/>
  <c r="H147" i="1"/>
  <c r="H166" i="1"/>
  <c r="H167" i="1"/>
  <c r="H188" i="1"/>
  <c r="H198" i="1"/>
  <c r="H204" i="1"/>
  <c r="H214" i="1"/>
  <c r="H215" i="1"/>
  <c r="H221" i="1"/>
  <c r="H223" i="1"/>
  <c r="H224" i="1"/>
  <c r="F29" i="1" l="1"/>
  <c r="X65" i="1"/>
  <c r="O30" i="1"/>
  <c r="O31" i="1"/>
  <c r="O32" i="1"/>
  <c r="O33" i="1"/>
  <c r="O34" i="1"/>
  <c r="O35" i="1"/>
  <c r="O36" i="1"/>
  <c r="O37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O55" i="1"/>
  <c r="O56" i="1"/>
  <c r="O58" i="1"/>
  <c r="O59" i="1"/>
  <c r="O60" i="1"/>
  <c r="O61" i="1"/>
  <c r="O62" i="1"/>
  <c r="O63" i="1"/>
  <c r="O64" i="1"/>
  <c r="O65" i="1"/>
  <c r="O66" i="1"/>
  <c r="O68" i="1"/>
  <c r="O69" i="1"/>
  <c r="O70" i="1"/>
  <c r="O71" i="1"/>
  <c r="O72" i="1"/>
  <c r="O73" i="1"/>
  <c r="O74" i="1"/>
  <c r="O75" i="1"/>
  <c r="O76" i="1"/>
  <c r="O78" i="1"/>
  <c r="O79" i="1"/>
  <c r="O80" i="1"/>
  <c r="O81" i="1"/>
  <c r="O82" i="1"/>
  <c r="O83" i="1"/>
  <c r="O84" i="1"/>
  <c r="O85" i="1"/>
  <c r="O86" i="1"/>
  <c r="O88" i="1"/>
  <c r="O89" i="1"/>
  <c r="O90" i="1"/>
  <c r="O91" i="1"/>
  <c r="O92" i="1"/>
  <c r="O93" i="1"/>
  <c r="O94" i="1"/>
  <c r="O95" i="1"/>
  <c r="O96" i="1"/>
  <c r="O98" i="1"/>
  <c r="O99" i="1"/>
  <c r="O100" i="1"/>
  <c r="O101" i="1"/>
  <c r="O102" i="1"/>
  <c r="O103" i="1"/>
  <c r="O104" i="1"/>
  <c r="O105" i="1"/>
  <c r="O106" i="1"/>
  <c r="O108" i="1"/>
  <c r="O109" i="1"/>
  <c r="O110" i="1"/>
  <c r="O111" i="1"/>
  <c r="O112" i="1"/>
  <c r="O113" i="1"/>
  <c r="O114" i="1"/>
  <c r="O115" i="1"/>
  <c r="O116" i="1"/>
  <c r="O118" i="1"/>
  <c r="O119" i="1"/>
  <c r="O120" i="1"/>
  <c r="O121" i="1"/>
  <c r="O122" i="1"/>
  <c r="O123" i="1"/>
  <c r="O124" i="1"/>
  <c r="O125" i="1"/>
  <c r="O126" i="1"/>
  <c r="O128" i="1"/>
  <c r="O129" i="1"/>
  <c r="O130" i="1"/>
  <c r="O131" i="1"/>
  <c r="O132" i="1"/>
  <c r="O133" i="1"/>
  <c r="O134" i="1"/>
  <c r="O135" i="1"/>
  <c r="O136" i="1"/>
  <c r="O138" i="1"/>
  <c r="O139" i="1"/>
  <c r="O140" i="1"/>
  <c r="O141" i="1"/>
  <c r="O142" i="1"/>
  <c r="O143" i="1"/>
  <c r="O144" i="1"/>
  <c r="O145" i="1"/>
  <c r="O146" i="1"/>
  <c r="O148" i="1"/>
  <c r="O149" i="1"/>
  <c r="O150" i="1"/>
  <c r="O151" i="1"/>
  <c r="O152" i="1"/>
  <c r="O153" i="1"/>
  <c r="O154" i="1"/>
  <c r="O155" i="1"/>
  <c r="O156" i="1"/>
  <c r="O158" i="1"/>
  <c r="O159" i="1"/>
  <c r="O160" i="1"/>
  <c r="O161" i="1"/>
  <c r="O162" i="1"/>
  <c r="O163" i="1"/>
  <c r="O164" i="1"/>
  <c r="O165" i="1"/>
  <c r="O166" i="1"/>
  <c r="O168" i="1"/>
  <c r="O169" i="1"/>
  <c r="O170" i="1"/>
  <c r="O171" i="1"/>
  <c r="O172" i="1"/>
  <c r="O173" i="1"/>
  <c r="O174" i="1"/>
  <c r="O175" i="1"/>
  <c r="O176" i="1"/>
  <c r="O178" i="1"/>
  <c r="O179" i="1"/>
  <c r="O180" i="1"/>
  <c r="O181" i="1"/>
  <c r="O182" i="1"/>
  <c r="O183" i="1"/>
  <c r="O184" i="1"/>
  <c r="O185" i="1"/>
  <c r="O186" i="1"/>
  <c r="O188" i="1"/>
  <c r="O189" i="1"/>
  <c r="O190" i="1"/>
  <c r="O191" i="1"/>
  <c r="O192" i="1"/>
  <c r="O193" i="1"/>
  <c r="O194" i="1"/>
  <c r="O195" i="1"/>
  <c r="O196" i="1"/>
  <c r="O198" i="1"/>
  <c r="O199" i="1"/>
  <c r="O200" i="1"/>
  <c r="O201" i="1"/>
  <c r="O202" i="1"/>
  <c r="O203" i="1"/>
  <c r="O204" i="1"/>
  <c r="O205" i="1"/>
  <c r="O206" i="1"/>
  <c r="O208" i="1"/>
  <c r="O209" i="1"/>
  <c r="O210" i="1"/>
  <c r="O211" i="1"/>
  <c r="O212" i="1"/>
  <c r="O213" i="1"/>
  <c r="O214" i="1"/>
  <c r="O215" i="1"/>
  <c r="O216" i="1"/>
  <c r="O218" i="1"/>
  <c r="O219" i="1"/>
  <c r="O220" i="1"/>
  <c r="O221" i="1"/>
  <c r="O222" i="1"/>
  <c r="O223" i="1"/>
  <c r="O224" i="1"/>
  <c r="O225" i="1"/>
  <c r="O226" i="1"/>
  <c r="O29" i="1"/>
  <c r="K30" i="1"/>
  <c r="K34" i="1"/>
  <c r="K35" i="1"/>
  <c r="K41" i="1"/>
  <c r="K51" i="1"/>
  <c r="K53" i="1"/>
  <c r="K58" i="1"/>
  <c r="M58" i="1" s="1"/>
  <c r="K59" i="1"/>
  <c r="K60" i="1"/>
  <c r="K61" i="1"/>
  <c r="K64" i="1"/>
  <c r="K67" i="1"/>
  <c r="K75" i="1"/>
  <c r="K79" i="1"/>
  <c r="K85" i="1"/>
  <c r="K95" i="1"/>
  <c r="K101" i="1"/>
  <c r="K103" i="1"/>
  <c r="K107" i="1"/>
  <c r="K112" i="1"/>
  <c r="K116" i="1"/>
  <c r="K127" i="1"/>
  <c r="K128" i="1"/>
  <c r="M128" i="1" s="1"/>
  <c r="K131" i="1"/>
  <c r="K135" i="1"/>
  <c r="K147" i="1"/>
  <c r="K153" i="1"/>
  <c r="K157" i="1"/>
  <c r="K165" i="1"/>
  <c r="K166" i="1"/>
  <c r="K167" i="1"/>
  <c r="K181" i="1"/>
  <c r="K183" i="1"/>
  <c r="K188" i="1"/>
  <c r="M188" i="1" s="1"/>
  <c r="K198" i="1"/>
  <c r="M198" i="1" s="1"/>
  <c r="K204" i="1"/>
  <c r="K214" i="1"/>
  <c r="K215" i="1"/>
  <c r="K221" i="1"/>
  <c r="K223" i="1"/>
  <c r="K224" i="1"/>
  <c r="I21" i="1"/>
  <c r="J14" i="1"/>
  <c r="K15" i="1" s="1"/>
  <c r="C13" i="1"/>
  <c r="E13" i="1" s="1"/>
  <c r="M59" i="1" l="1"/>
  <c r="M60" i="1" s="1"/>
  <c r="M61" i="1" s="1"/>
  <c r="L14" i="1"/>
  <c r="J15" i="1"/>
  <c r="D14" i="1"/>
  <c r="C14" i="1"/>
  <c r="N58" i="1"/>
  <c r="N59" i="1"/>
  <c r="N60" i="1"/>
  <c r="N61" i="1"/>
  <c r="N62" i="1"/>
  <c r="N63" i="1"/>
  <c r="N64" i="1"/>
  <c r="N65" i="1"/>
  <c r="N66" i="1"/>
  <c r="N68" i="1"/>
  <c r="N69" i="1"/>
  <c r="N70" i="1"/>
  <c r="N71" i="1"/>
  <c r="N72" i="1"/>
  <c r="N73" i="1"/>
  <c r="N74" i="1"/>
  <c r="N75" i="1"/>
  <c r="N76" i="1"/>
  <c r="N78" i="1"/>
  <c r="N79" i="1"/>
  <c r="N80" i="1"/>
  <c r="N81" i="1"/>
  <c r="N82" i="1"/>
  <c r="N83" i="1"/>
  <c r="N84" i="1"/>
  <c r="N85" i="1"/>
  <c r="N86" i="1"/>
  <c r="N88" i="1"/>
  <c r="N89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5" i="1"/>
  <c r="N106" i="1"/>
  <c r="N108" i="1"/>
  <c r="N109" i="1"/>
  <c r="N110" i="1"/>
  <c r="N111" i="1"/>
  <c r="N112" i="1"/>
  <c r="N113" i="1"/>
  <c r="N114" i="1"/>
  <c r="N115" i="1"/>
  <c r="N116" i="1"/>
  <c r="N118" i="1"/>
  <c r="N119" i="1"/>
  <c r="N120" i="1"/>
  <c r="N121" i="1"/>
  <c r="N122" i="1"/>
  <c r="N123" i="1"/>
  <c r="N124" i="1"/>
  <c r="N125" i="1"/>
  <c r="N126" i="1"/>
  <c r="N128" i="1"/>
  <c r="N129" i="1"/>
  <c r="N130" i="1"/>
  <c r="N131" i="1"/>
  <c r="N132" i="1"/>
  <c r="N133" i="1"/>
  <c r="N134" i="1"/>
  <c r="N135" i="1"/>
  <c r="N136" i="1"/>
  <c r="N138" i="1"/>
  <c r="N139" i="1"/>
  <c r="N140" i="1"/>
  <c r="N141" i="1"/>
  <c r="N142" i="1"/>
  <c r="N143" i="1"/>
  <c r="N144" i="1"/>
  <c r="N145" i="1"/>
  <c r="N146" i="1"/>
  <c r="N148" i="1"/>
  <c r="N149" i="1"/>
  <c r="N150" i="1"/>
  <c r="N151" i="1"/>
  <c r="N152" i="1"/>
  <c r="N153" i="1"/>
  <c r="N154" i="1"/>
  <c r="N155" i="1"/>
  <c r="N156" i="1"/>
  <c r="N158" i="1"/>
  <c r="N159" i="1"/>
  <c r="N160" i="1"/>
  <c r="N161" i="1"/>
  <c r="N162" i="1"/>
  <c r="N163" i="1"/>
  <c r="N164" i="1"/>
  <c r="N165" i="1"/>
  <c r="N166" i="1"/>
  <c r="N168" i="1"/>
  <c r="N169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5" i="1"/>
  <c r="N186" i="1"/>
  <c r="N188" i="1"/>
  <c r="N189" i="1"/>
  <c r="N190" i="1"/>
  <c r="N191" i="1"/>
  <c r="N192" i="1"/>
  <c r="N193" i="1"/>
  <c r="N194" i="1"/>
  <c r="N195" i="1"/>
  <c r="N196" i="1"/>
  <c r="N198" i="1"/>
  <c r="N199" i="1"/>
  <c r="N200" i="1"/>
  <c r="N201" i="1"/>
  <c r="N202" i="1"/>
  <c r="N203" i="1"/>
  <c r="N204" i="1"/>
  <c r="N205" i="1"/>
  <c r="N206" i="1"/>
  <c r="N208" i="1"/>
  <c r="N209" i="1"/>
  <c r="N210" i="1"/>
  <c r="N211" i="1"/>
  <c r="N212" i="1"/>
  <c r="N213" i="1"/>
  <c r="N214" i="1"/>
  <c r="N215" i="1"/>
  <c r="N216" i="1"/>
  <c r="N218" i="1"/>
  <c r="N219" i="1"/>
  <c r="N220" i="1"/>
  <c r="N221" i="1"/>
  <c r="N222" i="1"/>
  <c r="N223" i="1"/>
  <c r="N224" i="1"/>
  <c r="N225" i="1"/>
  <c r="N226" i="1"/>
  <c r="N29" i="1"/>
  <c r="N30" i="1"/>
  <c r="N31" i="1"/>
  <c r="N32" i="1"/>
  <c r="N33" i="1"/>
  <c r="N34" i="1"/>
  <c r="N35" i="1"/>
  <c r="N36" i="1"/>
  <c r="N37" i="1"/>
  <c r="N39" i="1"/>
  <c r="N40" i="1"/>
  <c r="N41" i="1"/>
  <c r="N42" i="1"/>
  <c r="N43" i="1"/>
  <c r="N44" i="1"/>
  <c r="N45" i="1"/>
  <c r="N46" i="1"/>
  <c r="N48" i="1"/>
  <c r="N49" i="1"/>
  <c r="N50" i="1"/>
  <c r="N51" i="1"/>
  <c r="N52" i="1"/>
  <c r="N53" i="1"/>
  <c r="N54" i="1"/>
  <c r="N55" i="1"/>
  <c r="N56" i="1"/>
  <c r="K16" i="1" l="1"/>
  <c r="J16" i="1"/>
  <c r="L15" i="1"/>
  <c r="E14" i="1"/>
  <c r="C15" i="1"/>
  <c r="D15" i="1"/>
  <c r="W39" i="1"/>
  <c r="W36" i="1"/>
  <c r="W32" i="1"/>
  <c r="W27" i="1"/>
  <c r="W21" i="1"/>
  <c r="W14" i="1"/>
  <c r="W6" i="1"/>
  <c r="K17" i="1" l="1"/>
  <c r="J17" i="1"/>
  <c r="L16" i="1"/>
  <c r="C16" i="1"/>
  <c r="E15" i="1"/>
  <c r="D16" i="1"/>
  <c r="W37" i="1"/>
  <c r="X37" i="1"/>
  <c r="Y36" i="1"/>
  <c r="W15" i="1"/>
  <c r="X15" i="1"/>
  <c r="Y14" i="1"/>
  <c r="W40" i="1"/>
  <c r="Y40" i="1" s="1"/>
  <c r="Y39" i="1"/>
  <c r="X40" i="1"/>
  <c r="W7" i="1"/>
  <c r="X7" i="1"/>
  <c r="Y6" i="1"/>
  <c r="W22" i="1"/>
  <c r="X22" i="1"/>
  <c r="Y21" i="1"/>
  <c r="W28" i="1"/>
  <c r="Y27" i="1"/>
  <c r="X28" i="1"/>
  <c r="W33" i="1"/>
  <c r="X33" i="1"/>
  <c r="Y32" i="1"/>
  <c r="I46" i="1" l="1"/>
  <c r="K46" i="1" s="1"/>
  <c r="I54" i="1"/>
  <c r="K54" i="1" s="1"/>
  <c r="I62" i="1"/>
  <c r="K62" i="1" s="1"/>
  <c r="M62" i="1" s="1"/>
  <c r="I78" i="1"/>
  <c r="K78" i="1" s="1"/>
  <c r="M78" i="1" s="1"/>
  <c r="M79" i="1" s="1"/>
  <c r="I102" i="1"/>
  <c r="K102" i="1" s="1"/>
  <c r="I110" i="1"/>
  <c r="K110" i="1" s="1"/>
  <c r="I118" i="1"/>
  <c r="K118" i="1" s="1"/>
  <c r="M118" i="1" s="1"/>
  <c r="M119" i="1" s="1"/>
  <c r="I134" i="1"/>
  <c r="K134" i="1" s="1"/>
  <c r="I142" i="1"/>
  <c r="K142" i="1" s="1"/>
  <c r="I158" i="1"/>
  <c r="K158" i="1" s="1"/>
  <c r="M158" i="1" s="1"/>
  <c r="I190" i="1"/>
  <c r="K190" i="1" s="1"/>
  <c r="H46" i="1"/>
  <c r="H54" i="1"/>
  <c r="H62" i="1"/>
  <c r="H78" i="1"/>
  <c r="H102" i="1"/>
  <c r="H110" i="1"/>
  <c r="H118" i="1"/>
  <c r="H134" i="1"/>
  <c r="H142" i="1"/>
  <c r="H158" i="1"/>
  <c r="H190" i="1"/>
  <c r="H217" i="1"/>
  <c r="I108" i="1"/>
  <c r="K108" i="1" s="1"/>
  <c r="M108" i="1" s="1"/>
  <c r="H165" i="1"/>
  <c r="I119" i="1"/>
  <c r="K119" i="1" s="1"/>
  <c r="I151" i="1"/>
  <c r="K151" i="1" s="1"/>
  <c r="H127" i="1"/>
  <c r="H135" i="1"/>
  <c r="H151" i="1"/>
  <c r="H183" i="1"/>
  <c r="H180" i="1"/>
  <c r="H85" i="1"/>
  <c r="I48" i="1"/>
  <c r="K48" i="1" s="1"/>
  <c r="M48" i="1" s="1"/>
  <c r="I56" i="1"/>
  <c r="K56" i="1" s="1"/>
  <c r="I80" i="1"/>
  <c r="K80" i="1" s="1"/>
  <c r="I136" i="1"/>
  <c r="K136" i="1" s="1"/>
  <c r="I152" i="1"/>
  <c r="K152" i="1" s="1"/>
  <c r="I176" i="1"/>
  <c r="K176" i="1" s="1"/>
  <c r="I208" i="1"/>
  <c r="K208" i="1" s="1"/>
  <c r="M208" i="1" s="1"/>
  <c r="H56" i="1"/>
  <c r="H80" i="1"/>
  <c r="H112" i="1"/>
  <c r="H152" i="1"/>
  <c r="H176" i="1"/>
  <c r="H208" i="1"/>
  <c r="H201" i="1"/>
  <c r="H148" i="1"/>
  <c r="H93" i="1"/>
  <c r="I49" i="1"/>
  <c r="K49" i="1" s="1"/>
  <c r="I57" i="1"/>
  <c r="K57" i="1" s="1"/>
  <c r="I89" i="1"/>
  <c r="K89" i="1" s="1"/>
  <c r="I113" i="1"/>
  <c r="K113" i="1" s="1"/>
  <c r="I145" i="1"/>
  <c r="K145" i="1" s="1"/>
  <c r="I193" i="1"/>
  <c r="K193" i="1" s="1"/>
  <c r="I201" i="1"/>
  <c r="K201" i="1" s="1"/>
  <c r="I217" i="1"/>
  <c r="K217" i="1" s="1"/>
  <c r="H49" i="1"/>
  <c r="H57" i="1"/>
  <c r="H89" i="1"/>
  <c r="H113" i="1"/>
  <c r="H145" i="1"/>
  <c r="H153" i="1"/>
  <c r="H193" i="1"/>
  <c r="I148" i="1"/>
  <c r="K148" i="1" s="1"/>
  <c r="M148" i="1" s="1"/>
  <c r="M149" i="1" s="1"/>
  <c r="M150" i="1" s="1"/>
  <c r="M151" i="1" s="1"/>
  <c r="M152" i="1" s="1"/>
  <c r="M153" i="1" s="1"/>
  <c r="I149" i="1"/>
  <c r="K149" i="1" s="1"/>
  <c r="I42" i="1"/>
  <c r="K42" i="1" s="1"/>
  <c r="I82" i="1"/>
  <c r="K82" i="1" s="1"/>
  <c r="I90" i="1"/>
  <c r="K90" i="1" s="1"/>
  <c r="I162" i="1"/>
  <c r="K162" i="1" s="1"/>
  <c r="I170" i="1"/>
  <c r="K170" i="1" s="1"/>
  <c r="I178" i="1"/>
  <c r="K178" i="1" s="1"/>
  <c r="M178" i="1" s="1"/>
  <c r="I194" i="1"/>
  <c r="K194" i="1" s="1"/>
  <c r="H42" i="1"/>
  <c r="H82" i="1"/>
  <c r="H90" i="1"/>
  <c r="H162" i="1"/>
  <c r="H170" i="1"/>
  <c r="H178" i="1"/>
  <c r="H100" i="1"/>
  <c r="I93" i="1"/>
  <c r="K93" i="1" s="1"/>
  <c r="H101" i="1"/>
  <c r="H157" i="1"/>
  <c r="I91" i="1"/>
  <c r="K91" i="1" s="1"/>
  <c r="I155" i="1"/>
  <c r="K155" i="1" s="1"/>
  <c r="I171" i="1"/>
  <c r="K171" i="1" s="1"/>
  <c r="H51" i="1"/>
  <c r="H91" i="1"/>
  <c r="H155" i="1"/>
  <c r="H171" i="1"/>
  <c r="I100" i="1"/>
  <c r="K100" i="1" s="1"/>
  <c r="I180" i="1"/>
  <c r="K180" i="1" s="1"/>
  <c r="I141" i="1"/>
  <c r="K141" i="1" s="1"/>
  <c r="H181" i="1"/>
  <c r="I94" i="1"/>
  <c r="K94" i="1" s="1"/>
  <c r="I150" i="1"/>
  <c r="K150" i="1" s="1"/>
  <c r="H94" i="1"/>
  <c r="I71" i="1"/>
  <c r="K71" i="1" s="1"/>
  <c r="I87" i="1"/>
  <c r="K87" i="1" s="1"/>
  <c r="I143" i="1"/>
  <c r="K143" i="1" s="1"/>
  <c r="I104" i="1"/>
  <c r="K104" i="1" s="1"/>
  <c r="I144" i="1"/>
  <c r="K144" i="1" s="1"/>
  <c r="I160" i="1"/>
  <c r="K160" i="1" s="1"/>
  <c r="H144" i="1"/>
  <c r="H160" i="1"/>
  <c r="I109" i="1"/>
  <c r="K109" i="1" s="1"/>
  <c r="H45" i="1"/>
  <c r="H149" i="1"/>
  <c r="I105" i="1"/>
  <c r="K105" i="1" s="1"/>
  <c r="I129" i="1"/>
  <c r="K129" i="1" s="1"/>
  <c r="M129" i="1" s="1"/>
  <c r="I169" i="1"/>
  <c r="K169" i="1" s="1"/>
  <c r="H209" i="1"/>
  <c r="I76" i="1"/>
  <c r="K76" i="1" s="1"/>
  <c r="H141" i="1"/>
  <c r="H66" i="1"/>
  <c r="H122" i="1"/>
  <c r="H186" i="1"/>
  <c r="H194" i="1"/>
  <c r="I205" i="1"/>
  <c r="K205" i="1" s="1"/>
  <c r="I139" i="1"/>
  <c r="K139" i="1" s="1"/>
  <c r="I195" i="1"/>
  <c r="K195" i="1" s="1"/>
  <c r="H213" i="1"/>
  <c r="H168" i="1"/>
  <c r="I213" i="1"/>
  <c r="K213" i="1" s="1"/>
  <c r="H146" i="1"/>
  <c r="I99" i="1"/>
  <c r="K99" i="1" s="1"/>
  <c r="F37" i="1"/>
  <c r="F77" i="1"/>
  <c r="F117" i="1"/>
  <c r="F173" i="1"/>
  <c r="F189" i="1"/>
  <c r="F43" i="1"/>
  <c r="F38" i="1"/>
  <c r="F206" i="1"/>
  <c r="F50" i="1"/>
  <c r="F39" i="1"/>
  <c r="F159" i="1"/>
  <c r="F106" i="1"/>
  <c r="F123" i="1"/>
  <c r="F40" i="1"/>
  <c r="F203" i="1"/>
  <c r="F161" i="1"/>
  <c r="F185" i="1"/>
  <c r="F115" i="1"/>
  <c r="F44" i="1"/>
  <c r="F84" i="1"/>
  <c r="F92" i="1"/>
  <c r="F140" i="1"/>
  <c r="F172" i="1"/>
  <c r="K18" i="1"/>
  <c r="J18" i="1"/>
  <c r="L17" i="1"/>
  <c r="E16" i="1"/>
  <c r="D17" i="1"/>
  <c r="C17" i="1"/>
  <c r="W29" i="1"/>
  <c r="Y28" i="1"/>
  <c r="X29" i="1"/>
  <c r="W34" i="1"/>
  <c r="X34" i="1"/>
  <c r="Y33" i="1"/>
  <c r="W8" i="1"/>
  <c r="Y7" i="1"/>
  <c r="X8" i="1"/>
  <c r="W23" i="1"/>
  <c r="X23" i="1"/>
  <c r="Y22" i="1"/>
  <c r="W16" i="1"/>
  <c r="Y15" i="1"/>
  <c r="X16" i="1"/>
  <c r="W38" i="1"/>
  <c r="Y38" i="1" s="1"/>
  <c r="X38" i="1"/>
  <c r="H150" i="1" s="1"/>
  <c r="Y37" i="1"/>
  <c r="H109" i="1" l="1"/>
  <c r="I45" i="1"/>
  <c r="K45" i="1" s="1"/>
  <c r="I218" i="1"/>
  <c r="K218" i="1" s="1"/>
  <c r="M218" i="1" s="1"/>
  <c r="H129" i="1"/>
  <c r="I97" i="1"/>
  <c r="K97" i="1" s="1"/>
  <c r="I32" i="1"/>
  <c r="K32" i="1" s="1"/>
  <c r="I55" i="1"/>
  <c r="K55" i="1" s="1"/>
  <c r="I40" i="1"/>
  <c r="K40" i="1" s="1"/>
  <c r="H200" i="1"/>
  <c r="H169" i="1"/>
  <c r="I33" i="1"/>
  <c r="K33" i="1" s="1"/>
  <c r="H72" i="1"/>
  <c r="H212" i="1"/>
  <c r="I196" i="1"/>
  <c r="K196" i="1" s="1"/>
  <c r="I210" i="1"/>
  <c r="K210" i="1" s="1"/>
  <c r="H97" i="1"/>
  <c r="I81" i="1"/>
  <c r="K81" i="1" s="1"/>
  <c r="H136" i="1"/>
  <c r="H191" i="1"/>
  <c r="H196" i="1"/>
  <c r="H76" i="1"/>
  <c r="H218" i="1"/>
  <c r="I186" i="1"/>
  <c r="K186" i="1" s="1"/>
  <c r="H81" i="1"/>
  <c r="I65" i="1"/>
  <c r="K65" i="1" s="1"/>
  <c r="H104" i="1"/>
  <c r="H143" i="1"/>
  <c r="H108" i="1"/>
  <c r="M80" i="1"/>
  <c r="M109" i="1"/>
  <c r="M110" i="1" s="1"/>
  <c r="I146" i="1"/>
  <c r="K146" i="1" s="1"/>
  <c r="H105" i="1"/>
  <c r="I124" i="1"/>
  <c r="K124" i="1" s="1"/>
  <c r="I168" i="1"/>
  <c r="K168" i="1" s="1"/>
  <c r="M168" i="1" s="1"/>
  <c r="M169" i="1" s="1"/>
  <c r="M170" i="1" s="1"/>
  <c r="M171" i="1" s="1"/>
  <c r="H139" i="1"/>
  <c r="H210" i="1"/>
  <c r="I122" i="1"/>
  <c r="K122" i="1" s="1"/>
  <c r="H65" i="1"/>
  <c r="H205" i="1"/>
  <c r="H48" i="1"/>
  <c r="H119" i="1"/>
  <c r="I212" i="1"/>
  <c r="K212" i="1" s="1"/>
  <c r="I47" i="1"/>
  <c r="K47" i="1" s="1"/>
  <c r="H47" i="1"/>
  <c r="I200" i="1"/>
  <c r="K200" i="1" s="1"/>
  <c r="H99" i="1"/>
  <c r="M209" i="1"/>
  <c r="M210" i="1" s="1"/>
  <c r="H154" i="1"/>
  <c r="I138" i="1"/>
  <c r="K138" i="1" s="1"/>
  <c r="M138" i="1" s="1"/>
  <c r="M139" i="1" s="1"/>
  <c r="H33" i="1"/>
  <c r="I68" i="1"/>
  <c r="K68" i="1" s="1"/>
  <c r="M68" i="1" s="1"/>
  <c r="I227" i="1"/>
  <c r="K227" i="1" s="1"/>
  <c r="I66" i="1"/>
  <c r="K66" i="1" s="1"/>
  <c r="I209" i="1"/>
  <c r="K209" i="1" s="1"/>
  <c r="H32" i="1"/>
  <c r="I191" i="1"/>
  <c r="K191" i="1" s="1"/>
  <c r="M49" i="1"/>
  <c r="J19" i="1"/>
  <c r="L18" i="1"/>
  <c r="K19" i="1"/>
  <c r="C18" i="1"/>
  <c r="E18" i="1" s="1"/>
  <c r="D18" i="1"/>
  <c r="E17" i="1"/>
  <c r="W9" i="1"/>
  <c r="Y8" i="1"/>
  <c r="X9" i="1"/>
  <c r="W35" i="1"/>
  <c r="Y35" i="1" s="1"/>
  <c r="Y34" i="1"/>
  <c r="X35" i="1"/>
  <c r="I226" i="1" s="1"/>
  <c r="K226" i="1" s="1"/>
  <c r="W17" i="1"/>
  <c r="Y16" i="1"/>
  <c r="X17" i="1"/>
  <c r="W24" i="1"/>
  <c r="Y23" i="1"/>
  <c r="X24" i="1"/>
  <c r="W30" i="1"/>
  <c r="X30" i="1"/>
  <c r="I182" i="1" s="1"/>
  <c r="K182" i="1" s="1"/>
  <c r="Y29" i="1"/>
  <c r="E43" i="1"/>
  <c r="E115" i="1"/>
  <c r="E123" i="1"/>
  <c r="E179" i="1"/>
  <c r="E203" i="1"/>
  <c r="E132" i="1"/>
  <c r="E172" i="1"/>
  <c r="E220" i="1"/>
  <c r="E44" i="1"/>
  <c r="E52" i="1"/>
  <c r="E84" i="1"/>
  <c r="E92" i="1"/>
  <c r="E140" i="1"/>
  <c r="E37" i="1"/>
  <c r="E38" i="1"/>
  <c r="E86" i="1"/>
  <c r="E174" i="1"/>
  <c r="E182" i="1"/>
  <c r="E206" i="1"/>
  <c r="E29" i="1"/>
  <c r="E39" i="1"/>
  <c r="E159" i="1"/>
  <c r="E175" i="1"/>
  <c r="E40" i="1"/>
  <c r="E96" i="1"/>
  <c r="E161" i="1"/>
  <c r="E185" i="1"/>
  <c r="E50" i="1"/>
  <c r="E98" i="1"/>
  <c r="E106" i="1"/>
  <c r="E125" i="1"/>
  <c r="E200" i="1"/>
  <c r="E77" i="1"/>
  <c r="E189" i="1"/>
  <c r="E117" i="1"/>
  <c r="E173" i="1"/>
  <c r="H222" i="1" l="1"/>
  <c r="H195" i="1"/>
  <c r="H121" i="1"/>
  <c r="H71" i="1"/>
  <c r="H130" i="1"/>
  <c r="I74" i="1"/>
  <c r="K74" i="1" s="1"/>
  <c r="I225" i="1"/>
  <c r="K225" i="1" s="1"/>
  <c r="I83" i="1"/>
  <c r="K83" i="1" s="1"/>
  <c r="I197" i="1"/>
  <c r="K197" i="1" s="1"/>
  <c r="H211" i="1"/>
  <c r="I121" i="1"/>
  <c r="K121" i="1" s="1"/>
  <c r="I69" i="1"/>
  <c r="K69" i="1" s="1"/>
  <c r="M69" i="1" s="1"/>
  <c r="I133" i="1"/>
  <c r="K133" i="1" s="1"/>
  <c r="H192" i="1"/>
  <c r="H69" i="1"/>
  <c r="H225" i="1"/>
  <c r="I207" i="1"/>
  <c r="K207" i="1" s="1"/>
  <c r="I192" i="1"/>
  <c r="K192" i="1" s="1"/>
  <c r="I154" i="1"/>
  <c r="K154" i="1" s="1"/>
  <c r="M154" i="1" s="1"/>
  <c r="M155" i="1" s="1"/>
  <c r="I219" i="1"/>
  <c r="K219" i="1" s="1"/>
  <c r="M219" i="1" s="1"/>
  <c r="H74" i="1"/>
  <c r="H164" i="1"/>
  <c r="H87" i="1"/>
  <c r="H138" i="1"/>
  <c r="I72" i="1"/>
  <c r="K72" i="1" s="1"/>
  <c r="I130" i="1"/>
  <c r="K130" i="1" s="1"/>
  <c r="M130" i="1" s="1"/>
  <c r="M131" i="1" s="1"/>
  <c r="H68" i="1"/>
  <c r="I187" i="1"/>
  <c r="K187" i="1" s="1"/>
  <c r="I164" i="1"/>
  <c r="K164" i="1" s="1"/>
  <c r="I211" i="1"/>
  <c r="K211" i="1" s="1"/>
  <c r="I177" i="1"/>
  <c r="K177" i="1" s="1"/>
  <c r="H83" i="1"/>
  <c r="H163" i="1"/>
  <c r="H114" i="1"/>
  <c r="H73" i="1"/>
  <c r="I163" i="1"/>
  <c r="K163" i="1" s="1"/>
  <c r="H63" i="1"/>
  <c r="M211" i="1"/>
  <c r="M212" i="1" s="1"/>
  <c r="M213" i="1" s="1"/>
  <c r="M214" i="1" s="1"/>
  <c r="M215" i="1" s="1"/>
  <c r="H227" i="1"/>
  <c r="H120" i="1"/>
  <c r="H77" i="1"/>
  <c r="H40" i="1"/>
  <c r="I172" i="1"/>
  <c r="K172" i="1" s="1"/>
  <c r="M172" i="1" s="1"/>
  <c r="I77" i="1"/>
  <c r="K77" i="1" s="1"/>
  <c r="I106" i="1"/>
  <c r="K106" i="1" s="1"/>
  <c r="I43" i="1"/>
  <c r="K43" i="1" s="1"/>
  <c r="I114" i="1"/>
  <c r="K114" i="1" s="1"/>
  <c r="I175" i="1"/>
  <c r="K175" i="1" s="1"/>
  <c r="I222" i="1"/>
  <c r="K222" i="1" s="1"/>
  <c r="M81" i="1"/>
  <c r="M82" i="1" s="1"/>
  <c r="M83" i="1" s="1"/>
  <c r="I73" i="1"/>
  <c r="K73" i="1" s="1"/>
  <c r="H172" i="1"/>
  <c r="I120" i="1"/>
  <c r="K120" i="1" s="1"/>
  <c r="M120" i="1" s="1"/>
  <c r="I98" i="1"/>
  <c r="K98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O107" i="1" s="1"/>
  <c r="I199" i="1"/>
  <c r="K199" i="1" s="1"/>
  <c r="M199" i="1" s="1"/>
  <c r="M200" i="1" s="1"/>
  <c r="M201" i="1" s="1"/>
  <c r="H55" i="1"/>
  <c r="I63" i="1"/>
  <c r="K63" i="1" s="1"/>
  <c r="M63" i="1" s="1"/>
  <c r="M64" i="1" s="1"/>
  <c r="M65" i="1" s="1"/>
  <c r="M66" i="1" s="1"/>
  <c r="M67" i="1" s="1"/>
  <c r="O67" i="1" s="1"/>
  <c r="F138" i="1"/>
  <c r="F168" i="1"/>
  <c r="F52" i="1"/>
  <c r="F219" i="1"/>
  <c r="F86" i="1"/>
  <c r="F99" i="1"/>
  <c r="F63" i="1"/>
  <c r="F73" i="1"/>
  <c r="F137" i="1"/>
  <c r="F210" i="1"/>
  <c r="F124" i="1"/>
  <c r="F146" i="1"/>
  <c r="F76" i="1"/>
  <c r="F200" i="1"/>
  <c r="F211" i="1"/>
  <c r="F177" i="1"/>
  <c r="F222" i="1"/>
  <c r="F71" i="1"/>
  <c r="F199" i="1"/>
  <c r="F120" i="1"/>
  <c r="F184" i="1"/>
  <c r="F68" i="1"/>
  <c r="F132" i="1"/>
  <c r="F126" i="1"/>
  <c r="F88" i="1"/>
  <c r="F36" i="1"/>
  <c r="F125" i="1"/>
  <c r="F130" i="1"/>
  <c r="F179" i="1"/>
  <c r="F207" i="1"/>
  <c r="F83" i="1"/>
  <c r="F192" i="1"/>
  <c r="F226" i="1"/>
  <c r="F69" i="1"/>
  <c r="F133" i="1"/>
  <c r="F197" i="1"/>
  <c r="F174" i="1"/>
  <c r="F72" i="1"/>
  <c r="F33" i="1"/>
  <c r="F225" i="1"/>
  <c r="F154" i="1"/>
  <c r="F182" i="1"/>
  <c r="F98" i="1"/>
  <c r="F31" i="1"/>
  <c r="F163" i="1"/>
  <c r="F144" i="1"/>
  <c r="F187" i="1"/>
  <c r="F156" i="1"/>
  <c r="F220" i="1"/>
  <c r="F213" i="1"/>
  <c r="F70" i="1"/>
  <c r="F202" i="1"/>
  <c r="F47" i="1"/>
  <c r="F111" i="1"/>
  <c r="F175" i="1"/>
  <c r="F96" i="1"/>
  <c r="F121" i="1"/>
  <c r="F74" i="1"/>
  <c r="F129" i="1"/>
  <c r="F114" i="1"/>
  <c r="F216" i="1"/>
  <c r="F164" i="1"/>
  <c r="K20" i="1"/>
  <c r="F81" i="1" s="1"/>
  <c r="L19" i="1"/>
  <c r="J20" i="1"/>
  <c r="W18" i="1"/>
  <c r="X18" i="1"/>
  <c r="Y17" i="1"/>
  <c r="W31" i="1"/>
  <c r="Y31" i="1" s="1"/>
  <c r="Y30" i="1"/>
  <c r="X31" i="1"/>
  <c r="W25" i="1"/>
  <c r="Y24" i="1"/>
  <c r="X25" i="1"/>
  <c r="W10" i="1"/>
  <c r="Y9" i="1"/>
  <c r="X10" i="1"/>
  <c r="J77" i="1"/>
  <c r="J40" i="1"/>
  <c r="I202" i="1" l="1"/>
  <c r="K202" i="1" s="1"/>
  <c r="I86" i="1"/>
  <c r="K86" i="1" s="1"/>
  <c r="H226" i="1"/>
  <c r="I156" i="1"/>
  <c r="K156" i="1" s="1"/>
  <c r="I174" i="1"/>
  <c r="K174" i="1" s="1"/>
  <c r="H124" i="1"/>
  <c r="H36" i="1"/>
  <c r="I88" i="1"/>
  <c r="K88" i="1" s="1"/>
  <c r="M88" i="1" s="1"/>
  <c r="M89" i="1" s="1"/>
  <c r="M90" i="1" s="1"/>
  <c r="M91" i="1" s="1"/>
  <c r="H207" i="1"/>
  <c r="I36" i="1"/>
  <c r="K36" i="1" s="1"/>
  <c r="I132" i="1"/>
  <c r="K132" i="1" s="1"/>
  <c r="H70" i="1"/>
  <c r="I137" i="1"/>
  <c r="K137" i="1" s="1"/>
  <c r="H177" i="1"/>
  <c r="I126" i="1"/>
  <c r="K126" i="1" s="1"/>
  <c r="I220" i="1"/>
  <c r="K220" i="1" s="1"/>
  <c r="M220" i="1" s="1"/>
  <c r="M221" i="1" s="1"/>
  <c r="M222" i="1" s="1"/>
  <c r="M223" i="1" s="1"/>
  <c r="M224" i="1" s="1"/>
  <c r="M225" i="1" s="1"/>
  <c r="M226" i="1" s="1"/>
  <c r="M227" i="1" s="1"/>
  <c r="O227" i="1" s="1"/>
  <c r="H197" i="1"/>
  <c r="I184" i="1"/>
  <c r="K184" i="1" s="1"/>
  <c r="H202" i="1"/>
  <c r="I31" i="1"/>
  <c r="K31" i="1" s="1"/>
  <c r="I216" i="1"/>
  <c r="K216" i="1" s="1"/>
  <c r="M216" i="1" s="1"/>
  <c r="M217" i="1" s="1"/>
  <c r="O217" i="1" s="1"/>
  <c r="H88" i="1"/>
  <c r="H199" i="1"/>
  <c r="H137" i="1"/>
  <c r="H219" i="1"/>
  <c r="I52" i="1"/>
  <c r="K52" i="1" s="1"/>
  <c r="H184" i="1"/>
  <c r="H31" i="1"/>
  <c r="I96" i="1"/>
  <c r="K96" i="1" s="1"/>
  <c r="M121" i="1"/>
  <c r="M122" i="1" s="1"/>
  <c r="H216" i="1"/>
  <c r="H187" i="1"/>
  <c r="M132" i="1"/>
  <c r="M133" i="1" s="1"/>
  <c r="M134" i="1" s="1"/>
  <c r="M135" i="1" s="1"/>
  <c r="M136" i="1" s="1"/>
  <c r="H156" i="1"/>
  <c r="I70" i="1"/>
  <c r="K70" i="1" s="1"/>
  <c r="M70" i="1" s="1"/>
  <c r="M71" i="1" s="1"/>
  <c r="M72" i="1" s="1"/>
  <c r="M73" i="1" s="1"/>
  <c r="M74" i="1" s="1"/>
  <c r="M75" i="1" s="1"/>
  <c r="M76" i="1" s="1"/>
  <c r="M77" i="1" s="1"/>
  <c r="O77" i="1" s="1"/>
  <c r="H133" i="1"/>
  <c r="M202" i="1"/>
  <c r="I179" i="1"/>
  <c r="K179" i="1" s="1"/>
  <c r="M179" i="1" s="1"/>
  <c r="M180" i="1" s="1"/>
  <c r="M181" i="1" s="1"/>
  <c r="M182" i="1" s="1"/>
  <c r="M183" i="1" s="1"/>
  <c r="I29" i="1"/>
  <c r="K29" i="1" s="1"/>
  <c r="M29" i="1" s="1"/>
  <c r="M30" i="1" s="1"/>
  <c r="I111" i="1"/>
  <c r="K111" i="1" s="1"/>
  <c r="M111" i="1" s="1"/>
  <c r="M112" i="1" s="1"/>
  <c r="M113" i="1" s="1"/>
  <c r="M114" i="1" s="1"/>
  <c r="H126" i="1"/>
  <c r="M156" i="1"/>
  <c r="M157" i="1" s="1"/>
  <c r="O157" i="1" s="1"/>
  <c r="H98" i="1"/>
  <c r="J98" i="1" s="1"/>
  <c r="L98" i="1" s="1"/>
  <c r="H132" i="1"/>
  <c r="H175" i="1"/>
  <c r="H29" i="1"/>
  <c r="J29" i="1" s="1"/>
  <c r="L29" i="1" s="1"/>
  <c r="H182" i="1"/>
  <c r="I125" i="1"/>
  <c r="K125" i="1" s="1"/>
  <c r="H111" i="1"/>
  <c r="F212" i="1"/>
  <c r="F195" i="1"/>
  <c r="F227" i="1"/>
  <c r="F160" i="1"/>
  <c r="F55" i="1"/>
  <c r="F205" i="1"/>
  <c r="F186" i="1"/>
  <c r="F139" i="1"/>
  <c r="F191" i="1"/>
  <c r="F66" i="1"/>
  <c r="F65" i="1"/>
  <c r="F218" i="1"/>
  <c r="F97" i="1"/>
  <c r="F196" i="1"/>
  <c r="F127" i="1"/>
  <c r="F109" i="1"/>
  <c r="F45" i="1"/>
  <c r="F169" i="1"/>
  <c r="F143" i="1"/>
  <c r="F94" i="1"/>
  <c r="F104" i="1"/>
  <c r="F32" i="1"/>
  <c r="F105" i="1"/>
  <c r="F151" i="1"/>
  <c r="F209" i="1"/>
  <c r="F150" i="1"/>
  <c r="F183" i="1"/>
  <c r="F122" i="1"/>
  <c r="F87" i="1"/>
  <c r="K21" i="1"/>
  <c r="F102" i="1" s="1"/>
  <c r="J21" i="1"/>
  <c r="L21" i="1" s="1"/>
  <c r="L20" i="1"/>
  <c r="J175" i="1"/>
  <c r="C19" i="1"/>
  <c r="E19" i="1" s="1"/>
  <c r="D19" i="1"/>
  <c r="J132" i="1"/>
  <c r="J200" i="1"/>
  <c r="J182" i="1"/>
  <c r="W26" i="1"/>
  <c r="Y26" i="1" s="1"/>
  <c r="X26" i="1"/>
  <c r="H125" i="1" s="1"/>
  <c r="J125" i="1" s="1"/>
  <c r="Y25" i="1"/>
  <c r="W11" i="1"/>
  <c r="Y10" i="1"/>
  <c r="X11" i="1"/>
  <c r="W19" i="1"/>
  <c r="Y18" i="1"/>
  <c r="X19" i="1"/>
  <c r="E99" i="1"/>
  <c r="E163" i="1"/>
  <c r="E227" i="1"/>
  <c r="E70" i="1"/>
  <c r="E88" i="1"/>
  <c r="E69" i="1"/>
  <c r="E184" i="1"/>
  <c r="E199" i="1"/>
  <c r="E168" i="1"/>
  <c r="E207" i="1"/>
  <c r="E87" i="1"/>
  <c r="E33" i="1"/>
  <c r="E225" i="1"/>
  <c r="E133" i="1"/>
  <c r="E156" i="1"/>
  <c r="E124" i="1"/>
  <c r="E31" i="1"/>
  <c r="E105" i="1"/>
  <c r="E169" i="1"/>
  <c r="E130" i="1"/>
  <c r="E114" i="1"/>
  <c r="E226" i="1"/>
  <c r="E192" i="1"/>
  <c r="E187" i="1"/>
  <c r="E68" i="1"/>
  <c r="E222" i="1"/>
  <c r="E177" i="1"/>
  <c r="E154" i="1"/>
  <c r="E195" i="1"/>
  <c r="E47" i="1"/>
  <c r="E111" i="1"/>
  <c r="E120" i="1"/>
  <c r="E121" i="1"/>
  <c r="E138" i="1"/>
  <c r="E197" i="1"/>
  <c r="E213" i="1"/>
  <c r="E216" i="1"/>
  <c r="E219" i="1"/>
  <c r="E164" i="1"/>
  <c r="E55" i="1"/>
  <c r="E74" i="1"/>
  <c r="E146" i="1"/>
  <c r="E126" i="1"/>
  <c r="E83" i="1"/>
  <c r="E211" i="1"/>
  <c r="E63" i="1"/>
  <c r="E72" i="1"/>
  <c r="E73" i="1"/>
  <c r="E137" i="1"/>
  <c r="E202" i="1"/>
  <c r="E36" i="1"/>
  <c r="E71" i="1"/>
  <c r="E45" i="1"/>
  <c r="H86" i="1" l="1"/>
  <c r="J86" i="1" s="1"/>
  <c r="H96" i="1"/>
  <c r="J96" i="1" s="1"/>
  <c r="I173" i="1"/>
  <c r="K173" i="1" s="1"/>
  <c r="M173" i="1" s="1"/>
  <c r="M174" i="1" s="1"/>
  <c r="M175" i="1" s="1"/>
  <c r="M176" i="1" s="1"/>
  <c r="M177" i="1" s="1"/>
  <c r="O177" i="1" s="1"/>
  <c r="H92" i="1"/>
  <c r="J92" i="1" s="1"/>
  <c r="I39" i="1"/>
  <c r="K39" i="1" s="1"/>
  <c r="M39" i="1" s="1"/>
  <c r="M40" i="1" s="1"/>
  <c r="M41" i="1" s="1"/>
  <c r="M42" i="1" s="1"/>
  <c r="M43" i="1" s="1"/>
  <c r="H106" i="1"/>
  <c r="H43" i="1"/>
  <c r="H115" i="1"/>
  <c r="H84" i="1"/>
  <c r="I189" i="1"/>
  <c r="K189" i="1" s="1"/>
  <c r="M189" i="1" s="1"/>
  <c r="M190" i="1" s="1"/>
  <c r="M191" i="1" s="1"/>
  <c r="M192" i="1" s="1"/>
  <c r="M193" i="1" s="1"/>
  <c r="M194" i="1" s="1"/>
  <c r="M195" i="1" s="1"/>
  <c r="M196" i="1" s="1"/>
  <c r="M197" i="1" s="1"/>
  <c r="O197" i="1" s="1"/>
  <c r="H220" i="1"/>
  <c r="J220" i="1" s="1"/>
  <c r="H173" i="1"/>
  <c r="J173" i="1" s="1"/>
  <c r="M31" i="1"/>
  <c r="M32" i="1" s="1"/>
  <c r="M33" i="1" s="1"/>
  <c r="M34" i="1" s="1"/>
  <c r="M35" i="1" s="1"/>
  <c r="M36" i="1" s="1"/>
  <c r="I203" i="1"/>
  <c r="K203" i="1" s="1"/>
  <c r="M203" i="1" s="1"/>
  <c r="M204" i="1" s="1"/>
  <c r="M205" i="1" s="1"/>
  <c r="M206" i="1" s="1"/>
  <c r="M207" i="1" s="1"/>
  <c r="O207" i="1" s="1"/>
  <c r="H179" i="1"/>
  <c r="J179" i="1" s="1"/>
  <c r="I92" i="1"/>
  <c r="K92" i="1" s="1"/>
  <c r="M92" i="1" s="1"/>
  <c r="M93" i="1" s="1"/>
  <c r="M94" i="1" s="1"/>
  <c r="M95" i="1" s="1"/>
  <c r="M96" i="1" s="1"/>
  <c r="M97" i="1" s="1"/>
  <c r="O97" i="1" s="1"/>
  <c r="I117" i="1"/>
  <c r="K117" i="1" s="1"/>
  <c r="I123" i="1"/>
  <c r="K123" i="1" s="1"/>
  <c r="M123" i="1" s="1"/>
  <c r="M124" i="1" s="1"/>
  <c r="M125" i="1" s="1"/>
  <c r="M126" i="1" s="1"/>
  <c r="M127" i="1" s="1"/>
  <c r="O127" i="1" s="1"/>
  <c r="I161" i="1"/>
  <c r="K161" i="1" s="1"/>
  <c r="H52" i="1"/>
  <c r="J52" i="1" s="1"/>
  <c r="I84" i="1"/>
  <c r="K84" i="1" s="1"/>
  <c r="M84" i="1" s="1"/>
  <c r="M85" i="1" s="1"/>
  <c r="M86" i="1" s="1"/>
  <c r="M87" i="1" s="1"/>
  <c r="O87" i="1" s="1"/>
  <c r="H161" i="1"/>
  <c r="J161" i="1" s="1"/>
  <c r="H203" i="1"/>
  <c r="J203" i="1" s="1"/>
  <c r="H206" i="1"/>
  <c r="J206" i="1" s="1"/>
  <c r="I38" i="1"/>
  <c r="K38" i="1" s="1"/>
  <c r="H117" i="1"/>
  <c r="J117" i="1" s="1"/>
  <c r="I206" i="1"/>
  <c r="K206" i="1" s="1"/>
  <c r="I115" i="1"/>
  <c r="K115" i="1" s="1"/>
  <c r="M115" i="1" s="1"/>
  <c r="M116" i="1" s="1"/>
  <c r="M117" i="1" s="1"/>
  <c r="O117" i="1" s="1"/>
  <c r="I185" i="1"/>
  <c r="K185" i="1" s="1"/>
  <c r="I44" i="1"/>
  <c r="K44" i="1" s="1"/>
  <c r="M137" i="1"/>
  <c r="O137" i="1" s="1"/>
  <c r="M184" i="1"/>
  <c r="M185" i="1" s="1"/>
  <c r="M186" i="1" s="1"/>
  <c r="M187" i="1" s="1"/>
  <c r="O187" i="1" s="1"/>
  <c r="H185" i="1"/>
  <c r="J185" i="1" s="1"/>
  <c r="I140" i="1"/>
  <c r="K140" i="1" s="1"/>
  <c r="M140" i="1" s="1"/>
  <c r="M141" i="1" s="1"/>
  <c r="M142" i="1" s="1"/>
  <c r="M143" i="1" s="1"/>
  <c r="M144" i="1" s="1"/>
  <c r="M145" i="1" s="1"/>
  <c r="M146" i="1" s="1"/>
  <c r="M147" i="1" s="1"/>
  <c r="O147" i="1" s="1"/>
  <c r="H174" i="1"/>
  <c r="J174" i="1" s="1"/>
  <c r="F178" i="1"/>
  <c r="F64" i="1"/>
  <c r="F188" i="1"/>
  <c r="F141" i="1"/>
  <c r="F145" i="1"/>
  <c r="F100" i="1"/>
  <c r="F204" i="1"/>
  <c r="F41" i="1"/>
  <c r="F135" i="1"/>
  <c r="F165" i="1"/>
  <c r="F89" i="1"/>
  <c r="F176" i="1"/>
  <c r="F215" i="1"/>
  <c r="F113" i="1"/>
  <c r="F162" i="1"/>
  <c r="F134" i="1"/>
  <c r="F171" i="1"/>
  <c r="F158" i="1"/>
  <c r="F46" i="1"/>
  <c r="F223" i="1"/>
  <c r="F82" i="1"/>
  <c r="F136" i="1"/>
  <c r="F42" i="1"/>
  <c r="F166" i="1"/>
  <c r="F118" i="1"/>
  <c r="F93" i="1"/>
  <c r="F62" i="1"/>
  <c r="F49" i="1"/>
  <c r="F198" i="1"/>
  <c r="F224" i="1"/>
  <c r="F170" i="1"/>
  <c r="F194" i="1"/>
  <c r="F155" i="1"/>
  <c r="F53" i="1"/>
  <c r="F193" i="1"/>
  <c r="F128" i="1"/>
  <c r="F190" i="1"/>
  <c r="F95" i="1"/>
  <c r="F119" i="1"/>
  <c r="F149" i="1"/>
  <c r="F201" i="1"/>
  <c r="F54" i="1"/>
  <c r="F167" i="1"/>
  <c r="F103" i="1"/>
  <c r="F58" i="1"/>
  <c r="F48" i="1"/>
  <c r="F208" i="1"/>
  <c r="F112" i="1"/>
  <c r="F85" i="1"/>
  <c r="F35" i="1"/>
  <c r="F91" i="1"/>
  <c r="F56" i="1"/>
  <c r="F78" i="1"/>
  <c r="F131" i="1"/>
  <c r="F80" i="1"/>
  <c r="F180" i="1"/>
  <c r="F60" i="1"/>
  <c r="F107" i="1"/>
  <c r="F59" i="1"/>
  <c r="F221" i="1"/>
  <c r="F67" i="1"/>
  <c r="F61" i="1"/>
  <c r="F110" i="1"/>
  <c r="F57" i="1"/>
  <c r="F152" i="1"/>
  <c r="F148" i="1"/>
  <c r="F157" i="1"/>
  <c r="F90" i="1"/>
  <c r="F108" i="1"/>
  <c r="F79" i="1"/>
  <c r="F147" i="1"/>
  <c r="F142" i="1"/>
  <c r="F75" i="1"/>
  <c r="F116" i="1"/>
  <c r="F30" i="1"/>
  <c r="F181" i="1"/>
  <c r="F214" i="1"/>
  <c r="F153" i="1"/>
  <c r="F217" i="1"/>
  <c r="F34" i="1"/>
  <c r="F51" i="1"/>
  <c r="F101" i="1"/>
  <c r="W20" i="1"/>
  <c r="Y20" i="1" s="1"/>
  <c r="Y19" i="1"/>
  <c r="X20" i="1"/>
  <c r="I159" i="1" s="1"/>
  <c r="K159" i="1" s="1"/>
  <c r="M159" i="1" s="1"/>
  <c r="M160" i="1" s="1"/>
  <c r="M161" i="1" s="1"/>
  <c r="M162" i="1" s="1"/>
  <c r="M163" i="1" s="1"/>
  <c r="M164" i="1" s="1"/>
  <c r="M165" i="1" s="1"/>
  <c r="M166" i="1" s="1"/>
  <c r="M167" i="1" s="1"/>
  <c r="O167" i="1" s="1"/>
  <c r="E136" i="1"/>
  <c r="J136" i="1" s="1"/>
  <c r="E66" i="1"/>
  <c r="E108" i="1"/>
  <c r="J115" i="1"/>
  <c r="J43" i="1"/>
  <c r="J84" i="1"/>
  <c r="J106" i="1"/>
  <c r="J172" i="1"/>
  <c r="W12" i="1"/>
  <c r="Y11" i="1"/>
  <c r="X12" i="1"/>
  <c r="E160" i="1"/>
  <c r="E139" i="1"/>
  <c r="E109" i="1"/>
  <c r="J225" i="1"/>
  <c r="C20" i="1"/>
  <c r="E20" i="1" s="1"/>
  <c r="D20" i="1"/>
  <c r="E153" i="1" s="1"/>
  <c r="J137" i="1"/>
  <c r="E65" i="1"/>
  <c r="J164" i="1"/>
  <c r="J219" i="1"/>
  <c r="J138" i="1"/>
  <c r="L138" i="1" s="1"/>
  <c r="J47" i="1"/>
  <c r="J177" i="1"/>
  <c r="E94" i="1"/>
  <c r="E191" i="1"/>
  <c r="J105" i="1"/>
  <c r="J199" i="1"/>
  <c r="E212" i="1"/>
  <c r="J73" i="1"/>
  <c r="J66" i="1"/>
  <c r="J211" i="1"/>
  <c r="J68" i="1"/>
  <c r="L68" i="1" s="1"/>
  <c r="E97" i="1"/>
  <c r="J88" i="1"/>
  <c r="L88" i="1" s="1"/>
  <c r="J227" i="1"/>
  <c r="E149" i="1"/>
  <c r="E141" i="1"/>
  <c r="J72" i="1"/>
  <c r="J146" i="1"/>
  <c r="J213" i="1"/>
  <c r="J121" i="1"/>
  <c r="J187" i="1"/>
  <c r="J33" i="1"/>
  <c r="J69" i="1"/>
  <c r="J163" i="1"/>
  <c r="J156" i="1"/>
  <c r="E143" i="1"/>
  <c r="J83" i="1"/>
  <c r="J74" i="1"/>
  <c r="J55" i="1"/>
  <c r="E76" i="1"/>
  <c r="E48" i="1"/>
  <c r="J226" i="1"/>
  <c r="J31" i="1"/>
  <c r="E32" i="1"/>
  <c r="E194" i="1"/>
  <c r="J99" i="1"/>
  <c r="L99" i="1" s="1"/>
  <c r="J184" i="1"/>
  <c r="J216" i="1"/>
  <c r="E104" i="1"/>
  <c r="J71" i="1"/>
  <c r="J63" i="1"/>
  <c r="E186" i="1"/>
  <c r="E119" i="1"/>
  <c r="E218" i="1"/>
  <c r="J120" i="1"/>
  <c r="E122" i="1"/>
  <c r="J114" i="1"/>
  <c r="J87" i="1"/>
  <c r="J109" i="1"/>
  <c r="J202" i="1"/>
  <c r="E81" i="1"/>
  <c r="E144" i="1"/>
  <c r="J195" i="1"/>
  <c r="J222" i="1"/>
  <c r="E209" i="1"/>
  <c r="J130" i="1"/>
  <c r="E150" i="1"/>
  <c r="J133" i="1"/>
  <c r="J207" i="1"/>
  <c r="J45" i="1"/>
  <c r="J160" i="1"/>
  <c r="J192" i="1"/>
  <c r="E205" i="1"/>
  <c r="E196" i="1"/>
  <c r="J36" i="1"/>
  <c r="J126" i="1"/>
  <c r="E129" i="1"/>
  <c r="J197" i="1"/>
  <c r="J111" i="1"/>
  <c r="J154" i="1"/>
  <c r="J169" i="1"/>
  <c r="J124" i="1"/>
  <c r="E210" i="1"/>
  <c r="J168" i="1"/>
  <c r="L168" i="1" s="1"/>
  <c r="J70" i="1"/>
  <c r="H159" i="1" l="1"/>
  <c r="J159" i="1" s="1"/>
  <c r="H123" i="1"/>
  <c r="J123" i="1" s="1"/>
  <c r="H140" i="1"/>
  <c r="J140" i="1" s="1"/>
  <c r="M44" i="1"/>
  <c r="M45" i="1" s="1"/>
  <c r="M46" i="1" s="1"/>
  <c r="M47" i="1" s="1"/>
  <c r="O47" i="1" s="1"/>
  <c r="I37" i="1"/>
  <c r="K37" i="1" s="1"/>
  <c r="H50" i="1"/>
  <c r="J50" i="1" s="1"/>
  <c r="I50" i="1"/>
  <c r="K50" i="1" s="1"/>
  <c r="M50" i="1" s="1"/>
  <c r="M51" i="1" s="1"/>
  <c r="M52" i="1" s="1"/>
  <c r="M53" i="1" s="1"/>
  <c r="M54" i="1" s="1"/>
  <c r="M55" i="1" s="1"/>
  <c r="M56" i="1" s="1"/>
  <c r="M57" i="1" s="1"/>
  <c r="O57" i="1" s="1"/>
  <c r="H39" i="1"/>
  <c r="J39" i="1" s="1"/>
  <c r="L39" i="1" s="1"/>
  <c r="L40" i="1" s="1"/>
  <c r="H38" i="1"/>
  <c r="J38" i="1" s="1"/>
  <c r="H44" i="1"/>
  <c r="J44" i="1" s="1"/>
  <c r="M37" i="1"/>
  <c r="M38" i="1" s="1"/>
  <c r="O38" i="1" s="1"/>
  <c r="H189" i="1"/>
  <c r="J189" i="1" s="1"/>
  <c r="E42" i="1"/>
  <c r="E57" i="1"/>
  <c r="E157" i="1"/>
  <c r="J157" i="1" s="1"/>
  <c r="E62" i="1"/>
  <c r="E107" i="1"/>
  <c r="J107" i="1" s="1"/>
  <c r="E147" i="1"/>
  <c r="J139" i="1"/>
  <c r="L139" i="1" s="1"/>
  <c r="L140" i="1" s="1"/>
  <c r="E151" i="1"/>
  <c r="J151" i="1" s="1"/>
  <c r="E171" i="1"/>
  <c r="E217" i="1"/>
  <c r="E58" i="1"/>
  <c r="E135" i="1"/>
  <c r="E80" i="1"/>
  <c r="J80" i="1" s="1"/>
  <c r="E188" i="1"/>
  <c r="J188" i="1" s="1"/>
  <c r="L188" i="1" s="1"/>
  <c r="E82" i="1"/>
  <c r="J82" i="1" s="1"/>
  <c r="E221" i="1"/>
  <c r="J221" i="1" s="1"/>
  <c r="E112" i="1"/>
  <c r="E78" i="1"/>
  <c r="E101" i="1"/>
  <c r="E208" i="1"/>
  <c r="E214" i="1"/>
  <c r="J214" i="1" s="1"/>
  <c r="E215" i="1"/>
  <c r="J215" i="1" s="1"/>
  <c r="E145" i="1"/>
  <c r="J145" i="1" s="1"/>
  <c r="E183" i="1"/>
  <c r="J183" i="1" s="1"/>
  <c r="J108" i="1"/>
  <c r="L108" i="1" s="1"/>
  <c r="L109" i="1" s="1"/>
  <c r="E51" i="1"/>
  <c r="E90" i="1"/>
  <c r="J90" i="1" s="1"/>
  <c r="E56" i="1"/>
  <c r="E162" i="1"/>
  <c r="J162" i="1" s="1"/>
  <c r="E148" i="1"/>
  <c r="J148" i="1" s="1"/>
  <c r="L148" i="1" s="1"/>
  <c r="E60" i="1"/>
  <c r="E100" i="1"/>
  <c r="J100" i="1" s="1"/>
  <c r="L100" i="1" s="1"/>
  <c r="E158" i="1"/>
  <c r="E118" i="1"/>
  <c r="E110" i="1"/>
  <c r="E35" i="1"/>
  <c r="J35" i="1" s="1"/>
  <c r="E93" i="1"/>
  <c r="J93" i="1" s="1"/>
  <c r="E59" i="1"/>
  <c r="E95" i="1"/>
  <c r="E75" i="1"/>
  <c r="E91" i="1"/>
  <c r="E46" i="1"/>
  <c r="E224" i="1"/>
  <c r="J224" i="1" s="1"/>
  <c r="L169" i="1"/>
  <c r="E131" i="1"/>
  <c r="J131" i="1" s="1"/>
  <c r="E201" i="1"/>
  <c r="J201" i="1" s="1"/>
  <c r="E193" i="1"/>
  <c r="J193" i="1" s="1"/>
  <c r="E198" i="1"/>
  <c r="J198" i="1" s="1"/>
  <c r="L198" i="1" s="1"/>
  <c r="L199" i="1" s="1"/>
  <c r="L200" i="1" s="1"/>
  <c r="E103" i="1"/>
  <c r="E181" i="1"/>
  <c r="E167" i="1"/>
  <c r="J167" i="1" s="1"/>
  <c r="E176" i="1"/>
  <c r="E127" i="1"/>
  <c r="J127" i="1" s="1"/>
  <c r="E89" i="1"/>
  <c r="J89" i="1" s="1"/>
  <c r="L89" i="1" s="1"/>
  <c r="E223" i="1"/>
  <c r="E142" i="1"/>
  <c r="J142" i="1" s="1"/>
  <c r="E134" i="1"/>
  <c r="J134" i="1" s="1"/>
  <c r="E34" i="1"/>
  <c r="E53" i="1"/>
  <c r="J53" i="1" s="1"/>
  <c r="E79" i="1"/>
  <c r="W13" i="1"/>
  <c r="Y13" i="1" s="1"/>
  <c r="X13" i="1"/>
  <c r="H37" i="1" s="1"/>
  <c r="J37" i="1" s="1"/>
  <c r="Y12" i="1"/>
  <c r="E67" i="1"/>
  <c r="J67" i="1" s="1"/>
  <c r="E155" i="1"/>
  <c r="L69" i="1"/>
  <c r="L70" i="1" s="1"/>
  <c r="L71" i="1" s="1"/>
  <c r="L72" i="1" s="1"/>
  <c r="L73" i="1" s="1"/>
  <c r="L74" i="1" s="1"/>
  <c r="J122" i="1"/>
  <c r="J32" i="1"/>
  <c r="J112" i="1"/>
  <c r="J91" i="1"/>
  <c r="J217" i="1"/>
  <c r="J171" i="1"/>
  <c r="J76" i="1"/>
  <c r="J78" i="1"/>
  <c r="L78" i="1" s="1"/>
  <c r="J144" i="1"/>
  <c r="J110" i="1"/>
  <c r="J143" i="1"/>
  <c r="J97" i="1"/>
  <c r="J155" i="1"/>
  <c r="E49" i="1"/>
  <c r="E64" i="1"/>
  <c r="E190" i="1"/>
  <c r="E61" i="1"/>
  <c r="E116" i="1"/>
  <c r="E30" i="1"/>
  <c r="E128" i="1"/>
  <c r="E85" i="1"/>
  <c r="E166" i="1"/>
  <c r="E180" i="1"/>
  <c r="E102" i="1"/>
  <c r="E178" i="1"/>
  <c r="E165" i="1"/>
  <c r="E170" i="1"/>
  <c r="E152" i="1"/>
  <c r="E41" i="1"/>
  <c r="E113" i="1"/>
  <c r="E204" i="1"/>
  <c r="J118" i="1"/>
  <c r="L118" i="1" s="1"/>
  <c r="J209" i="1"/>
  <c r="J101" i="1"/>
  <c r="J158" i="1"/>
  <c r="L158" i="1" s="1"/>
  <c r="L159" i="1" s="1"/>
  <c r="L160" i="1" s="1"/>
  <c r="L161" i="1" s="1"/>
  <c r="J62" i="1"/>
  <c r="J58" i="1"/>
  <c r="L58" i="1" s="1"/>
  <c r="J81" i="1"/>
  <c r="J218" i="1"/>
  <c r="L218" i="1" s="1"/>
  <c r="L219" i="1" s="1"/>
  <c r="L220" i="1" s="1"/>
  <c r="J79" i="1"/>
  <c r="J176" i="1"/>
  <c r="J212" i="1"/>
  <c r="E54" i="1"/>
  <c r="J42" i="1"/>
  <c r="J65" i="1"/>
  <c r="J46" i="1"/>
  <c r="J196" i="1"/>
  <c r="J135" i="1"/>
  <c r="J34" i="1"/>
  <c r="J119" i="1"/>
  <c r="J104" i="1"/>
  <c r="J194" i="1"/>
  <c r="J51" i="1"/>
  <c r="J141" i="1"/>
  <c r="J191" i="1"/>
  <c r="J56" i="1"/>
  <c r="J57" i="1"/>
  <c r="J208" i="1"/>
  <c r="L208" i="1" s="1"/>
  <c r="J147" i="1"/>
  <c r="J210" i="1"/>
  <c r="J129" i="1"/>
  <c r="J205" i="1"/>
  <c r="J150" i="1"/>
  <c r="J103" i="1"/>
  <c r="J186" i="1"/>
  <c r="J48" i="1"/>
  <c r="L48" i="1" s="1"/>
  <c r="J149" i="1"/>
  <c r="J94" i="1"/>
  <c r="J153" i="1"/>
  <c r="X64" i="1" l="1"/>
  <c r="X67" i="1" s="1"/>
  <c r="L189" i="1"/>
  <c r="J75" i="1"/>
  <c r="L221" i="1"/>
  <c r="L222" i="1" s="1"/>
  <c r="J95" i="1"/>
  <c r="J223" i="1"/>
  <c r="L90" i="1"/>
  <c r="L91" i="1" s="1"/>
  <c r="L92" i="1" s="1"/>
  <c r="L93" i="1" s="1"/>
  <c r="L94" i="1" s="1"/>
  <c r="L95" i="1" s="1"/>
  <c r="L96" i="1" s="1"/>
  <c r="L97" i="1" s="1"/>
  <c r="N97" i="1" s="1"/>
  <c r="J60" i="1"/>
  <c r="J181" i="1"/>
  <c r="J59" i="1"/>
  <c r="L59" i="1" s="1"/>
  <c r="L162" i="1"/>
  <c r="L163" i="1" s="1"/>
  <c r="L164" i="1" s="1"/>
  <c r="L209" i="1"/>
  <c r="L210" i="1" s="1"/>
  <c r="L211" i="1" s="1"/>
  <c r="L212" i="1" s="1"/>
  <c r="L213" i="1" s="1"/>
  <c r="L214" i="1" s="1"/>
  <c r="L215" i="1" s="1"/>
  <c r="L216" i="1" s="1"/>
  <c r="L217" i="1" s="1"/>
  <c r="N217" i="1" s="1"/>
  <c r="L101" i="1"/>
  <c r="L201" i="1"/>
  <c r="L202" i="1" s="1"/>
  <c r="L203" i="1" s="1"/>
  <c r="L79" i="1"/>
  <c r="L80" i="1" s="1"/>
  <c r="L81" i="1" s="1"/>
  <c r="L82" i="1" s="1"/>
  <c r="L83" i="1" s="1"/>
  <c r="L84" i="1" s="1"/>
  <c r="J166" i="1"/>
  <c r="J54" i="1"/>
  <c r="L119" i="1"/>
  <c r="L120" i="1" s="1"/>
  <c r="L121" i="1" s="1"/>
  <c r="L122" i="1" s="1"/>
  <c r="L123" i="1" s="1"/>
  <c r="L124" i="1" s="1"/>
  <c r="L125" i="1" s="1"/>
  <c r="L126" i="1" s="1"/>
  <c r="L127" i="1" s="1"/>
  <c r="N127" i="1" s="1"/>
  <c r="J102" i="1"/>
  <c r="J190" i="1"/>
  <c r="L190" i="1" s="1"/>
  <c r="L191" i="1" s="1"/>
  <c r="L192" i="1" s="1"/>
  <c r="L193" i="1" s="1"/>
  <c r="L194" i="1" s="1"/>
  <c r="L195" i="1" s="1"/>
  <c r="L196" i="1" s="1"/>
  <c r="L197" i="1" s="1"/>
  <c r="N197" i="1" s="1"/>
  <c r="J204" i="1"/>
  <c r="L141" i="1"/>
  <c r="L142" i="1" s="1"/>
  <c r="L143" i="1" s="1"/>
  <c r="L144" i="1" s="1"/>
  <c r="L145" i="1" s="1"/>
  <c r="L146" i="1" s="1"/>
  <c r="L147" i="1" s="1"/>
  <c r="N147" i="1" s="1"/>
  <c r="J41" i="1"/>
  <c r="L41" i="1" s="1"/>
  <c r="L42" i="1" s="1"/>
  <c r="L43" i="1" s="1"/>
  <c r="L44" i="1" s="1"/>
  <c r="L45" i="1" s="1"/>
  <c r="L46" i="1" s="1"/>
  <c r="L47" i="1" s="1"/>
  <c r="N47" i="1" s="1"/>
  <c r="J85" i="1"/>
  <c r="J113" i="1"/>
  <c r="J152" i="1"/>
  <c r="J128" i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N137" i="1" s="1"/>
  <c r="L149" i="1"/>
  <c r="L150" i="1" s="1"/>
  <c r="L151" i="1" s="1"/>
  <c r="J64" i="1"/>
  <c r="J170" i="1"/>
  <c r="L170" i="1" s="1"/>
  <c r="L171" i="1" s="1"/>
  <c r="L172" i="1" s="1"/>
  <c r="L173" i="1" s="1"/>
  <c r="L174" i="1" s="1"/>
  <c r="L175" i="1" s="1"/>
  <c r="L176" i="1" s="1"/>
  <c r="L177" i="1" s="1"/>
  <c r="N177" i="1" s="1"/>
  <c r="J30" i="1"/>
  <c r="L30" i="1" s="1"/>
  <c r="L31" i="1" s="1"/>
  <c r="L32" i="1" s="1"/>
  <c r="L33" i="1" s="1"/>
  <c r="L34" i="1" s="1"/>
  <c r="L35" i="1" s="1"/>
  <c r="L36" i="1" s="1"/>
  <c r="L37" i="1" s="1"/>
  <c r="L38" i="1" s="1"/>
  <c r="N38" i="1" s="1"/>
  <c r="L75" i="1"/>
  <c r="L76" i="1" s="1"/>
  <c r="L77" i="1" s="1"/>
  <c r="N77" i="1" s="1"/>
  <c r="J165" i="1"/>
  <c r="J116" i="1"/>
  <c r="J180" i="1"/>
  <c r="J49" i="1"/>
  <c r="L49" i="1" s="1"/>
  <c r="L50" i="1" s="1"/>
  <c r="L51" i="1" s="1"/>
  <c r="L52" i="1" s="1"/>
  <c r="L53" i="1" s="1"/>
  <c r="J178" i="1"/>
  <c r="L178" i="1" s="1"/>
  <c r="L179" i="1" s="1"/>
  <c r="J61" i="1"/>
  <c r="L110" i="1"/>
  <c r="L111" i="1" s="1"/>
  <c r="L112" i="1" s="1"/>
  <c r="L165" i="1" l="1"/>
  <c r="L166" i="1" s="1"/>
  <c r="L167" i="1" s="1"/>
  <c r="N167" i="1" s="1"/>
  <c r="L204" i="1"/>
  <c r="L205" i="1" s="1"/>
  <c r="L206" i="1" s="1"/>
  <c r="L207" i="1" s="1"/>
  <c r="N207" i="1" s="1"/>
  <c r="L60" i="1"/>
  <c r="L61" i="1" s="1"/>
  <c r="L62" i="1" s="1"/>
  <c r="L63" i="1" s="1"/>
  <c r="L64" i="1" s="1"/>
  <c r="L65" i="1" s="1"/>
  <c r="L66" i="1" s="1"/>
  <c r="L67" i="1" s="1"/>
  <c r="N67" i="1" s="1"/>
  <c r="L223" i="1"/>
  <c r="L224" i="1" s="1"/>
  <c r="L225" i="1" s="1"/>
  <c r="L226" i="1" s="1"/>
  <c r="L227" i="1" s="1"/>
  <c r="N227" i="1" s="1"/>
  <c r="L180" i="1"/>
  <c r="L181" i="1" s="1"/>
  <c r="L182" i="1" s="1"/>
  <c r="L183" i="1" s="1"/>
  <c r="L184" i="1" s="1"/>
  <c r="L185" i="1" s="1"/>
  <c r="L186" i="1" s="1"/>
  <c r="L187" i="1" s="1"/>
  <c r="N187" i="1" s="1"/>
  <c r="L54" i="1"/>
  <c r="L55" i="1" s="1"/>
  <c r="L56" i="1" s="1"/>
  <c r="L57" i="1" s="1"/>
  <c r="N57" i="1" s="1"/>
  <c r="L102" i="1"/>
  <c r="L103" i="1" s="1"/>
  <c r="L104" i="1" s="1"/>
  <c r="L105" i="1" s="1"/>
  <c r="L106" i="1" s="1"/>
  <c r="L107" i="1" s="1"/>
  <c r="N107" i="1" s="1"/>
  <c r="L85" i="1"/>
  <c r="L86" i="1" s="1"/>
  <c r="L87" i="1" s="1"/>
  <c r="N87" i="1" s="1"/>
  <c r="L152" i="1"/>
  <c r="L153" i="1" s="1"/>
  <c r="L154" i="1" s="1"/>
  <c r="L155" i="1" s="1"/>
  <c r="L156" i="1" s="1"/>
  <c r="L157" i="1" s="1"/>
  <c r="N157" i="1" s="1"/>
  <c r="L113" i="1"/>
  <c r="L114" i="1" s="1"/>
  <c r="L115" i="1" s="1"/>
  <c r="L116" i="1" s="1"/>
  <c r="L117" i="1" s="1"/>
  <c r="N117" i="1" s="1"/>
  <c r="U64" i="1" l="1"/>
  <c r="U67" i="1" s="1"/>
</calcChain>
</file>

<file path=xl/sharedStrings.xml><?xml version="1.0" encoding="utf-8"?>
<sst xmlns="http://schemas.openxmlformats.org/spreadsheetml/2006/main" count="63" uniqueCount="37">
  <si>
    <t>Cantidad de Pinos</t>
  </si>
  <si>
    <t>P()</t>
  </si>
  <si>
    <t>p acum</t>
  </si>
  <si>
    <t>Cantidad de Pinos BOLA 1</t>
  </si>
  <si>
    <t>BOLA 2</t>
  </si>
  <si>
    <t>1raTirada</t>
  </si>
  <si>
    <t>2da TIRADA</t>
  </si>
  <si>
    <t>Si tirar 10 pinos con el primer tiro significa 20 puntos, tirar 10 pinos con los dos tiros 15 puntos</t>
  </si>
  <si>
    <t>y en el resto de los casos se cuenta como puntaje el total de pinos tirados. Determinar la</t>
  </si>
  <si>
    <t>probabilidad de que en 10 rondas el jugador obtenga más de 120 puntos.</t>
  </si>
  <si>
    <t>Si en el primer tiro, desaparece la probabilidad de que tire 3 palos solamente y dicha</t>
  </si>
  <si>
    <t>probabilidad se suma a la de tirar 10 palos en la primera tirada, como cambia el resultado del</t>
  </si>
  <si>
    <t>problema.</t>
  </si>
  <si>
    <t>Además determine el puntaje medio obtenido en cada caso.</t>
  </si>
  <si>
    <t>RND1</t>
  </si>
  <si>
    <t>C.Pinos 1</t>
  </si>
  <si>
    <t xml:space="preserve">RND2 </t>
  </si>
  <si>
    <t>C.Pinos 2</t>
  </si>
  <si>
    <t>Total puntos</t>
  </si>
  <si>
    <t>Lim Inferior</t>
  </si>
  <si>
    <t>Lim Sup</t>
  </si>
  <si>
    <t>PUNTAJE</t>
  </si>
  <si>
    <t>tiro 1</t>
  </si>
  <si>
    <t>tiro 2</t>
  </si>
  <si>
    <t>Rondas</t>
  </si>
  <si>
    <t>Juegos</t>
  </si>
  <si>
    <t>existos</t>
  </si>
  <si>
    <t>n</t>
  </si>
  <si>
    <t>P(x&gt;120)</t>
  </si>
  <si>
    <t>Existos</t>
  </si>
  <si>
    <t>Min 3 pinos</t>
  </si>
  <si>
    <t>Min 4 pinos</t>
  </si>
  <si>
    <t>Media Min 3 pinos:</t>
  </si>
  <si>
    <t>Media Min 4 pinos:</t>
  </si>
  <si>
    <t>Total acumulado cada 10 Rondas</t>
  </si>
  <si>
    <t>Por ronda</t>
  </si>
  <si>
    <t>Por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</si>
</sst>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/>
    <xf numFmtId="0" fontId="1" fillId="0" borderId="6" xfId="0" applyFont="1" applyFill="1" applyBorder="1" applyAlignment="1"/>
    <xf numFmtId="0" fontId="0" fillId="0" borderId="6" xfId="0" applyBorder="1"/>
    <xf numFmtId="0" fontId="1" fillId="0" borderId="7" xfId="0" applyFont="1" applyFill="1" applyBorder="1" applyAlignment="1"/>
    <xf numFmtId="0" fontId="1" fillId="0" borderId="5" xfId="0" applyFont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5" xfId="0" applyFont="1" applyFill="1" applyBorder="1" applyAlignment="1"/>
    <xf numFmtId="0" fontId="0" fillId="0" borderId="5" xfId="0" applyBorder="1"/>
    <xf numFmtId="0" fontId="0" fillId="0" borderId="7" xfId="0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0" xfId="0" applyAlignment="1">
      <alignment wrapText="1"/>
    </xf>
    <xf numFmtId="2" fontId="1" fillId="0" borderId="4" xfId="0" applyNumberFormat="1" applyFont="1" applyBorder="1" applyAlignment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4" xfId="0" applyFont="1" applyFill="1" applyBorder="1" applyAlignment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0" fontId="1" fillId="0" borderId="0" xfId="0" applyFont="1" applyBorder="1" applyAlignment="1"/>
    <xf numFmtId="0" fontId="1" fillId="0" borderId="8" xfId="0" applyFont="1" applyBorder="1" applyAlignment="1"/>
    <xf numFmtId="0" fontId="1" fillId="0" borderId="11" xfId="0" applyFont="1" applyBorder="1"/>
    <xf numFmtId="0" fontId="1" fillId="0" borderId="1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9"/>
  <sheetViews>
    <sheetView tabSelected="1" topLeftCell="B1" zoomScaleNormal="100" workbookViewId="0">
      <selection activeCell="O15" sqref="O15"/>
    </sheetView>
  </sheetViews>
  <sheetFormatPr baseColWidth="10" defaultColWidth="9.140625" defaultRowHeight="15" x14ac:dyDescent="0.25"/>
  <cols>
    <col min="3" max="3" width="14.85546875" customWidth="1"/>
    <col min="5" max="5" width="9.140625" customWidth="1"/>
    <col min="6" max="6" width="10.140625" customWidth="1"/>
    <col min="8" max="8" width="10.7109375" customWidth="1"/>
    <col min="9" max="9" width="11" customWidth="1"/>
    <col min="10" max="10" width="10.5703125" customWidth="1"/>
    <col min="11" max="11" width="9.85546875" customWidth="1"/>
    <col min="12" max="12" width="12.28515625" customWidth="1"/>
    <col min="13" max="13" width="17.5703125" customWidth="1"/>
    <col min="14" max="14" width="10.7109375" customWidth="1"/>
    <col min="15" max="15" width="11.85546875" bestFit="1" customWidth="1"/>
    <col min="16" max="17" width="9.140625" customWidth="1"/>
    <col min="23" max="23" width="10.42578125" customWidth="1"/>
    <col min="24" max="24" width="10" customWidth="1"/>
  </cols>
  <sheetData>
    <row r="2" spans="1:25" x14ac:dyDescent="0.25">
      <c r="D2" t="s">
        <v>7</v>
      </c>
    </row>
    <row r="3" spans="1:25" x14ac:dyDescent="0.25">
      <c r="B3" s="1"/>
      <c r="D3" t="s">
        <v>8</v>
      </c>
    </row>
    <row r="4" spans="1:25" x14ac:dyDescent="0.25">
      <c r="B4" s="2"/>
      <c r="D4" t="s">
        <v>9</v>
      </c>
      <c r="T4" s="60" t="s">
        <v>6</v>
      </c>
      <c r="U4" s="61"/>
      <c r="V4" s="61"/>
      <c r="W4" s="61"/>
      <c r="X4" s="61"/>
      <c r="Y4" s="62"/>
    </row>
    <row r="5" spans="1:25" x14ac:dyDescent="0.25">
      <c r="B5" s="2"/>
      <c r="D5" t="s">
        <v>10</v>
      </c>
      <c r="T5" s="3" t="s">
        <v>3</v>
      </c>
      <c r="U5" s="4" t="s">
        <v>4</v>
      </c>
      <c r="V5" s="4" t="s">
        <v>1</v>
      </c>
      <c r="W5" s="5" t="s">
        <v>2</v>
      </c>
      <c r="X5" s="14" t="s">
        <v>19</v>
      </c>
      <c r="Y5" s="14" t="s">
        <v>20</v>
      </c>
    </row>
    <row r="6" spans="1:25" x14ac:dyDescent="0.25">
      <c r="B6" s="2"/>
      <c r="D6" t="s">
        <v>11</v>
      </c>
      <c r="T6" s="44">
        <v>3</v>
      </c>
      <c r="U6" s="6">
        <v>0</v>
      </c>
      <c r="V6" s="6">
        <v>0.03</v>
      </c>
      <c r="W6" s="6">
        <f>V6</f>
        <v>0.03</v>
      </c>
      <c r="X6" s="19">
        <v>0</v>
      </c>
      <c r="Y6" s="19">
        <f>W6</f>
        <v>0.03</v>
      </c>
    </row>
    <row r="7" spans="1:25" x14ac:dyDescent="0.25">
      <c r="B7" s="2"/>
      <c r="D7" t="s">
        <v>12</v>
      </c>
      <c r="T7" s="45"/>
      <c r="U7" s="7">
        <v>1</v>
      </c>
      <c r="V7" s="7">
        <v>7.0000000000000007E-2</v>
      </c>
      <c r="W7" s="9">
        <f>W6+V7</f>
        <v>0.1</v>
      </c>
      <c r="X7" s="13">
        <f>W6+0.001</f>
        <v>3.1E-2</v>
      </c>
      <c r="Y7" s="13">
        <f t="shared" ref="Y7:Y40" si="0">W7</f>
        <v>0.1</v>
      </c>
    </row>
    <row r="8" spans="1:25" x14ac:dyDescent="0.25">
      <c r="B8" s="2"/>
      <c r="D8" t="s">
        <v>13</v>
      </c>
      <c r="T8" s="45"/>
      <c r="U8" s="7">
        <v>2</v>
      </c>
      <c r="V8" s="7">
        <v>0.1</v>
      </c>
      <c r="W8" s="9">
        <f t="shared" ref="W8:W13" si="1">W7+V8</f>
        <v>0.2</v>
      </c>
      <c r="X8" s="13">
        <f t="shared" ref="X8:X40" si="2">W7+0.001</f>
        <v>0.10100000000000001</v>
      </c>
      <c r="Y8" s="13">
        <f t="shared" si="0"/>
        <v>0.2</v>
      </c>
    </row>
    <row r="9" spans="1:25" x14ac:dyDescent="0.25">
      <c r="T9" s="45"/>
      <c r="U9" s="7">
        <v>3</v>
      </c>
      <c r="V9" s="7">
        <v>0.15</v>
      </c>
      <c r="W9" s="9">
        <f t="shared" si="1"/>
        <v>0.35</v>
      </c>
      <c r="X9" s="13">
        <f t="shared" si="2"/>
        <v>0.20100000000000001</v>
      </c>
      <c r="Y9" s="13">
        <f t="shared" si="0"/>
        <v>0.35</v>
      </c>
    </row>
    <row r="10" spans="1:25" x14ac:dyDescent="0.25">
      <c r="C10" t="s">
        <v>30</v>
      </c>
      <c r="T10" s="45"/>
      <c r="U10" s="7">
        <v>4</v>
      </c>
      <c r="V10" s="7">
        <v>0.2</v>
      </c>
      <c r="W10" s="9">
        <f t="shared" si="1"/>
        <v>0.55000000000000004</v>
      </c>
      <c r="X10" s="13">
        <f t="shared" si="2"/>
        <v>0.35099999999999998</v>
      </c>
      <c r="Y10" s="13">
        <f t="shared" si="0"/>
        <v>0.55000000000000004</v>
      </c>
    </row>
    <row r="11" spans="1:25" x14ac:dyDescent="0.25">
      <c r="A11" s="64" t="s">
        <v>5</v>
      </c>
      <c r="B11" s="65"/>
      <c r="C11" s="65"/>
      <c r="D11" s="65"/>
      <c r="E11" s="66"/>
      <c r="J11" t="s">
        <v>31</v>
      </c>
      <c r="T11" s="45"/>
      <c r="U11" s="7">
        <v>5</v>
      </c>
      <c r="V11" s="7">
        <v>0.25</v>
      </c>
      <c r="W11" s="9">
        <f t="shared" si="1"/>
        <v>0.8</v>
      </c>
      <c r="X11" s="13">
        <f t="shared" si="2"/>
        <v>0.55100000000000005</v>
      </c>
      <c r="Y11" s="13">
        <f t="shared" si="0"/>
        <v>0.8</v>
      </c>
    </row>
    <row r="12" spans="1:25" x14ac:dyDescent="0.25">
      <c r="A12" s="8" t="s">
        <v>0</v>
      </c>
      <c r="B12" s="8" t="s">
        <v>1</v>
      </c>
      <c r="C12" s="8" t="s">
        <v>2</v>
      </c>
      <c r="D12" s="14" t="s">
        <v>19</v>
      </c>
      <c r="E12" s="14" t="s">
        <v>20</v>
      </c>
      <c r="H12" s="64" t="s">
        <v>5</v>
      </c>
      <c r="I12" s="65"/>
      <c r="J12" s="65"/>
      <c r="K12" s="65"/>
      <c r="L12" s="66"/>
      <c r="T12" s="45"/>
      <c r="U12" s="7">
        <v>6</v>
      </c>
      <c r="V12" s="7">
        <v>0.1</v>
      </c>
      <c r="W12" s="9">
        <f t="shared" si="1"/>
        <v>0.9</v>
      </c>
      <c r="X12" s="13">
        <f t="shared" si="2"/>
        <v>0.80100000000000005</v>
      </c>
      <c r="Y12" s="13">
        <f t="shared" si="0"/>
        <v>0.9</v>
      </c>
    </row>
    <row r="13" spans="1:25" x14ac:dyDescent="0.25">
      <c r="A13" s="13">
        <v>3</v>
      </c>
      <c r="B13" s="13">
        <v>0.04</v>
      </c>
      <c r="C13" s="13">
        <f>B13</f>
        <v>0.04</v>
      </c>
      <c r="D13" s="19">
        <v>0</v>
      </c>
      <c r="E13" s="19">
        <f t="shared" ref="E13:E19" si="3">C13</f>
        <v>0.04</v>
      </c>
      <c r="H13" s="8" t="s">
        <v>0</v>
      </c>
      <c r="I13" s="8" t="s">
        <v>1</v>
      </c>
      <c r="J13" s="8" t="s">
        <v>2</v>
      </c>
      <c r="K13" s="14" t="s">
        <v>19</v>
      </c>
      <c r="L13" s="14" t="s">
        <v>20</v>
      </c>
      <c r="T13" s="46"/>
      <c r="U13" s="8">
        <v>7</v>
      </c>
      <c r="V13" s="8">
        <v>0.1</v>
      </c>
      <c r="W13" s="10">
        <f t="shared" si="1"/>
        <v>1</v>
      </c>
      <c r="X13" s="20">
        <f t="shared" si="2"/>
        <v>0.90100000000000002</v>
      </c>
      <c r="Y13" s="20">
        <f t="shared" si="0"/>
        <v>1</v>
      </c>
    </row>
    <row r="14" spans="1:25" x14ac:dyDescent="0.25">
      <c r="A14" s="13">
        <v>4</v>
      </c>
      <c r="B14" s="13">
        <v>0.06</v>
      </c>
      <c r="C14" s="13">
        <f t="shared" ref="C14:C20" si="4">C13+B14</f>
        <v>0.1</v>
      </c>
      <c r="D14" s="13">
        <f t="shared" ref="D14:D20" si="5">C13+0.001</f>
        <v>4.1000000000000002E-2</v>
      </c>
      <c r="E14" s="13">
        <f t="shared" si="3"/>
        <v>0.1</v>
      </c>
      <c r="F14" s="37"/>
      <c r="H14" s="13">
        <v>3</v>
      </c>
      <c r="I14" s="13">
        <v>0</v>
      </c>
      <c r="J14" s="13">
        <f>I14</f>
        <v>0</v>
      </c>
      <c r="K14" s="19">
        <v>0</v>
      </c>
      <c r="L14" s="19">
        <f t="shared" ref="L14:L20" si="6">J14</f>
        <v>0</v>
      </c>
      <c r="T14" s="47">
        <v>4</v>
      </c>
      <c r="U14" s="6">
        <v>0</v>
      </c>
      <c r="V14" s="6">
        <v>0.08</v>
      </c>
      <c r="W14" s="15">
        <f>V14</f>
        <v>0.08</v>
      </c>
      <c r="X14" s="19">
        <v>0</v>
      </c>
      <c r="Y14" s="19">
        <f t="shared" si="0"/>
        <v>0.08</v>
      </c>
    </row>
    <row r="15" spans="1:25" x14ac:dyDescent="0.25">
      <c r="A15" s="13">
        <v>5</v>
      </c>
      <c r="B15" s="13">
        <v>0.08</v>
      </c>
      <c r="C15" s="13">
        <f t="shared" si="4"/>
        <v>0.18</v>
      </c>
      <c r="D15" s="13">
        <f t="shared" si="5"/>
        <v>0.10100000000000001</v>
      </c>
      <c r="E15" s="13">
        <f t="shared" si="3"/>
        <v>0.18</v>
      </c>
      <c r="F15" s="38"/>
      <c r="H15" s="13">
        <v>4</v>
      </c>
      <c r="I15" s="13">
        <v>0.06</v>
      </c>
      <c r="J15" s="13">
        <f t="shared" ref="J15:J21" si="7">J14+I15</f>
        <v>0.06</v>
      </c>
      <c r="K15" s="13">
        <f t="shared" ref="K15:K21" si="8">J14+0.001</f>
        <v>1E-3</v>
      </c>
      <c r="L15" s="13">
        <f t="shared" si="6"/>
        <v>0.06</v>
      </c>
      <c r="T15" s="48"/>
      <c r="U15" s="12">
        <v>1</v>
      </c>
      <c r="V15" s="12">
        <v>0.09</v>
      </c>
      <c r="W15" s="16">
        <f>W14+V15</f>
        <v>0.16999999999999998</v>
      </c>
      <c r="X15" s="13">
        <f t="shared" si="2"/>
        <v>8.1000000000000003E-2</v>
      </c>
      <c r="Y15" s="13">
        <f t="shared" si="0"/>
        <v>0.16999999999999998</v>
      </c>
    </row>
    <row r="16" spans="1:25" x14ac:dyDescent="0.25">
      <c r="A16" s="13">
        <v>6</v>
      </c>
      <c r="B16" s="13">
        <v>0.11</v>
      </c>
      <c r="C16" s="13">
        <f t="shared" si="4"/>
        <v>0.28999999999999998</v>
      </c>
      <c r="D16" s="13">
        <f t="shared" si="5"/>
        <v>0.18099999999999999</v>
      </c>
      <c r="E16" s="13">
        <f t="shared" si="3"/>
        <v>0.28999999999999998</v>
      </c>
      <c r="F16" s="39"/>
      <c r="H16" s="13">
        <v>5</v>
      </c>
      <c r="I16" s="13">
        <v>0.08</v>
      </c>
      <c r="J16" s="13">
        <f t="shared" si="7"/>
        <v>0.14000000000000001</v>
      </c>
      <c r="K16" s="13">
        <f t="shared" si="8"/>
        <v>6.0999999999999999E-2</v>
      </c>
      <c r="L16" s="13">
        <f t="shared" si="6"/>
        <v>0.14000000000000001</v>
      </c>
      <c r="T16" s="48"/>
      <c r="U16" s="12">
        <v>2</v>
      </c>
      <c r="V16" s="13">
        <v>0.11</v>
      </c>
      <c r="W16" s="16">
        <f t="shared" ref="W16:W20" si="9">W15+V16</f>
        <v>0.27999999999999997</v>
      </c>
      <c r="X16" s="13">
        <f t="shared" si="2"/>
        <v>0.17099999999999999</v>
      </c>
      <c r="Y16" s="13">
        <f t="shared" si="0"/>
        <v>0.27999999999999997</v>
      </c>
    </row>
    <row r="17" spans="1:25" x14ac:dyDescent="0.25">
      <c r="A17" s="7">
        <v>7</v>
      </c>
      <c r="B17" s="7">
        <v>0.14000000000000001</v>
      </c>
      <c r="C17" s="13">
        <f t="shared" si="4"/>
        <v>0.43</v>
      </c>
      <c r="D17" s="13">
        <f t="shared" si="5"/>
        <v>0.29099999999999998</v>
      </c>
      <c r="E17" s="13">
        <f t="shared" si="3"/>
        <v>0.43</v>
      </c>
      <c r="F17" s="39"/>
      <c r="H17" s="13">
        <v>6</v>
      </c>
      <c r="I17" s="13">
        <v>0.11</v>
      </c>
      <c r="J17" s="13">
        <f t="shared" si="7"/>
        <v>0.25</v>
      </c>
      <c r="K17" s="13">
        <f t="shared" si="8"/>
        <v>0.14100000000000001</v>
      </c>
      <c r="L17" s="13">
        <f t="shared" si="6"/>
        <v>0.25</v>
      </c>
      <c r="T17" s="48"/>
      <c r="U17" s="7">
        <v>3</v>
      </c>
      <c r="V17" s="12">
        <v>0.15</v>
      </c>
      <c r="W17" s="16">
        <f t="shared" si="9"/>
        <v>0.42999999999999994</v>
      </c>
      <c r="X17" s="13">
        <f t="shared" si="2"/>
        <v>0.28099999999999997</v>
      </c>
      <c r="Y17" s="13">
        <f t="shared" si="0"/>
        <v>0.42999999999999994</v>
      </c>
    </row>
    <row r="18" spans="1:25" x14ac:dyDescent="0.25">
      <c r="A18" s="7">
        <v>8</v>
      </c>
      <c r="B18" s="7">
        <v>0.17</v>
      </c>
      <c r="C18" s="13">
        <f t="shared" si="4"/>
        <v>0.6</v>
      </c>
      <c r="D18" s="13">
        <f t="shared" si="5"/>
        <v>0.43099999999999999</v>
      </c>
      <c r="E18" s="13">
        <f t="shared" si="3"/>
        <v>0.6</v>
      </c>
      <c r="F18" s="39"/>
      <c r="H18" s="7">
        <v>7</v>
      </c>
      <c r="I18" s="7">
        <v>0.14000000000000001</v>
      </c>
      <c r="J18" s="13">
        <f t="shared" si="7"/>
        <v>0.39</v>
      </c>
      <c r="K18" s="13">
        <f t="shared" si="8"/>
        <v>0.251</v>
      </c>
      <c r="L18" s="13">
        <f t="shared" si="6"/>
        <v>0.39</v>
      </c>
      <c r="T18" s="48"/>
      <c r="U18" s="12">
        <v>4</v>
      </c>
      <c r="V18" s="12">
        <v>0.2</v>
      </c>
      <c r="W18" s="16">
        <f t="shared" si="9"/>
        <v>0.62999999999999989</v>
      </c>
      <c r="X18" s="13">
        <f t="shared" si="2"/>
        <v>0.43099999999999994</v>
      </c>
      <c r="Y18" s="13">
        <f t="shared" si="0"/>
        <v>0.62999999999999989</v>
      </c>
    </row>
    <row r="19" spans="1:25" x14ac:dyDescent="0.25">
      <c r="A19" s="7">
        <v>9</v>
      </c>
      <c r="B19" s="7">
        <v>0.23</v>
      </c>
      <c r="C19" s="13">
        <f t="shared" si="4"/>
        <v>0.83</v>
      </c>
      <c r="D19" s="13">
        <f t="shared" si="5"/>
        <v>0.60099999999999998</v>
      </c>
      <c r="E19" s="13">
        <f t="shared" si="3"/>
        <v>0.83</v>
      </c>
      <c r="F19" s="39"/>
      <c r="H19" s="7">
        <v>8</v>
      </c>
      <c r="I19" s="7">
        <v>0.17</v>
      </c>
      <c r="J19" s="13">
        <f t="shared" si="7"/>
        <v>0.56000000000000005</v>
      </c>
      <c r="K19" s="13">
        <f t="shared" si="8"/>
        <v>0.39100000000000001</v>
      </c>
      <c r="L19" s="13">
        <f t="shared" si="6"/>
        <v>0.56000000000000005</v>
      </c>
      <c r="T19" s="48"/>
      <c r="U19" s="12">
        <v>5</v>
      </c>
      <c r="V19" s="12">
        <v>0.2</v>
      </c>
      <c r="W19" s="16">
        <f t="shared" si="9"/>
        <v>0.82999999999999985</v>
      </c>
      <c r="X19" s="13">
        <f t="shared" si="2"/>
        <v>0.63099999999999989</v>
      </c>
      <c r="Y19" s="13">
        <f t="shared" si="0"/>
        <v>0.82999999999999985</v>
      </c>
    </row>
    <row r="20" spans="1:25" x14ac:dyDescent="0.25">
      <c r="A20" s="8">
        <v>10</v>
      </c>
      <c r="B20" s="8">
        <v>0.17</v>
      </c>
      <c r="C20" s="20">
        <f t="shared" si="4"/>
        <v>1</v>
      </c>
      <c r="D20" s="20">
        <f t="shared" si="5"/>
        <v>0.83099999999999996</v>
      </c>
      <c r="E20" s="20">
        <f>C20-0.001</f>
        <v>0.999</v>
      </c>
      <c r="F20" s="39"/>
      <c r="H20" s="7">
        <v>9</v>
      </c>
      <c r="I20" s="7">
        <v>0.23</v>
      </c>
      <c r="J20" s="13">
        <f t="shared" si="7"/>
        <v>0.79</v>
      </c>
      <c r="K20" s="13">
        <f t="shared" si="8"/>
        <v>0.56100000000000005</v>
      </c>
      <c r="L20" s="13">
        <f t="shared" si="6"/>
        <v>0.79</v>
      </c>
      <c r="T20" s="49"/>
      <c r="U20" s="8">
        <v>6</v>
      </c>
      <c r="V20" s="14">
        <v>0.17</v>
      </c>
      <c r="W20" s="17">
        <f t="shared" si="9"/>
        <v>0.99999999999999989</v>
      </c>
      <c r="X20" s="20">
        <f t="shared" si="2"/>
        <v>0.83099999999999985</v>
      </c>
      <c r="Y20" s="20">
        <f t="shared" si="0"/>
        <v>0.99999999999999989</v>
      </c>
    </row>
    <row r="21" spans="1:25" x14ac:dyDescent="0.25">
      <c r="F21" s="39"/>
      <c r="H21" s="8">
        <v>10</v>
      </c>
      <c r="I21" s="8">
        <f>B20+B13</f>
        <v>0.21000000000000002</v>
      </c>
      <c r="J21" s="20">
        <f t="shared" si="7"/>
        <v>1</v>
      </c>
      <c r="K21" s="20">
        <f t="shared" si="8"/>
        <v>0.79100000000000004</v>
      </c>
      <c r="L21" s="20">
        <f>J21-0.001</f>
        <v>0.999</v>
      </c>
      <c r="T21" s="50">
        <v>5</v>
      </c>
      <c r="U21" s="18">
        <v>0</v>
      </c>
      <c r="V21" s="19">
        <v>0.03</v>
      </c>
      <c r="W21" s="19">
        <f>V21</f>
        <v>0.03</v>
      </c>
      <c r="X21" s="19">
        <v>0</v>
      </c>
      <c r="Y21" s="19">
        <f t="shared" si="0"/>
        <v>0.03</v>
      </c>
    </row>
    <row r="22" spans="1:25" x14ac:dyDescent="0.25">
      <c r="C22" s="11" t="s">
        <v>21</v>
      </c>
      <c r="D22" s="11" t="s">
        <v>22</v>
      </c>
      <c r="E22" s="11" t="s">
        <v>23</v>
      </c>
      <c r="F22" s="39"/>
      <c r="T22" s="51"/>
      <c r="U22" s="12">
        <v>1</v>
      </c>
      <c r="V22" s="13">
        <v>7.0000000000000007E-2</v>
      </c>
      <c r="W22" s="13">
        <f>W21+V22</f>
        <v>0.1</v>
      </c>
      <c r="X22" s="13">
        <f t="shared" si="2"/>
        <v>3.1E-2</v>
      </c>
      <c r="Y22" s="13">
        <f t="shared" si="0"/>
        <v>0.1</v>
      </c>
    </row>
    <row r="23" spans="1:25" x14ac:dyDescent="0.25">
      <c r="C23" s="11">
        <v>10</v>
      </c>
      <c r="D23" s="11">
        <v>20</v>
      </c>
      <c r="E23" s="11">
        <v>15</v>
      </c>
      <c r="F23" s="39"/>
      <c r="T23" s="51"/>
      <c r="U23" s="12">
        <v>2</v>
      </c>
      <c r="V23" s="13">
        <v>0.1</v>
      </c>
      <c r="W23" s="13">
        <f t="shared" ref="W23:W26" si="10">W22+V23</f>
        <v>0.2</v>
      </c>
      <c r="X23" s="13">
        <f t="shared" si="2"/>
        <v>0.10100000000000001</v>
      </c>
      <c r="Y23" s="13">
        <f t="shared" si="0"/>
        <v>0.2</v>
      </c>
    </row>
    <row r="24" spans="1:25" x14ac:dyDescent="0.25">
      <c r="T24" s="51"/>
      <c r="U24" s="12">
        <v>3</v>
      </c>
      <c r="V24" s="13">
        <v>0.2</v>
      </c>
      <c r="W24" s="13">
        <f t="shared" si="10"/>
        <v>0.4</v>
      </c>
      <c r="X24" s="13">
        <f t="shared" si="2"/>
        <v>0.20100000000000001</v>
      </c>
      <c r="Y24" s="13">
        <f t="shared" si="0"/>
        <v>0.4</v>
      </c>
    </row>
    <row r="25" spans="1:25" x14ac:dyDescent="0.25">
      <c r="F25" s="40"/>
      <c r="T25" s="51"/>
      <c r="U25" s="12">
        <v>4</v>
      </c>
      <c r="V25" s="13">
        <v>0.4</v>
      </c>
      <c r="W25" s="13">
        <f t="shared" si="10"/>
        <v>0.8</v>
      </c>
      <c r="X25" s="13">
        <f t="shared" si="2"/>
        <v>0.40100000000000002</v>
      </c>
      <c r="Y25" s="13">
        <f t="shared" si="0"/>
        <v>0.8</v>
      </c>
    </row>
    <row r="26" spans="1:25" x14ac:dyDescent="0.25">
      <c r="F26" s="40"/>
      <c r="T26" s="52"/>
      <c r="U26" s="14">
        <v>5</v>
      </c>
      <c r="V26" s="20">
        <v>0.2</v>
      </c>
      <c r="W26" s="20">
        <f t="shared" si="10"/>
        <v>1</v>
      </c>
      <c r="X26" s="20">
        <f t="shared" si="2"/>
        <v>0.80100000000000005</v>
      </c>
      <c r="Y26" s="20">
        <f t="shared" si="0"/>
        <v>1</v>
      </c>
    </row>
    <row r="27" spans="1:25" x14ac:dyDescent="0.25">
      <c r="E27" s="67" t="s">
        <v>15</v>
      </c>
      <c r="F27" s="68"/>
      <c r="H27" s="67" t="s">
        <v>17</v>
      </c>
      <c r="I27" s="68"/>
      <c r="J27" s="67" t="s">
        <v>18</v>
      </c>
      <c r="K27" s="68"/>
      <c r="L27" s="67" t="s">
        <v>34</v>
      </c>
      <c r="M27" s="68"/>
      <c r="N27" s="67" t="s">
        <v>29</v>
      </c>
      <c r="O27" s="68"/>
      <c r="T27" s="53">
        <v>6</v>
      </c>
      <c r="U27" s="18">
        <v>0</v>
      </c>
      <c r="V27" s="19">
        <v>0</v>
      </c>
      <c r="W27" s="19">
        <f>V27</f>
        <v>0</v>
      </c>
      <c r="X27" s="19">
        <v>0</v>
      </c>
      <c r="Y27" s="19">
        <f t="shared" si="0"/>
        <v>0</v>
      </c>
    </row>
    <row r="28" spans="1:25" x14ac:dyDescent="0.25">
      <c r="B28" s="34" t="s">
        <v>25</v>
      </c>
      <c r="C28" s="29" t="s">
        <v>24</v>
      </c>
      <c r="D28" s="25" t="s">
        <v>14</v>
      </c>
      <c r="E28" s="41" t="s">
        <v>30</v>
      </c>
      <c r="F28" s="11" t="s">
        <v>31</v>
      </c>
      <c r="G28" s="11" t="s">
        <v>16</v>
      </c>
      <c r="H28" s="11" t="s">
        <v>30</v>
      </c>
      <c r="I28" s="11" t="s">
        <v>31</v>
      </c>
      <c r="J28" s="11" t="s">
        <v>30</v>
      </c>
      <c r="K28" s="6" t="s">
        <v>31</v>
      </c>
      <c r="L28" s="6" t="s">
        <v>30</v>
      </c>
      <c r="M28" s="6" t="s">
        <v>31</v>
      </c>
      <c r="N28" s="33" t="s">
        <v>30</v>
      </c>
      <c r="O28" s="34" t="s">
        <v>31</v>
      </c>
      <c r="T28" s="54"/>
      <c r="U28" s="12">
        <v>1</v>
      </c>
      <c r="V28" s="13">
        <v>0.04</v>
      </c>
      <c r="W28" s="13">
        <f>W27+V28</f>
        <v>0.04</v>
      </c>
      <c r="X28" s="13">
        <f t="shared" si="2"/>
        <v>1E-3</v>
      </c>
      <c r="Y28" s="13">
        <f t="shared" si="0"/>
        <v>0.04</v>
      </c>
    </row>
    <row r="29" spans="1:25" x14ac:dyDescent="0.25">
      <c r="B29" s="63">
        <v>1</v>
      </c>
      <c r="C29" s="6">
        <v>1</v>
      </c>
      <c r="D29" s="26">
        <v>0.17961377489274288</v>
      </c>
      <c r="E29" s="30">
        <f t="shared" ref="E29:E92" si="11">LOOKUP(D29,$D$13:$D$20,$A$13:$A$20)</f>
        <v>5</v>
      </c>
      <c r="F29" s="15">
        <f t="shared" ref="F29:F92" si="12">LOOKUP(D29,$K$14:$K$21,$H$14:$H$21)</f>
        <v>6</v>
      </c>
      <c r="G29" s="26">
        <v>0.231854729388767</v>
      </c>
      <c r="H29" s="15">
        <f t="shared" ref="H29:H92" si="13">IF(E29=3,LOOKUP(G29,$X$6:$X$13,$U$6:$U$13),
IF(E29=4,LOOKUP(G29,$X$14:$X$20,$U$14:$U$20),
IF(E29=5,LOOKUP(G29,$X$21:$X$26,$U$21:$U$26),
IF(E29=6,LOOKUP(G29,$X$27:$X$31,$U$27:$U$31),
IF(E29=7,LOOKUP(G29,$X$32:$X$35,$U$32:$U$35),
IF(E29=8,LOOKUP(G29,$X$36:$X$38,$U$36:$U$38),
IF(E29=9,LOOKUP(G29,$X$39:$X$40,$U$39:$U$40),0)))))))</f>
        <v>3</v>
      </c>
      <c r="I29" s="15">
        <f t="shared" ref="I29:I92" si="14">IF(F29=4,LOOKUP(G29,$X$14:$X$20,$U$14:$U$20),
IF(F29=5,LOOKUP(G29,$X$21:$X$26,$U$21:$U$26),
IF(F29=6,LOOKUP(G29,$X$27:$X$31,$U$27:$U$31),
IF(F29=7,LOOKUP(G29,$X$32:$X$35,$U$32:$U$35),
IF(F29=8,LOOKUP(G29,$X$36:$X$38,$U$36:$U$38),
IF(F29=9,LOOKUP(G29,$X$39:$X$40,$U$39:$U$40),0))))))</f>
        <v>3</v>
      </c>
      <c r="J29" s="15">
        <f>IF(E29=$C$23,$D$23,IF(E29+H29=$C$23,$E$23,(E29+H29)))</f>
        <v>8</v>
      </c>
      <c r="K29" s="15">
        <f>IF(F29=$C$23,$D$23,IF(F29+I29=$C$23,$E$23,(F29+I29)))</f>
        <v>9</v>
      </c>
      <c r="L29" s="15">
        <f t="shared" ref="L29:L92" si="15">IF(MOD(C29,10)=1,J29,L28+J29)</f>
        <v>8</v>
      </c>
      <c r="M29" s="15">
        <f>IF(MOD(C29,10)=1,K29,M28+K29)</f>
        <v>9</v>
      </c>
      <c r="N29" s="19" t="str">
        <f t="shared" ref="N29:N60" si="16">IF(MOD(C29,10)=0,IF(L29&gt;120, 1,""),"")</f>
        <v/>
      </c>
      <c r="O29" s="19" t="str">
        <f>IF(MOD(C29,10)=0,IF(M29&gt;120, 1,""),"")</f>
        <v/>
      </c>
      <c r="T29" s="54"/>
      <c r="U29" s="12">
        <v>2</v>
      </c>
      <c r="V29" s="13">
        <v>0.16</v>
      </c>
      <c r="W29" s="13">
        <f t="shared" ref="W29:W31" si="17">W28+V29</f>
        <v>0.2</v>
      </c>
      <c r="X29" s="13">
        <f t="shared" si="2"/>
        <v>4.1000000000000002E-2</v>
      </c>
      <c r="Y29" s="13">
        <f t="shared" si="0"/>
        <v>0.2</v>
      </c>
    </row>
    <row r="30" spans="1:25" x14ac:dyDescent="0.25">
      <c r="B30" s="63"/>
      <c r="C30" s="7">
        <v>2</v>
      </c>
      <c r="D30" s="27">
        <v>0.94015100896991532</v>
      </c>
      <c r="E30" s="31">
        <f t="shared" si="11"/>
        <v>10</v>
      </c>
      <c r="F30" s="15">
        <f t="shared" si="12"/>
        <v>10</v>
      </c>
      <c r="G30" s="27">
        <v>0.71345931320446687</v>
      </c>
      <c r="H30" s="15">
        <f t="shared" si="13"/>
        <v>0</v>
      </c>
      <c r="I30" s="15">
        <f t="shared" si="14"/>
        <v>0</v>
      </c>
      <c r="J30" s="9">
        <f t="shared" ref="J30:J61" si="18">IF(E30=$C$23,$D$23,IF(E30+H30=$C$23,$E$23,(E30+H30)))</f>
        <v>20</v>
      </c>
      <c r="K30" s="15">
        <f t="shared" ref="K30:K93" si="19">IF(F30=$C$23,$D$23,IF(F30+I30=$C$23,$E$23,(F30+I30)))</f>
        <v>20</v>
      </c>
      <c r="L30" s="9">
        <f t="shared" si="15"/>
        <v>28</v>
      </c>
      <c r="M30" s="15">
        <f t="shared" ref="M30:M93" si="20">IF(MOD(C30,10)=1,K30,M29+K30)</f>
        <v>29</v>
      </c>
      <c r="N30" s="13" t="str">
        <f t="shared" si="16"/>
        <v/>
      </c>
      <c r="O30" s="19" t="str">
        <f t="shared" ref="O30:O93" si="21">IF(MOD(C30,10)=0,IF(M30&gt;120, 1,""),"")</f>
        <v/>
      </c>
      <c r="T30" s="54"/>
      <c r="U30" s="12">
        <v>3</v>
      </c>
      <c r="V30" s="13">
        <v>0.5</v>
      </c>
      <c r="W30" s="13">
        <f t="shared" si="17"/>
        <v>0.7</v>
      </c>
      <c r="X30" s="13">
        <f t="shared" si="2"/>
        <v>0.20100000000000001</v>
      </c>
      <c r="Y30" s="13">
        <f t="shared" si="0"/>
        <v>0.7</v>
      </c>
    </row>
    <row r="31" spans="1:25" x14ac:dyDescent="0.25">
      <c r="B31" s="63"/>
      <c r="C31" s="7">
        <v>3</v>
      </c>
      <c r="D31" s="27">
        <v>0.24102168393862222</v>
      </c>
      <c r="E31" s="31">
        <f t="shared" si="11"/>
        <v>6</v>
      </c>
      <c r="F31" s="15">
        <f t="shared" si="12"/>
        <v>6</v>
      </c>
      <c r="G31" s="27">
        <v>0.58822932444859188</v>
      </c>
      <c r="H31" s="15">
        <f t="shared" si="13"/>
        <v>3</v>
      </c>
      <c r="I31" s="15">
        <f t="shared" si="14"/>
        <v>3</v>
      </c>
      <c r="J31" s="9">
        <f t="shared" si="18"/>
        <v>9</v>
      </c>
      <c r="K31" s="15">
        <f t="shared" si="19"/>
        <v>9</v>
      </c>
      <c r="L31" s="9">
        <f t="shared" si="15"/>
        <v>37</v>
      </c>
      <c r="M31" s="15">
        <f t="shared" si="20"/>
        <v>38</v>
      </c>
      <c r="N31" s="13" t="str">
        <f t="shared" si="16"/>
        <v/>
      </c>
      <c r="O31" s="19" t="str">
        <f t="shared" si="21"/>
        <v/>
      </c>
      <c r="T31" s="55"/>
      <c r="U31" s="14">
        <v>4</v>
      </c>
      <c r="V31" s="20">
        <v>0.3</v>
      </c>
      <c r="W31" s="20">
        <f t="shared" si="17"/>
        <v>1</v>
      </c>
      <c r="X31" s="20">
        <f t="shared" si="2"/>
        <v>0.70099999999999996</v>
      </c>
      <c r="Y31" s="20">
        <f t="shared" si="0"/>
        <v>1</v>
      </c>
    </row>
    <row r="32" spans="1:25" x14ac:dyDescent="0.25">
      <c r="B32" s="63"/>
      <c r="C32" s="7">
        <v>4</v>
      </c>
      <c r="D32" s="27">
        <v>0.48180634748109374</v>
      </c>
      <c r="E32" s="31">
        <f t="shared" si="11"/>
        <v>8</v>
      </c>
      <c r="F32" s="15">
        <f t="shared" si="12"/>
        <v>8</v>
      </c>
      <c r="G32" s="27">
        <v>0.44727932254454006</v>
      </c>
      <c r="H32" s="15">
        <f t="shared" si="13"/>
        <v>2</v>
      </c>
      <c r="I32" s="15">
        <f t="shared" si="14"/>
        <v>2</v>
      </c>
      <c r="J32" s="9">
        <f t="shared" si="18"/>
        <v>15</v>
      </c>
      <c r="K32" s="15">
        <f t="shared" si="19"/>
        <v>15</v>
      </c>
      <c r="L32" s="9">
        <f t="shared" si="15"/>
        <v>52</v>
      </c>
      <c r="M32" s="15">
        <f t="shared" si="20"/>
        <v>53</v>
      </c>
      <c r="N32" s="13" t="str">
        <f t="shared" si="16"/>
        <v/>
      </c>
      <c r="O32" s="19" t="str">
        <f t="shared" si="21"/>
        <v/>
      </c>
      <c r="T32" s="53">
        <v>7</v>
      </c>
      <c r="U32" s="18">
        <v>0</v>
      </c>
      <c r="V32" s="22">
        <v>0.02</v>
      </c>
      <c r="W32" s="19">
        <f>V32</f>
        <v>0.02</v>
      </c>
      <c r="X32" s="19">
        <v>0</v>
      </c>
      <c r="Y32" s="19">
        <f t="shared" si="0"/>
        <v>0.02</v>
      </c>
    </row>
    <row r="33" spans="2:25" x14ac:dyDescent="0.25">
      <c r="B33" s="63"/>
      <c r="C33" s="7">
        <v>5</v>
      </c>
      <c r="D33" s="27">
        <v>0.32674861670983324</v>
      </c>
      <c r="E33" s="31">
        <f t="shared" si="11"/>
        <v>7</v>
      </c>
      <c r="F33" s="15">
        <f t="shared" si="12"/>
        <v>7</v>
      </c>
      <c r="G33" s="27">
        <v>0.5977842748636556</v>
      </c>
      <c r="H33" s="15">
        <f t="shared" si="13"/>
        <v>3</v>
      </c>
      <c r="I33" s="15">
        <f t="shared" si="14"/>
        <v>3</v>
      </c>
      <c r="J33" s="9">
        <f t="shared" si="18"/>
        <v>15</v>
      </c>
      <c r="K33" s="15">
        <f t="shared" si="19"/>
        <v>15</v>
      </c>
      <c r="L33" s="9">
        <f t="shared" si="15"/>
        <v>67</v>
      </c>
      <c r="M33" s="15">
        <f t="shared" si="20"/>
        <v>68</v>
      </c>
      <c r="N33" s="13" t="str">
        <f t="shared" si="16"/>
        <v/>
      </c>
      <c r="O33" s="19" t="str">
        <f t="shared" si="21"/>
        <v/>
      </c>
      <c r="T33" s="54"/>
      <c r="U33" s="12">
        <v>1</v>
      </c>
      <c r="V33" s="21">
        <v>0.1</v>
      </c>
      <c r="W33" s="13">
        <f>W32+V33</f>
        <v>0.12000000000000001</v>
      </c>
      <c r="X33" s="13">
        <f t="shared" si="2"/>
        <v>2.1000000000000001E-2</v>
      </c>
      <c r="Y33" s="13">
        <f t="shared" si="0"/>
        <v>0.12000000000000001</v>
      </c>
    </row>
    <row r="34" spans="2:25" x14ac:dyDescent="0.25">
      <c r="B34" s="63"/>
      <c r="C34" s="7">
        <v>6</v>
      </c>
      <c r="D34" s="27">
        <v>0.87476566670029099</v>
      </c>
      <c r="E34" s="31">
        <f t="shared" si="11"/>
        <v>10</v>
      </c>
      <c r="F34" s="15">
        <f t="shared" si="12"/>
        <v>10</v>
      </c>
      <c r="G34" s="27">
        <v>0.41233614958129594</v>
      </c>
      <c r="H34" s="15">
        <f t="shared" si="13"/>
        <v>0</v>
      </c>
      <c r="I34" s="15">
        <f t="shared" si="14"/>
        <v>0</v>
      </c>
      <c r="J34" s="9">
        <f t="shared" si="18"/>
        <v>20</v>
      </c>
      <c r="K34" s="15">
        <f t="shared" si="19"/>
        <v>20</v>
      </c>
      <c r="L34" s="9">
        <f t="shared" si="15"/>
        <v>87</v>
      </c>
      <c r="M34" s="15">
        <f t="shared" si="20"/>
        <v>88</v>
      </c>
      <c r="N34" s="13" t="str">
        <f t="shared" si="16"/>
        <v/>
      </c>
      <c r="O34" s="19" t="str">
        <f t="shared" si="21"/>
        <v/>
      </c>
      <c r="T34" s="54"/>
      <c r="U34" s="12">
        <v>2</v>
      </c>
      <c r="V34" s="21">
        <v>0.45</v>
      </c>
      <c r="W34" s="13">
        <f>W33+V34</f>
        <v>0.57000000000000006</v>
      </c>
      <c r="X34" s="13">
        <f t="shared" si="2"/>
        <v>0.12100000000000001</v>
      </c>
      <c r="Y34" s="13">
        <f t="shared" si="0"/>
        <v>0.57000000000000006</v>
      </c>
    </row>
    <row r="35" spans="2:25" x14ac:dyDescent="0.25">
      <c r="B35" s="63"/>
      <c r="C35" s="7">
        <v>7</v>
      </c>
      <c r="D35" s="27">
        <v>0.89470515104336656</v>
      </c>
      <c r="E35" s="31">
        <f t="shared" si="11"/>
        <v>10</v>
      </c>
      <c r="F35" s="15">
        <f t="shared" si="12"/>
        <v>10</v>
      </c>
      <c r="G35" s="27">
        <v>0.20496899091430631</v>
      </c>
      <c r="H35" s="15">
        <f t="shared" si="13"/>
        <v>0</v>
      </c>
      <c r="I35" s="15">
        <f t="shared" si="14"/>
        <v>0</v>
      </c>
      <c r="J35" s="9">
        <f t="shared" si="18"/>
        <v>20</v>
      </c>
      <c r="K35" s="15">
        <f t="shared" si="19"/>
        <v>20</v>
      </c>
      <c r="L35" s="9">
        <f t="shared" si="15"/>
        <v>107</v>
      </c>
      <c r="M35" s="15">
        <f t="shared" si="20"/>
        <v>108</v>
      </c>
      <c r="N35" s="13" t="str">
        <f t="shared" si="16"/>
        <v/>
      </c>
      <c r="O35" s="19" t="str">
        <f t="shared" si="21"/>
        <v/>
      </c>
      <c r="T35" s="55"/>
      <c r="U35" s="14">
        <v>3</v>
      </c>
      <c r="V35" s="23">
        <v>0.43</v>
      </c>
      <c r="W35" s="20">
        <f>W34+V35</f>
        <v>1</v>
      </c>
      <c r="X35" s="20">
        <f t="shared" si="2"/>
        <v>0.57100000000000006</v>
      </c>
      <c r="Y35" s="20">
        <f t="shared" si="0"/>
        <v>1</v>
      </c>
    </row>
    <row r="36" spans="2:25" x14ac:dyDescent="0.25">
      <c r="B36" s="63"/>
      <c r="C36" s="7">
        <v>8</v>
      </c>
      <c r="D36" s="27">
        <v>0.19450623553337065</v>
      </c>
      <c r="E36" s="31">
        <f t="shared" si="11"/>
        <v>6</v>
      </c>
      <c r="F36" s="15">
        <f t="shared" si="12"/>
        <v>6</v>
      </c>
      <c r="G36" s="27">
        <v>0.81081604608606961</v>
      </c>
      <c r="H36" s="15">
        <f t="shared" si="13"/>
        <v>4</v>
      </c>
      <c r="I36" s="15">
        <f t="shared" si="14"/>
        <v>4</v>
      </c>
      <c r="J36" s="9">
        <f t="shared" si="18"/>
        <v>15</v>
      </c>
      <c r="K36" s="15">
        <f t="shared" si="19"/>
        <v>15</v>
      </c>
      <c r="L36" s="9">
        <f t="shared" si="15"/>
        <v>122</v>
      </c>
      <c r="M36" s="15">
        <f t="shared" si="20"/>
        <v>123</v>
      </c>
      <c r="N36" s="13" t="str">
        <f t="shared" si="16"/>
        <v/>
      </c>
      <c r="O36" s="19" t="str">
        <f t="shared" si="21"/>
        <v/>
      </c>
      <c r="T36" s="56">
        <v>8</v>
      </c>
      <c r="U36" s="18">
        <v>0</v>
      </c>
      <c r="V36" s="22">
        <v>0.04</v>
      </c>
      <c r="W36" s="19">
        <f>V36</f>
        <v>0.04</v>
      </c>
      <c r="X36" s="19">
        <v>0</v>
      </c>
      <c r="Y36" s="19">
        <f t="shared" si="0"/>
        <v>0.04</v>
      </c>
    </row>
    <row r="37" spans="2:25" x14ac:dyDescent="0.25">
      <c r="B37" s="63"/>
      <c r="C37" s="7">
        <v>9</v>
      </c>
      <c r="D37" s="27">
        <v>3.7811237968270239E-2</v>
      </c>
      <c r="E37" s="31">
        <f t="shared" si="11"/>
        <v>3</v>
      </c>
      <c r="F37" s="15">
        <f t="shared" si="12"/>
        <v>4</v>
      </c>
      <c r="G37" s="27">
        <v>0.98918950026754227</v>
      </c>
      <c r="H37" s="15">
        <f t="shared" si="13"/>
        <v>7</v>
      </c>
      <c r="I37" s="15">
        <f t="shared" si="14"/>
        <v>6</v>
      </c>
      <c r="J37" s="9">
        <f t="shared" si="18"/>
        <v>15</v>
      </c>
      <c r="K37" s="15">
        <f t="shared" si="19"/>
        <v>15</v>
      </c>
      <c r="L37" s="9">
        <f t="shared" si="15"/>
        <v>137</v>
      </c>
      <c r="M37" s="15">
        <f t="shared" si="20"/>
        <v>138</v>
      </c>
      <c r="N37" s="13" t="str">
        <f t="shared" si="16"/>
        <v/>
      </c>
      <c r="O37" s="19" t="str">
        <f t="shared" si="21"/>
        <v/>
      </c>
      <c r="T37" s="57"/>
      <c r="U37" s="12">
        <v>1</v>
      </c>
      <c r="V37" s="21">
        <v>0.2</v>
      </c>
      <c r="W37" s="13">
        <f>W36+V37</f>
        <v>0.24000000000000002</v>
      </c>
      <c r="X37" s="13">
        <f t="shared" si="2"/>
        <v>4.1000000000000002E-2</v>
      </c>
      <c r="Y37" s="13">
        <f t="shared" si="0"/>
        <v>0.24000000000000002</v>
      </c>
    </row>
    <row r="38" spans="2:25" x14ac:dyDescent="0.25">
      <c r="B38" s="63"/>
      <c r="C38" s="8">
        <v>10</v>
      </c>
      <c r="D38" s="28">
        <v>1.8076043481251802E-2</v>
      </c>
      <c r="E38" s="32">
        <f t="shared" si="11"/>
        <v>3</v>
      </c>
      <c r="F38" s="15">
        <f t="shared" si="12"/>
        <v>4</v>
      </c>
      <c r="G38" s="28">
        <v>0.62242269397807837</v>
      </c>
      <c r="H38" s="15">
        <f t="shared" si="13"/>
        <v>5</v>
      </c>
      <c r="I38" s="15">
        <f t="shared" si="14"/>
        <v>4</v>
      </c>
      <c r="J38" s="10">
        <f t="shared" si="18"/>
        <v>8</v>
      </c>
      <c r="K38" s="15">
        <f t="shared" si="19"/>
        <v>8</v>
      </c>
      <c r="L38" s="10">
        <f t="shared" si="15"/>
        <v>145</v>
      </c>
      <c r="M38" s="15">
        <f t="shared" si="20"/>
        <v>146</v>
      </c>
      <c r="N38" s="13">
        <f t="shared" si="16"/>
        <v>1</v>
      </c>
      <c r="O38" s="19">
        <f t="shared" si="21"/>
        <v>1</v>
      </c>
      <c r="T38" s="58"/>
      <c r="U38" s="14">
        <v>2</v>
      </c>
      <c r="V38" s="23">
        <v>0.76</v>
      </c>
      <c r="W38" s="20">
        <f>W37+V38</f>
        <v>1</v>
      </c>
      <c r="X38" s="20">
        <f t="shared" si="2"/>
        <v>0.24100000000000002</v>
      </c>
      <c r="Y38" s="20">
        <f t="shared" si="0"/>
        <v>1</v>
      </c>
    </row>
    <row r="39" spans="2:25" x14ac:dyDescent="0.25">
      <c r="B39" s="63">
        <v>2</v>
      </c>
      <c r="C39" s="6">
        <v>11</v>
      </c>
      <c r="D39" s="26">
        <v>7.0369644122835751E-2</v>
      </c>
      <c r="E39" s="30">
        <f t="shared" si="11"/>
        <v>4</v>
      </c>
      <c r="F39" s="15">
        <f t="shared" si="12"/>
        <v>5</v>
      </c>
      <c r="G39" s="26">
        <v>0.69568673542411474</v>
      </c>
      <c r="H39" s="15">
        <f t="shared" si="13"/>
        <v>5</v>
      </c>
      <c r="I39" s="15">
        <f t="shared" si="14"/>
        <v>4</v>
      </c>
      <c r="J39" s="15">
        <f t="shared" si="18"/>
        <v>9</v>
      </c>
      <c r="K39" s="15">
        <f t="shared" si="19"/>
        <v>9</v>
      </c>
      <c r="L39" s="15">
        <f t="shared" si="15"/>
        <v>9</v>
      </c>
      <c r="M39" s="15">
        <f t="shared" si="20"/>
        <v>9</v>
      </c>
      <c r="N39" s="13" t="str">
        <f t="shared" si="16"/>
        <v/>
      </c>
      <c r="O39" s="19" t="str">
        <f t="shared" si="21"/>
        <v/>
      </c>
      <c r="T39" s="70">
        <v>9</v>
      </c>
      <c r="U39" s="18">
        <v>0</v>
      </c>
      <c r="V39" s="22">
        <v>0.06</v>
      </c>
      <c r="W39" s="22">
        <f>V39</f>
        <v>0.06</v>
      </c>
      <c r="X39" s="19">
        <v>0</v>
      </c>
      <c r="Y39" s="19">
        <f t="shared" si="0"/>
        <v>0.06</v>
      </c>
    </row>
    <row r="40" spans="2:25" x14ac:dyDescent="0.25">
      <c r="B40" s="63"/>
      <c r="C40" s="7">
        <v>12</v>
      </c>
      <c r="D40" s="27">
        <v>7.5070955354412994E-2</v>
      </c>
      <c r="E40" s="31">
        <f t="shared" si="11"/>
        <v>4</v>
      </c>
      <c r="F40" s="15">
        <f t="shared" si="12"/>
        <v>5</v>
      </c>
      <c r="G40" s="27">
        <v>6.4816752351564255E-2</v>
      </c>
      <c r="H40" s="15">
        <f t="shared" si="13"/>
        <v>0</v>
      </c>
      <c r="I40" s="15">
        <f t="shared" si="14"/>
        <v>1</v>
      </c>
      <c r="J40" s="9">
        <f t="shared" si="18"/>
        <v>4</v>
      </c>
      <c r="K40" s="15">
        <f t="shared" si="19"/>
        <v>6</v>
      </c>
      <c r="L40" s="9">
        <f t="shared" si="15"/>
        <v>13</v>
      </c>
      <c r="M40" s="15">
        <f t="shared" si="20"/>
        <v>15</v>
      </c>
      <c r="N40" s="13" t="str">
        <f t="shared" si="16"/>
        <v/>
      </c>
      <c r="O40" s="19" t="str">
        <f t="shared" si="21"/>
        <v/>
      </c>
      <c r="T40" s="71"/>
      <c r="U40" s="14">
        <v>1</v>
      </c>
      <c r="V40" s="23">
        <v>0.94</v>
      </c>
      <c r="W40" s="20">
        <f>W39+V40</f>
        <v>1</v>
      </c>
      <c r="X40" s="20">
        <f t="shared" si="2"/>
        <v>6.0999999999999999E-2</v>
      </c>
      <c r="Y40" s="20">
        <f t="shared" si="0"/>
        <v>1</v>
      </c>
    </row>
    <row r="41" spans="2:25" x14ac:dyDescent="0.25">
      <c r="B41" s="63"/>
      <c r="C41" s="7">
        <v>13</v>
      </c>
      <c r="D41" s="27">
        <v>0.85701973061705394</v>
      </c>
      <c r="E41" s="31">
        <f t="shared" si="11"/>
        <v>10</v>
      </c>
      <c r="F41" s="15">
        <f t="shared" si="12"/>
        <v>10</v>
      </c>
      <c r="G41" s="27">
        <v>0.64878065890369097</v>
      </c>
      <c r="H41" s="15">
        <f t="shared" si="13"/>
        <v>0</v>
      </c>
      <c r="I41" s="15">
        <f t="shared" si="14"/>
        <v>0</v>
      </c>
      <c r="J41" s="9">
        <f t="shared" si="18"/>
        <v>20</v>
      </c>
      <c r="K41" s="15">
        <f t="shared" si="19"/>
        <v>20</v>
      </c>
      <c r="L41" s="9">
        <f t="shared" si="15"/>
        <v>33</v>
      </c>
      <c r="M41" s="15">
        <f t="shared" si="20"/>
        <v>35</v>
      </c>
      <c r="N41" s="13" t="str">
        <f t="shared" si="16"/>
        <v/>
      </c>
      <c r="O41" s="19" t="str">
        <f t="shared" si="21"/>
        <v/>
      </c>
    </row>
    <row r="42" spans="2:25" x14ac:dyDescent="0.25">
      <c r="B42" s="63"/>
      <c r="C42" s="7">
        <v>14</v>
      </c>
      <c r="D42" s="27">
        <v>0.74356511675935</v>
      </c>
      <c r="E42" s="31">
        <f t="shared" si="11"/>
        <v>9</v>
      </c>
      <c r="F42" s="15">
        <f t="shared" si="12"/>
        <v>9</v>
      </c>
      <c r="G42" s="27">
        <v>0.77792171617144035</v>
      </c>
      <c r="H42" s="15">
        <f t="shared" si="13"/>
        <v>1</v>
      </c>
      <c r="I42" s="15">
        <f t="shared" si="14"/>
        <v>1</v>
      </c>
      <c r="J42" s="9">
        <f t="shared" si="18"/>
        <v>15</v>
      </c>
      <c r="K42" s="15">
        <f t="shared" si="19"/>
        <v>15</v>
      </c>
      <c r="L42" s="9">
        <f t="shared" si="15"/>
        <v>48</v>
      </c>
      <c r="M42" s="15">
        <f t="shared" si="20"/>
        <v>50</v>
      </c>
      <c r="N42" s="13" t="str">
        <f t="shared" si="16"/>
        <v/>
      </c>
      <c r="O42" s="19" t="str">
        <f t="shared" si="21"/>
        <v/>
      </c>
    </row>
    <row r="43" spans="2:25" x14ac:dyDescent="0.25">
      <c r="B43" s="63"/>
      <c r="C43" s="7">
        <v>15</v>
      </c>
      <c r="D43" s="27">
        <v>3.538639263070642E-2</v>
      </c>
      <c r="E43" s="31">
        <f t="shared" si="11"/>
        <v>3</v>
      </c>
      <c r="F43" s="15">
        <f t="shared" si="12"/>
        <v>4</v>
      </c>
      <c r="G43" s="27">
        <v>0.23755072117417564</v>
      </c>
      <c r="H43" s="15">
        <f t="shared" si="13"/>
        <v>3</v>
      </c>
      <c r="I43" s="15">
        <f t="shared" si="14"/>
        <v>2</v>
      </c>
      <c r="J43" s="9">
        <f t="shared" si="18"/>
        <v>6</v>
      </c>
      <c r="K43" s="15">
        <f t="shared" si="19"/>
        <v>6</v>
      </c>
      <c r="L43" s="9">
        <f t="shared" si="15"/>
        <v>54</v>
      </c>
      <c r="M43" s="15">
        <f t="shared" si="20"/>
        <v>56</v>
      </c>
      <c r="N43" s="13" t="str">
        <f t="shared" si="16"/>
        <v/>
      </c>
      <c r="O43" s="19" t="str">
        <f t="shared" si="21"/>
        <v/>
      </c>
    </row>
    <row r="44" spans="2:25" x14ac:dyDescent="0.25">
      <c r="B44" s="63"/>
      <c r="C44" s="7">
        <v>16</v>
      </c>
      <c r="D44" s="27">
        <v>8.6997454633767846E-2</v>
      </c>
      <c r="E44" s="31">
        <f t="shared" si="11"/>
        <v>4</v>
      </c>
      <c r="F44" s="15">
        <f t="shared" si="12"/>
        <v>5</v>
      </c>
      <c r="G44" s="27">
        <v>0.76968736378847014</v>
      </c>
      <c r="H44" s="15">
        <f t="shared" si="13"/>
        <v>5</v>
      </c>
      <c r="I44" s="15">
        <f t="shared" si="14"/>
        <v>4</v>
      </c>
      <c r="J44" s="9">
        <f t="shared" si="18"/>
        <v>9</v>
      </c>
      <c r="K44" s="15">
        <f t="shared" si="19"/>
        <v>9</v>
      </c>
      <c r="L44" s="9">
        <f t="shared" si="15"/>
        <v>63</v>
      </c>
      <c r="M44" s="15">
        <f t="shared" si="20"/>
        <v>65</v>
      </c>
      <c r="N44" s="13" t="str">
        <f t="shared" si="16"/>
        <v/>
      </c>
      <c r="O44" s="19" t="str">
        <f t="shared" si="21"/>
        <v/>
      </c>
    </row>
    <row r="45" spans="2:25" x14ac:dyDescent="0.25">
      <c r="B45" s="63"/>
      <c r="C45" s="7">
        <v>17</v>
      </c>
      <c r="D45" s="27">
        <v>0.48094812357582362</v>
      </c>
      <c r="E45" s="31">
        <f t="shared" si="11"/>
        <v>8</v>
      </c>
      <c r="F45" s="15">
        <f t="shared" si="12"/>
        <v>8</v>
      </c>
      <c r="G45" s="27">
        <v>0.15455105576640837</v>
      </c>
      <c r="H45" s="15">
        <f t="shared" si="13"/>
        <v>1</v>
      </c>
      <c r="I45" s="15">
        <f t="shared" si="14"/>
        <v>1</v>
      </c>
      <c r="J45" s="9">
        <f t="shared" si="18"/>
        <v>9</v>
      </c>
      <c r="K45" s="15">
        <f t="shared" si="19"/>
        <v>9</v>
      </c>
      <c r="L45" s="9">
        <f t="shared" si="15"/>
        <v>72</v>
      </c>
      <c r="M45" s="15">
        <f t="shared" si="20"/>
        <v>74</v>
      </c>
      <c r="N45" s="13" t="str">
        <f t="shared" si="16"/>
        <v/>
      </c>
      <c r="O45" s="19" t="str">
        <f t="shared" si="21"/>
        <v/>
      </c>
    </row>
    <row r="46" spans="2:25" x14ac:dyDescent="0.25">
      <c r="B46" s="63"/>
      <c r="C46" s="7">
        <v>19</v>
      </c>
      <c r="D46" s="27">
        <v>0.74935951273858903</v>
      </c>
      <c r="E46" s="31">
        <f t="shared" si="11"/>
        <v>9</v>
      </c>
      <c r="F46" s="15">
        <f t="shared" si="12"/>
        <v>9</v>
      </c>
      <c r="G46" s="27">
        <v>0.41830611505118931</v>
      </c>
      <c r="H46" s="15">
        <f t="shared" si="13"/>
        <v>1</v>
      </c>
      <c r="I46" s="15">
        <f t="shared" si="14"/>
        <v>1</v>
      </c>
      <c r="J46" s="9">
        <f t="shared" si="18"/>
        <v>15</v>
      </c>
      <c r="K46" s="15">
        <f t="shared" si="19"/>
        <v>15</v>
      </c>
      <c r="L46" s="9">
        <f t="shared" si="15"/>
        <v>87</v>
      </c>
      <c r="M46" s="15">
        <f t="shared" si="20"/>
        <v>89</v>
      </c>
      <c r="N46" s="13" t="str">
        <f t="shared" si="16"/>
        <v/>
      </c>
      <c r="O46" s="19" t="str">
        <f t="shared" si="21"/>
        <v/>
      </c>
    </row>
    <row r="47" spans="2:25" x14ac:dyDescent="0.25">
      <c r="B47" s="63"/>
      <c r="C47" s="8">
        <v>20</v>
      </c>
      <c r="D47" s="28">
        <v>0.23829366217670001</v>
      </c>
      <c r="E47" s="32">
        <f t="shared" si="11"/>
        <v>6</v>
      </c>
      <c r="F47" s="15">
        <f t="shared" si="12"/>
        <v>6</v>
      </c>
      <c r="G47" s="28">
        <v>5.0691385926255106E-2</v>
      </c>
      <c r="H47" s="15">
        <f t="shared" si="13"/>
        <v>2</v>
      </c>
      <c r="I47" s="15">
        <f t="shared" si="14"/>
        <v>2</v>
      </c>
      <c r="J47" s="10">
        <f t="shared" si="18"/>
        <v>8</v>
      </c>
      <c r="K47" s="15">
        <f t="shared" si="19"/>
        <v>8</v>
      </c>
      <c r="L47" s="10">
        <f t="shared" si="15"/>
        <v>95</v>
      </c>
      <c r="M47" s="15">
        <f t="shared" si="20"/>
        <v>97</v>
      </c>
      <c r="N47" s="13" t="str">
        <f t="shared" si="16"/>
        <v/>
      </c>
      <c r="O47" s="19" t="str">
        <f t="shared" si="21"/>
        <v/>
      </c>
    </row>
    <row r="48" spans="2:25" x14ac:dyDescent="0.25">
      <c r="B48" s="63">
        <v>3</v>
      </c>
      <c r="C48" s="6">
        <v>21</v>
      </c>
      <c r="D48" s="26">
        <v>0.58805471229356643</v>
      </c>
      <c r="E48" s="30">
        <f t="shared" si="11"/>
        <v>8</v>
      </c>
      <c r="F48" s="15">
        <f t="shared" si="12"/>
        <v>9</v>
      </c>
      <c r="G48" s="26">
        <v>8.8319061707619717E-2</v>
      </c>
      <c r="H48" s="15">
        <f t="shared" si="13"/>
        <v>1</v>
      </c>
      <c r="I48" s="15">
        <f t="shared" si="14"/>
        <v>1</v>
      </c>
      <c r="J48" s="15">
        <f t="shared" si="18"/>
        <v>9</v>
      </c>
      <c r="K48" s="15">
        <f t="shared" si="19"/>
        <v>15</v>
      </c>
      <c r="L48" s="15">
        <f t="shared" si="15"/>
        <v>9</v>
      </c>
      <c r="M48" s="15">
        <f t="shared" si="20"/>
        <v>15</v>
      </c>
      <c r="N48" s="13" t="str">
        <f t="shared" si="16"/>
        <v/>
      </c>
      <c r="O48" s="19" t="str">
        <f t="shared" si="21"/>
        <v/>
      </c>
    </row>
    <row r="49" spans="2:24" x14ac:dyDescent="0.25">
      <c r="B49" s="63"/>
      <c r="C49" s="7">
        <v>22</v>
      </c>
      <c r="D49" s="27">
        <v>0.74554475352704852</v>
      </c>
      <c r="E49" s="31">
        <f t="shared" si="11"/>
        <v>9</v>
      </c>
      <c r="F49" s="15">
        <f t="shared" si="12"/>
        <v>9</v>
      </c>
      <c r="G49" s="27">
        <v>0.26260298567675722</v>
      </c>
      <c r="H49" s="15">
        <f t="shared" si="13"/>
        <v>1</v>
      </c>
      <c r="I49" s="15">
        <f t="shared" si="14"/>
        <v>1</v>
      </c>
      <c r="J49" s="9">
        <f t="shared" si="18"/>
        <v>15</v>
      </c>
      <c r="K49" s="15">
        <f t="shared" si="19"/>
        <v>15</v>
      </c>
      <c r="L49" s="9">
        <f t="shared" si="15"/>
        <v>24</v>
      </c>
      <c r="M49" s="15">
        <f t="shared" si="20"/>
        <v>30</v>
      </c>
      <c r="N49" s="13" t="str">
        <f t="shared" si="16"/>
        <v/>
      </c>
      <c r="O49" s="19" t="str">
        <f t="shared" si="21"/>
        <v/>
      </c>
    </row>
    <row r="50" spans="2:24" x14ac:dyDescent="0.25">
      <c r="B50" s="63"/>
      <c r="C50" s="7">
        <v>23</v>
      </c>
      <c r="D50" s="27">
        <v>1.9690278566613983E-2</v>
      </c>
      <c r="E50" s="31">
        <f t="shared" si="11"/>
        <v>3</v>
      </c>
      <c r="F50" s="15">
        <f t="shared" si="12"/>
        <v>4</v>
      </c>
      <c r="G50" s="27">
        <v>0.95368797258191307</v>
      </c>
      <c r="H50" s="15">
        <f t="shared" si="13"/>
        <v>7</v>
      </c>
      <c r="I50" s="15">
        <f t="shared" si="14"/>
        <v>6</v>
      </c>
      <c r="J50" s="9">
        <f t="shared" si="18"/>
        <v>15</v>
      </c>
      <c r="K50" s="15">
        <f t="shared" si="19"/>
        <v>15</v>
      </c>
      <c r="L50" s="9">
        <f t="shared" si="15"/>
        <v>39</v>
      </c>
      <c r="M50" s="15">
        <f t="shared" si="20"/>
        <v>45</v>
      </c>
      <c r="N50" s="13" t="str">
        <f t="shared" si="16"/>
        <v/>
      </c>
      <c r="O50" s="19" t="str">
        <f t="shared" si="21"/>
        <v/>
      </c>
    </row>
    <row r="51" spans="2:24" x14ac:dyDescent="0.25">
      <c r="B51" s="63"/>
      <c r="C51" s="7">
        <v>24</v>
      </c>
      <c r="D51" s="27">
        <v>0.83036718693242983</v>
      </c>
      <c r="E51" s="31">
        <f t="shared" si="11"/>
        <v>9</v>
      </c>
      <c r="F51" s="15">
        <f t="shared" si="12"/>
        <v>10</v>
      </c>
      <c r="G51" s="27">
        <v>0.40703066241613128</v>
      </c>
      <c r="H51" s="15">
        <f t="shared" si="13"/>
        <v>1</v>
      </c>
      <c r="I51" s="15">
        <f t="shared" si="14"/>
        <v>0</v>
      </c>
      <c r="J51" s="9">
        <f t="shared" si="18"/>
        <v>15</v>
      </c>
      <c r="K51" s="15">
        <f t="shared" si="19"/>
        <v>20</v>
      </c>
      <c r="L51" s="9">
        <f t="shared" si="15"/>
        <v>54</v>
      </c>
      <c r="M51" s="15">
        <f t="shared" si="20"/>
        <v>65</v>
      </c>
      <c r="N51" s="13" t="str">
        <f t="shared" si="16"/>
        <v/>
      </c>
      <c r="O51" s="19" t="str">
        <f t="shared" si="21"/>
        <v/>
      </c>
    </row>
    <row r="52" spans="2:24" x14ac:dyDescent="0.25">
      <c r="B52" s="63"/>
      <c r="C52" s="7">
        <v>25</v>
      </c>
      <c r="D52" s="27">
        <v>0.16856053331871557</v>
      </c>
      <c r="E52" s="31">
        <f t="shared" si="11"/>
        <v>5</v>
      </c>
      <c r="F52" s="15">
        <f t="shared" si="12"/>
        <v>6</v>
      </c>
      <c r="G52" s="27">
        <v>0.60940867804125332</v>
      </c>
      <c r="H52" s="15">
        <f t="shared" si="13"/>
        <v>4</v>
      </c>
      <c r="I52" s="15">
        <f t="shared" si="14"/>
        <v>3</v>
      </c>
      <c r="J52" s="9">
        <f t="shared" si="18"/>
        <v>9</v>
      </c>
      <c r="K52" s="15">
        <f t="shared" si="19"/>
        <v>9</v>
      </c>
      <c r="L52" s="9">
        <f t="shared" si="15"/>
        <v>63</v>
      </c>
      <c r="M52" s="15">
        <f t="shared" si="20"/>
        <v>74</v>
      </c>
      <c r="N52" s="13" t="str">
        <f t="shared" si="16"/>
        <v/>
      </c>
      <c r="O52" s="19" t="str">
        <f t="shared" si="21"/>
        <v/>
      </c>
    </row>
    <row r="53" spans="2:24" x14ac:dyDescent="0.25">
      <c r="B53" s="63"/>
      <c r="C53" s="7">
        <v>26</v>
      </c>
      <c r="D53" s="27">
        <v>0.85238817877652351</v>
      </c>
      <c r="E53" s="31">
        <f t="shared" si="11"/>
        <v>10</v>
      </c>
      <c r="F53" s="15">
        <f t="shared" si="12"/>
        <v>10</v>
      </c>
      <c r="G53" s="27">
        <v>0.59820381675242862</v>
      </c>
      <c r="H53" s="15">
        <f t="shared" si="13"/>
        <v>0</v>
      </c>
      <c r="I53" s="15">
        <f t="shared" si="14"/>
        <v>0</v>
      </c>
      <c r="J53" s="9">
        <f t="shared" si="18"/>
        <v>20</v>
      </c>
      <c r="K53" s="15">
        <f t="shared" si="19"/>
        <v>20</v>
      </c>
      <c r="L53" s="9">
        <f t="shared" si="15"/>
        <v>83</v>
      </c>
      <c r="M53" s="15">
        <f t="shared" si="20"/>
        <v>94</v>
      </c>
      <c r="N53" s="13" t="str">
        <f t="shared" si="16"/>
        <v/>
      </c>
      <c r="O53" s="19" t="str">
        <f t="shared" si="21"/>
        <v/>
      </c>
    </row>
    <row r="54" spans="2:24" x14ac:dyDescent="0.25">
      <c r="B54" s="63"/>
      <c r="C54" s="7">
        <v>27</v>
      </c>
      <c r="D54" s="27">
        <v>0.64267312412630928</v>
      </c>
      <c r="E54" s="31">
        <f t="shared" si="11"/>
        <v>9</v>
      </c>
      <c r="F54" s="15">
        <f t="shared" si="12"/>
        <v>9</v>
      </c>
      <c r="G54" s="27">
        <v>7.5763434404677921E-2</v>
      </c>
      <c r="H54" s="15">
        <f t="shared" si="13"/>
        <v>1</v>
      </c>
      <c r="I54" s="15">
        <f t="shared" si="14"/>
        <v>1</v>
      </c>
      <c r="J54" s="9">
        <f t="shared" si="18"/>
        <v>15</v>
      </c>
      <c r="K54" s="15">
        <f t="shared" si="19"/>
        <v>15</v>
      </c>
      <c r="L54" s="9">
        <f t="shared" si="15"/>
        <v>98</v>
      </c>
      <c r="M54" s="15">
        <f t="shared" si="20"/>
        <v>109</v>
      </c>
      <c r="N54" s="13" t="str">
        <f t="shared" si="16"/>
        <v/>
      </c>
      <c r="O54" s="19" t="str">
        <f t="shared" si="21"/>
        <v/>
      </c>
    </row>
    <row r="55" spans="2:24" x14ac:dyDescent="0.25">
      <c r="B55" s="63"/>
      <c r="C55" s="7">
        <v>28</v>
      </c>
      <c r="D55" s="27">
        <v>0.3928046327035446</v>
      </c>
      <c r="E55" s="31">
        <f t="shared" si="11"/>
        <v>7</v>
      </c>
      <c r="F55" s="15">
        <f t="shared" si="12"/>
        <v>8</v>
      </c>
      <c r="G55" s="27">
        <v>0.59352615881344417</v>
      </c>
      <c r="H55" s="15">
        <f t="shared" si="13"/>
        <v>3</v>
      </c>
      <c r="I55" s="15">
        <f t="shared" si="14"/>
        <v>2</v>
      </c>
      <c r="J55" s="9">
        <f t="shared" si="18"/>
        <v>15</v>
      </c>
      <c r="K55" s="15">
        <f t="shared" si="19"/>
        <v>15</v>
      </c>
      <c r="L55" s="9">
        <f t="shared" si="15"/>
        <v>113</v>
      </c>
      <c r="M55" s="15">
        <f t="shared" si="20"/>
        <v>124</v>
      </c>
      <c r="N55" s="13" t="str">
        <f t="shared" si="16"/>
        <v/>
      </c>
      <c r="O55" s="19" t="str">
        <f t="shared" si="21"/>
        <v/>
      </c>
    </row>
    <row r="56" spans="2:24" x14ac:dyDescent="0.25">
      <c r="B56" s="63"/>
      <c r="C56" s="7">
        <v>29</v>
      </c>
      <c r="D56" s="27">
        <v>0.75597308948626252</v>
      </c>
      <c r="E56" s="31">
        <f t="shared" si="11"/>
        <v>9</v>
      </c>
      <c r="F56" s="15">
        <f t="shared" si="12"/>
        <v>9</v>
      </c>
      <c r="G56" s="27">
        <v>0.25316596530485924</v>
      </c>
      <c r="H56" s="15">
        <f t="shared" si="13"/>
        <v>1</v>
      </c>
      <c r="I56" s="15">
        <f t="shared" si="14"/>
        <v>1</v>
      </c>
      <c r="J56" s="9">
        <f t="shared" si="18"/>
        <v>15</v>
      </c>
      <c r="K56" s="15">
        <f t="shared" si="19"/>
        <v>15</v>
      </c>
      <c r="L56" s="9">
        <f t="shared" si="15"/>
        <v>128</v>
      </c>
      <c r="M56" s="15">
        <f t="shared" si="20"/>
        <v>139</v>
      </c>
      <c r="N56" s="13" t="str">
        <f t="shared" si="16"/>
        <v/>
      </c>
      <c r="O56" s="19" t="str">
        <f t="shared" si="21"/>
        <v/>
      </c>
      <c r="T56" s="24"/>
    </row>
    <row r="57" spans="2:24" x14ac:dyDescent="0.25">
      <c r="B57" s="63"/>
      <c r="C57" s="8">
        <v>30</v>
      </c>
      <c r="D57" s="28">
        <v>0.65396407143337643</v>
      </c>
      <c r="E57" s="32">
        <f t="shared" si="11"/>
        <v>9</v>
      </c>
      <c r="F57" s="15">
        <f t="shared" si="12"/>
        <v>9</v>
      </c>
      <c r="G57" s="28">
        <v>9.7142885832178782E-3</v>
      </c>
      <c r="H57" s="15">
        <f t="shared" si="13"/>
        <v>0</v>
      </c>
      <c r="I57" s="15">
        <f t="shared" si="14"/>
        <v>0</v>
      </c>
      <c r="J57" s="10">
        <f t="shared" si="18"/>
        <v>9</v>
      </c>
      <c r="K57" s="15">
        <f t="shared" si="19"/>
        <v>9</v>
      </c>
      <c r="L57" s="10">
        <f t="shared" si="15"/>
        <v>137</v>
      </c>
      <c r="M57" s="15">
        <f t="shared" si="20"/>
        <v>148</v>
      </c>
      <c r="N57" s="13">
        <f t="shared" si="16"/>
        <v>1</v>
      </c>
      <c r="O57" s="19">
        <f t="shared" si="21"/>
        <v>1</v>
      </c>
    </row>
    <row r="58" spans="2:24" x14ac:dyDescent="0.25">
      <c r="B58" s="63">
        <v>4</v>
      </c>
      <c r="C58" s="6">
        <v>31</v>
      </c>
      <c r="D58" s="26">
        <v>0.93923939553044566</v>
      </c>
      <c r="E58" s="30">
        <f t="shared" si="11"/>
        <v>10</v>
      </c>
      <c r="F58" s="15">
        <f t="shared" si="12"/>
        <v>10</v>
      </c>
      <c r="G58" s="26">
        <v>0.48914957346206167</v>
      </c>
      <c r="H58" s="15">
        <f t="shared" si="13"/>
        <v>0</v>
      </c>
      <c r="I58" s="15">
        <f t="shared" si="14"/>
        <v>0</v>
      </c>
      <c r="J58" s="15">
        <f t="shared" si="18"/>
        <v>20</v>
      </c>
      <c r="K58" s="15">
        <f t="shared" si="19"/>
        <v>20</v>
      </c>
      <c r="L58" s="15">
        <f t="shared" si="15"/>
        <v>20</v>
      </c>
      <c r="M58" s="15">
        <f t="shared" si="20"/>
        <v>20</v>
      </c>
      <c r="N58" s="13" t="str">
        <f t="shared" si="16"/>
        <v/>
      </c>
      <c r="O58" s="19" t="str">
        <f t="shared" si="21"/>
        <v/>
      </c>
    </row>
    <row r="59" spans="2:24" x14ac:dyDescent="0.25">
      <c r="B59" s="63"/>
      <c r="C59" s="7">
        <v>32</v>
      </c>
      <c r="D59" s="27">
        <v>0.92663794391270016</v>
      </c>
      <c r="E59" s="31">
        <f t="shared" si="11"/>
        <v>10</v>
      </c>
      <c r="F59" s="15">
        <f t="shared" si="12"/>
        <v>10</v>
      </c>
      <c r="G59" s="27">
        <v>0.195843242966248</v>
      </c>
      <c r="H59" s="15">
        <f t="shared" si="13"/>
        <v>0</v>
      </c>
      <c r="I59" s="15">
        <f t="shared" si="14"/>
        <v>0</v>
      </c>
      <c r="J59" s="9">
        <f t="shared" si="18"/>
        <v>20</v>
      </c>
      <c r="K59" s="15">
        <f t="shared" si="19"/>
        <v>20</v>
      </c>
      <c r="L59" s="9">
        <f t="shared" si="15"/>
        <v>40</v>
      </c>
      <c r="M59" s="15">
        <f t="shared" si="20"/>
        <v>40</v>
      </c>
      <c r="N59" s="13" t="str">
        <f t="shared" si="16"/>
        <v/>
      </c>
      <c r="O59" s="19" t="str">
        <f t="shared" si="21"/>
        <v/>
      </c>
    </row>
    <row r="60" spans="2:24" x14ac:dyDescent="0.25">
      <c r="B60" s="63"/>
      <c r="C60" s="7">
        <v>33</v>
      </c>
      <c r="D60" s="27">
        <v>0.93540859520895514</v>
      </c>
      <c r="E60" s="31">
        <f t="shared" si="11"/>
        <v>10</v>
      </c>
      <c r="F60" s="15">
        <f t="shared" si="12"/>
        <v>10</v>
      </c>
      <c r="G60" s="27">
        <v>0.45384089241733105</v>
      </c>
      <c r="H60" s="15">
        <f t="shared" si="13"/>
        <v>0</v>
      </c>
      <c r="I60" s="15">
        <f t="shared" si="14"/>
        <v>0</v>
      </c>
      <c r="J60" s="9">
        <f t="shared" si="18"/>
        <v>20</v>
      </c>
      <c r="K60" s="15">
        <f t="shared" si="19"/>
        <v>20</v>
      </c>
      <c r="L60" s="9">
        <f t="shared" si="15"/>
        <v>60</v>
      </c>
      <c r="M60" s="15">
        <f t="shared" si="20"/>
        <v>60</v>
      </c>
      <c r="N60" s="13" t="str">
        <f t="shared" si="16"/>
        <v/>
      </c>
      <c r="O60" s="19" t="str">
        <f t="shared" si="21"/>
        <v/>
      </c>
    </row>
    <row r="61" spans="2:24" x14ac:dyDescent="0.25">
      <c r="B61" s="63"/>
      <c r="C61" s="7">
        <v>34</v>
      </c>
      <c r="D61" s="27">
        <v>0.89916419377094159</v>
      </c>
      <c r="E61" s="31">
        <f t="shared" si="11"/>
        <v>10</v>
      </c>
      <c r="F61" s="15">
        <f t="shared" si="12"/>
        <v>10</v>
      </c>
      <c r="G61" s="27">
        <v>0.31406059655782104</v>
      </c>
      <c r="H61" s="15">
        <f t="shared" si="13"/>
        <v>0</v>
      </c>
      <c r="I61" s="15">
        <f t="shared" si="14"/>
        <v>0</v>
      </c>
      <c r="J61" s="9">
        <f t="shared" si="18"/>
        <v>20</v>
      </c>
      <c r="K61" s="15">
        <f t="shared" si="19"/>
        <v>20</v>
      </c>
      <c r="L61" s="9">
        <f t="shared" si="15"/>
        <v>80</v>
      </c>
      <c r="M61" s="15">
        <f t="shared" si="20"/>
        <v>80</v>
      </c>
      <c r="N61" s="13" t="str">
        <f t="shared" ref="N61:N92" si="22">IF(MOD(C61,10)=0,IF(L61&gt;120, 1,""),"")</f>
        <v/>
      </c>
      <c r="O61" s="19" t="str">
        <f t="shared" si="21"/>
        <v/>
      </c>
      <c r="T61" t="s">
        <v>36</v>
      </c>
    </row>
    <row r="62" spans="2:24" x14ac:dyDescent="0.25">
      <c r="B62" s="63"/>
      <c r="C62" s="7">
        <v>35</v>
      </c>
      <c r="D62" s="27">
        <v>0.67051746048393546</v>
      </c>
      <c r="E62" s="31">
        <f t="shared" si="11"/>
        <v>9</v>
      </c>
      <c r="F62" s="15">
        <f t="shared" si="12"/>
        <v>9</v>
      </c>
      <c r="G62" s="27">
        <v>0.2955722857840043</v>
      </c>
      <c r="H62" s="15">
        <f t="shared" si="13"/>
        <v>1</v>
      </c>
      <c r="I62" s="15">
        <f t="shared" si="14"/>
        <v>1</v>
      </c>
      <c r="J62" s="9">
        <f t="shared" ref="J62:J93" si="23">IF(E62=$C$23,$D$23,IF(E62+H62=$C$23,$E$23,(E62+H62)))</f>
        <v>15</v>
      </c>
      <c r="K62" s="15">
        <f t="shared" si="19"/>
        <v>15</v>
      </c>
      <c r="L62" s="9">
        <f t="shared" si="15"/>
        <v>95</v>
      </c>
      <c r="M62" s="15">
        <f t="shared" si="20"/>
        <v>95</v>
      </c>
      <c r="N62" s="13" t="str">
        <f t="shared" si="22"/>
        <v/>
      </c>
      <c r="O62" s="19" t="str">
        <f t="shared" si="21"/>
        <v/>
      </c>
    </row>
    <row r="63" spans="2:24" x14ac:dyDescent="0.25">
      <c r="B63" s="63"/>
      <c r="C63" s="7">
        <v>36</v>
      </c>
      <c r="D63" s="27">
        <v>0.33439563522406857</v>
      </c>
      <c r="E63" s="31">
        <f t="shared" si="11"/>
        <v>7</v>
      </c>
      <c r="F63" s="15">
        <f t="shared" si="12"/>
        <v>7</v>
      </c>
      <c r="G63" s="27">
        <v>0.58380823146597782</v>
      </c>
      <c r="H63" s="15">
        <f t="shared" si="13"/>
        <v>3</v>
      </c>
      <c r="I63" s="15">
        <f t="shared" si="14"/>
        <v>3</v>
      </c>
      <c r="J63" s="9">
        <f t="shared" si="23"/>
        <v>15</v>
      </c>
      <c r="K63" s="15">
        <f t="shared" si="19"/>
        <v>15</v>
      </c>
      <c r="L63" s="9">
        <f t="shared" si="15"/>
        <v>110</v>
      </c>
      <c r="M63" s="15">
        <f t="shared" si="20"/>
        <v>110</v>
      </c>
      <c r="N63" s="13" t="str">
        <f t="shared" si="22"/>
        <v/>
      </c>
      <c r="O63" s="19" t="str">
        <f t="shared" si="21"/>
        <v/>
      </c>
      <c r="T63" s="72" t="s">
        <v>30</v>
      </c>
      <c r="U63" s="72"/>
      <c r="W63" s="69" t="s">
        <v>31</v>
      </c>
      <c r="X63" s="69"/>
    </row>
    <row r="64" spans="2:24" x14ac:dyDescent="0.25">
      <c r="B64" s="63"/>
      <c r="C64" s="7">
        <v>37</v>
      </c>
      <c r="D64" s="27">
        <v>0.92067719403838943</v>
      </c>
      <c r="E64" s="31">
        <f t="shared" si="11"/>
        <v>10</v>
      </c>
      <c r="F64" s="15">
        <f t="shared" si="12"/>
        <v>10</v>
      </c>
      <c r="G64" s="27">
        <v>0.88862206896006801</v>
      </c>
      <c r="H64" s="15">
        <f t="shared" si="13"/>
        <v>0</v>
      </c>
      <c r="I64" s="15">
        <f t="shared" si="14"/>
        <v>0</v>
      </c>
      <c r="J64" s="9">
        <f t="shared" si="23"/>
        <v>20</v>
      </c>
      <c r="K64" s="15">
        <f t="shared" si="19"/>
        <v>20</v>
      </c>
      <c r="L64" s="9">
        <f t="shared" si="15"/>
        <v>130</v>
      </c>
      <c r="M64" s="15">
        <f t="shared" si="20"/>
        <v>130</v>
      </c>
      <c r="N64" s="13" t="str">
        <f t="shared" si="22"/>
        <v/>
      </c>
      <c r="O64" s="19" t="str">
        <f t="shared" si="21"/>
        <v/>
      </c>
      <c r="T64" s="35" t="s">
        <v>26</v>
      </c>
      <c r="U64" s="34">
        <f>SUM(N29:N229)</f>
        <v>16</v>
      </c>
      <c r="W64" s="35" t="s">
        <v>26</v>
      </c>
      <c r="X64" s="34">
        <f>SUM(O29:O229)</f>
        <v>18</v>
      </c>
    </row>
    <row r="65" spans="2:24" x14ac:dyDescent="0.25">
      <c r="B65" s="63"/>
      <c r="C65" s="7">
        <v>38</v>
      </c>
      <c r="D65" s="27">
        <v>0.5152721944842934</v>
      </c>
      <c r="E65" s="31">
        <f t="shared" si="11"/>
        <v>8</v>
      </c>
      <c r="F65" s="15">
        <f t="shared" si="12"/>
        <v>8</v>
      </c>
      <c r="G65" s="27">
        <v>0.14042097119632291</v>
      </c>
      <c r="H65" s="15">
        <f t="shared" si="13"/>
        <v>1</v>
      </c>
      <c r="I65" s="15">
        <f t="shared" si="14"/>
        <v>1</v>
      </c>
      <c r="J65" s="9">
        <f t="shared" si="23"/>
        <v>9</v>
      </c>
      <c r="K65" s="15">
        <f t="shared" si="19"/>
        <v>9</v>
      </c>
      <c r="L65" s="9">
        <f t="shared" si="15"/>
        <v>139</v>
      </c>
      <c r="M65" s="15">
        <f t="shared" si="20"/>
        <v>139</v>
      </c>
      <c r="N65" s="13" t="str">
        <f t="shared" si="22"/>
        <v/>
      </c>
      <c r="O65" s="19" t="str">
        <f t="shared" si="21"/>
        <v/>
      </c>
      <c r="T65" s="35" t="s">
        <v>27</v>
      </c>
      <c r="U65" s="34">
        <f>COUNT(B29:B227)</f>
        <v>20</v>
      </c>
      <c r="W65" s="35" t="s">
        <v>27</v>
      </c>
      <c r="X65" s="34">
        <f>COUNT(B29:B227)</f>
        <v>20</v>
      </c>
    </row>
    <row r="66" spans="2:24" x14ac:dyDescent="0.25">
      <c r="B66" s="63"/>
      <c r="C66" s="7">
        <v>39</v>
      </c>
      <c r="D66" s="27">
        <v>0.45534141587540211</v>
      </c>
      <c r="E66" s="31">
        <f t="shared" si="11"/>
        <v>8</v>
      </c>
      <c r="F66" s="15">
        <f t="shared" si="12"/>
        <v>8</v>
      </c>
      <c r="G66" s="27">
        <v>0.23855445294009181</v>
      </c>
      <c r="H66" s="15">
        <f t="shared" si="13"/>
        <v>1</v>
      </c>
      <c r="I66" s="15">
        <f t="shared" si="14"/>
        <v>1</v>
      </c>
      <c r="J66" s="9">
        <f t="shared" si="23"/>
        <v>9</v>
      </c>
      <c r="K66" s="15">
        <f t="shared" si="19"/>
        <v>9</v>
      </c>
      <c r="L66" s="9">
        <f t="shared" si="15"/>
        <v>148</v>
      </c>
      <c r="M66" s="15">
        <f t="shared" si="20"/>
        <v>148</v>
      </c>
      <c r="N66" s="13" t="str">
        <f t="shared" si="22"/>
        <v/>
      </c>
      <c r="O66" s="19" t="str">
        <f t="shared" si="21"/>
        <v/>
      </c>
    </row>
    <row r="67" spans="2:24" x14ac:dyDescent="0.25">
      <c r="B67" s="63"/>
      <c r="C67" s="8">
        <v>40</v>
      </c>
      <c r="D67" s="28">
        <v>0.85684805956516119</v>
      </c>
      <c r="E67" s="32">
        <f t="shared" si="11"/>
        <v>10</v>
      </c>
      <c r="F67" s="15">
        <f t="shared" si="12"/>
        <v>10</v>
      </c>
      <c r="G67" s="28">
        <v>0.49068210892314645</v>
      </c>
      <c r="H67" s="15">
        <f t="shared" si="13"/>
        <v>0</v>
      </c>
      <c r="I67" s="15">
        <f t="shared" si="14"/>
        <v>0</v>
      </c>
      <c r="J67" s="10">
        <f t="shared" si="23"/>
        <v>20</v>
      </c>
      <c r="K67" s="15">
        <f t="shared" si="19"/>
        <v>20</v>
      </c>
      <c r="L67" s="10">
        <f t="shared" si="15"/>
        <v>168</v>
      </c>
      <c r="M67" s="15">
        <f t="shared" si="20"/>
        <v>168</v>
      </c>
      <c r="N67" s="13">
        <f t="shared" si="22"/>
        <v>1</v>
      </c>
      <c r="O67" s="19">
        <f t="shared" si="21"/>
        <v>1</v>
      </c>
      <c r="T67" s="36" t="s">
        <v>28</v>
      </c>
      <c r="U67" s="34">
        <f>U64/U65</f>
        <v>0.8</v>
      </c>
      <c r="W67" s="36" t="s">
        <v>28</v>
      </c>
      <c r="X67" s="34">
        <f>X64/X65</f>
        <v>0.9</v>
      </c>
    </row>
    <row r="68" spans="2:24" x14ac:dyDescent="0.25">
      <c r="B68" s="63">
        <v>5</v>
      </c>
      <c r="C68" s="6">
        <v>41</v>
      </c>
      <c r="D68" s="26">
        <v>0.37702021709015809</v>
      </c>
      <c r="E68" s="30">
        <f t="shared" si="11"/>
        <v>7</v>
      </c>
      <c r="F68" s="15">
        <f t="shared" si="12"/>
        <v>7</v>
      </c>
      <c r="G68" s="26">
        <v>0.12198746213439693</v>
      </c>
      <c r="H68" s="15">
        <f t="shared" si="13"/>
        <v>2</v>
      </c>
      <c r="I68" s="15">
        <f t="shared" si="14"/>
        <v>2</v>
      </c>
      <c r="J68" s="15">
        <f t="shared" si="23"/>
        <v>9</v>
      </c>
      <c r="K68" s="15">
        <f t="shared" si="19"/>
        <v>9</v>
      </c>
      <c r="L68" s="15">
        <f t="shared" si="15"/>
        <v>9</v>
      </c>
      <c r="M68" s="15">
        <f t="shared" si="20"/>
        <v>9</v>
      </c>
      <c r="N68" s="13" t="str">
        <f t="shared" si="22"/>
        <v/>
      </c>
      <c r="O68" s="19" t="str">
        <f t="shared" si="21"/>
        <v/>
      </c>
    </row>
    <row r="69" spans="2:24" x14ac:dyDescent="0.25">
      <c r="B69" s="63"/>
      <c r="C69" s="7">
        <v>42</v>
      </c>
      <c r="D69" s="27">
        <v>0.39022621950669356</v>
      </c>
      <c r="E69" s="31">
        <f t="shared" si="11"/>
        <v>7</v>
      </c>
      <c r="F69" s="15">
        <f t="shared" si="12"/>
        <v>7</v>
      </c>
      <c r="G69" s="27">
        <v>0.81259944045025112</v>
      </c>
      <c r="H69" s="15">
        <f t="shared" si="13"/>
        <v>3</v>
      </c>
      <c r="I69" s="15">
        <f t="shared" si="14"/>
        <v>3</v>
      </c>
      <c r="J69" s="9">
        <f t="shared" si="23"/>
        <v>15</v>
      </c>
      <c r="K69" s="15">
        <f t="shared" si="19"/>
        <v>15</v>
      </c>
      <c r="L69" s="9">
        <f t="shared" si="15"/>
        <v>24</v>
      </c>
      <c r="M69" s="15">
        <f t="shared" si="20"/>
        <v>24</v>
      </c>
      <c r="N69" s="13" t="str">
        <f t="shared" si="22"/>
        <v/>
      </c>
      <c r="O69" s="19" t="str">
        <f t="shared" si="21"/>
        <v/>
      </c>
    </row>
    <row r="70" spans="2:24" x14ac:dyDescent="0.25">
      <c r="B70" s="63"/>
      <c r="C70" s="7">
        <v>43</v>
      </c>
      <c r="D70" s="27">
        <v>0.18756262967278692</v>
      </c>
      <c r="E70" s="31">
        <f t="shared" si="11"/>
        <v>6</v>
      </c>
      <c r="F70" s="15">
        <f t="shared" si="12"/>
        <v>6</v>
      </c>
      <c r="G70" s="27">
        <v>0.41719845695402158</v>
      </c>
      <c r="H70" s="15">
        <f t="shared" si="13"/>
        <v>3</v>
      </c>
      <c r="I70" s="15">
        <f t="shared" si="14"/>
        <v>3</v>
      </c>
      <c r="J70" s="9">
        <f t="shared" si="23"/>
        <v>9</v>
      </c>
      <c r="K70" s="15">
        <f t="shared" si="19"/>
        <v>9</v>
      </c>
      <c r="L70" s="9">
        <f t="shared" si="15"/>
        <v>33</v>
      </c>
      <c r="M70" s="15">
        <f t="shared" si="20"/>
        <v>33</v>
      </c>
      <c r="N70" s="13" t="str">
        <f t="shared" si="22"/>
        <v/>
      </c>
      <c r="O70" s="19" t="str">
        <f t="shared" si="21"/>
        <v/>
      </c>
    </row>
    <row r="71" spans="2:24" x14ac:dyDescent="0.25">
      <c r="B71" s="63"/>
      <c r="C71" s="7">
        <v>44</v>
      </c>
      <c r="D71" s="27">
        <v>0.39618293468197119</v>
      </c>
      <c r="E71" s="31">
        <f t="shared" si="11"/>
        <v>7</v>
      </c>
      <c r="F71" s="15">
        <f t="shared" si="12"/>
        <v>8</v>
      </c>
      <c r="G71" s="27">
        <v>0.93123270692863924</v>
      </c>
      <c r="H71" s="15">
        <f t="shared" si="13"/>
        <v>3</v>
      </c>
      <c r="I71" s="15">
        <f t="shared" si="14"/>
        <v>2</v>
      </c>
      <c r="J71" s="9">
        <f t="shared" si="23"/>
        <v>15</v>
      </c>
      <c r="K71" s="15">
        <f t="shared" si="19"/>
        <v>15</v>
      </c>
      <c r="L71" s="9">
        <f t="shared" si="15"/>
        <v>48</v>
      </c>
      <c r="M71" s="15">
        <f t="shared" si="20"/>
        <v>48</v>
      </c>
      <c r="N71" s="13" t="str">
        <f t="shared" si="22"/>
        <v/>
      </c>
      <c r="O71" s="19" t="str">
        <f t="shared" si="21"/>
        <v/>
      </c>
      <c r="T71" t="s">
        <v>35</v>
      </c>
    </row>
    <row r="72" spans="2:24" x14ac:dyDescent="0.25">
      <c r="B72" s="63"/>
      <c r="C72" s="7">
        <v>45</v>
      </c>
      <c r="D72" s="27">
        <v>0.3718468112846679</v>
      </c>
      <c r="E72" s="31">
        <f t="shared" si="11"/>
        <v>7</v>
      </c>
      <c r="F72" s="15">
        <f t="shared" si="12"/>
        <v>7</v>
      </c>
      <c r="G72" s="27">
        <v>0.45576002721448772</v>
      </c>
      <c r="H72" s="15">
        <f t="shared" si="13"/>
        <v>2</v>
      </c>
      <c r="I72" s="15">
        <f t="shared" si="14"/>
        <v>2</v>
      </c>
      <c r="J72" s="9">
        <f t="shared" si="23"/>
        <v>9</v>
      </c>
      <c r="K72" s="15">
        <f t="shared" si="19"/>
        <v>9</v>
      </c>
      <c r="L72" s="9">
        <f t="shared" si="15"/>
        <v>57</v>
      </c>
      <c r="M72" s="15">
        <f t="shared" si="20"/>
        <v>57</v>
      </c>
      <c r="N72" s="13" t="str">
        <f t="shared" si="22"/>
        <v/>
      </c>
      <c r="O72" s="19" t="str">
        <f t="shared" si="21"/>
        <v/>
      </c>
      <c r="T72" s="34" t="s">
        <v>27</v>
      </c>
      <c r="U72" s="34">
        <f>COUNT(C29:C229)+1</f>
        <v>202</v>
      </c>
    </row>
    <row r="73" spans="2:24" x14ac:dyDescent="0.25">
      <c r="B73" s="63"/>
      <c r="C73" s="7">
        <v>46</v>
      </c>
      <c r="D73" s="27">
        <v>0.27303119506663054</v>
      </c>
      <c r="E73" s="31">
        <f t="shared" si="11"/>
        <v>6</v>
      </c>
      <c r="F73" s="15">
        <f t="shared" si="12"/>
        <v>7</v>
      </c>
      <c r="G73" s="27">
        <v>0.4343960142938087</v>
      </c>
      <c r="H73" s="15">
        <f t="shared" si="13"/>
        <v>3</v>
      </c>
      <c r="I73" s="15">
        <f t="shared" si="14"/>
        <v>2</v>
      </c>
      <c r="J73" s="9">
        <f t="shared" si="23"/>
        <v>9</v>
      </c>
      <c r="K73" s="15">
        <f t="shared" si="19"/>
        <v>9</v>
      </c>
      <c r="L73" s="9">
        <f t="shared" si="15"/>
        <v>66</v>
      </c>
      <c r="M73" s="15">
        <f t="shared" si="20"/>
        <v>66</v>
      </c>
      <c r="N73" s="13" t="str">
        <f t="shared" si="22"/>
        <v/>
      </c>
      <c r="O73" s="19" t="str">
        <f t="shared" si="21"/>
        <v/>
      </c>
    </row>
    <row r="74" spans="2:24" x14ac:dyDescent="0.25">
      <c r="B74" s="63"/>
      <c r="C74" s="7">
        <v>47</v>
      </c>
      <c r="D74" s="27">
        <v>0.32246494239412871</v>
      </c>
      <c r="E74" s="31">
        <f t="shared" si="11"/>
        <v>7</v>
      </c>
      <c r="F74" s="15">
        <f t="shared" si="12"/>
        <v>7</v>
      </c>
      <c r="G74" s="27">
        <v>0.98498559115838746</v>
      </c>
      <c r="H74" s="15">
        <f t="shared" si="13"/>
        <v>3</v>
      </c>
      <c r="I74" s="15">
        <f t="shared" si="14"/>
        <v>3</v>
      </c>
      <c r="J74" s="9">
        <f t="shared" si="23"/>
        <v>15</v>
      </c>
      <c r="K74" s="15">
        <f t="shared" si="19"/>
        <v>15</v>
      </c>
      <c r="L74" s="9">
        <f t="shared" si="15"/>
        <v>81</v>
      </c>
      <c r="M74" s="15">
        <f t="shared" si="20"/>
        <v>81</v>
      </c>
      <c r="N74" s="13" t="str">
        <f t="shared" si="22"/>
        <v/>
      </c>
      <c r="O74" s="19" t="str">
        <f t="shared" si="21"/>
        <v/>
      </c>
      <c r="T74" s="59" t="s">
        <v>32</v>
      </c>
      <c r="U74" s="59"/>
      <c r="V74" s="34">
        <f>SUM(J29:J229)/U72</f>
        <v>13.178217821782178</v>
      </c>
    </row>
    <row r="75" spans="2:24" x14ac:dyDescent="0.25">
      <c r="B75" s="63"/>
      <c r="C75" s="7">
        <v>48</v>
      </c>
      <c r="D75" s="27">
        <v>0.99982671323738004</v>
      </c>
      <c r="E75" s="31">
        <f t="shared" si="11"/>
        <v>10</v>
      </c>
      <c r="F75" s="15">
        <f t="shared" si="12"/>
        <v>10</v>
      </c>
      <c r="G75" s="27">
        <v>0.18963985049224774</v>
      </c>
      <c r="H75" s="15">
        <f t="shared" si="13"/>
        <v>0</v>
      </c>
      <c r="I75" s="15">
        <f t="shared" si="14"/>
        <v>0</v>
      </c>
      <c r="J75" s="9">
        <f t="shared" si="23"/>
        <v>20</v>
      </c>
      <c r="K75" s="15">
        <f t="shared" si="19"/>
        <v>20</v>
      </c>
      <c r="L75" s="9">
        <f t="shared" si="15"/>
        <v>101</v>
      </c>
      <c r="M75" s="15">
        <f t="shared" si="20"/>
        <v>101</v>
      </c>
      <c r="N75" s="13" t="str">
        <f t="shared" si="22"/>
        <v/>
      </c>
      <c r="O75" s="19" t="str">
        <f t="shared" si="21"/>
        <v/>
      </c>
    </row>
    <row r="76" spans="2:24" x14ac:dyDescent="0.25">
      <c r="B76" s="63"/>
      <c r="C76" s="7">
        <v>49</v>
      </c>
      <c r="D76" s="27">
        <v>0.44568773069899259</v>
      </c>
      <c r="E76" s="31">
        <f t="shared" si="11"/>
        <v>8</v>
      </c>
      <c r="F76" s="15">
        <f t="shared" si="12"/>
        <v>8</v>
      </c>
      <c r="G76" s="27">
        <v>0.8835798305131104</v>
      </c>
      <c r="H76" s="15">
        <f t="shared" si="13"/>
        <v>2</v>
      </c>
      <c r="I76" s="15">
        <f t="shared" si="14"/>
        <v>2</v>
      </c>
      <c r="J76" s="9">
        <f t="shared" si="23"/>
        <v>15</v>
      </c>
      <c r="K76" s="15">
        <f t="shared" si="19"/>
        <v>15</v>
      </c>
      <c r="L76" s="9">
        <f t="shared" si="15"/>
        <v>116</v>
      </c>
      <c r="M76" s="15">
        <f t="shared" si="20"/>
        <v>116</v>
      </c>
      <c r="N76" s="13" t="str">
        <f t="shared" si="22"/>
        <v/>
      </c>
      <c r="O76" s="19" t="str">
        <f t="shared" si="21"/>
        <v/>
      </c>
      <c r="T76" s="59" t="s">
        <v>33</v>
      </c>
      <c r="U76" s="59"/>
      <c r="V76" s="34">
        <f>SUM(K29:K229)/U72</f>
        <v>13.856435643564357</v>
      </c>
    </row>
    <row r="77" spans="2:24" x14ac:dyDescent="0.25">
      <c r="B77" s="63"/>
      <c r="C77" s="8">
        <v>50</v>
      </c>
      <c r="D77" s="28">
        <v>5.3337839133369758E-2</v>
      </c>
      <c r="E77" s="32">
        <f t="shared" si="11"/>
        <v>4</v>
      </c>
      <c r="F77" s="15">
        <f t="shared" si="12"/>
        <v>4</v>
      </c>
      <c r="G77" s="28">
        <v>0.2458745519845067</v>
      </c>
      <c r="H77" s="15">
        <f t="shared" si="13"/>
        <v>2</v>
      </c>
      <c r="I77" s="15">
        <f t="shared" si="14"/>
        <v>2</v>
      </c>
      <c r="J77" s="10">
        <f t="shared" si="23"/>
        <v>6</v>
      </c>
      <c r="K77" s="15">
        <f t="shared" si="19"/>
        <v>6</v>
      </c>
      <c r="L77" s="10">
        <f t="shared" si="15"/>
        <v>122</v>
      </c>
      <c r="M77" s="15">
        <f t="shared" si="20"/>
        <v>122</v>
      </c>
      <c r="N77" s="13">
        <f t="shared" si="22"/>
        <v>1</v>
      </c>
      <c r="O77" s="19">
        <f t="shared" si="21"/>
        <v>1</v>
      </c>
    </row>
    <row r="78" spans="2:24" x14ac:dyDescent="0.25">
      <c r="B78" s="63">
        <v>6</v>
      </c>
      <c r="C78" s="6">
        <v>51</v>
      </c>
      <c r="D78" s="26">
        <v>0.64217698463192063</v>
      </c>
      <c r="E78" s="30">
        <f t="shared" si="11"/>
        <v>9</v>
      </c>
      <c r="F78" s="15">
        <f t="shared" si="12"/>
        <v>9</v>
      </c>
      <c r="G78" s="26">
        <v>0.79138648672695566</v>
      </c>
      <c r="H78" s="15">
        <f t="shared" si="13"/>
        <v>1</v>
      </c>
      <c r="I78" s="15">
        <f t="shared" si="14"/>
        <v>1</v>
      </c>
      <c r="J78" s="15">
        <f t="shared" si="23"/>
        <v>15</v>
      </c>
      <c r="K78" s="15">
        <f t="shared" si="19"/>
        <v>15</v>
      </c>
      <c r="L78" s="15">
        <f t="shared" si="15"/>
        <v>15</v>
      </c>
      <c r="M78" s="15">
        <f t="shared" si="20"/>
        <v>15</v>
      </c>
      <c r="N78" s="13" t="str">
        <f t="shared" si="22"/>
        <v/>
      </c>
      <c r="O78" s="19" t="str">
        <f t="shared" si="21"/>
        <v/>
      </c>
    </row>
    <row r="79" spans="2:24" x14ac:dyDescent="0.25">
      <c r="B79" s="63"/>
      <c r="C79" s="7">
        <v>52</v>
      </c>
      <c r="D79" s="27">
        <v>0.8718850091424003</v>
      </c>
      <c r="E79" s="31">
        <f t="shared" si="11"/>
        <v>10</v>
      </c>
      <c r="F79" s="15">
        <f t="shared" si="12"/>
        <v>10</v>
      </c>
      <c r="G79" s="27">
        <v>0.39874798667289824</v>
      </c>
      <c r="H79" s="15">
        <f t="shared" si="13"/>
        <v>0</v>
      </c>
      <c r="I79" s="15">
        <f t="shared" si="14"/>
        <v>0</v>
      </c>
      <c r="J79" s="9">
        <f t="shared" si="23"/>
        <v>20</v>
      </c>
      <c r="K79" s="15">
        <f t="shared" si="19"/>
        <v>20</v>
      </c>
      <c r="L79" s="9">
        <f t="shared" si="15"/>
        <v>35</v>
      </c>
      <c r="M79" s="15">
        <f t="shared" si="20"/>
        <v>35</v>
      </c>
      <c r="N79" s="13" t="str">
        <f t="shared" si="22"/>
        <v/>
      </c>
      <c r="O79" s="19" t="str">
        <f t="shared" si="21"/>
        <v/>
      </c>
    </row>
    <row r="80" spans="2:24" x14ac:dyDescent="0.25">
      <c r="B80" s="63"/>
      <c r="C80" s="7">
        <v>53</v>
      </c>
      <c r="D80" s="27">
        <v>0.78874866471324101</v>
      </c>
      <c r="E80" s="31">
        <f t="shared" si="11"/>
        <v>9</v>
      </c>
      <c r="F80" s="15">
        <f t="shared" si="12"/>
        <v>9</v>
      </c>
      <c r="G80" s="27">
        <v>0.98698212951046749</v>
      </c>
      <c r="H80" s="15">
        <f t="shared" si="13"/>
        <v>1</v>
      </c>
      <c r="I80" s="15">
        <f t="shared" si="14"/>
        <v>1</v>
      </c>
      <c r="J80" s="9">
        <f t="shared" si="23"/>
        <v>15</v>
      </c>
      <c r="K80" s="15">
        <f t="shared" si="19"/>
        <v>15</v>
      </c>
      <c r="L80" s="9">
        <f t="shared" si="15"/>
        <v>50</v>
      </c>
      <c r="M80" s="15">
        <f t="shared" si="20"/>
        <v>50</v>
      </c>
      <c r="N80" s="13" t="str">
        <f t="shared" si="22"/>
        <v/>
      </c>
      <c r="O80" s="19" t="str">
        <f t="shared" si="21"/>
        <v/>
      </c>
    </row>
    <row r="81" spans="2:15" x14ac:dyDescent="0.25">
      <c r="B81" s="63"/>
      <c r="C81" s="7">
        <v>54</v>
      </c>
      <c r="D81" s="27">
        <v>0.46343158422914743</v>
      </c>
      <c r="E81" s="31">
        <f t="shared" si="11"/>
        <v>8</v>
      </c>
      <c r="F81" s="15">
        <f t="shared" si="12"/>
        <v>8</v>
      </c>
      <c r="G81" s="27">
        <v>0.35846925869747159</v>
      </c>
      <c r="H81" s="15">
        <f t="shared" si="13"/>
        <v>2</v>
      </c>
      <c r="I81" s="15">
        <f t="shared" si="14"/>
        <v>2</v>
      </c>
      <c r="J81" s="9">
        <f t="shared" si="23"/>
        <v>15</v>
      </c>
      <c r="K81" s="15">
        <f t="shared" si="19"/>
        <v>15</v>
      </c>
      <c r="L81" s="9">
        <f t="shared" si="15"/>
        <v>65</v>
      </c>
      <c r="M81" s="15">
        <f t="shared" si="20"/>
        <v>65</v>
      </c>
      <c r="N81" s="13" t="str">
        <f t="shared" si="22"/>
        <v/>
      </c>
      <c r="O81" s="19" t="str">
        <f t="shared" si="21"/>
        <v/>
      </c>
    </row>
    <row r="82" spans="2:15" x14ac:dyDescent="0.25">
      <c r="B82" s="63"/>
      <c r="C82" s="7">
        <v>55</v>
      </c>
      <c r="D82" s="27">
        <v>0.74376468963990539</v>
      </c>
      <c r="E82" s="31">
        <f t="shared" si="11"/>
        <v>9</v>
      </c>
      <c r="F82" s="15">
        <f t="shared" si="12"/>
        <v>9</v>
      </c>
      <c r="G82" s="27">
        <v>0.62817825570440278</v>
      </c>
      <c r="H82" s="15">
        <f t="shared" si="13"/>
        <v>1</v>
      </c>
      <c r="I82" s="15">
        <f t="shared" si="14"/>
        <v>1</v>
      </c>
      <c r="J82" s="9">
        <f t="shared" si="23"/>
        <v>15</v>
      </c>
      <c r="K82" s="15">
        <f t="shared" si="19"/>
        <v>15</v>
      </c>
      <c r="L82" s="9">
        <f t="shared" si="15"/>
        <v>80</v>
      </c>
      <c r="M82" s="15">
        <f t="shared" si="20"/>
        <v>80</v>
      </c>
      <c r="N82" s="13" t="str">
        <f t="shared" si="22"/>
        <v/>
      </c>
      <c r="O82" s="19" t="str">
        <f t="shared" si="21"/>
        <v/>
      </c>
    </row>
    <row r="83" spans="2:15" x14ac:dyDescent="0.25">
      <c r="B83" s="63"/>
      <c r="C83" s="7">
        <v>56</v>
      </c>
      <c r="D83" s="27">
        <v>0.3270279984646326</v>
      </c>
      <c r="E83" s="31">
        <f t="shared" si="11"/>
        <v>7</v>
      </c>
      <c r="F83" s="15">
        <f t="shared" si="12"/>
        <v>7</v>
      </c>
      <c r="G83" s="27">
        <v>0.66284575837555459</v>
      </c>
      <c r="H83" s="15">
        <f t="shared" si="13"/>
        <v>3</v>
      </c>
      <c r="I83" s="15">
        <f t="shared" si="14"/>
        <v>3</v>
      </c>
      <c r="J83" s="9">
        <f t="shared" si="23"/>
        <v>15</v>
      </c>
      <c r="K83" s="15">
        <f t="shared" si="19"/>
        <v>15</v>
      </c>
      <c r="L83" s="9">
        <f t="shared" si="15"/>
        <v>95</v>
      </c>
      <c r="M83" s="15">
        <f t="shared" si="20"/>
        <v>95</v>
      </c>
      <c r="N83" s="13" t="str">
        <f t="shared" si="22"/>
        <v/>
      </c>
      <c r="O83" s="19" t="str">
        <f t="shared" si="21"/>
        <v/>
      </c>
    </row>
    <row r="84" spans="2:15" x14ac:dyDescent="0.25">
      <c r="B84" s="63"/>
      <c r="C84" s="7">
        <v>57</v>
      </c>
      <c r="D84" s="27">
        <v>3.2858982742437814E-2</v>
      </c>
      <c r="E84" s="31">
        <f t="shared" si="11"/>
        <v>3</v>
      </c>
      <c r="F84" s="15">
        <f t="shared" si="12"/>
        <v>4</v>
      </c>
      <c r="G84" s="27">
        <v>0.32999605074620264</v>
      </c>
      <c r="H84" s="15">
        <f t="shared" si="13"/>
        <v>3</v>
      </c>
      <c r="I84" s="15">
        <f t="shared" si="14"/>
        <v>3</v>
      </c>
      <c r="J84" s="9">
        <f t="shared" si="23"/>
        <v>6</v>
      </c>
      <c r="K84" s="15">
        <f t="shared" si="19"/>
        <v>7</v>
      </c>
      <c r="L84" s="9">
        <f t="shared" si="15"/>
        <v>101</v>
      </c>
      <c r="M84" s="15">
        <f t="shared" si="20"/>
        <v>102</v>
      </c>
      <c r="N84" s="13" t="str">
        <f t="shared" si="22"/>
        <v/>
      </c>
      <c r="O84" s="19" t="str">
        <f t="shared" si="21"/>
        <v/>
      </c>
    </row>
    <row r="85" spans="2:15" x14ac:dyDescent="0.25">
      <c r="B85" s="63"/>
      <c r="C85" s="7">
        <v>58</v>
      </c>
      <c r="D85" s="27">
        <v>0.80935160291316421</v>
      </c>
      <c r="E85" s="31">
        <f t="shared" si="11"/>
        <v>9</v>
      </c>
      <c r="F85" s="15">
        <f t="shared" si="12"/>
        <v>10</v>
      </c>
      <c r="G85" s="27">
        <v>4.8159541646521031E-2</v>
      </c>
      <c r="H85" s="15">
        <f t="shared" si="13"/>
        <v>0</v>
      </c>
      <c r="I85" s="15">
        <f t="shared" si="14"/>
        <v>0</v>
      </c>
      <c r="J85" s="9">
        <f t="shared" si="23"/>
        <v>9</v>
      </c>
      <c r="K85" s="15">
        <f t="shared" si="19"/>
        <v>20</v>
      </c>
      <c r="L85" s="9">
        <f t="shared" si="15"/>
        <v>110</v>
      </c>
      <c r="M85" s="15">
        <f t="shared" si="20"/>
        <v>122</v>
      </c>
      <c r="N85" s="13" t="str">
        <f t="shared" si="22"/>
        <v/>
      </c>
      <c r="O85" s="19" t="str">
        <f t="shared" si="21"/>
        <v/>
      </c>
    </row>
    <row r="86" spans="2:15" x14ac:dyDescent="0.25">
      <c r="B86" s="63"/>
      <c r="C86" s="7">
        <v>59</v>
      </c>
      <c r="D86" s="27">
        <v>0.15872573999974438</v>
      </c>
      <c r="E86" s="31">
        <f t="shared" si="11"/>
        <v>5</v>
      </c>
      <c r="F86" s="15">
        <f t="shared" si="12"/>
        <v>6</v>
      </c>
      <c r="G86" s="27">
        <v>0.72771577632561535</v>
      </c>
      <c r="H86" s="15">
        <f t="shared" si="13"/>
        <v>4</v>
      </c>
      <c r="I86" s="15">
        <f t="shared" si="14"/>
        <v>4</v>
      </c>
      <c r="J86" s="9">
        <f t="shared" si="23"/>
        <v>9</v>
      </c>
      <c r="K86" s="15">
        <f t="shared" si="19"/>
        <v>15</v>
      </c>
      <c r="L86" s="9">
        <f t="shared" si="15"/>
        <v>119</v>
      </c>
      <c r="M86" s="15">
        <f t="shared" si="20"/>
        <v>137</v>
      </c>
      <c r="N86" s="13" t="str">
        <f t="shared" si="22"/>
        <v/>
      </c>
      <c r="O86" s="19" t="str">
        <f t="shared" si="21"/>
        <v/>
      </c>
    </row>
    <row r="87" spans="2:15" x14ac:dyDescent="0.25">
      <c r="B87" s="63"/>
      <c r="C87" s="8">
        <v>60</v>
      </c>
      <c r="D87" s="28">
        <v>0.43074753624453299</v>
      </c>
      <c r="E87" s="32">
        <f t="shared" si="11"/>
        <v>7</v>
      </c>
      <c r="F87" s="15">
        <f t="shared" si="12"/>
        <v>8</v>
      </c>
      <c r="G87" s="28">
        <v>0.63806484699075605</v>
      </c>
      <c r="H87" s="15">
        <f t="shared" si="13"/>
        <v>3</v>
      </c>
      <c r="I87" s="15">
        <f t="shared" si="14"/>
        <v>2</v>
      </c>
      <c r="J87" s="10">
        <f t="shared" si="23"/>
        <v>15</v>
      </c>
      <c r="K87" s="15">
        <f t="shared" si="19"/>
        <v>15</v>
      </c>
      <c r="L87" s="10">
        <f t="shared" si="15"/>
        <v>134</v>
      </c>
      <c r="M87" s="15">
        <f t="shared" si="20"/>
        <v>152</v>
      </c>
      <c r="N87" s="13">
        <f t="shared" si="22"/>
        <v>1</v>
      </c>
      <c r="O87" s="19">
        <f t="shared" si="21"/>
        <v>1</v>
      </c>
    </row>
    <row r="88" spans="2:15" x14ac:dyDescent="0.25">
      <c r="B88" s="63">
        <v>7</v>
      </c>
      <c r="C88" s="6">
        <v>61</v>
      </c>
      <c r="D88" s="26">
        <v>0.22427644234603006</v>
      </c>
      <c r="E88" s="30">
        <f t="shared" si="11"/>
        <v>6</v>
      </c>
      <c r="F88" s="15">
        <f t="shared" si="12"/>
        <v>6</v>
      </c>
      <c r="G88" s="26">
        <v>0.41015605363747887</v>
      </c>
      <c r="H88" s="15">
        <f t="shared" si="13"/>
        <v>3</v>
      </c>
      <c r="I88" s="15">
        <f t="shared" si="14"/>
        <v>3</v>
      </c>
      <c r="J88" s="15">
        <f t="shared" si="23"/>
        <v>9</v>
      </c>
      <c r="K88" s="15">
        <f t="shared" si="19"/>
        <v>9</v>
      </c>
      <c r="L88" s="15">
        <f t="shared" si="15"/>
        <v>9</v>
      </c>
      <c r="M88" s="15">
        <f t="shared" si="20"/>
        <v>9</v>
      </c>
      <c r="N88" s="13" t="str">
        <f t="shared" si="22"/>
        <v/>
      </c>
      <c r="O88" s="19" t="str">
        <f t="shared" si="21"/>
        <v/>
      </c>
    </row>
    <row r="89" spans="2:15" x14ac:dyDescent="0.25">
      <c r="B89" s="63"/>
      <c r="C89" s="7">
        <v>62</v>
      </c>
      <c r="D89" s="27">
        <v>0.68258615442123083</v>
      </c>
      <c r="E89" s="31">
        <f t="shared" si="11"/>
        <v>9</v>
      </c>
      <c r="F89" s="15">
        <f t="shared" si="12"/>
        <v>9</v>
      </c>
      <c r="G89" s="27">
        <v>0.88848184957564236</v>
      </c>
      <c r="H89" s="15">
        <f t="shared" si="13"/>
        <v>1</v>
      </c>
      <c r="I89" s="15">
        <f t="shared" si="14"/>
        <v>1</v>
      </c>
      <c r="J89" s="9">
        <f t="shared" si="23"/>
        <v>15</v>
      </c>
      <c r="K89" s="15">
        <f t="shared" si="19"/>
        <v>15</v>
      </c>
      <c r="L89" s="9">
        <f t="shared" si="15"/>
        <v>24</v>
      </c>
      <c r="M89" s="15">
        <f t="shared" si="20"/>
        <v>24</v>
      </c>
      <c r="N89" s="13" t="str">
        <f t="shared" si="22"/>
        <v/>
      </c>
      <c r="O89" s="19" t="str">
        <f t="shared" si="21"/>
        <v/>
      </c>
    </row>
    <row r="90" spans="2:15" x14ac:dyDescent="0.25">
      <c r="B90" s="63"/>
      <c r="C90" s="7">
        <v>63</v>
      </c>
      <c r="D90" s="27">
        <v>0.708897023999428</v>
      </c>
      <c r="E90" s="31">
        <f t="shared" si="11"/>
        <v>9</v>
      </c>
      <c r="F90" s="15">
        <f t="shared" si="12"/>
        <v>9</v>
      </c>
      <c r="G90" s="27">
        <v>0.42700595334212921</v>
      </c>
      <c r="H90" s="15">
        <f t="shared" si="13"/>
        <v>1</v>
      </c>
      <c r="I90" s="15">
        <f t="shared" si="14"/>
        <v>1</v>
      </c>
      <c r="J90" s="9">
        <f t="shared" si="23"/>
        <v>15</v>
      </c>
      <c r="K90" s="15">
        <f t="shared" si="19"/>
        <v>15</v>
      </c>
      <c r="L90" s="9">
        <f t="shared" si="15"/>
        <v>39</v>
      </c>
      <c r="M90" s="15">
        <f t="shared" si="20"/>
        <v>39</v>
      </c>
      <c r="N90" s="13" t="str">
        <f t="shared" si="22"/>
        <v/>
      </c>
      <c r="O90" s="19" t="str">
        <f t="shared" si="21"/>
        <v/>
      </c>
    </row>
    <row r="91" spans="2:15" x14ac:dyDescent="0.25">
      <c r="B91" s="63"/>
      <c r="C91" s="7">
        <v>64</v>
      </c>
      <c r="D91" s="27">
        <v>0.68026471070460703</v>
      </c>
      <c r="E91" s="31">
        <f t="shared" si="11"/>
        <v>9</v>
      </c>
      <c r="F91" s="15">
        <f t="shared" si="12"/>
        <v>9</v>
      </c>
      <c r="G91" s="27">
        <v>0.97765603847272431</v>
      </c>
      <c r="H91" s="15">
        <f t="shared" si="13"/>
        <v>1</v>
      </c>
      <c r="I91" s="15">
        <f t="shared" si="14"/>
        <v>1</v>
      </c>
      <c r="J91" s="9">
        <f t="shared" si="23"/>
        <v>15</v>
      </c>
      <c r="K91" s="15">
        <f t="shared" si="19"/>
        <v>15</v>
      </c>
      <c r="L91" s="9">
        <f t="shared" si="15"/>
        <v>54</v>
      </c>
      <c r="M91" s="15">
        <f t="shared" si="20"/>
        <v>54</v>
      </c>
      <c r="N91" s="13" t="str">
        <f t="shared" si="22"/>
        <v/>
      </c>
      <c r="O91" s="19" t="str">
        <f t="shared" si="21"/>
        <v/>
      </c>
    </row>
    <row r="92" spans="2:15" x14ac:dyDescent="0.25">
      <c r="B92" s="63"/>
      <c r="C92" s="7">
        <v>65</v>
      </c>
      <c r="D92" s="27">
        <v>0.12972168730326217</v>
      </c>
      <c r="E92" s="31">
        <f t="shared" si="11"/>
        <v>5</v>
      </c>
      <c r="F92" s="15">
        <f t="shared" si="12"/>
        <v>5</v>
      </c>
      <c r="G92" s="27">
        <v>0.50604445796333197</v>
      </c>
      <c r="H92" s="15">
        <f t="shared" si="13"/>
        <v>4</v>
      </c>
      <c r="I92" s="15">
        <f t="shared" si="14"/>
        <v>4</v>
      </c>
      <c r="J92" s="9">
        <f t="shared" si="23"/>
        <v>9</v>
      </c>
      <c r="K92" s="15">
        <f t="shared" si="19"/>
        <v>9</v>
      </c>
      <c r="L92" s="9">
        <f t="shared" si="15"/>
        <v>63</v>
      </c>
      <c r="M92" s="15">
        <f t="shared" si="20"/>
        <v>63</v>
      </c>
      <c r="N92" s="13" t="str">
        <f t="shared" si="22"/>
        <v/>
      </c>
      <c r="O92" s="19" t="str">
        <f t="shared" si="21"/>
        <v/>
      </c>
    </row>
    <row r="93" spans="2:15" x14ac:dyDescent="0.25">
      <c r="B93" s="63"/>
      <c r="C93" s="7">
        <v>66</v>
      </c>
      <c r="D93" s="27">
        <v>0.72976776705062152</v>
      </c>
      <c r="E93" s="31">
        <f t="shared" ref="E93:E156" si="24">LOOKUP(D93,$D$13:$D$20,$A$13:$A$20)</f>
        <v>9</v>
      </c>
      <c r="F93" s="15">
        <f t="shared" ref="F93:F156" si="25">LOOKUP(D93,$K$14:$K$21,$H$14:$H$21)</f>
        <v>9</v>
      </c>
      <c r="G93" s="27">
        <v>0.13893633225303703</v>
      </c>
      <c r="H93" s="15">
        <f t="shared" ref="H93:H156" si="26">IF(E93=3,LOOKUP(G93,$X$6:$X$13,$U$6:$U$13),
IF(E93=4,LOOKUP(G93,$X$14:$X$20,$U$14:$U$20),
IF(E93=5,LOOKUP(G93,$X$21:$X$26,$U$21:$U$26),
IF(E93=6,LOOKUP(G93,$X$27:$X$31,$U$27:$U$31),
IF(E93=7,LOOKUP(G93,$X$32:$X$35,$U$32:$U$35),
IF(E93=8,LOOKUP(G93,$X$36:$X$38,$U$36:$U$38),
IF(E93=9,LOOKUP(G93,$X$39:$X$40,$U$39:$U$40),0)))))))</f>
        <v>1</v>
      </c>
      <c r="I93" s="15">
        <f t="shared" ref="I93:I156" si="27">IF(F93=4,LOOKUP(G93,$X$14:$X$20,$U$14:$U$20),
IF(F93=5,LOOKUP(G93,$X$21:$X$26,$U$21:$U$26),
IF(F93=6,LOOKUP(G93,$X$27:$X$31,$U$27:$U$31),
IF(F93=7,LOOKUP(G93,$X$32:$X$35,$U$32:$U$35),
IF(F93=8,LOOKUP(G93,$X$36:$X$38,$U$36:$U$38),
IF(F93=9,LOOKUP(G93,$X$39:$X$40,$U$39:$U$40),0))))))</f>
        <v>1</v>
      </c>
      <c r="J93" s="9">
        <f t="shared" si="23"/>
        <v>15</v>
      </c>
      <c r="K93" s="15">
        <f t="shared" si="19"/>
        <v>15</v>
      </c>
      <c r="L93" s="9">
        <f t="shared" ref="L93:L156" si="28">IF(MOD(C93,10)=1,J93,L92+J93)</f>
        <v>78</v>
      </c>
      <c r="M93" s="15">
        <f t="shared" si="20"/>
        <v>78</v>
      </c>
      <c r="N93" s="13" t="str">
        <f t="shared" ref="N93:N124" si="29">IF(MOD(C93,10)=0,IF(L93&gt;120, 1,""),"")</f>
        <v/>
      </c>
      <c r="O93" s="19" t="str">
        <f t="shared" si="21"/>
        <v/>
      </c>
    </row>
    <row r="94" spans="2:15" x14ac:dyDescent="0.25">
      <c r="B94" s="63"/>
      <c r="C94" s="7">
        <v>67</v>
      </c>
      <c r="D94" s="27">
        <v>0.43132510279079916</v>
      </c>
      <c r="E94" s="31">
        <f t="shared" si="24"/>
        <v>8</v>
      </c>
      <c r="F94" s="15">
        <f t="shared" si="25"/>
        <v>8</v>
      </c>
      <c r="G94" s="27">
        <v>0.4592851729753239</v>
      </c>
      <c r="H94" s="15">
        <f t="shared" si="26"/>
        <v>2</v>
      </c>
      <c r="I94" s="15">
        <f t="shared" si="27"/>
        <v>2</v>
      </c>
      <c r="J94" s="9">
        <f t="shared" ref="J94:J125" si="30">IF(E94=$C$23,$D$23,IF(E94+H94=$C$23,$E$23,(E94+H94)))</f>
        <v>15</v>
      </c>
      <c r="K94" s="15">
        <f t="shared" ref="K94:K157" si="31">IF(F94=$C$23,$D$23,IF(F94+I94=$C$23,$E$23,(F94+I94)))</f>
        <v>15</v>
      </c>
      <c r="L94" s="9">
        <f t="shared" si="28"/>
        <v>93</v>
      </c>
      <c r="M94" s="15">
        <f t="shared" ref="M94:M157" si="32">IF(MOD(C94,10)=1,K94,M93+K94)</f>
        <v>93</v>
      </c>
      <c r="N94" s="13" t="str">
        <f t="shared" si="29"/>
        <v/>
      </c>
      <c r="O94" s="19" t="str">
        <f t="shared" ref="O94:O157" si="33">IF(MOD(C94,10)=0,IF(M94&gt;120, 1,""),"")</f>
        <v/>
      </c>
    </row>
    <row r="95" spans="2:15" x14ac:dyDescent="0.25">
      <c r="B95" s="63"/>
      <c r="C95" s="7">
        <v>68</v>
      </c>
      <c r="D95" s="27">
        <v>0.97196781611315375</v>
      </c>
      <c r="E95" s="31">
        <f t="shared" si="24"/>
        <v>10</v>
      </c>
      <c r="F95" s="15">
        <f t="shared" si="25"/>
        <v>10</v>
      </c>
      <c r="G95" s="27">
        <v>7.3812684609051216E-2</v>
      </c>
      <c r="H95" s="15">
        <f t="shared" si="26"/>
        <v>0</v>
      </c>
      <c r="I95" s="15">
        <f t="shared" si="27"/>
        <v>0</v>
      </c>
      <c r="J95" s="9">
        <f t="shared" si="30"/>
        <v>20</v>
      </c>
      <c r="K95" s="15">
        <f t="shared" si="31"/>
        <v>20</v>
      </c>
      <c r="L95" s="9">
        <f t="shared" si="28"/>
        <v>113</v>
      </c>
      <c r="M95" s="15">
        <f t="shared" si="32"/>
        <v>113</v>
      </c>
      <c r="N95" s="13" t="str">
        <f t="shared" si="29"/>
        <v/>
      </c>
      <c r="O95" s="19" t="str">
        <f t="shared" si="33"/>
        <v/>
      </c>
    </row>
    <row r="96" spans="2:15" x14ac:dyDescent="0.25">
      <c r="B96" s="63"/>
      <c r="C96" s="7">
        <v>69</v>
      </c>
      <c r="D96" s="27">
        <v>0.14618123506606684</v>
      </c>
      <c r="E96" s="31">
        <f t="shared" si="24"/>
        <v>5</v>
      </c>
      <c r="F96" s="15">
        <f t="shared" si="25"/>
        <v>6</v>
      </c>
      <c r="G96" s="27">
        <v>0.82496010501568762</v>
      </c>
      <c r="H96" s="15">
        <f t="shared" si="26"/>
        <v>5</v>
      </c>
      <c r="I96" s="15">
        <f t="shared" si="27"/>
        <v>4</v>
      </c>
      <c r="J96" s="9">
        <f t="shared" si="30"/>
        <v>15</v>
      </c>
      <c r="K96" s="15">
        <f t="shared" si="31"/>
        <v>15</v>
      </c>
      <c r="L96" s="9">
        <f t="shared" si="28"/>
        <v>128</v>
      </c>
      <c r="M96" s="15">
        <f t="shared" si="32"/>
        <v>128</v>
      </c>
      <c r="N96" s="13" t="str">
        <f t="shared" si="29"/>
        <v/>
      </c>
      <c r="O96" s="19" t="str">
        <f t="shared" si="33"/>
        <v/>
      </c>
    </row>
    <row r="97" spans="2:15" x14ac:dyDescent="0.25">
      <c r="B97" s="63"/>
      <c r="C97" s="8">
        <v>70</v>
      </c>
      <c r="D97" s="28">
        <v>0.46501748979061064</v>
      </c>
      <c r="E97" s="32">
        <f t="shared" si="24"/>
        <v>8</v>
      </c>
      <c r="F97" s="15">
        <f t="shared" si="25"/>
        <v>8</v>
      </c>
      <c r="G97" s="28">
        <v>0.9693856138205893</v>
      </c>
      <c r="H97" s="15">
        <f t="shared" si="26"/>
        <v>2</v>
      </c>
      <c r="I97" s="15">
        <f t="shared" si="27"/>
        <v>2</v>
      </c>
      <c r="J97" s="10">
        <f t="shared" si="30"/>
        <v>15</v>
      </c>
      <c r="K97" s="15">
        <f t="shared" si="31"/>
        <v>15</v>
      </c>
      <c r="L97" s="10">
        <f t="shared" si="28"/>
        <v>143</v>
      </c>
      <c r="M97" s="15">
        <f t="shared" si="32"/>
        <v>143</v>
      </c>
      <c r="N97" s="13">
        <f t="shared" si="29"/>
        <v>1</v>
      </c>
      <c r="O97" s="19">
        <f t="shared" si="33"/>
        <v>1</v>
      </c>
    </row>
    <row r="98" spans="2:15" x14ac:dyDescent="0.25">
      <c r="B98" s="63">
        <v>8</v>
      </c>
      <c r="C98" s="6">
        <v>71</v>
      </c>
      <c r="D98" s="26">
        <v>0.16343905301634898</v>
      </c>
      <c r="E98" s="30">
        <f t="shared" si="24"/>
        <v>5</v>
      </c>
      <c r="F98" s="15">
        <f t="shared" si="25"/>
        <v>6</v>
      </c>
      <c r="G98" s="26">
        <v>0.16390249266890644</v>
      </c>
      <c r="H98" s="15">
        <f t="shared" si="26"/>
        <v>2</v>
      </c>
      <c r="I98" s="15">
        <f t="shared" si="27"/>
        <v>2</v>
      </c>
      <c r="J98" s="15">
        <f t="shared" si="30"/>
        <v>7</v>
      </c>
      <c r="K98" s="15">
        <f t="shared" si="31"/>
        <v>8</v>
      </c>
      <c r="L98" s="15">
        <f t="shared" si="28"/>
        <v>7</v>
      </c>
      <c r="M98" s="15">
        <f t="shared" si="32"/>
        <v>8</v>
      </c>
      <c r="N98" s="13" t="str">
        <f t="shared" si="29"/>
        <v/>
      </c>
      <c r="O98" s="19" t="str">
        <f t="shared" si="33"/>
        <v/>
      </c>
    </row>
    <row r="99" spans="2:15" x14ac:dyDescent="0.25">
      <c r="B99" s="63"/>
      <c r="C99" s="7">
        <v>72</v>
      </c>
      <c r="D99" s="27">
        <v>0.27411259116602571</v>
      </c>
      <c r="E99" s="31">
        <f t="shared" si="24"/>
        <v>6</v>
      </c>
      <c r="F99" s="15">
        <f t="shared" si="25"/>
        <v>7</v>
      </c>
      <c r="G99" s="27">
        <v>8.3377657384211545E-2</v>
      </c>
      <c r="H99" s="15">
        <f t="shared" si="26"/>
        <v>2</v>
      </c>
      <c r="I99" s="15">
        <f t="shared" si="27"/>
        <v>1</v>
      </c>
      <c r="J99" s="9">
        <f t="shared" si="30"/>
        <v>8</v>
      </c>
      <c r="K99" s="15">
        <f t="shared" si="31"/>
        <v>8</v>
      </c>
      <c r="L99" s="9">
        <f t="shared" si="28"/>
        <v>15</v>
      </c>
      <c r="M99" s="15">
        <f t="shared" si="32"/>
        <v>16</v>
      </c>
      <c r="N99" s="13" t="str">
        <f t="shared" si="29"/>
        <v/>
      </c>
      <c r="O99" s="19" t="str">
        <f t="shared" si="33"/>
        <v/>
      </c>
    </row>
    <row r="100" spans="2:15" x14ac:dyDescent="0.25">
      <c r="B100" s="63"/>
      <c r="C100" s="7">
        <v>73</v>
      </c>
      <c r="D100" s="27">
        <v>0.73443106411373416</v>
      </c>
      <c r="E100" s="31">
        <f t="shared" si="24"/>
        <v>9</v>
      </c>
      <c r="F100" s="15">
        <f t="shared" si="25"/>
        <v>9</v>
      </c>
      <c r="G100" s="27">
        <v>0.19903459977342131</v>
      </c>
      <c r="H100" s="15">
        <f t="shared" si="26"/>
        <v>1</v>
      </c>
      <c r="I100" s="15">
        <f t="shared" si="27"/>
        <v>1</v>
      </c>
      <c r="J100" s="9">
        <f t="shared" si="30"/>
        <v>15</v>
      </c>
      <c r="K100" s="15">
        <f t="shared" si="31"/>
        <v>15</v>
      </c>
      <c r="L100" s="9">
        <f t="shared" si="28"/>
        <v>30</v>
      </c>
      <c r="M100" s="15">
        <f t="shared" si="32"/>
        <v>31</v>
      </c>
      <c r="N100" s="13" t="str">
        <f t="shared" si="29"/>
        <v/>
      </c>
      <c r="O100" s="19" t="str">
        <f t="shared" si="33"/>
        <v/>
      </c>
    </row>
    <row r="101" spans="2:15" x14ac:dyDescent="0.25">
      <c r="B101" s="63"/>
      <c r="C101" s="7">
        <v>74</v>
      </c>
      <c r="D101" s="27">
        <v>0.79806480706613037</v>
      </c>
      <c r="E101" s="31">
        <f t="shared" si="24"/>
        <v>9</v>
      </c>
      <c r="F101" s="15">
        <f t="shared" si="25"/>
        <v>10</v>
      </c>
      <c r="G101" s="27">
        <v>0.29733125993418519</v>
      </c>
      <c r="H101" s="15">
        <f t="shared" si="26"/>
        <v>1</v>
      </c>
      <c r="I101" s="15">
        <f t="shared" si="27"/>
        <v>0</v>
      </c>
      <c r="J101" s="9">
        <f t="shared" si="30"/>
        <v>15</v>
      </c>
      <c r="K101" s="15">
        <f t="shared" si="31"/>
        <v>20</v>
      </c>
      <c r="L101" s="9">
        <f t="shared" si="28"/>
        <v>45</v>
      </c>
      <c r="M101" s="15">
        <f t="shared" si="32"/>
        <v>51</v>
      </c>
      <c r="N101" s="13" t="str">
        <f t="shared" si="29"/>
        <v/>
      </c>
      <c r="O101" s="19" t="str">
        <f t="shared" si="33"/>
        <v/>
      </c>
    </row>
    <row r="102" spans="2:15" x14ac:dyDescent="0.25">
      <c r="B102" s="63"/>
      <c r="C102" s="7">
        <v>75</v>
      </c>
      <c r="D102" s="27">
        <v>0.66990330168472945</v>
      </c>
      <c r="E102" s="31">
        <f t="shared" si="24"/>
        <v>9</v>
      </c>
      <c r="F102" s="15">
        <f t="shared" si="25"/>
        <v>9</v>
      </c>
      <c r="G102" s="27">
        <v>1.5661484092911016E-2</v>
      </c>
      <c r="H102" s="15">
        <f t="shared" si="26"/>
        <v>0</v>
      </c>
      <c r="I102" s="15">
        <f t="shared" si="27"/>
        <v>0</v>
      </c>
      <c r="J102" s="9">
        <f t="shared" si="30"/>
        <v>9</v>
      </c>
      <c r="K102" s="15">
        <f t="shared" si="31"/>
        <v>9</v>
      </c>
      <c r="L102" s="9">
        <f t="shared" si="28"/>
        <v>54</v>
      </c>
      <c r="M102" s="15">
        <f t="shared" si="32"/>
        <v>60</v>
      </c>
      <c r="N102" s="13" t="str">
        <f t="shared" si="29"/>
        <v/>
      </c>
      <c r="O102" s="19" t="str">
        <f t="shared" si="33"/>
        <v/>
      </c>
    </row>
    <row r="103" spans="2:15" x14ac:dyDescent="0.25">
      <c r="B103" s="63"/>
      <c r="C103" s="7">
        <v>76</v>
      </c>
      <c r="D103" s="27">
        <v>0.87761780438066839</v>
      </c>
      <c r="E103" s="31">
        <f t="shared" si="24"/>
        <v>10</v>
      </c>
      <c r="F103" s="15">
        <f t="shared" si="25"/>
        <v>10</v>
      </c>
      <c r="G103" s="27">
        <v>0.31168246633012309</v>
      </c>
      <c r="H103" s="15">
        <f t="shared" si="26"/>
        <v>0</v>
      </c>
      <c r="I103" s="15">
        <f t="shared" si="27"/>
        <v>0</v>
      </c>
      <c r="J103" s="9">
        <f t="shared" si="30"/>
        <v>20</v>
      </c>
      <c r="K103" s="15">
        <f t="shared" si="31"/>
        <v>20</v>
      </c>
      <c r="L103" s="9">
        <f t="shared" si="28"/>
        <v>74</v>
      </c>
      <c r="M103" s="15">
        <f t="shared" si="32"/>
        <v>80</v>
      </c>
      <c r="N103" s="13" t="str">
        <f t="shared" si="29"/>
        <v/>
      </c>
      <c r="O103" s="19" t="str">
        <f t="shared" si="33"/>
        <v/>
      </c>
    </row>
    <row r="104" spans="2:15" x14ac:dyDescent="0.25">
      <c r="B104" s="63"/>
      <c r="C104" s="7">
        <v>77</v>
      </c>
      <c r="D104" s="27">
        <v>0.47689769235608859</v>
      </c>
      <c r="E104" s="31">
        <f t="shared" si="24"/>
        <v>8</v>
      </c>
      <c r="F104" s="15">
        <f t="shared" si="25"/>
        <v>8</v>
      </c>
      <c r="G104" s="27">
        <v>0.20409422936102306</v>
      </c>
      <c r="H104" s="15">
        <f t="shared" si="26"/>
        <v>1</v>
      </c>
      <c r="I104" s="15">
        <f t="shared" si="27"/>
        <v>1</v>
      </c>
      <c r="J104" s="9">
        <f t="shared" si="30"/>
        <v>9</v>
      </c>
      <c r="K104" s="15">
        <f t="shared" si="31"/>
        <v>9</v>
      </c>
      <c r="L104" s="9">
        <f t="shared" si="28"/>
        <v>83</v>
      </c>
      <c r="M104" s="15">
        <f t="shared" si="32"/>
        <v>89</v>
      </c>
      <c r="N104" s="13" t="str">
        <f t="shared" si="29"/>
        <v/>
      </c>
      <c r="O104" s="19" t="str">
        <f t="shared" si="33"/>
        <v/>
      </c>
    </row>
    <row r="105" spans="2:15" x14ac:dyDescent="0.25">
      <c r="B105" s="63"/>
      <c r="C105" s="7">
        <v>78</v>
      </c>
      <c r="D105" s="27">
        <v>0.42099566813997147</v>
      </c>
      <c r="E105" s="31">
        <f t="shared" si="24"/>
        <v>7</v>
      </c>
      <c r="F105" s="15">
        <f t="shared" si="25"/>
        <v>8</v>
      </c>
      <c r="G105" s="27">
        <v>0.24249312206865081</v>
      </c>
      <c r="H105" s="15">
        <f t="shared" si="26"/>
        <v>2</v>
      </c>
      <c r="I105" s="15">
        <f t="shared" si="27"/>
        <v>2</v>
      </c>
      <c r="J105" s="9">
        <f t="shared" si="30"/>
        <v>9</v>
      </c>
      <c r="K105" s="15">
        <f t="shared" si="31"/>
        <v>15</v>
      </c>
      <c r="L105" s="9">
        <f t="shared" si="28"/>
        <v>92</v>
      </c>
      <c r="M105" s="15">
        <f t="shared" si="32"/>
        <v>104</v>
      </c>
      <c r="N105" s="13" t="str">
        <f t="shared" si="29"/>
        <v/>
      </c>
      <c r="O105" s="19" t="str">
        <f t="shared" si="33"/>
        <v/>
      </c>
    </row>
    <row r="106" spans="2:15" x14ac:dyDescent="0.25">
      <c r="B106" s="63"/>
      <c r="C106" s="7">
        <v>79</v>
      </c>
      <c r="D106" s="27">
        <v>1.381833987407588E-2</v>
      </c>
      <c r="E106" s="31">
        <f t="shared" si="24"/>
        <v>3</v>
      </c>
      <c r="F106" s="15">
        <f t="shared" si="25"/>
        <v>4</v>
      </c>
      <c r="G106" s="27">
        <v>0.26637633068884303</v>
      </c>
      <c r="H106" s="15">
        <f t="shared" si="26"/>
        <v>3</v>
      </c>
      <c r="I106" s="15">
        <f t="shared" si="27"/>
        <v>2</v>
      </c>
      <c r="J106" s="9">
        <f t="shared" si="30"/>
        <v>6</v>
      </c>
      <c r="K106" s="15">
        <f t="shared" si="31"/>
        <v>6</v>
      </c>
      <c r="L106" s="9">
        <f t="shared" si="28"/>
        <v>98</v>
      </c>
      <c r="M106" s="15">
        <f t="shared" si="32"/>
        <v>110</v>
      </c>
      <c r="N106" s="13" t="str">
        <f t="shared" si="29"/>
        <v/>
      </c>
      <c r="O106" s="19" t="str">
        <f t="shared" si="33"/>
        <v/>
      </c>
    </row>
    <row r="107" spans="2:15" x14ac:dyDescent="0.25">
      <c r="B107" s="63"/>
      <c r="C107" s="8">
        <v>80</v>
      </c>
      <c r="D107" s="28">
        <v>0.83314118295864237</v>
      </c>
      <c r="E107" s="32">
        <f t="shared" si="24"/>
        <v>10</v>
      </c>
      <c r="F107" s="15">
        <f t="shared" si="25"/>
        <v>10</v>
      </c>
      <c r="G107" s="28">
        <v>0.6469321039321172</v>
      </c>
      <c r="H107" s="15">
        <f t="shared" si="26"/>
        <v>0</v>
      </c>
      <c r="I107" s="15">
        <f t="shared" si="27"/>
        <v>0</v>
      </c>
      <c r="J107" s="10">
        <f t="shared" si="30"/>
        <v>20</v>
      </c>
      <c r="K107" s="15">
        <f t="shared" si="31"/>
        <v>20</v>
      </c>
      <c r="L107" s="10">
        <f t="shared" si="28"/>
        <v>118</v>
      </c>
      <c r="M107" s="15">
        <f t="shared" si="32"/>
        <v>130</v>
      </c>
      <c r="N107" s="13" t="str">
        <f t="shared" si="29"/>
        <v/>
      </c>
      <c r="O107" s="19">
        <f t="shared" si="33"/>
        <v>1</v>
      </c>
    </row>
    <row r="108" spans="2:15" x14ac:dyDescent="0.25">
      <c r="B108" s="63">
        <v>9</v>
      </c>
      <c r="C108" s="6">
        <v>81</v>
      </c>
      <c r="D108" s="26">
        <v>0.57238656921339448</v>
      </c>
      <c r="E108" s="30">
        <f t="shared" si="24"/>
        <v>8</v>
      </c>
      <c r="F108" s="15">
        <f t="shared" si="25"/>
        <v>9</v>
      </c>
      <c r="G108" s="26">
        <v>0.98279225858344677</v>
      </c>
      <c r="H108" s="15">
        <f t="shared" si="26"/>
        <v>2</v>
      </c>
      <c r="I108" s="15">
        <f t="shared" si="27"/>
        <v>1</v>
      </c>
      <c r="J108" s="15">
        <f t="shared" si="30"/>
        <v>15</v>
      </c>
      <c r="K108" s="15">
        <f t="shared" si="31"/>
        <v>15</v>
      </c>
      <c r="L108" s="15">
        <f t="shared" si="28"/>
        <v>15</v>
      </c>
      <c r="M108" s="15">
        <f t="shared" si="32"/>
        <v>15</v>
      </c>
      <c r="N108" s="13" t="str">
        <f t="shared" si="29"/>
        <v/>
      </c>
      <c r="O108" s="19" t="str">
        <f t="shared" si="33"/>
        <v/>
      </c>
    </row>
    <row r="109" spans="2:15" x14ac:dyDescent="0.25">
      <c r="B109" s="63"/>
      <c r="C109" s="7">
        <v>82</v>
      </c>
      <c r="D109" s="27">
        <v>0.44745829873091147</v>
      </c>
      <c r="E109" s="31">
        <f t="shared" si="24"/>
        <v>8</v>
      </c>
      <c r="F109" s="15">
        <f t="shared" si="25"/>
        <v>8</v>
      </c>
      <c r="G109" s="27">
        <v>0.46190569620192612</v>
      </c>
      <c r="H109" s="15">
        <f t="shared" si="26"/>
        <v>2</v>
      </c>
      <c r="I109" s="15">
        <f t="shared" si="27"/>
        <v>2</v>
      </c>
      <c r="J109" s="9">
        <f t="shared" si="30"/>
        <v>15</v>
      </c>
      <c r="K109" s="15">
        <f t="shared" si="31"/>
        <v>15</v>
      </c>
      <c r="L109" s="9">
        <f t="shared" si="28"/>
        <v>30</v>
      </c>
      <c r="M109" s="15">
        <f t="shared" si="32"/>
        <v>30</v>
      </c>
      <c r="N109" s="13" t="str">
        <f t="shared" si="29"/>
        <v/>
      </c>
      <c r="O109" s="19" t="str">
        <f t="shared" si="33"/>
        <v/>
      </c>
    </row>
    <row r="110" spans="2:15" x14ac:dyDescent="0.25">
      <c r="B110" s="63"/>
      <c r="C110" s="7">
        <v>83</v>
      </c>
      <c r="D110" s="27">
        <v>0.72747512331200781</v>
      </c>
      <c r="E110" s="31">
        <f t="shared" si="24"/>
        <v>9</v>
      </c>
      <c r="F110" s="15">
        <f t="shared" si="25"/>
        <v>9</v>
      </c>
      <c r="G110" s="27">
        <v>0.1642486408190551</v>
      </c>
      <c r="H110" s="15">
        <f t="shared" si="26"/>
        <v>1</v>
      </c>
      <c r="I110" s="15">
        <f t="shared" si="27"/>
        <v>1</v>
      </c>
      <c r="J110" s="9">
        <f t="shared" si="30"/>
        <v>15</v>
      </c>
      <c r="K110" s="15">
        <f t="shared" si="31"/>
        <v>15</v>
      </c>
      <c r="L110" s="9">
        <f t="shared" si="28"/>
        <v>45</v>
      </c>
      <c r="M110" s="15">
        <f t="shared" si="32"/>
        <v>45</v>
      </c>
      <c r="N110" s="13" t="str">
        <f t="shared" si="29"/>
        <v/>
      </c>
      <c r="O110" s="19" t="str">
        <f t="shared" si="33"/>
        <v/>
      </c>
    </row>
    <row r="111" spans="2:15" x14ac:dyDescent="0.25">
      <c r="B111" s="63"/>
      <c r="C111" s="7">
        <v>84</v>
      </c>
      <c r="D111" s="27">
        <v>0.19922190595907852</v>
      </c>
      <c r="E111" s="31">
        <f t="shared" si="24"/>
        <v>6</v>
      </c>
      <c r="F111" s="15">
        <f t="shared" si="25"/>
        <v>6</v>
      </c>
      <c r="G111" s="27">
        <v>0.88696299015207591</v>
      </c>
      <c r="H111" s="15">
        <f t="shared" si="26"/>
        <v>4</v>
      </c>
      <c r="I111" s="15">
        <f t="shared" si="27"/>
        <v>4</v>
      </c>
      <c r="J111" s="9">
        <f t="shared" si="30"/>
        <v>15</v>
      </c>
      <c r="K111" s="15">
        <f t="shared" si="31"/>
        <v>15</v>
      </c>
      <c r="L111" s="9">
        <f t="shared" si="28"/>
        <v>60</v>
      </c>
      <c r="M111" s="15">
        <f t="shared" si="32"/>
        <v>60</v>
      </c>
      <c r="N111" s="13" t="str">
        <f t="shared" si="29"/>
        <v/>
      </c>
      <c r="O111" s="19" t="str">
        <f t="shared" si="33"/>
        <v/>
      </c>
    </row>
    <row r="112" spans="2:15" x14ac:dyDescent="0.25">
      <c r="B112" s="63"/>
      <c r="C112" s="7">
        <v>85</v>
      </c>
      <c r="D112" s="27">
        <v>0.8233730672831221</v>
      </c>
      <c r="E112" s="31">
        <f t="shared" si="24"/>
        <v>9</v>
      </c>
      <c r="F112" s="15">
        <f t="shared" si="25"/>
        <v>10</v>
      </c>
      <c r="G112" s="27">
        <v>0.24201289628588218</v>
      </c>
      <c r="H112" s="15">
        <f t="shared" si="26"/>
        <v>1</v>
      </c>
      <c r="I112" s="15">
        <f t="shared" si="27"/>
        <v>0</v>
      </c>
      <c r="J112" s="9">
        <f t="shared" si="30"/>
        <v>15</v>
      </c>
      <c r="K112" s="15">
        <f t="shared" si="31"/>
        <v>20</v>
      </c>
      <c r="L112" s="9">
        <f t="shared" si="28"/>
        <v>75</v>
      </c>
      <c r="M112" s="15">
        <f t="shared" si="32"/>
        <v>80</v>
      </c>
      <c r="N112" s="13" t="str">
        <f t="shared" si="29"/>
        <v/>
      </c>
      <c r="O112" s="19" t="str">
        <f t="shared" si="33"/>
        <v/>
      </c>
    </row>
    <row r="113" spans="2:15" x14ac:dyDescent="0.25">
      <c r="B113" s="63"/>
      <c r="C113" s="7">
        <v>86</v>
      </c>
      <c r="D113" s="27">
        <v>0.73038235454207567</v>
      </c>
      <c r="E113" s="31">
        <f t="shared" si="24"/>
        <v>9</v>
      </c>
      <c r="F113" s="15">
        <f t="shared" si="25"/>
        <v>9</v>
      </c>
      <c r="G113" s="27">
        <v>0.91878481650495814</v>
      </c>
      <c r="H113" s="15">
        <f t="shared" si="26"/>
        <v>1</v>
      </c>
      <c r="I113" s="15">
        <f t="shared" si="27"/>
        <v>1</v>
      </c>
      <c r="J113" s="9">
        <f t="shared" si="30"/>
        <v>15</v>
      </c>
      <c r="K113" s="15">
        <f t="shared" si="31"/>
        <v>15</v>
      </c>
      <c r="L113" s="9">
        <f t="shared" si="28"/>
        <v>90</v>
      </c>
      <c r="M113" s="15">
        <f t="shared" si="32"/>
        <v>95</v>
      </c>
      <c r="N113" s="13" t="str">
        <f t="shared" si="29"/>
        <v/>
      </c>
      <c r="O113" s="19" t="str">
        <f t="shared" si="33"/>
        <v/>
      </c>
    </row>
    <row r="114" spans="2:15" x14ac:dyDescent="0.25">
      <c r="B114" s="63"/>
      <c r="C114" s="7">
        <v>87</v>
      </c>
      <c r="D114" s="27">
        <v>0.22165881765433981</v>
      </c>
      <c r="E114" s="31">
        <f t="shared" si="24"/>
        <v>6</v>
      </c>
      <c r="F114" s="15">
        <f t="shared" si="25"/>
        <v>6</v>
      </c>
      <c r="G114" s="27">
        <v>0.17077336511823882</v>
      </c>
      <c r="H114" s="15">
        <f t="shared" si="26"/>
        <v>2</v>
      </c>
      <c r="I114" s="15">
        <f t="shared" si="27"/>
        <v>2</v>
      </c>
      <c r="J114" s="9">
        <f t="shared" si="30"/>
        <v>8</v>
      </c>
      <c r="K114" s="15">
        <f t="shared" si="31"/>
        <v>8</v>
      </c>
      <c r="L114" s="9">
        <f t="shared" si="28"/>
        <v>98</v>
      </c>
      <c r="M114" s="15">
        <f t="shared" si="32"/>
        <v>103</v>
      </c>
      <c r="N114" s="13" t="str">
        <f t="shared" si="29"/>
        <v/>
      </c>
      <c r="O114" s="19" t="str">
        <f t="shared" si="33"/>
        <v/>
      </c>
    </row>
    <row r="115" spans="2:15" x14ac:dyDescent="0.25">
      <c r="B115" s="63"/>
      <c r="C115" s="7">
        <v>88</v>
      </c>
      <c r="D115" s="27">
        <v>2.4127638331299606E-2</v>
      </c>
      <c r="E115" s="31">
        <f t="shared" si="24"/>
        <v>3</v>
      </c>
      <c r="F115" s="15">
        <f t="shared" si="25"/>
        <v>4</v>
      </c>
      <c r="G115" s="27">
        <v>0.48086543014547256</v>
      </c>
      <c r="H115" s="15">
        <f t="shared" si="26"/>
        <v>4</v>
      </c>
      <c r="I115" s="15">
        <f t="shared" si="27"/>
        <v>4</v>
      </c>
      <c r="J115" s="9">
        <f t="shared" si="30"/>
        <v>7</v>
      </c>
      <c r="K115" s="15">
        <f t="shared" si="31"/>
        <v>8</v>
      </c>
      <c r="L115" s="9">
        <f t="shared" si="28"/>
        <v>105</v>
      </c>
      <c r="M115" s="15">
        <f t="shared" si="32"/>
        <v>111</v>
      </c>
      <c r="N115" s="13" t="str">
        <f t="shared" si="29"/>
        <v/>
      </c>
      <c r="O115" s="19" t="str">
        <f t="shared" si="33"/>
        <v/>
      </c>
    </row>
    <row r="116" spans="2:15" x14ac:dyDescent="0.25">
      <c r="B116" s="63"/>
      <c r="C116" s="7">
        <v>89</v>
      </c>
      <c r="D116" s="27">
        <v>0.94596431799355674</v>
      </c>
      <c r="E116" s="31">
        <f t="shared" si="24"/>
        <v>10</v>
      </c>
      <c r="F116" s="15">
        <f t="shared" si="25"/>
        <v>10</v>
      </c>
      <c r="G116" s="27">
        <v>0.86427444904362083</v>
      </c>
      <c r="H116" s="15">
        <f t="shared" si="26"/>
        <v>0</v>
      </c>
      <c r="I116" s="15">
        <f t="shared" si="27"/>
        <v>0</v>
      </c>
      <c r="J116" s="9">
        <f t="shared" si="30"/>
        <v>20</v>
      </c>
      <c r="K116" s="15">
        <f t="shared" si="31"/>
        <v>20</v>
      </c>
      <c r="L116" s="9">
        <f t="shared" si="28"/>
        <v>125</v>
      </c>
      <c r="M116" s="15">
        <f t="shared" si="32"/>
        <v>131</v>
      </c>
      <c r="N116" s="13" t="str">
        <f t="shared" si="29"/>
        <v/>
      </c>
      <c r="O116" s="19" t="str">
        <f t="shared" si="33"/>
        <v/>
      </c>
    </row>
    <row r="117" spans="2:15" x14ac:dyDescent="0.25">
      <c r="B117" s="63"/>
      <c r="C117" s="8">
        <v>90</v>
      </c>
      <c r="D117" s="28">
        <v>9.7744241765891915E-2</v>
      </c>
      <c r="E117" s="32">
        <f t="shared" si="24"/>
        <v>4</v>
      </c>
      <c r="F117" s="15">
        <f t="shared" si="25"/>
        <v>5</v>
      </c>
      <c r="G117" s="28">
        <v>0.95970652357699959</v>
      </c>
      <c r="H117" s="15">
        <f t="shared" si="26"/>
        <v>6</v>
      </c>
      <c r="I117" s="15">
        <f t="shared" si="27"/>
        <v>5</v>
      </c>
      <c r="J117" s="10">
        <f t="shared" si="30"/>
        <v>15</v>
      </c>
      <c r="K117" s="15">
        <f t="shared" si="31"/>
        <v>15</v>
      </c>
      <c r="L117" s="10">
        <f t="shared" si="28"/>
        <v>140</v>
      </c>
      <c r="M117" s="15">
        <f t="shared" si="32"/>
        <v>146</v>
      </c>
      <c r="N117" s="13">
        <f t="shared" si="29"/>
        <v>1</v>
      </c>
      <c r="O117" s="19">
        <f t="shared" si="33"/>
        <v>1</v>
      </c>
    </row>
    <row r="118" spans="2:15" x14ac:dyDescent="0.25">
      <c r="B118" s="63">
        <v>10</v>
      </c>
      <c r="C118" s="6">
        <v>91</v>
      </c>
      <c r="D118" s="26">
        <v>0.78753609080911591</v>
      </c>
      <c r="E118" s="30">
        <f t="shared" si="24"/>
        <v>9</v>
      </c>
      <c r="F118" s="15">
        <f t="shared" si="25"/>
        <v>9</v>
      </c>
      <c r="G118" s="26">
        <v>0.83023339890053571</v>
      </c>
      <c r="H118" s="15">
        <f t="shared" si="26"/>
        <v>1</v>
      </c>
      <c r="I118" s="15">
        <f t="shared" si="27"/>
        <v>1</v>
      </c>
      <c r="J118" s="15">
        <f t="shared" si="30"/>
        <v>15</v>
      </c>
      <c r="K118" s="15">
        <f t="shared" si="31"/>
        <v>15</v>
      </c>
      <c r="L118" s="15">
        <f t="shared" si="28"/>
        <v>15</v>
      </c>
      <c r="M118" s="15">
        <f t="shared" si="32"/>
        <v>15</v>
      </c>
      <c r="N118" s="13" t="str">
        <f t="shared" si="29"/>
        <v/>
      </c>
      <c r="O118" s="19" t="str">
        <f t="shared" si="33"/>
        <v/>
      </c>
    </row>
    <row r="119" spans="2:15" x14ac:dyDescent="0.25">
      <c r="B119" s="63"/>
      <c r="C119" s="7">
        <v>92</v>
      </c>
      <c r="D119" s="27">
        <v>0.56314577333369553</v>
      </c>
      <c r="E119" s="31">
        <f t="shared" si="24"/>
        <v>8</v>
      </c>
      <c r="F119" s="15">
        <f t="shared" si="25"/>
        <v>9</v>
      </c>
      <c r="G119" s="27">
        <v>0.41987617497750995</v>
      </c>
      <c r="H119" s="15">
        <f t="shared" si="26"/>
        <v>2</v>
      </c>
      <c r="I119" s="15">
        <f t="shared" si="27"/>
        <v>1</v>
      </c>
      <c r="J119" s="9">
        <f t="shared" si="30"/>
        <v>15</v>
      </c>
      <c r="K119" s="15">
        <f t="shared" si="31"/>
        <v>15</v>
      </c>
      <c r="L119" s="9">
        <f t="shared" si="28"/>
        <v>30</v>
      </c>
      <c r="M119" s="15">
        <f t="shared" si="32"/>
        <v>30</v>
      </c>
      <c r="N119" s="13" t="str">
        <f t="shared" si="29"/>
        <v/>
      </c>
      <c r="O119" s="19" t="str">
        <f t="shared" si="33"/>
        <v/>
      </c>
    </row>
    <row r="120" spans="2:15" x14ac:dyDescent="0.25">
      <c r="B120" s="63"/>
      <c r="C120" s="7">
        <v>93</v>
      </c>
      <c r="D120" s="27">
        <v>0.33830459775437294</v>
      </c>
      <c r="E120" s="31">
        <f t="shared" si="24"/>
        <v>7</v>
      </c>
      <c r="F120" s="15">
        <f t="shared" si="25"/>
        <v>7</v>
      </c>
      <c r="G120" s="27">
        <v>0.32383635744624606</v>
      </c>
      <c r="H120" s="15">
        <f t="shared" si="26"/>
        <v>2</v>
      </c>
      <c r="I120" s="15">
        <f t="shared" si="27"/>
        <v>2</v>
      </c>
      <c r="J120" s="9">
        <f t="shared" si="30"/>
        <v>9</v>
      </c>
      <c r="K120" s="15">
        <f t="shared" si="31"/>
        <v>9</v>
      </c>
      <c r="L120" s="9">
        <f t="shared" si="28"/>
        <v>39</v>
      </c>
      <c r="M120" s="15">
        <f t="shared" si="32"/>
        <v>39</v>
      </c>
      <c r="N120" s="13" t="str">
        <f t="shared" si="29"/>
        <v/>
      </c>
      <c r="O120" s="19" t="str">
        <f t="shared" si="33"/>
        <v/>
      </c>
    </row>
    <row r="121" spans="2:15" x14ac:dyDescent="0.25">
      <c r="B121" s="63"/>
      <c r="C121" s="7">
        <v>94</v>
      </c>
      <c r="D121" s="27">
        <v>0.34063734132669843</v>
      </c>
      <c r="E121" s="31">
        <f t="shared" si="24"/>
        <v>7</v>
      </c>
      <c r="F121" s="15">
        <f t="shared" si="25"/>
        <v>7</v>
      </c>
      <c r="G121" s="27">
        <v>0.92717978303499171</v>
      </c>
      <c r="H121" s="15">
        <f t="shared" si="26"/>
        <v>3</v>
      </c>
      <c r="I121" s="15">
        <f t="shared" si="27"/>
        <v>3</v>
      </c>
      <c r="J121" s="9">
        <f t="shared" si="30"/>
        <v>15</v>
      </c>
      <c r="K121" s="15">
        <f t="shared" si="31"/>
        <v>15</v>
      </c>
      <c r="L121" s="9">
        <f t="shared" si="28"/>
        <v>54</v>
      </c>
      <c r="M121" s="15">
        <f t="shared" si="32"/>
        <v>54</v>
      </c>
      <c r="N121" s="13" t="str">
        <f t="shared" si="29"/>
        <v/>
      </c>
      <c r="O121" s="19" t="str">
        <f t="shared" si="33"/>
        <v/>
      </c>
    </row>
    <row r="122" spans="2:15" x14ac:dyDescent="0.25">
      <c r="B122" s="63"/>
      <c r="C122" s="7">
        <v>95</v>
      </c>
      <c r="D122" s="27">
        <v>0.49144964400390589</v>
      </c>
      <c r="E122" s="31">
        <f t="shared" si="24"/>
        <v>8</v>
      </c>
      <c r="F122" s="15">
        <f t="shared" si="25"/>
        <v>8</v>
      </c>
      <c r="G122" s="27">
        <v>0.46344462108575613</v>
      </c>
      <c r="H122" s="15">
        <f t="shared" si="26"/>
        <v>2</v>
      </c>
      <c r="I122" s="15">
        <f t="shared" si="27"/>
        <v>2</v>
      </c>
      <c r="J122" s="9">
        <f t="shared" si="30"/>
        <v>15</v>
      </c>
      <c r="K122" s="15">
        <f t="shared" si="31"/>
        <v>15</v>
      </c>
      <c r="L122" s="9">
        <f t="shared" si="28"/>
        <v>69</v>
      </c>
      <c r="M122" s="15">
        <f t="shared" si="32"/>
        <v>69</v>
      </c>
      <c r="N122" s="13" t="str">
        <f t="shared" si="29"/>
        <v/>
      </c>
      <c r="O122" s="19" t="str">
        <f t="shared" si="33"/>
        <v/>
      </c>
    </row>
    <row r="123" spans="2:15" x14ac:dyDescent="0.25">
      <c r="B123" s="63"/>
      <c r="C123" s="7">
        <v>96</v>
      </c>
      <c r="D123" s="27">
        <v>9.3409625774921845E-2</v>
      </c>
      <c r="E123" s="31">
        <f t="shared" si="24"/>
        <v>4</v>
      </c>
      <c r="F123" s="15">
        <f t="shared" si="25"/>
        <v>5</v>
      </c>
      <c r="G123" s="27">
        <v>0.75511059615527543</v>
      </c>
      <c r="H123" s="15">
        <f t="shared" si="26"/>
        <v>5</v>
      </c>
      <c r="I123" s="15">
        <f t="shared" si="27"/>
        <v>4</v>
      </c>
      <c r="J123" s="9">
        <f t="shared" si="30"/>
        <v>9</v>
      </c>
      <c r="K123" s="15">
        <f t="shared" si="31"/>
        <v>9</v>
      </c>
      <c r="L123" s="9">
        <f t="shared" si="28"/>
        <v>78</v>
      </c>
      <c r="M123" s="15">
        <f t="shared" si="32"/>
        <v>78</v>
      </c>
      <c r="N123" s="13" t="str">
        <f t="shared" si="29"/>
        <v/>
      </c>
      <c r="O123" s="19" t="str">
        <f t="shared" si="33"/>
        <v/>
      </c>
    </row>
    <row r="124" spans="2:15" x14ac:dyDescent="0.25">
      <c r="B124" s="63"/>
      <c r="C124" s="7">
        <v>97</v>
      </c>
      <c r="D124" s="27">
        <v>0.28011134242049318</v>
      </c>
      <c r="E124" s="31">
        <f t="shared" si="24"/>
        <v>6</v>
      </c>
      <c r="F124" s="15">
        <f t="shared" si="25"/>
        <v>7</v>
      </c>
      <c r="G124" s="27">
        <v>0.63044079923484819</v>
      </c>
      <c r="H124" s="15">
        <f t="shared" si="26"/>
        <v>3</v>
      </c>
      <c r="I124" s="15">
        <f t="shared" si="27"/>
        <v>3</v>
      </c>
      <c r="J124" s="9">
        <f t="shared" si="30"/>
        <v>9</v>
      </c>
      <c r="K124" s="15">
        <f t="shared" si="31"/>
        <v>15</v>
      </c>
      <c r="L124" s="9">
        <f t="shared" si="28"/>
        <v>87</v>
      </c>
      <c r="M124" s="15">
        <f t="shared" si="32"/>
        <v>93</v>
      </c>
      <c r="N124" s="13" t="str">
        <f t="shared" si="29"/>
        <v/>
      </c>
      <c r="O124" s="19" t="str">
        <f t="shared" si="33"/>
        <v/>
      </c>
    </row>
    <row r="125" spans="2:15" x14ac:dyDescent="0.25">
      <c r="B125" s="63"/>
      <c r="C125" s="7">
        <v>98</v>
      </c>
      <c r="D125" s="27">
        <v>0.16388297973795873</v>
      </c>
      <c r="E125" s="31">
        <f t="shared" si="24"/>
        <v>5</v>
      </c>
      <c r="F125" s="15">
        <f t="shared" si="25"/>
        <v>6</v>
      </c>
      <c r="G125" s="27">
        <v>0.91848332089075113</v>
      </c>
      <c r="H125" s="15">
        <f t="shared" si="26"/>
        <v>5</v>
      </c>
      <c r="I125" s="15">
        <f t="shared" si="27"/>
        <v>4</v>
      </c>
      <c r="J125" s="9">
        <f t="shared" si="30"/>
        <v>15</v>
      </c>
      <c r="K125" s="15">
        <f t="shared" si="31"/>
        <v>15</v>
      </c>
      <c r="L125" s="9">
        <f t="shared" si="28"/>
        <v>102</v>
      </c>
      <c r="M125" s="15">
        <f t="shared" si="32"/>
        <v>108</v>
      </c>
      <c r="N125" s="13" t="str">
        <f t="shared" ref="N125:N156" si="34">IF(MOD(C125,10)=0,IF(L125&gt;120, 1,""),"")</f>
        <v/>
      </c>
      <c r="O125" s="19" t="str">
        <f t="shared" si="33"/>
        <v/>
      </c>
    </row>
    <row r="126" spans="2:15" x14ac:dyDescent="0.25">
      <c r="B126" s="63"/>
      <c r="C126" s="7">
        <v>99</v>
      </c>
      <c r="D126" s="27">
        <v>0.24048242364117123</v>
      </c>
      <c r="E126" s="31">
        <f t="shared" si="24"/>
        <v>6</v>
      </c>
      <c r="F126" s="15">
        <f t="shared" si="25"/>
        <v>6</v>
      </c>
      <c r="G126" s="27">
        <v>0.65526391568907705</v>
      </c>
      <c r="H126" s="15">
        <f t="shared" si="26"/>
        <v>3</v>
      </c>
      <c r="I126" s="15">
        <f t="shared" si="27"/>
        <v>3</v>
      </c>
      <c r="J126" s="9">
        <f t="shared" ref="J126:J157" si="35">IF(E126=$C$23,$D$23,IF(E126+H126=$C$23,$E$23,(E126+H126)))</f>
        <v>9</v>
      </c>
      <c r="K126" s="15">
        <f t="shared" si="31"/>
        <v>9</v>
      </c>
      <c r="L126" s="9">
        <f t="shared" si="28"/>
        <v>111</v>
      </c>
      <c r="M126" s="15">
        <f t="shared" si="32"/>
        <v>117</v>
      </c>
      <c r="N126" s="13" t="str">
        <f t="shared" si="34"/>
        <v/>
      </c>
      <c r="O126" s="19" t="str">
        <f t="shared" si="33"/>
        <v/>
      </c>
    </row>
    <row r="127" spans="2:15" x14ac:dyDescent="0.25">
      <c r="B127" s="63"/>
      <c r="C127" s="8">
        <v>100</v>
      </c>
      <c r="D127" s="28">
        <v>0.8299524909861159</v>
      </c>
      <c r="E127" s="32">
        <f t="shared" si="24"/>
        <v>9</v>
      </c>
      <c r="F127" s="15">
        <f t="shared" si="25"/>
        <v>10</v>
      </c>
      <c r="G127" s="28">
        <v>0.49411814282615663</v>
      </c>
      <c r="H127" s="15">
        <f t="shared" si="26"/>
        <v>1</v>
      </c>
      <c r="I127" s="15">
        <f t="shared" si="27"/>
        <v>0</v>
      </c>
      <c r="J127" s="10">
        <f t="shared" si="35"/>
        <v>15</v>
      </c>
      <c r="K127" s="15">
        <f t="shared" si="31"/>
        <v>20</v>
      </c>
      <c r="L127" s="10">
        <f t="shared" si="28"/>
        <v>126</v>
      </c>
      <c r="M127" s="15">
        <f t="shared" si="32"/>
        <v>137</v>
      </c>
      <c r="N127" s="13">
        <f t="shared" si="34"/>
        <v>1</v>
      </c>
      <c r="O127" s="19">
        <f t="shared" si="33"/>
        <v>1</v>
      </c>
    </row>
    <row r="128" spans="2:15" x14ac:dyDescent="0.25">
      <c r="B128" s="63">
        <v>11</v>
      </c>
      <c r="C128" s="6">
        <v>101</v>
      </c>
      <c r="D128" s="26">
        <v>0.9041920606030216</v>
      </c>
      <c r="E128" s="30">
        <f t="shared" si="24"/>
        <v>10</v>
      </c>
      <c r="F128" s="15">
        <f t="shared" si="25"/>
        <v>10</v>
      </c>
      <c r="G128" s="26">
        <v>0.83709625012947475</v>
      </c>
      <c r="H128" s="15">
        <f t="shared" si="26"/>
        <v>0</v>
      </c>
      <c r="I128" s="15">
        <f t="shared" si="27"/>
        <v>0</v>
      </c>
      <c r="J128" s="15">
        <f t="shared" si="35"/>
        <v>20</v>
      </c>
      <c r="K128" s="15">
        <f t="shared" si="31"/>
        <v>20</v>
      </c>
      <c r="L128" s="15">
        <f t="shared" si="28"/>
        <v>20</v>
      </c>
      <c r="M128" s="15">
        <f t="shared" si="32"/>
        <v>20</v>
      </c>
      <c r="N128" s="13" t="str">
        <f t="shared" si="34"/>
        <v/>
      </c>
      <c r="O128" s="19" t="str">
        <f t="shared" si="33"/>
        <v/>
      </c>
    </row>
    <row r="129" spans="2:15" x14ac:dyDescent="0.25">
      <c r="B129" s="63"/>
      <c r="C129" s="7">
        <v>102</v>
      </c>
      <c r="D129" s="27">
        <v>0.4666440548139581</v>
      </c>
      <c r="E129" s="31">
        <f t="shared" si="24"/>
        <v>8</v>
      </c>
      <c r="F129" s="15">
        <f t="shared" si="25"/>
        <v>8</v>
      </c>
      <c r="G129" s="27">
        <v>0.71667584115967697</v>
      </c>
      <c r="H129" s="15">
        <f t="shared" si="26"/>
        <v>2</v>
      </c>
      <c r="I129" s="15">
        <f t="shared" si="27"/>
        <v>2</v>
      </c>
      <c r="J129" s="9">
        <f t="shared" si="35"/>
        <v>15</v>
      </c>
      <c r="K129" s="15">
        <f t="shared" si="31"/>
        <v>15</v>
      </c>
      <c r="L129" s="9">
        <f t="shared" si="28"/>
        <v>35</v>
      </c>
      <c r="M129" s="15">
        <f t="shared" si="32"/>
        <v>35</v>
      </c>
      <c r="N129" s="13" t="str">
        <f t="shared" si="34"/>
        <v/>
      </c>
      <c r="O129" s="19" t="str">
        <f t="shared" si="33"/>
        <v/>
      </c>
    </row>
    <row r="130" spans="2:15" x14ac:dyDescent="0.25">
      <c r="B130" s="63"/>
      <c r="C130" s="7">
        <v>103</v>
      </c>
      <c r="D130" s="27">
        <v>0.30544302531135525</v>
      </c>
      <c r="E130" s="31">
        <f t="shared" si="24"/>
        <v>7</v>
      </c>
      <c r="F130" s="15">
        <f t="shared" si="25"/>
        <v>7</v>
      </c>
      <c r="G130" s="27">
        <v>0.58447495678983186</v>
      </c>
      <c r="H130" s="15">
        <f t="shared" si="26"/>
        <v>3</v>
      </c>
      <c r="I130" s="15">
        <f t="shared" si="27"/>
        <v>3</v>
      </c>
      <c r="J130" s="9">
        <f t="shared" si="35"/>
        <v>15</v>
      </c>
      <c r="K130" s="15">
        <f t="shared" si="31"/>
        <v>15</v>
      </c>
      <c r="L130" s="9">
        <f t="shared" si="28"/>
        <v>50</v>
      </c>
      <c r="M130" s="15">
        <f t="shared" si="32"/>
        <v>50</v>
      </c>
      <c r="N130" s="13" t="str">
        <f t="shared" si="34"/>
        <v/>
      </c>
      <c r="O130" s="19" t="str">
        <f t="shared" si="33"/>
        <v/>
      </c>
    </row>
    <row r="131" spans="2:15" x14ac:dyDescent="0.25">
      <c r="B131" s="63"/>
      <c r="C131" s="7">
        <v>104</v>
      </c>
      <c r="D131" s="27">
        <v>0.8695336832077093</v>
      </c>
      <c r="E131" s="31">
        <f t="shared" si="24"/>
        <v>10</v>
      </c>
      <c r="F131" s="15">
        <f t="shared" si="25"/>
        <v>10</v>
      </c>
      <c r="G131" s="27">
        <v>0.43390872831516669</v>
      </c>
      <c r="H131" s="15">
        <f t="shared" si="26"/>
        <v>0</v>
      </c>
      <c r="I131" s="15">
        <f t="shared" si="27"/>
        <v>0</v>
      </c>
      <c r="J131" s="9">
        <f t="shared" si="35"/>
        <v>20</v>
      </c>
      <c r="K131" s="15">
        <f t="shared" si="31"/>
        <v>20</v>
      </c>
      <c r="L131" s="9">
        <f t="shared" si="28"/>
        <v>70</v>
      </c>
      <c r="M131" s="15">
        <f t="shared" si="32"/>
        <v>70</v>
      </c>
      <c r="N131" s="13" t="str">
        <f t="shared" si="34"/>
        <v/>
      </c>
      <c r="O131" s="19" t="str">
        <f t="shared" si="33"/>
        <v/>
      </c>
    </row>
    <row r="132" spans="2:15" x14ac:dyDescent="0.25">
      <c r="B132" s="63"/>
      <c r="C132" s="7">
        <v>105</v>
      </c>
      <c r="D132" s="27">
        <v>0.18020781305339484</v>
      </c>
      <c r="E132" s="31">
        <f t="shared" si="24"/>
        <v>5</v>
      </c>
      <c r="F132" s="15">
        <f t="shared" si="25"/>
        <v>6</v>
      </c>
      <c r="G132" s="27">
        <v>0.24303747461987779</v>
      </c>
      <c r="H132" s="15">
        <f t="shared" si="26"/>
        <v>3</v>
      </c>
      <c r="I132" s="15">
        <f t="shared" si="27"/>
        <v>3</v>
      </c>
      <c r="J132" s="9">
        <f t="shared" si="35"/>
        <v>8</v>
      </c>
      <c r="K132" s="15">
        <f t="shared" si="31"/>
        <v>9</v>
      </c>
      <c r="L132" s="9">
        <f t="shared" si="28"/>
        <v>78</v>
      </c>
      <c r="M132" s="15">
        <f t="shared" si="32"/>
        <v>79</v>
      </c>
      <c r="N132" s="13" t="str">
        <f t="shared" si="34"/>
        <v/>
      </c>
      <c r="O132" s="19" t="str">
        <f t="shared" si="33"/>
        <v/>
      </c>
    </row>
    <row r="133" spans="2:15" x14ac:dyDescent="0.25">
      <c r="B133" s="63"/>
      <c r="C133" s="7">
        <v>106</v>
      </c>
      <c r="D133" s="27">
        <v>0.25898029054488458</v>
      </c>
      <c r="E133" s="31">
        <f t="shared" si="24"/>
        <v>6</v>
      </c>
      <c r="F133" s="15">
        <f t="shared" si="25"/>
        <v>7</v>
      </c>
      <c r="G133" s="27">
        <v>0.36597831344079756</v>
      </c>
      <c r="H133" s="15">
        <f t="shared" si="26"/>
        <v>3</v>
      </c>
      <c r="I133" s="15">
        <f t="shared" si="27"/>
        <v>2</v>
      </c>
      <c r="J133" s="9">
        <f t="shared" si="35"/>
        <v>9</v>
      </c>
      <c r="K133" s="15">
        <f t="shared" si="31"/>
        <v>9</v>
      </c>
      <c r="L133" s="9">
        <f t="shared" si="28"/>
        <v>87</v>
      </c>
      <c r="M133" s="15">
        <f t="shared" si="32"/>
        <v>88</v>
      </c>
      <c r="N133" s="13" t="str">
        <f t="shared" si="34"/>
        <v/>
      </c>
      <c r="O133" s="19" t="str">
        <f t="shared" si="33"/>
        <v/>
      </c>
    </row>
    <row r="134" spans="2:15" x14ac:dyDescent="0.25">
      <c r="B134" s="63"/>
      <c r="C134" s="7">
        <v>107</v>
      </c>
      <c r="D134" s="27">
        <v>0.62796323433966661</v>
      </c>
      <c r="E134" s="31">
        <f t="shared" si="24"/>
        <v>9</v>
      </c>
      <c r="F134" s="15">
        <f t="shared" si="25"/>
        <v>9</v>
      </c>
      <c r="G134" s="27">
        <v>0.6050176202545634</v>
      </c>
      <c r="H134" s="15">
        <f t="shared" si="26"/>
        <v>1</v>
      </c>
      <c r="I134" s="15">
        <f t="shared" si="27"/>
        <v>1</v>
      </c>
      <c r="J134" s="9">
        <f t="shared" si="35"/>
        <v>15</v>
      </c>
      <c r="K134" s="15">
        <f t="shared" si="31"/>
        <v>15</v>
      </c>
      <c r="L134" s="9">
        <f t="shared" si="28"/>
        <v>102</v>
      </c>
      <c r="M134" s="15">
        <f t="shared" si="32"/>
        <v>103</v>
      </c>
      <c r="N134" s="13" t="str">
        <f t="shared" si="34"/>
        <v/>
      </c>
      <c r="O134" s="19" t="str">
        <f t="shared" si="33"/>
        <v/>
      </c>
    </row>
    <row r="135" spans="2:15" x14ac:dyDescent="0.25">
      <c r="B135" s="63"/>
      <c r="C135" s="7">
        <v>108</v>
      </c>
      <c r="D135" s="27">
        <v>0.79288215875023971</v>
      </c>
      <c r="E135" s="31">
        <f t="shared" si="24"/>
        <v>9</v>
      </c>
      <c r="F135" s="15">
        <f t="shared" si="25"/>
        <v>10</v>
      </c>
      <c r="G135" s="27">
        <v>0.82501198202363568</v>
      </c>
      <c r="H135" s="15">
        <f t="shared" si="26"/>
        <v>1</v>
      </c>
      <c r="I135" s="15">
        <f t="shared" si="27"/>
        <v>0</v>
      </c>
      <c r="J135" s="9">
        <f t="shared" si="35"/>
        <v>15</v>
      </c>
      <c r="K135" s="15">
        <f t="shared" si="31"/>
        <v>20</v>
      </c>
      <c r="L135" s="9">
        <f t="shared" si="28"/>
        <v>117</v>
      </c>
      <c r="M135" s="15">
        <f t="shared" si="32"/>
        <v>123</v>
      </c>
      <c r="N135" s="13" t="str">
        <f t="shared" si="34"/>
        <v/>
      </c>
      <c r="O135" s="19" t="str">
        <f t="shared" si="33"/>
        <v/>
      </c>
    </row>
    <row r="136" spans="2:15" x14ac:dyDescent="0.25">
      <c r="B136" s="63"/>
      <c r="C136" s="7">
        <v>109</v>
      </c>
      <c r="D136" s="27">
        <v>0.58161135531117425</v>
      </c>
      <c r="E136" s="31">
        <f t="shared" si="24"/>
        <v>8</v>
      </c>
      <c r="F136" s="15">
        <f t="shared" si="25"/>
        <v>9</v>
      </c>
      <c r="G136" s="27">
        <v>0.29897189343136665</v>
      </c>
      <c r="H136" s="15">
        <f t="shared" si="26"/>
        <v>2</v>
      </c>
      <c r="I136" s="15">
        <f t="shared" si="27"/>
        <v>1</v>
      </c>
      <c r="J136" s="9">
        <f t="shared" si="35"/>
        <v>15</v>
      </c>
      <c r="K136" s="15">
        <f t="shared" si="31"/>
        <v>15</v>
      </c>
      <c r="L136" s="9">
        <f t="shared" si="28"/>
        <v>132</v>
      </c>
      <c r="M136" s="15">
        <f t="shared" si="32"/>
        <v>138</v>
      </c>
      <c r="N136" s="13" t="str">
        <f t="shared" si="34"/>
        <v/>
      </c>
      <c r="O136" s="19" t="str">
        <f t="shared" si="33"/>
        <v/>
      </c>
    </row>
    <row r="137" spans="2:15" x14ac:dyDescent="0.25">
      <c r="B137" s="63"/>
      <c r="C137" s="8">
        <v>110</v>
      </c>
      <c r="D137" s="28">
        <v>0.24001018036488764</v>
      </c>
      <c r="E137" s="32">
        <f t="shared" si="24"/>
        <v>6</v>
      </c>
      <c r="F137" s="15">
        <f t="shared" si="25"/>
        <v>6</v>
      </c>
      <c r="G137" s="28">
        <v>0.34126574620310113</v>
      </c>
      <c r="H137" s="15">
        <f t="shared" si="26"/>
        <v>3</v>
      </c>
      <c r="I137" s="15">
        <f t="shared" si="27"/>
        <v>3</v>
      </c>
      <c r="J137" s="10">
        <f t="shared" si="35"/>
        <v>9</v>
      </c>
      <c r="K137" s="15">
        <f t="shared" si="31"/>
        <v>9</v>
      </c>
      <c r="L137" s="10">
        <f t="shared" si="28"/>
        <v>141</v>
      </c>
      <c r="M137" s="15">
        <f t="shared" si="32"/>
        <v>147</v>
      </c>
      <c r="N137" s="13">
        <f t="shared" si="34"/>
        <v>1</v>
      </c>
      <c r="O137" s="19">
        <f t="shared" si="33"/>
        <v>1</v>
      </c>
    </row>
    <row r="138" spans="2:15" x14ac:dyDescent="0.25">
      <c r="B138" s="63">
        <v>12</v>
      </c>
      <c r="C138" s="6">
        <v>111</v>
      </c>
      <c r="D138" s="26">
        <v>0.30968720713392506</v>
      </c>
      <c r="E138" s="30">
        <f t="shared" si="24"/>
        <v>7</v>
      </c>
      <c r="F138" s="15">
        <f t="shared" si="25"/>
        <v>7</v>
      </c>
      <c r="G138" s="26">
        <v>0.12912893130227099</v>
      </c>
      <c r="H138" s="15">
        <f t="shared" si="26"/>
        <v>2</v>
      </c>
      <c r="I138" s="15">
        <f t="shared" si="27"/>
        <v>2</v>
      </c>
      <c r="J138" s="15">
        <f t="shared" si="35"/>
        <v>9</v>
      </c>
      <c r="K138" s="15">
        <f t="shared" si="31"/>
        <v>9</v>
      </c>
      <c r="L138" s="15">
        <f t="shared" si="28"/>
        <v>9</v>
      </c>
      <c r="M138" s="15">
        <f t="shared" si="32"/>
        <v>9</v>
      </c>
      <c r="N138" s="13" t="str">
        <f t="shared" si="34"/>
        <v/>
      </c>
      <c r="O138" s="19" t="str">
        <f t="shared" si="33"/>
        <v/>
      </c>
    </row>
    <row r="139" spans="2:15" x14ac:dyDescent="0.25">
      <c r="B139" s="63"/>
      <c r="C139" s="7">
        <v>112</v>
      </c>
      <c r="D139" s="27">
        <v>0.54135526287695757</v>
      </c>
      <c r="E139" s="31">
        <f t="shared" si="24"/>
        <v>8</v>
      </c>
      <c r="F139" s="15">
        <f t="shared" si="25"/>
        <v>8</v>
      </c>
      <c r="G139" s="27">
        <v>0.62929497971693527</v>
      </c>
      <c r="H139" s="15">
        <f t="shared" si="26"/>
        <v>2</v>
      </c>
      <c r="I139" s="15">
        <f t="shared" si="27"/>
        <v>2</v>
      </c>
      <c r="J139" s="9">
        <f t="shared" si="35"/>
        <v>15</v>
      </c>
      <c r="K139" s="15">
        <f t="shared" si="31"/>
        <v>15</v>
      </c>
      <c r="L139" s="9">
        <f t="shared" si="28"/>
        <v>24</v>
      </c>
      <c r="M139" s="15">
        <f t="shared" si="32"/>
        <v>24</v>
      </c>
      <c r="N139" s="13" t="str">
        <f t="shared" si="34"/>
        <v/>
      </c>
      <c r="O139" s="19" t="str">
        <f t="shared" si="33"/>
        <v/>
      </c>
    </row>
    <row r="140" spans="2:15" x14ac:dyDescent="0.25">
      <c r="B140" s="63"/>
      <c r="C140" s="7">
        <v>113</v>
      </c>
      <c r="D140" s="27">
        <v>6.8603717826350552E-2</v>
      </c>
      <c r="E140" s="31">
        <f t="shared" si="24"/>
        <v>4</v>
      </c>
      <c r="F140" s="15">
        <f t="shared" si="25"/>
        <v>5</v>
      </c>
      <c r="G140" s="27">
        <v>0.87895009062693119</v>
      </c>
      <c r="H140" s="15">
        <f t="shared" si="26"/>
        <v>6</v>
      </c>
      <c r="I140" s="15">
        <f t="shared" si="27"/>
        <v>5</v>
      </c>
      <c r="J140" s="9">
        <f t="shared" si="35"/>
        <v>15</v>
      </c>
      <c r="K140" s="15">
        <f t="shared" si="31"/>
        <v>15</v>
      </c>
      <c r="L140" s="9">
        <f t="shared" si="28"/>
        <v>39</v>
      </c>
      <c r="M140" s="15">
        <f t="shared" si="32"/>
        <v>39</v>
      </c>
      <c r="N140" s="13" t="str">
        <f t="shared" si="34"/>
        <v/>
      </c>
      <c r="O140" s="19" t="str">
        <f t="shared" si="33"/>
        <v/>
      </c>
    </row>
    <row r="141" spans="2:15" x14ac:dyDescent="0.25">
      <c r="B141" s="63"/>
      <c r="C141" s="7">
        <v>114</v>
      </c>
      <c r="D141" s="27">
        <v>0.5643215997567399</v>
      </c>
      <c r="E141" s="31">
        <f t="shared" si="24"/>
        <v>8</v>
      </c>
      <c r="F141" s="15">
        <f t="shared" si="25"/>
        <v>9</v>
      </c>
      <c r="G141" s="27">
        <v>0.77019517670710114</v>
      </c>
      <c r="H141" s="15">
        <f t="shared" si="26"/>
        <v>2</v>
      </c>
      <c r="I141" s="15">
        <f t="shared" si="27"/>
        <v>1</v>
      </c>
      <c r="J141" s="9">
        <f t="shared" si="35"/>
        <v>15</v>
      </c>
      <c r="K141" s="15">
        <f t="shared" si="31"/>
        <v>15</v>
      </c>
      <c r="L141" s="9">
        <f t="shared" si="28"/>
        <v>54</v>
      </c>
      <c r="M141" s="15">
        <f t="shared" si="32"/>
        <v>54</v>
      </c>
      <c r="N141" s="13" t="str">
        <f t="shared" si="34"/>
        <v/>
      </c>
      <c r="O141" s="19" t="str">
        <f t="shared" si="33"/>
        <v/>
      </c>
    </row>
    <row r="142" spans="2:15" x14ac:dyDescent="0.25">
      <c r="B142" s="63"/>
      <c r="C142" s="7">
        <v>115</v>
      </c>
      <c r="D142" s="27">
        <v>0.78407107880157045</v>
      </c>
      <c r="E142" s="31">
        <f t="shared" si="24"/>
        <v>9</v>
      </c>
      <c r="F142" s="15">
        <f t="shared" si="25"/>
        <v>9</v>
      </c>
      <c r="G142" s="27">
        <v>0.78581430559737409</v>
      </c>
      <c r="H142" s="15">
        <f t="shared" si="26"/>
        <v>1</v>
      </c>
      <c r="I142" s="15">
        <f t="shared" si="27"/>
        <v>1</v>
      </c>
      <c r="J142" s="9">
        <f t="shared" si="35"/>
        <v>15</v>
      </c>
      <c r="K142" s="15">
        <f t="shared" si="31"/>
        <v>15</v>
      </c>
      <c r="L142" s="9">
        <f t="shared" si="28"/>
        <v>69</v>
      </c>
      <c r="M142" s="15">
        <f t="shared" si="32"/>
        <v>69</v>
      </c>
      <c r="N142" s="13" t="str">
        <f t="shared" si="34"/>
        <v/>
      </c>
      <c r="O142" s="19" t="str">
        <f t="shared" si="33"/>
        <v/>
      </c>
    </row>
    <row r="143" spans="2:15" x14ac:dyDescent="0.25">
      <c r="B143" s="63"/>
      <c r="C143" s="7">
        <v>116</v>
      </c>
      <c r="D143" s="27">
        <v>0.45061136746756281</v>
      </c>
      <c r="E143" s="31">
        <f t="shared" si="24"/>
        <v>8</v>
      </c>
      <c r="F143" s="15">
        <f t="shared" si="25"/>
        <v>8</v>
      </c>
      <c r="G143" s="27">
        <v>0.53367860510448617</v>
      </c>
      <c r="H143" s="15">
        <f t="shared" si="26"/>
        <v>2</v>
      </c>
      <c r="I143" s="15">
        <f t="shared" si="27"/>
        <v>2</v>
      </c>
      <c r="J143" s="9">
        <f t="shared" si="35"/>
        <v>15</v>
      </c>
      <c r="K143" s="15">
        <f t="shared" si="31"/>
        <v>15</v>
      </c>
      <c r="L143" s="9">
        <f t="shared" si="28"/>
        <v>84</v>
      </c>
      <c r="M143" s="15">
        <f t="shared" si="32"/>
        <v>84</v>
      </c>
      <c r="N143" s="13" t="str">
        <f t="shared" si="34"/>
        <v/>
      </c>
      <c r="O143" s="19" t="str">
        <f t="shared" si="33"/>
        <v/>
      </c>
    </row>
    <row r="144" spans="2:15" x14ac:dyDescent="0.25">
      <c r="B144" s="63"/>
      <c r="C144" s="7">
        <v>117</v>
      </c>
      <c r="D144" s="27">
        <v>0.51311569315824801</v>
      </c>
      <c r="E144" s="31">
        <f t="shared" si="24"/>
        <v>8</v>
      </c>
      <c r="F144" s="15">
        <f t="shared" si="25"/>
        <v>8</v>
      </c>
      <c r="G144" s="27">
        <v>2.1673762006810593E-2</v>
      </c>
      <c r="H144" s="15">
        <f t="shared" si="26"/>
        <v>0</v>
      </c>
      <c r="I144" s="15">
        <f t="shared" si="27"/>
        <v>0</v>
      </c>
      <c r="J144" s="9">
        <f t="shared" si="35"/>
        <v>8</v>
      </c>
      <c r="K144" s="15">
        <f t="shared" si="31"/>
        <v>8</v>
      </c>
      <c r="L144" s="9">
        <f t="shared" si="28"/>
        <v>92</v>
      </c>
      <c r="M144" s="15">
        <f t="shared" si="32"/>
        <v>92</v>
      </c>
      <c r="N144" s="13" t="str">
        <f t="shared" si="34"/>
        <v/>
      </c>
      <c r="O144" s="19" t="str">
        <f t="shared" si="33"/>
        <v/>
      </c>
    </row>
    <row r="145" spans="2:15" x14ac:dyDescent="0.25">
      <c r="B145" s="63"/>
      <c r="C145" s="7">
        <v>118</v>
      </c>
      <c r="D145" s="27">
        <v>0.60549951634189891</v>
      </c>
      <c r="E145" s="31">
        <f t="shared" si="24"/>
        <v>9</v>
      </c>
      <c r="F145" s="15">
        <f t="shared" si="25"/>
        <v>9</v>
      </c>
      <c r="G145" s="27">
        <v>0.70653540819755367</v>
      </c>
      <c r="H145" s="15">
        <f t="shared" si="26"/>
        <v>1</v>
      </c>
      <c r="I145" s="15">
        <f t="shared" si="27"/>
        <v>1</v>
      </c>
      <c r="J145" s="9">
        <f t="shared" si="35"/>
        <v>15</v>
      </c>
      <c r="K145" s="15">
        <f t="shared" si="31"/>
        <v>15</v>
      </c>
      <c r="L145" s="9">
        <f t="shared" si="28"/>
        <v>107</v>
      </c>
      <c r="M145" s="15">
        <f t="shared" si="32"/>
        <v>107</v>
      </c>
      <c r="N145" s="13" t="str">
        <f t="shared" si="34"/>
        <v/>
      </c>
      <c r="O145" s="19" t="str">
        <f t="shared" si="33"/>
        <v/>
      </c>
    </row>
    <row r="146" spans="2:15" x14ac:dyDescent="0.25">
      <c r="B146" s="63"/>
      <c r="C146" s="7">
        <v>119</v>
      </c>
      <c r="D146" s="27">
        <v>0.30510111446175403</v>
      </c>
      <c r="E146" s="31">
        <f t="shared" si="24"/>
        <v>7</v>
      </c>
      <c r="F146" s="15">
        <f t="shared" si="25"/>
        <v>7</v>
      </c>
      <c r="G146" s="27">
        <v>3.2170368862445398E-2</v>
      </c>
      <c r="H146" s="15">
        <f t="shared" si="26"/>
        <v>1</v>
      </c>
      <c r="I146" s="15">
        <f t="shared" si="27"/>
        <v>1</v>
      </c>
      <c r="J146" s="9">
        <f t="shared" si="35"/>
        <v>8</v>
      </c>
      <c r="K146" s="15">
        <f t="shared" si="31"/>
        <v>8</v>
      </c>
      <c r="L146" s="9">
        <f t="shared" si="28"/>
        <v>115</v>
      </c>
      <c r="M146" s="15">
        <f t="shared" si="32"/>
        <v>115</v>
      </c>
      <c r="N146" s="13" t="str">
        <f t="shared" si="34"/>
        <v/>
      </c>
      <c r="O146" s="19" t="str">
        <f t="shared" si="33"/>
        <v/>
      </c>
    </row>
    <row r="147" spans="2:15" x14ac:dyDescent="0.25">
      <c r="B147" s="63"/>
      <c r="C147" s="8">
        <v>120</v>
      </c>
      <c r="D147" s="28">
        <v>0.8717466726337344</v>
      </c>
      <c r="E147" s="32">
        <f t="shared" si="24"/>
        <v>10</v>
      </c>
      <c r="F147" s="15">
        <f t="shared" si="25"/>
        <v>10</v>
      </c>
      <c r="G147" s="28">
        <v>0.81255604200099751</v>
      </c>
      <c r="H147" s="15">
        <f t="shared" si="26"/>
        <v>0</v>
      </c>
      <c r="I147" s="15">
        <f t="shared" si="27"/>
        <v>0</v>
      </c>
      <c r="J147" s="10">
        <f t="shared" si="35"/>
        <v>20</v>
      </c>
      <c r="K147" s="15">
        <f t="shared" si="31"/>
        <v>20</v>
      </c>
      <c r="L147" s="10">
        <f t="shared" si="28"/>
        <v>135</v>
      </c>
      <c r="M147" s="15">
        <f t="shared" si="32"/>
        <v>135</v>
      </c>
      <c r="N147" s="13">
        <f t="shared" si="34"/>
        <v>1</v>
      </c>
      <c r="O147" s="19">
        <f t="shared" si="33"/>
        <v>1</v>
      </c>
    </row>
    <row r="148" spans="2:15" x14ac:dyDescent="0.25">
      <c r="B148" s="63">
        <v>13</v>
      </c>
      <c r="C148" s="6">
        <v>121</v>
      </c>
      <c r="D148" s="26">
        <v>0.71623591214359672</v>
      </c>
      <c r="E148" s="30">
        <f t="shared" si="24"/>
        <v>9</v>
      </c>
      <c r="F148" s="15">
        <f t="shared" si="25"/>
        <v>9</v>
      </c>
      <c r="G148" s="26">
        <v>0.46378158662271896</v>
      </c>
      <c r="H148" s="15">
        <f t="shared" si="26"/>
        <v>1</v>
      </c>
      <c r="I148" s="15">
        <f t="shared" si="27"/>
        <v>1</v>
      </c>
      <c r="J148" s="15">
        <f t="shared" si="35"/>
        <v>15</v>
      </c>
      <c r="K148" s="15">
        <f t="shared" si="31"/>
        <v>15</v>
      </c>
      <c r="L148" s="15">
        <f t="shared" si="28"/>
        <v>15</v>
      </c>
      <c r="M148" s="15">
        <f t="shared" si="32"/>
        <v>15</v>
      </c>
      <c r="N148" s="13" t="str">
        <f t="shared" si="34"/>
        <v/>
      </c>
      <c r="O148" s="19" t="str">
        <f t="shared" si="33"/>
        <v/>
      </c>
    </row>
    <row r="149" spans="2:15" x14ac:dyDescent="0.25">
      <c r="B149" s="63"/>
      <c r="C149" s="7">
        <v>122</v>
      </c>
      <c r="D149" s="27">
        <v>0.58911561553360492</v>
      </c>
      <c r="E149" s="31">
        <f t="shared" si="24"/>
        <v>8</v>
      </c>
      <c r="F149" s="15">
        <f t="shared" si="25"/>
        <v>9</v>
      </c>
      <c r="G149" s="27">
        <v>2.4553292699795448E-2</v>
      </c>
      <c r="H149" s="15">
        <f t="shared" si="26"/>
        <v>0</v>
      </c>
      <c r="I149" s="15">
        <f t="shared" si="27"/>
        <v>0</v>
      </c>
      <c r="J149" s="9">
        <f t="shared" si="35"/>
        <v>8</v>
      </c>
      <c r="K149" s="15">
        <f t="shared" si="31"/>
        <v>9</v>
      </c>
      <c r="L149" s="9">
        <f t="shared" si="28"/>
        <v>23</v>
      </c>
      <c r="M149" s="15">
        <f t="shared" si="32"/>
        <v>24</v>
      </c>
      <c r="N149" s="13" t="str">
        <f t="shared" si="34"/>
        <v/>
      </c>
      <c r="O149" s="19" t="str">
        <f t="shared" si="33"/>
        <v/>
      </c>
    </row>
    <row r="150" spans="2:15" x14ac:dyDescent="0.25">
      <c r="B150" s="63"/>
      <c r="C150" s="7">
        <v>123</v>
      </c>
      <c r="D150" s="27">
        <v>0.55227704012597234</v>
      </c>
      <c r="E150" s="31">
        <f t="shared" si="24"/>
        <v>8</v>
      </c>
      <c r="F150" s="15">
        <f t="shared" si="25"/>
        <v>8</v>
      </c>
      <c r="G150" s="27">
        <v>0.88043107602445736</v>
      </c>
      <c r="H150" s="15">
        <f t="shared" si="26"/>
        <v>2</v>
      </c>
      <c r="I150" s="15">
        <f t="shared" si="27"/>
        <v>2</v>
      </c>
      <c r="J150" s="9">
        <f t="shared" si="35"/>
        <v>15</v>
      </c>
      <c r="K150" s="15">
        <f t="shared" si="31"/>
        <v>15</v>
      </c>
      <c r="L150" s="9">
        <f t="shared" si="28"/>
        <v>38</v>
      </c>
      <c r="M150" s="15">
        <f t="shared" si="32"/>
        <v>39</v>
      </c>
      <c r="N150" s="13" t="str">
        <f t="shared" si="34"/>
        <v/>
      </c>
      <c r="O150" s="19" t="str">
        <f t="shared" si="33"/>
        <v/>
      </c>
    </row>
    <row r="151" spans="2:15" x14ac:dyDescent="0.25">
      <c r="B151" s="63"/>
      <c r="C151" s="7">
        <v>124</v>
      </c>
      <c r="D151" s="27">
        <v>0.6394486468007482</v>
      </c>
      <c r="E151" s="31">
        <f t="shared" si="24"/>
        <v>9</v>
      </c>
      <c r="F151" s="15">
        <f t="shared" si="25"/>
        <v>9</v>
      </c>
      <c r="G151" s="27">
        <v>0.59363202948594174</v>
      </c>
      <c r="H151" s="15">
        <f t="shared" si="26"/>
        <v>1</v>
      </c>
      <c r="I151" s="15">
        <f t="shared" si="27"/>
        <v>1</v>
      </c>
      <c r="J151" s="9">
        <f t="shared" si="35"/>
        <v>15</v>
      </c>
      <c r="K151" s="15">
        <f t="shared" si="31"/>
        <v>15</v>
      </c>
      <c r="L151" s="9">
        <f t="shared" si="28"/>
        <v>53</v>
      </c>
      <c r="M151" s="15">
        <f t="shared" si="32"/>
        <v>54</v>
      </c>
      <c r="N151" s="13" t="str">
        <f t="shared" si="34"/>
        <v/>
      </c>
      <c r="O151" s="19" t="str">
        <f t="shared" si="33"/>
        <v/>
      </c>
    </row>
    <row r="152" spans="2:15" x14ac:dyDescent="0.25">
      <c r="B152" s="63"/>
      <c r="C152" s="7">
        <v>125</v>
      </c>
      <c r="D152" s="27">
        <v>0.72417027095378272</v>
      </c>
      <c r="E152" s="31">
        <f t="shared" si="24"/>
        <v>9</v>
      </c>
      <c r="F152" s="15">
        <f t="shared" si="25"/>
        <v>9</v>
      </c>
      <c r="G152" s="27">
        <v>0.28862992574906998</v>
      </c>
      <c r="H152" s="15">
        <f t="shared" si="26"/>
        <v>1</v>
      </c>
      <c r="I152" s="15">
        <f t="shared" si="27"/>
        <v>1</v>
      </c>
      <c r="J152" s="9">
        <f t="shared" si="35"/>
        <v>15</v>
      </c>
      <c r="K152" s="15">
        <f t="shared" si="31"/>
        <v>15</v>
      </c>
      <c r="L152" s="9">
        <f t="shared" si="28"/>
        <v>68</v>
      </c>
      <c r="M152" s="15">
        <f t="shared" si="32"/>
        <v>69</v>
      </c>
      <c r="N152" s="13" t="str">
        <f t="shared" si="34"/>
        <v/>
      </c>
      <c r="O152" s="19" t="str">
        <f t="shared" si="33"/>
        <v/>
      </c>
    </row>
    <row r="153" spans="2:15" x14ac:dyDescent="0.25">
      <c r="B153" s="63"/>
      <c r="C153" s="7">
        <v>126</v>
      </c>
      <c r="D153" s="27">
        <v>0.812251528924953</v>
      </c>
      <c r="E153" s="31">
        <f t="shared" si="24"/>
        <v>9</v>
      </c>
      <c r="F153" s="15">
        <f t="shared" si="25"/>
        <v>10</v>
      </c>
      <c r="G153" s="27">
        <v>0.10685048249071827</v>
      </c>
      <c r="H153" s="15">
        <f t="shared" si="26"/>
        <v>1</v>
      </c>
      <c r="I153" s="15">
        <f t="shared" si="27"/>
        <v>0</v>
      </c>
      <c r="J153" s="9">
        <f t="shared" si="35"/>
        <v>15</v>
      </c>
      <c r="K153" s="15">
        <f t="shared" si="31"/>
        <v>20</v>
      </c>
      <c r="L153" s="9">
        <f t="shared" si="28"/>
        <v>83</v>
      </c>
      <c r="M153" s="15">
        <f t="shared" si="32"/>
        <v>89</v>
      </c>
      <c r="N153" s="13" t="str">
        <f t="shared" si="34"/>
        <v/>
      </c>
      <c r="O153" s="19" t="str">
        <f t="shared" si="33"/>
        <v/>
      </c>
    </row>
    <row r="154" spans="2:15" x14ac:dyDescent="0.25">
      <c r="B154" s="63"/>
      <c r="C154" s="7">
        <v>127</v>
      </c>
      <c r="D154" s="27">
        <v>0.34749663739384373</v>
      </c>
      <c r="E154" s="31">
        <f t="shared" si="24"/>
        <v>7</v>
      </c>
      <c r="F154" s="15">
        <f t="shared" si="25"/>
        <v>7</v>
      </c>
      <c r="G154" s="27">
        <v>0.17021162129001022</v>
      </c>
      <c r="H154" s="15">
        <f t="shared" si="26"/>
        <v>2</v>
      </c>
      <c r="I154" s="15">
        <f t="shared" si="27"/>
        <v>2</v>
      </c>
      <c r="J154" s="9">
        <f t="shared" si="35"/>
        <v>9</v>
      </c>
      <c r="K154" s="15">
        <f t="shared" si="31"/>
        <v>9</v>
      </c>
      <c r="L154" s="9">
        <f t="shared" si="28"/>
        <v>92</v>
      </c>
      <c r="M154" s="15">
        <f t="shared" si="32"/>
        <v>98</v>
      </c>
      <c r="N154" s="13" t="str">
        <f t="shared" si="34"/>
        <v/>
      </c>
      <c r="O154" s="19" t="str">
        <f t="shared" si="33"/>
        <v/>
      </c>
    </row>
    <row r="155" spans="2:15" x14ac:dyDescent="0.25">
      <c r="B155" s="63"/>
      <c r="C155" s="7">
        <v>128</v>
      </c>
      <c r="D155" s="27">
        <v>0.75706909215961504</v>
      </c>
      <c r="E155" s="31">
        <f t="shared" si="24"/>
        <v>9</v>
      </c>
      <c r="F155" s="15">
        <f t="shared" si="25"/>
        <v>9</v>
      </c>
      <c r="G155" s="27">
        <v>7.5064543145622609E-2</v>
      </c>
      <c r="H155" s="15">
        <f t="shared" si="26"/>
        <v>1</v>
      </c>
      <c r="I155" s="15">
        <f t="shared" si="27"/>
        <v>1</v>
      </c>
      <c r="J155" s="9">
        <f t="shared" si="35"/>
        <v>15</v>
      </c>
      <c r="K155" s="15">
        <f t="shared" si="31"/>
        <v>15</v>
      </c>
      <c r="L155" s="9">
        <f t="shared" si="28"/>
        <v>107</v>
      </c>
      <c r="M155" s="15">
        <f t="shared" si="32"/>
        <v>113</v>
      </c>
      <c r="N155" s="13" t="str">
        <f t="shared" si="34"/>
        <v/>
      </c>
      <c r="O155" s="19" t="str">
        <f t="shared" si="33"/>
        <v/>
      </c>
    </row>
    <row r="156" spans="2:15" x14ac:dyDescent="0.25">
      <c r="B156" s="63"/>
      <c r="C156" s="7">
        <v>129</v>
      </c>
      <c r="D156" s="27">
        <v>0.23573223342295968</v>
      </c>
      <c r="E156" s="31">
        <f t="shared" si="24"/>
        <v>6</v>
      </c>
      <c r="F156" s="15">
        <f t="shared" si="25"/>
        <v>6</v>
      </c>
      <c r="G156" s="27">
        <v>0.79631146989071955</v>
      </c>
      <c r="H156" s="15">
        <f t="shared" si="26"/>
        <v>4</v>
      </c>
      <c r="I156" s="15">
        <f t="shared" si="27"/>
        <v>4</v>
      </c>
      <c r="J156" s="9">
        <f t="shared" si="35"/>
        <v>15</v>
      </c>
      <c r="K156" s="15">
        <f t="shared" si="31"/>
        <v>15</v>
      </c>
      <c r="L156" s="9">
        <f t="shared" si="28"/>
        <v>122</v>
      </c>
      <c r="M156" s="15">
        <f t="shared" si="32"/>
        <v>128</v>
      </c>
      <c r="N156" s="13" t="str">
        <f t="shared" si="34"/>
        <v/>
      </c>
      <c r="O156" s="19" t="str">
        <f t="shared" si="33"/>
        <v/>
      </c>
    </row>
    <row r="157" spans="2:15" x14ac:dyDescent="0.25">
      <c r="B157" s="63"/>
      <c r="C157" s="8">
        <v>130</v>
      </c>
      <c r="D157" s="28">
        <v>0.79260374716932724</v>
      </c>
      <c r="E157" s="32">
        <f t="shared" ref="E157:E220" si="36">LOOKUP(D157,$D$13:$D$20,$A$13:$A$20)</f>
        <v>9</v>
      </c>
      <c r="F157" s="15">
        <f t="shared" ref="F157:F220" si="37">LOOKUP(D157,$K$14:$K$21,$H$14:$H$21)</f>
        <v>10</v>
      </c>
      <c r="G157" s="28">
        <v>0.13183327197385353</v>
      </c>
      <c r="H157" s="15">
        <f t="shared" ref="H157:H220" si="38">IF(E157=3,LOOKUP(G157,$X$6:$X$13,$U$6:$U$13),
IF(E157=4,LOOKUP(G157,$X$14:$X$20,$U$14:$U$20),
IF(E157=5,LOOKUP(G157,$X$21:$X$26,$U$21:$U$26),
IF(E157=6,LOOKUP(G157,$X$27:$X$31,$U$27:$U$31),
IF(E157=7,LOOKUP(G157,$X$32:$X$35,$U$32:$U$35),
IF(E157=8,LOOKUP(G157,$X$36:$X$38,$U$36:$U$38),
IF(E157=9,LOOKUP(G157,$X$39:$X$40,$U$39:$U$40),0)))))))</f>
        <v>1</v>
      </c>
      <c r="I157" s="15">
        <f t="shared" ref="I157:I220" si="39">IF(F157=4,LOOKUP(G157,$X$14:$X$20,$U$14:$U$20),
IF(F157=5,LOOKUP(G157,$X$21:$X$26,$U$21:$U$26),
IF(F157=6,LOOKUP(G157,$X$27:$X$31,$U$27:$U$31),
IF(F157=7,LOOKUP(G157,$X$32:$X$35,$U$32:$U$35),
IF(F157=8,LOOKUP(G157,$X$36:$X$38,$U$36:$U$38),
IF(F157=9,LOOKUP(G157,$X$39:$X$40,$U$39:$U$40),0))))))</f>
        <v>0</v>
      </c>
      <c r="J157" s="10">
        <f t="shared" si="35"/>
        <v>15</v>
      </c>
      <c r="K157" s="15">
        <f t="shared" si="31"/>
        <v>20</v>
      </c>
      <c r="L157" s="10">
        <f t="shared" ref="L157:L220" si="40">IF(MOD(C157,10)=1,J157,L156+J157)</f>
        <v>137</v>
      </c>
      <c r="M157" s="15">
        <f t="shared" si="32"/>
        <v>148</v>
      </c>
      <c r="N157" s="13">
        <f t="shared" ref="N157:N188" si="41">IF(MOD(C157,10)=0,IF(L157&gt;120, 1,""),"")</f>
        <v>1</v>
      </c>
      <c r="O157" s="19">
        <f t="shared" si="33"/>
        <v>1</v>
      </c>
    </row>
    <row r="158" spans="2:15" x14ac:dyDescent="0.25">
      <c r="B158" s="63">
        <v>14</v>
      </c>
      <c r="C158" s="6">
        <v>131</v>
      </c>
      <c r="D158" s="26">
        <v>0.70701679791064942</v>
      </c>
      <c r="E158" s="30">
        <f t="shared" si="36"/>
        <v>9</v>
      </c>
      <c r="F158" s="15">
        <f t="shared" si="37"/>
        <v>9</v>
      </c>
      <c r="G158" s="26">
        <v>0.86327505632214929</v>
      </c>
      <c r="H158" s="15">
        <f t="shared" si="38"/>
        <v>1</v>
      </c>
      <c r="I158" s="15">
        <f t="shared" si="39"/>
        <v>1</v>
      </c>
      <c r="J158" s="15">
        <f t="shared" ref="J158:J189" si="42">IF(E158=$C$23,$D$23,IF(E158+H158=$C$23,$E$23,(E158+H158)))</f>
        <v>15</v>
      </c>
      <c r="K158" s="15">
        <f t="shared" ref="K158:K221" si="43">IF(F158=$C$23,$D$23,IF(F158+I158=$C$23,$E$23,(F158+I158)))</f>
        <v>15</v>
      </c>
      <c r="L158" s="9">
        <f t="shared" si="40"/>
        <v>15</v>
      </c>
      <c r="M158" s="15">
        <f t="shared" ref="M158:M221" si="44">IF(MOD(C158,10)=1,K158,M157+K158)</f>
        <v>15</v>
      </c>
      <c r="N158" s="13" t="str">
        <f t="shared" si="41"/>
        <v/>
      </c>
      <c r="O158" s="19" t="str">
        <f t="shared" ref="O158:O221" si="45">IF(MOD(C158,10)=0,IF(M158&gt;120, 1,""),"")</f>
        <v/>
      </c>
    </row>
    <row r="159" spans="2:15" x14ac:dyDescent="0.25">
      <c r="B159" s="63"/>
      <c r="C159" s="7">
        <v>132</v>
      </c>
      <c r="D159" s="27">
        <v>6.0122296615323534E-2</v>
      </c>
      <c r="E159" s="31">
        <f t="shared" si="36"/>
        <v>4</v>
      </c>
      <c r="F159" s="15">
        <f t="shared" si="37"/>
        <v>4</v>
      </c>
      <c r="G159" s="27">
        <v>0.76620504016518676</v>
      </c>
      <c r="H159" s="15">
        <f t="shared" si="38"/>
        <v>5</v>
      </c>
      <c r="I159" s="15">
        <f t="shared" si="39"/>
        <v>5</v>
      </c>
      <c r="J159" s="9">
        <f t="shared" si="42"/>
        <v>9</v>
      </c>
      <c r="K159" s="15">
        <f t="shared" si="43"/>
        <v>9</v>
      </c>
      <c r="L159" s="9">
        <f t="shared" si="40"/>
        <v>24</v>
      </c>
      <c r="M159" s="15">
        <f t="shared" si="44"/>
        <v>24</v>
      </c>
      <c r="N159" s="13" t="str">
        <f t="shared" si="41"/>
        <v/>
      </c>
      <c r="O159" s="19" t="str">
        <f t="shared" si="45"/>
        <v/>
      </c>
    </row>
    <row r="160" spans="2:15" x14ac:dyDescent="0.25">
      <c r="B160" s="63"/>
      <c r="C160" s="7">
        <v>133</v>
      </c>
      <c r="D160" s="27">
        <v>0.51252716160514944</v>
      </c>
      <c r="E160" s="31">
        <f t="shared" si="36"/>
        <v>8</v>
      </c>
      <c r="F160" s="15">
        <f t="shared" si="37"/>
        <v>8</v>
      </c>
      <c r="G160" s="27">
        <v>0.26413218625118706</v>
      </c>
      <c r="H160" s="15">
        <f t="shared" si="38"/>
        <v>2</v>
      </c>
      <c r="I160" s="15">
        <f t="shared" si="39"/>
        <v>2</v>
      </c>
      <c r="J160" s="9">
        <f t="shared" si="42"/>
        <v>15</v>
      </c>
      <c r="K160" s="15">
        <f t="shared" si="43"/>
        <v>15</v>
      </c>
      <c r="L160" s="9">
        <f t="shared" si="40"/>
        <v>39</v>
      </c>
      <c r="M160" s="15">
        <f t="shared" si="44"/>
        <v>39</v>
      </c>
      <c r="N160" s="13" t="str">
        <f t="shared" si="41"/>
        <v/>
      </c>
      <c r="O160" s="19" t="str">
        <f t="shared" si="45"/>
        <v/>
      </c>
    </row>
    <row r="161" spans="2:15" x14ac:dyDescent="0.25">
      <c r="B161" s="63"/>
      <c r="C161" s="7">
        <v>134</v>
      </c>
      <c r="D161" s="27">
        <v>9.744474072782594E-2</v>
      </c>
      <c r="E161" s="31">
        <f t="shared" si="36"/>
        <v>4</v>
      </c>
      <c r="F161" s="15">
        <f t="shared" si="37"/>
        <v>5</v>
      </c>
      <c r="G161" s="27">
        <v>0.43203769086513377</v>
      </c>
      <c r="H161" s="15">
        <f t="shared" si="38"/>
        <v>4</v>
      </c>
      <c r="I161" s="15">
        <f t="shared" si="39"/>
        <v>4</v>
      </c>
      <c r="J161" s="9">
        <f t="shared" si="42"/>
        <v>8</v>
      </c>
      <c r="K161" s="15">
        <f t="shared" si="43"/>
        <v>9</v>
      </c>
      <c r="L161" s="9">
        <f t="shared" si="40"/>
        <v>47</v>
      </c>
      <c r="M161" s="15">
        <f t="shared" si="44"/>
        <v>48</v>
      </c>
      <c r="N161" s="13" t="str">
        <f t="shared" si="41"/>
        <v/>
      </c>
      <c r="O161" s="19" t="str">
        <f t="shared" si="45"/>
        <v/>
      </c>
    </row>
    <row r="162" spans="2:15" x14ac:dyDescent="0.25">
      <c r="B162" s="63"/>
      <c r="C162" s="7">
        <v>135</v>
      </c>
      <c r="D162" s="27">
        <v>0.71045491915321191</v>
      </c>
      <c r="E162" s="31">
        <f t="shared" si="36"/>
        <v>9</v>
      </c>
      <c r="F162" s="15">
        <f t="shared" si="37"/>
        <v>9</v>
      </c>
      <c r="G162" s="27">
        <v>0.16724890639836698</v>
      </c>
      <c r="H162" s="15">
        <f t="shared" si="38"/>
        <v>1</v>
      </c>
      <c r="I162" s="15">
        <f t="shared" si="39"/>
        <v>1</v>
      </c>
      <c r="J162" s="9">
        <f t="shared" si="42"/>
        <v>15</v>
      </c>
      <c r="K162" s="15">
        <f t="shared" si="43"/>
        <v>15</v>
      </c>
      <c r="L162" s="9">
        <f t="shared" si="40"/>
        <v>62</v>
      </c>
      <c r="M162" s="15">
        <f t="shared" si="44"/>
        <v>63</v>
      </c>
      <c r="N162" s="13" t="str">
        <f t="shared" si="41"/>
        <v/>
      </c>
      <c r="O162" s="19" t="str">
        <f t="shared" si="45"/>
        <v/>
      </c>
    </row>
    <row r="163" spans="2:15" x14ac:dyDescent="0.25">
      <c r="B163" s="63"/>
      <c r="C163" s="7">
        <v>136</v>
      </c>
      <c r="D163" s="27">
        <v>0.29256508486854449</v>
      </c>
      <c r="E163" s="31">
        <f t="shared" si="36"/>
        <v>7</v>
      </c>
      <c r="F163" s="15">
        <f t="shared" si="37"/>
        <v>7</v>
      </c>
      <c r="G163" s="27">
        <v>0.87989770051001326</v>
      </c>
      <c r="H163" s="15">
        <f t="shared" si="38"/>
        <v>3</v>
      </c>
      <c r="I163" s="15">
        <f t="shared" si="39"/>
        <v>3</v>
      </c>
      <c r="J163" s="9">
        <f t="shared" si="42"/>
        <v>15</v>
      </c>
      <c r="K163" s="15">
        <f t="shared" si="43"/>
        <v>15</v>
      </c>
      <c r="L163" s="9">
        <f t="shared" si="40"/>
        <v>77</v>
      </c>
      <c r="M163" s="15">
        <f t="shared" si="44"/>
        <v>78</v>
      </c>
      <c r="N163" s="13" t="str">
        <f t="shared" si="41"/>
        <v/>
      </c>
      <c r="O163" s="19" t="str">
        <f t="shared" si="45"/>
        <v/>
      </c>
    </row>
    <row r="164" spans="2:15" x14ac:dyDescent="0.25">
      <c r="B164" s="63"/>
      <c r="C164" s="7">
        <v>137</v>
      </c>
      <c r="D164" s="27">
        <v>0.35240840837222487</v>
      </c>
      <c r="E164" s="31">
        <f t="shared" si="36"/>
        <v>7</v>
      </c>
      <c r="F164" s="15">
        <f t="shared" si="37"/>
        <v>7</v>
      </c>
      <c r="G164" s="27">
        <v>0.6114927227465986</v>
      </c>
      <c r="H164" s="15">
        <f t="shared" si="38"/>
        <v>3</v>
      </c>
      <c r="I164" s="15">
        <f t="shared" si="39"/>
        <v>3</v>
      </c>
      <c r="J164" s="9">
        <f t="shared" si="42"/>
        <v>15</v>
      </c>
      <c r="K164" s="15">
        <f t="shared" si="43"/>
        <v>15</v>
      </c>
      <c r="L164" s="9">
        <f t="shared" si="40"/>
        <v>92</v>
      </c>
      <c r="M164" s="15">
        <f t="shared" si="44"/>
        <v>93</v>
      </c>
      <c r="N164" s="13" t="str">
        <f t="shared" si="41"/>
        <v/>
      </c>
      <c r="O164" s="19" t="str">
        <f t="shared" si="45"/>
        <v/>
      </c>
    </row>
    <row r="165" spans="2:15" x14ac:dyDescent="0.25">
      <c r="B165" s="63"/>
      <c r="C165" s="7">
        <v>138</v>
      </c>
      <c r="D165" s="27">
        <v>0.79119159853055787</v>
      </c>
      <c r="E165" s="31">
        <f t="shared" si="36"/>
        <v>9</v>
      </c>
      <c r="F165" s="15">
        <f t="shared" si="37"/>
        <v>10</v>
      </c>
      <c r="G165" s="27">
        <v>9.0820526646453459E-2</v>
      </c>
      <c r="H165" s="15">
        <f t="shared" si="38"/>
        <v>1</v>
      </c>
      <c r="I165" s="15">
        <f t="shared" si="39"/>
        <v>0</v>
      </c>
      <c r="J165" s="9">
        <f t="shared" si="42"/>
        <v>15</v>
      </c>
      <c r="K165" s="15">
        <f t="shared" si="43"/>
        <v>20</v>
      </c>
      <c r="L165" s="9">
        <f t="shared" si="40"/>
        <v>107</v>
      </c>
      <c r="M165" s="15">
        <f t="shared" si="44"/>
        <v>113</v>
      </c>
      <c r="N165" s="13" t="str">
        <f t="shared" si="41"/>
        <v/>
      </c>
      <c r="O165" s="19" t="str">
        <f t="shared" si="45"/>
        <v/>
      </c>
    </row>
    <row r="166" spans="2:15" x14ac:dyDescent="0.25">
      <c r="B166" s="63"/>
      <c r="C166" s="7">
        <v>139</v>
      </c>
      <c r="D166" s="27">
        <v>0.95883387043531787</v>
      </c>
      <c r="E166" s="31">
        <f t="shared" si="36"/>
        <v>10</v>
      </c>
      <c r="F166" s="15">
        <f t="shared" si="37"/>
        <v>10</v>
      </c>
      <c r="G166" s="27">
        <v>0.90507035422932358</v>
      </c>
      <c r="H166" s="15">
        <f t="shared" si="38"/>
        <v>0</v>
      </c>
      <c r="I166" s="15">
        <f t="shared" si="39"/>
        <v>0</v>
      </c>
      <c r="J166" s="9">
        <f t="shared" si="42"/>
        <v>20</v>
      </c>
      <c r="K166" s="15">
        <f t="shared" si="43"/>
        <v>20</v>
      </c>
      <c r="L166" s="9">
        <f t="shared" si="40"/>
        <v>127</v>
      </c>
      <c r="M166" s="15">
        <f t="shared" si="44"/>
        <v>133</v>
      </c>
      <c r="N166" s="13" t="str">
        <f t="shared" si="41"/>
        <v/>
      </c>
      <c r="O166" s="19" t="str">
        <f t="shared" si="45"/>
        <v/>
      </c>
    </row>
    <row r="167" spans="2:15" x14ac:dyDescent="0.25">
      <c r="B167" s="63"/>
      <c r="C167" s="7">
        <v>140</v>
      </c>
      <c r="D167" s="27">
        <v>0.98431657002979933</v>
      </c>
      <c r="E167" s="31">
        <f t="shared" si="36"/>
        <v>10</v>
      </c>
      <c r="F167" s="15">
        <f t="shared" si="37"/>
        <v>10</v>
      </c>
      <c r="G167" s="27">
        <v>0.5912118083657244</v>
      </c>
      <c r="H167" s="15">
        <f t="shared" si="38"/>
        <v>0</v>
      </c>
      <c r="I167" s="15">
        <f t="shared" si="39"/>
        <v>0</v>
      </c>
      <c r="J167" s="9">
        <f t="shared" si="42"/>
        <v>20</v>
      </c>
      <c r="K167" s="15">
        <f t="shared" si="43"/>
        <v>20</v>
      </c>
      <c r="L167" s="9">
        <f t="shared" si="40"/>
        <v>147</v>
      </c>
      <c r="M167" s="15">
        <f t="shared" si="44"/>
        <v>153</v>
      </c>
      <c r="N167" s="13">
        <f t="shared" si="41"/>
        <v>1</v>
      </c>
      <c r="O167" s="19">
        <f t="shared" si="45"/>
        <v>1</v>
      </c>
    </row>
    <row r="168" spans="2:15" x14ac:dyDescent="0.25">
      <c r="B168" s="63">
        <v>15</v>
      </c>
      <c r="C168" s="6">
        <v>141</v>
      </c>
      <c r="D168" s="26">
        <v>0.3674460846123111</v>
      </c>
      <c r="E168" s="30">
        <f t="shared" si="36"/>
        <v>7</v>
      </c>
      <c r="F168" s="15">
        <f t="shared" si="37"/>
        <v>7</v>
      </c>
      <c r="G168" s="26">
        <v>0.1090977356574514</v>
      </c>
      <c r="H168" s="15">
        <f t="shared" si="38"/>
        <v>1</v>
      </c>
      <c r="I168" s="15">
        <f t="shared" si="39"/>
        <v>1</v>
      </c>
      <c r="J168" s="15">
        <f t="shared" si="42"/>
        <v>8</v>
      </c>
      <c r="K168" s="15">
        <f t="shared" si="43"/>
        <v>8</v>
      </c>
      <c r="L168" s="15">
        <f t="shared" si="40"/>
        <v>8</v>
      </c>
      <c r="M168" s="15">
        <f t="shared" si="44"/>
        <v>8</v>
      </c>
      <c r="N168" s="13" t="str">
        <f t="shared" si="41"/>
        <v/>
      </c>
      <c r="O168" s="19" t="str">
        <f t="shared" si="45"/>
        <v/>
      </c>
    </row>
    <row r="169" spans="2:15" x14ac:dyDescent="0.25">
      <c r="B169" s="63"/>
      <c r="C169" s="7">
        <v>142</v>
      </c>
      <c r="D169" s="27">
        <v>0.41006011968648215</v>
      </c>
      <c r="E169" s="31">
        <f t="shared" si="36"/>
        <v>7</v>
      </c>
      <c r="F169" s="15">
        <f t="shared" si="37"/>
        <v>8</v>
      </c>
      <c r="G169" s="27">
        <v>0.67246686315630455</v>
      </c>
      <c r="H169" s="15">
        <f t="shared" si="38"/>
        <v>3</v>
      </c>
      <c r="I169" s="15">
        <f t="shared" si="39"/>
        <v>2</v>
      </c>
      <c r="J169" s="9">
        <f t="shared" si="42"/>
        <v>15</v>
      </c>
      <c r="K169" s="15">
        <f t="shared" si="43"/>
        <v>15</v>
      </c>
      <c r="L169" s="9">
        <f t="shared" si="40"/>
        <v>23</v>
      </c>
      <c r="M169" s="15">
        <f t="shared" si="44"/>
        <v>23</v>
      </c>
      <c r="N169" s="13" t="str">
        <f t="shared" si="41"/>
        <v/>
      </c>
      <c r="O169" s="19" t="str">
        <f t="shared" si="45"/>
        <v/>
      </c>
    </row>
    <row r="170" spans="2:15" x14ac:dyDescent="0.25">
      <c r="B170" s="63"/>
      <c r="C170" s="7">
        <v>143</v>
      </c>
      <c r="D170" s="27">
        <v>0.71496294748935385</v>
      </c>
      <c r="E170" s="31">
        <f t="shared" si="36"/>
        <v>9</v>
      </c>
      <c r="F170" s="15">
        <f t="shared" si="37"/>
        <v>9</v>
      </c>
      <c r="G170" s="27">
        <v>0.43853989540013905</v>
      </c>
      <c r="H170" s="15">
        <f t="shared" si="38"/>
        <v>1</v>
      </c>
      <c r="I170" s="15">
        <f t="shared" si="39"/>
        <v>1</v>
      </c>
      <c r="J170" s="9">
        <f t="shared" si="42"/>
        <v>15</v>
      </c>
      <c r="K170" s="15">
        <f t="shared" si="43"/>
        <v>15</v>
      </c>
      <c r="L170" s="9">
        <f t="shared" si="40"/>
        <v>38</v>
      </c>
      <c r="M170" s="15">
        <f t="shared" si="44"/>
        <v>38</v>
      </c>
      <c r="N170" s="13" t="str">
        <f t="shared" si="41"/>
        <v/>
      </c>
      <c r="O170" s="19" t="str">
        <f t="shared" si="45"/>
        <v/>
      </c>
    </row>
    <row r="171" spans="2:15" x14ac:dyDescent="0.25">
      <c r="B171" s="63"/>
      <c r="C171" s="7">
        <v>144</v>
      </c>
      <c r="D171" s="27">
        <v>0.75382785111825235</v>
      </c>
      <c r="E171" s="31">
        <f t="shared" si="36"/>
        <v>9</v>
      </c>
      <c r="F171" s="15">
        <f t="shared" si="37"/>
        <v>9</v>
      </c>
      <c r="G171" s="27">
        <v>0.99564550106791816</v>
      </c>
      <c r="H171" s="15">
        <f t="shared" si="38"/>
        <v>1</v>
      </c>
      <c r="I171" s="15">
        <f t="shared" si="39"/>
        <v>1</v>
      </c>
      <c r="J171" s="9">
        <f t="shared" si="42"/>
        <v>15</v>
      </c>
      <c r="K171" s="15">
        <f t="shared" si="43"/>
        <v>15</v>
      </c>
      <c r="L171" s="9">
        <f t="shared" si="40"/>
        <v>53</v>
      </c>
      <c r="M171" s="15">
        <f t="shared" si="44"/>
        <v>53</v>
      </c>
      <c r="N171" s="13" t="str">
        <f t="shared" si="41"/>
        <v/>
      </c>
      <c r="O171" s="19" t="str">
        <f t="shared" si="45"/>
        <v/>
      </c>
    </row>
    <row r="172" spans="2:15" x14ac:dyDescent="0.25">
      <c r="B172" s="63"/>
      <c r="C172" s="7">
        <v>145</v>
      </c>
      <c r="D172" s="27">
        <v>1.956452808974396E-2</v>
      </c>
      <c r="E172" s="31">
        <f t="shared" si="36"/>
        <v>3</v>
      </c>
      <c r="F172" s="15">
        <f t="shared" si="37"/>
        <v>4</v>
      </c>
      <c r="G172" s="27">
        <v>0.17964246103167891</v>
      </c>
      <c r="H172" s="15">
        <f t="shared" si="38"/>
        <v>2</v>
      </c>
      <c r="I172" s="15">
        <f t="shared" si="39"/>
        <v>2</v>
      </c>
      <c r="J172" s="9">
        <f t="shared" si="42"/>
        <v>5</v>
      </c>
      <c r="K172" s="15">
        <f t="shared" si="43"/>
        <v>6</v>
      </c>
      <c r="L172" s="9">
        <f t="shared" si="40"/>
        <v>58</v>
      </c>
      <c r="M172" s="15">
        <f t="shared" si="44"/>
        <v>59</v>
      </c>
      <c r="N172" s="13" t="str">
        <f t="shared" si="41"/>
        <v/>
      </c>
      <c r="O172" s="19" t="str">
        <f t="shared" si="45"/>
        <v/>
      </c>
    </row>
    <row r="173" spans="2:15" x14ac:dyDescent="0.25">
      <c r="B173" s="63"/>
      <c r="C173" s="7">
        <v>146</v>
      </c>
      <c r="D173" s="27">
        <v>0.12325839925191173</v>
      </c>
      <c r="E173" s="31">
        <f t="shared" si="36"/>
        <v>5</v>
      </c>
      <c r="F173" s="15">
        <f t="shared" si="37"/>
        <v>5</v>
      </c>
      <c r="G173" s="27">
        <v>0.7395525360887798</v>
      </c>
      <c r="H173" s="15">
        <f t="shared" si="38"/>
        <v>4</v>
      </c>
      <c r="I173" s="15">
        <f t="shared" si="39"/>
        <v>4</v>
      </c>
      <c r="J173" s="9">
        <f t="shared" si="42"/>
        <v>9</v>
      </c>
      <c r="K173" s="15">
        <f t="shared" si="43"/>
        <v>9</v>
      </c>
      <c r="L173" s="9">
        <f t="shared" si="40"/>
        <v>67</v>
      </c>
      <c r="M173" s="15">
        <f t="shared" si="44"/>
        <v>68</v>
      </c>
      <c r="N173" s="13" t="str">
        <f t="shared" si="41"/>
        <v/>
      </c>
      <c r="O173" s="19" t="str">
        <f t="shared" si="45"/>
        <v/>
      </c>
    </row>
    <row r="174" spans="2:15" x14ac:dyDescent="0.25">
      <c r="B174" s="63"/>
      <c r="C174" s="7">
        <v>147</v>
      </c>
      <c r="D174" s="27">
        <v>0.17198598246504515</v>
      </c>
      <c r="E174" s="31">
        <f t="shared" si="36"/>
        <v>5</v>
      </c>
      <c r="F174" s="15">
        <f t="shared" si="37"/>
        <v>6</v>
      </c>
      <c r="G174" s="27">
        <v>0.6272154287130407</v>
      </c>
      <c r="H174" s="15">
        <f t="shared" si="38"/>
        <v>4</v>
      </c>
      <c r="I174" s="15">
        <f t="shared" si="39"/>
        <v>3</v>
      </c>
      <c r="J174" s="9">
        <f t="shared" si="42"/>
        <v>9</v>
      </c>
      <c r="K174" s="15">
        <f t="shared" si="43"/>
        <v>9</v>
      </c>
      <c r="L174" s="9">
        <f t="shared" si="40"/>
        <v>76</v>
      </c>
      <c r="M174" s="15">
        <f t="shared" si="44"/>
        <v>77</v>
      </c>
      <c r="N174" s="13" t="str">
        <f t="shared" si="41"/>
        <v/>
      </c>
      <c r="O174" s="19" t="str">
        <f t="shared" si="45"/>
        <v/>
      </c>
    </row>
    <row r="175" spans="2:15" x14ac:dyDescent="0.25">
      <c r="B175" s="63"/>
      <c r="C175" s="7">
        <v>148</v>
      </c>
      <c r="D175" s="27">
        <v>0.17611282070973056</v>
      </c>
      <c r="E175" s="31">
        <f t="shared" si="36"/>
        <v>5</v>
      </c>
      <c r="F175" s="15">
        <f t="shared" si="37"/>
        <v>6</v>
      </c>
      <c r="G175" s="27">
        <v>0.24925352224313935</v>
      </c>
      <c r="H175" s="15">
        <f t="shared" si="38"/>
        <v>3</v>
      </c>
      <c r="I175" s="15">
        <f t="shared" si="39"/>
        <v>3</v>
      </c>
      <c r="J175" s="9">
        <f t="shared" si="42"/>
        <v>8</v>
      </c>
      <c r="K175" s="15">
        <f t="shared" si="43"/>
        <v>9</v>
      </c>
      <c r="L175" s="9">
        <f t="shared" si="40"/>
        <v>84</v>
      </c>
      <c r="M175" s="15">
        <f t="shared" si="44"/>
        <v>86</v>
      </c>
      <c r="N175" s="13" t="str">
        <f t="shared" si="41"/>
        <v/>
      </c>
      <c r="O175" s="19" t="str">
        <f t="shared" si="45"/>
        <v/>
      </c>
    </row>
    <row r="176" spans="2:15" x14ac:dyDescent="0.25">
      <c r="B176" s="63"/>
      <c r="C176" s="7">
        <v>149</v>
      </c>
      <c r="D176" s="27">
        <v>0.61016784089416953</v>
      </c>
      <c r="E176" s="31">
        <f t="shared" si="36"/>
        <v>9</v>
      </c>
      <c r="F176" s="15">
        <f t="shared" si="37"/>
        <v>9</v>
      </c>
      <c r="G176" s="27">
        <v>2.5602971900871907E-2</v>
      </c>
      <c r="H176" s="15">
        <f t="shared" si="38"/>
        <v>0</v>
      </c>
      <c r="I176" s="15">
        <f t="shared" si="39"/>
        <v>0</v>
      </c>
      <c r="J176" s="9">
        <f t="shared" si="42"/>
        <v>9</v>
      </c>
      <c r="K176" s="15">
        <f t="shared" si="43"/>
        <v>9</v>
      </c>
      <c r="L176" s="9">
        <f t="shared" si="40"/>
        <v>93</v>
      </c>
      <c r="M176" s="15">
        <f t="shared" si="44"/>
        <v>95</v>
      </c>
      <c r="N176" s="13" t="str">
        <f t="shared" si="41"/>
        <v/>
      </c>
      <c r="O176" s="19" t="str">
        <f t="shared" si="45"/>
        <v/>
      </c>
    </row>
    <row r="177" spans="2:15" x14ac:dyDescent="0.25">
      <c r="B177" s="63"/>
      <c r="C177" s="8">
        <v>150</v>
      </c>
      <c r="D177" s="28">
        <v>0.27240099604471602</v>
      </c>
      <c r="E177" s="32">
        <f t="shared" si="36"/>
        <v>6</v>
      </c>
      <c r="F177" s="15">
        <f t="shared" si="37"/>
        <v>7</v>
      </c>
      <c r="G177" s="28">
        <v>0.60144028912757419</v>
      </c>
      <c r="H177" s="15">
        <f t="shared" si="38"/>
        <v>3</v>
      </c>
      <c r="I177" s="15">
        <f t="shared" si="39"/>
        <v>3</v>
      </c>
      <c r="J177" s="10">
        <f t="shared" si="42"/>
        <v>9</v>
      </c>
      <c r="K177" s="15">
        <f t="shared" si="43"/>
        <v>15</v>
      </c>
      <c r="L177" s="10">
        <f t="shared" si="40"/>
        <v>102</v>
      </c>
      <c r="M177" s="15">
        <f t="shared" si="44"/>
        <v>110</v>
      </c>
      <c r="N177" s="13" t="str">
        <f t="shared" si="41"/>
        <v/>
      </c>
      <c r="O177" s="19" t="str">
        <f t="shared" si="45"/>
        <v/>
      </c>
    </row>
    <row r="178" spans="2:15" x14ac:dyDescent="0.25">
      <c r="B178" s="63">
        <v>16</v>
      </c>
      <c r="C178" s="6">
        <v>151</v>
      </c>
      <c r="D178" s="26">
        <v>0.67971669463677786</v>
      </c>
      <c r="E178" s="30">
        <f t="shared" si="36"/>
        <v>9</v>
      </c>
      <c r="F178" s="15">
        <f t="shared" si="37"/>
        <v>9</v>
      </c>
      <c r="G178" s="26">
        <v>0.75797981542818171</v>
      </c>
      <c r="H178" s="15">
        <f t="shared" si="38"/>
        <v>1</v>
      </c>
      <c r="I178" s="15">
        <f t="shared" si="39"/>
        <v>1</v>
      </c>
      <c r="J178" s="15">
        <f t="shared" si="42"/>
        <v>15</v>
      </c>
      <c r="K178" s="15">
        <f t="shared" si="43"/>
        <v>15</v>
      </c>
      <c r="L178" s="15">
        <f t="shared" si="40"/>
        <v>15</v>
      </c>
      <c r="M178" s="15">
        <f t="shared" si="44"/>
        <v>15</v>
      </c>
      <c r="N178" s="13" t="str">
        <f t="shared" si="41"/>
        <v/>
      </c>
      <c r="O178" s="19" t="str">
        <f t="shared" si="45"/>
        <v/>
      </c>
    </row>
    <row r="179" spans="2:15" x14ac:dyDescent="0.25">
      <c r="B179" s="63"/>
      <c r="C179" s="7">
        <v>152</v>
      </c>
      <c r="D179" s="27">
        <v>0.1545031144630683</v>
      </c>
      <c r="E179" s="31">
        <f t="shared" si="36"/>
        <v>5</v>
      </c>
      <c r="F179" s="15">
        <f t="shared" si="37"/>
        <v>6</v>
      </c>
      <c r="G179" s="27">
        <v>0.55381520441218002</v>
      </c>
      <c r="H179" s="15">
        <f t="shared" si="38"/>
        <v>4</v>
      </c>
      <c r="I179" s="15">
        <f t="shared" si="39"/>
        <v>3</v>
      </c>
      <c r="J179" s="9">
        <f t="shared" si="42"/>
        <v>9</v>
      </c>
      <c r="K179" s="15">
        <f t="shared" si="43"/>
        <v>9</v>
      </c>
      <c r="L179" s="9">
        <f t="shared" si="40"/>
        <v>24</v>
      </c>
      <c r="M179" s="15">
        <f t="shared" si="44"/>
        <v>24</v>
      </c>
      <c r="N179" s="13" t="str">
        <f t="shared" si="41"/>
        <v/>
      </c>
      <c r="O179" s="19" t="str">
        <f t="shared" si="45"/>
        <v/>
      </c>
    </row>
    <row r="180" spans="2:15" x14ac:dyDescent="0.25">
      <c r="B180" s="63"/>
      <c r="C180" s="7">
        <v>153</v>
      </c>
      <c r="D180" s="27">
        <v>0.6944869608350448</v>
      </c>
      <c r="E180" s="31">
        <f t="shared" si="36"/>
        <v>9</v>
      </c>
      <c r="F180" s="15">
        <f t="shared" si="37"/>
        <v>9</v>
      </c>
      <c r="G180" s="27">
        <v>0.28948280847969066</v>
      </c>
      <c r="H180" s="15">
        <f t="shared" si="38"/>
        <v>1</v>
      </c>
      <c r="I180" s="15">
        <f t="shared" si="39"/>
        <v>1</v>
      </c>
      <c r="J180" s="9">
        <f t="shared" si="42"/>
        <v>15</v>
      </c>
      <c r="K180" s="15">
        <f t="shared" si="43"/>
        <v>15</v>
      </c>
      <c r="L180" s="9">
        <f t="shared" si="40"/>
        <v>39</v>
      </c>
      <c r="M180" s="15">
        <f t="shared" si="44"/>
        <v>39</v>
      </c>
      <c r="N180" s="13" t="str">
        <f t="shared" si="41"/>
        <v/>
      </c>
      <c r="O180" s="19" t="str">
        <f t="shared" si="45"/>
        <v/>
      </c>
    </row>
    <row r="181" spans="2:15" x14ac:dyDescent="0.25">
      <c r="B181" s="63"/>
      <c r="C181" s="7">
        <v>154</v>
      </c>
      <c r="D181" s="27">
        <v>0.79430123865119218</v>
      </c>
      <c r="E181" s="31">
        <f t="shared" si="36"/>
        <v>9</v>
      </c>
      <c r="F181" s="15">
        <f t="shared" si="37"/>
        <v>10</v>
      </c>
      <c r="G181" s="27">
        <v>0.55907656827637442</v>
      </c>
      <c r="H181" s="15">
        <f t="shared" si="38"/>
        <v>1</v>
      </c>
      <c r="I181" s="15">
        <f t="shared" si="39"/>
        <v>0</v>
      </c>
      <c r="J181" s="9">
        <f t="shared" si="42"/>
        <v>15</v>
      </c>
      <c r="K181" s="15">
        <f t="shared" si="43"/>
        <v>20</v>
      </c>
      <c r="L181" s="9">
        <f t="shared" si="40"/>
        <v>54</v>
      </c>
      <c r="M181" s="15">
        <f t="shared" si="44"/>
        <v>59</v>
      </c>
      <c r="N181" s="13" t="str">
        <f t="shared" si="41"/>
        <v/>
      </c>
      <c r="O181" s="19" t="str">
        <f t="shared" si="45"/>
        <v/>
      </c>
    </row>
    <row r="182" spans="2:15" x14ac:dyDescent="0.25">
      <c r="B182" s="63"/>
      <c r="C182" s="7">
        <v>155</v>
      </c>
      <c r="D182" s="27">
        <v>0.17342142410342332</v>
      </c>
      <c r="E182" s="31">
        <f t="shared" si="36"/>
        <v>5</v>
      </c>
      <c r="F182" s="15">
        <f t="shared" si="37"/>
        <v>6</v>
      </c>
      <c r="G182" s="27">
        <v>0.11596696066950862</v>
      </c>
      <c r="H182" s="15">
        <f t="shared" si="38"/>
        <v>2</v>
      </c>
      <c r="I182" s="15">
        <f t="shared" si="39"/>
        <v>2</v>
      </c>
      <c r="J182" s="9">
        <f t="shared" si="42"/>
        <v>7</v>
      </c>
      <c r="K182" s="15">
        <f t="shared" si="43"/>
        <v>8</v>
      </c>
      <c r="L182" s="9">
        <f t="shared" si="40"/>
        <v>61</v>
      </c>
      <c r="M182" s="15">
        <f t="shared" si="44"/>
        <v>67</v>
      </c>
      <c r="N182" s="13" t="str">
        <f t="shared" si="41"/>
        <v/>
      </c>
      <c r="O182" s="19" t="str">
        <f t="shared" si="45"/>
        <v/>
      </c>
    </row>
    <row r="183" spans="2:15" x14ac:dyDescent="0.25">
      <c r="B183" s="63"/>
      <c r="C183" s="7">
        <v>156</v>
      </c>
      <c r="D183" s="27">
        <v>0.81349158995659832</v>
      </c>
      <c r="E183" s="31">
        <f t="shared" si="36"/>
        <v>9</v>
      </c>
      <c r="F183" s="15">
        <f t="shared" si="37"/>
        <v>10</v>
      </c>
      <c r="G183" s="27">
        <v>0.36207334280556602</v>
      </c>
      <c r="H183" s="15">
        <f t="shared" si="38"/>
        <v>1</v>
      </c>
      <c r="I183" s="15">
        <f t="shared" si="39"/>
        <v>0</v>
      </c>
      <c r="J183" s="9">
        <f t="shared" si="42"/>
        <v>15</v>
      </c>
      <c r="K183" s="15">
        <f t="shared" si="43"/>
        <v>20</v>
      </c>
      <c r="L183" s="9">
        <f t="shared" si="40"/>
        <v>76</v>
      </c>
      <c r="M183" s="15">
        <f t="shared" si="44"/>
        <v>87</v>
      </c>
      <c r="N183" s="13" t="str">
        <f t="shared" si="41"/>
        <v/>
      </c>
      <c r="O183" s="19" t="str">
        <f t="shared" si="45"/>
        <v/>
      </c>
    </row>
    <row r="184" spans="2:15" x14ac:dyDescent="0.25">
      <c r="B184" s="63"/>
      <c r="C184" s="7">
        <v>157</v>
      </c>
      <c r="D184" s="27">
        <v>0.19704641031478243</v>
      </c>
      <c r="E184" s="31">
        <f t="shared" si="36"/>
        <v>6</v>
      </c>
      <c r="F184" s="15">
        <f t="shared" si="37"/>
        <v>6</v>
      </c>
      <c r="G184" s="27">
        <v>0.20284537789098223</v>
      </c>
      <c r="H184" s="15">
        <f t="shared" si="38"/>
        <v>3</v>
      </c>
      <c r="I184" s="15">
        <f t="shared" si="39"/>
        <v>3</v>
      </c>
      <c r="J184" s="9">
        <f t="shared" si="42"/>
        <v>9</v>
      </c>
      <c r="K184" s="15">
        <f t="shared" si="43"/>
        <v>9</v>
      </c>
      <c r="L184" s="9">
        <f t="shared" si="40"/>
        <v>85</v>
      </c>
      <c r="M184" s="15">
        <f t="shared" si="44"/>
        <v>96</v>
      </c>
      <c r="N184" s="13" t="str">
        <f t="shared" si="41"/>
        <v/>
      </c>
      <c r="O184" s="19" t="str">
        <f t="shared" si="45"/>
        <v/>
      </c>
    </row>
    <row r="185" spans="2:15" x14ac:dyDescent="0.25">
      <c r="B185" s="63"/>
      <c r="C185" s="7">
        <v>158</v>
      </c>
      <c r="D185" s="27">
        <v>0.12702541313875104</v>
      </c>
      <c r="E185" s="31">
        <f t="shared" si="36"/>
        <v>5</v>
      </c>
      <c r="F185" s="15">
        <f t="shared" si="37"/>
        <v>5</v>
      </c>
      <c r="G185" s="27">
        <v>0.76379528863175838</v>
      </c>
      <c r="H185" s="15">
        <f t="shared" si="38"/>
        <v>4</v>
      </c>
      <c r="I185" s="15">
        <f t="shared" si="39"/>
        <v>4</v>
      </c>
      <c r="J185" s="9">
        <f t="shared" si="42"/>
        <v>9</v>
      </c>
      <c r="K185" s="15">
        <f t="shared" si="43"/>
        <v>9</v>
      </c>
      <c r="L185" s="9">
        <f t="shared" si="40"/>
        <v>94</v>
      </c>
      <c r="M185" s="15">
        <f t="shared" si="44"/>
        <v>105</v>
      </c>
      <c r="N185" s="13" t="str">
        <f t="shared" si="41"/>
        <v/>
      </c>
      <c r="O185" s="19" t="str">
        <f t="shared" si="45"/>
        <v/>
      </c>
    </row>
    <row r="186" spans="2:15" x14ac:dyDescent="0.25">
      <c r="B186" s="63"/>
      <c r="C186" s="7">
        <v>159</v>
      </c>
      <c r="D186" s="27">
        <v>0.49599686100857343</v>
      </c>
      <c r="E186" s="31">
        <f t="shared" si="36"/>
        <v>8</v>
      </c>
      <c r="F186" s="15">
        <f t="shared" si="37"/>
        <v>8</v>
      </c>
      <c r="G186" s="27">
        <v>0.88413242642790535</v>
      </c>
      <c r="H186" s="15">
        <f t="shared" si="38"/>
        <v>2</v>
      </c>
      <c r="I186" s="15">
        <f t="shared" si="39"/>
        <v>2</v>
      </c>
      <c r="J186" s="9">
        <f t="shared" si="42"/>
        <v>15</v>
      </c>
      <c r="K186" s="15">
        <f t="shared" si="43"/>
        <v>15</v>
      </c>
      <c r="L186" s="9">
        <f t="shared" si="40"/>
        <v>109</v>
      </c>
      <c r="M186" s="15">
        <f t="shared" si="44"/>
        <v>120</v>
      </c>
      <c r="N186" s="13" t="str">
        <f t="shared" si="41"/>
        <v/>
      </c>
      <c r="O186" s="19" t="str">
        <f t="shared" si="45"/>
        <v/>
      </c>
    </row>
    <row r="187" spans="2:15" x14ac:dyDescent="0.25">
      <c r="B187" s="63"/>
      <c r="C187" s="8">
        <v>160</v>
      </c>
      <c r="D187" s="28">
        <v>0.29038051988191249</v>
      </c>
      <c r="E187" s="32">
        <f t="shared" si="36"/>
        <v>6</v>
      </c>
      <c r="F187" s="15">
        <f t="shared" si="37"/>
        <v>7</v>
      </c>
      <c r="G187" s="28">
        <v>0.42123841649295235</v>
      </c>
      <c r="H187" s="15">
        <f t="shared" si="38"/>
        <v>3</v>
      </c>
      <c r="I187" s="15">
        <f t="shared" si="39"/>
        <v>2</v>
      </c>
      <c r="J187" s="10">
        <f t="shared" si="42"/>
        <v>9</v>
      </c>
      <c r="K187" s="15">
        <f t="shared" si="43"/>
        <v>9</v>
      </c>
      <c r="L187" s="10">
        <f t="shared" si="40"/>
        <v>118</v>
      </c>
      <c r="M187" s="15">
        <f t="shared" si="44"/>
        <v>129</v>
      </c>
      <c r="N187" s="13" t="str">
        <f t="shared" si="41"/>
        <v/>
      </c>
      <c r="O187" s="19">
        <f t="shared" si="45"/>
        <v>1</v>
      </c>
    </row>
    <row r="188" spans="2:15" x14ac:dyDescent="0.25">
      <c r="B188" s="63">
        <v>17</v>
      </c>
      <c r="C188" s="6">
        <v>161</v>
      </c>
      <c r="D188" s="26">
        <v>0.84156200817417692</v>
      </c>
      <c r="E188" s="30">
        <f t="shared" si="36"/>
        <v>10</v>
      </c>
      <c r="F188" s="15">
        <f t="shared" si="37"/>
        <v>10</v>
      </c>
      <c r="G188" s="26">
        <v>0.71268799324132626</v>
      </c>
      <c r="H188" s="15">
        <f t="shared" si="38"/>
        <v>0</v>
      </c>
      <c r="I188" s="15">
        <f t="shared" si="39"/>
        <v>0</v>
      </c>
      <c r="J188" s="15">
        <f t="shared" si="42"/>
        <v>20</v>
      </c>
      <c r="K188" s="15">
        <f t="shared" si="43"/>
        <v>20</v>
      </c>
      <c r="L188" s="15">
        <f t="shared" si="40"/>
        <v>20</v>
      </c>
      <c r="M188" s="15">
        <f t="shared" si="44"/>
        <v>20</v>
      </c>
      <c r="N188" s="13" t="str">
        <f t="shared" si="41"/>
        <v/>
      </c>
      <c r="O188" s="19" t="str">
        <f t="shared" si="45"/>
        <v/>
      </c>
    </row>
    <row r="189" spans="2:15" x14ac:dyDescent="0.25">
      <c r="B189" s="63"/>
      <c r="C189" s="7">
        <v>162</v>
      </c>
      <c r="D189" s="27">
        <v>7.5069808763331469E-2</v>
      </c>
      <c r="E189" s="31">
        <f t="shared" si="36"/>
        <v>4</v>
      </c>
      <c r="F189" s="15">
        <f t="shared" si="37"/>
        <v>5</v>
      </c>
      <c r="G189" s="27">
        <v>0.69162393805402855</v>
      </c>
      <c r="H189" s="15">
        <f t="shared" si="38"/>
        <v>5</v>
      </c>
      <c r="I189" s="15">
        <f t="shared" si="39"/>
        <v>4</v>
      </c>
      <c r="J189" s="9">
        <f t="shared" si="42"/>
        <v>9</v>
      </c>
      <c r="K189" s="15">
        <f t="shared" si="43"/>
        <v>9</v>
      </c>
      <c r="L189" s="9">
        <f t="shared" si="40"/>
        <v>29</v>
      </c>
      <c r="M189" s="15">
        <f t="shared" si="44"/>
        <v>29</v>
      </c>
      <c r="N189" s="13" t="str">
        <f t="shared" ref="N189:N220" si="46">IF(MOD(C189,10)=0,IF(L189&gt;120, 1,""),"")</f>
        <v/>
      </c>
      <c r="O189" s="19" t="str">
        <f t="shared" si="45"/>
        <v/>
      </c>
    </row>
    <row r="190" spans="2:15" x14ac:dyDescent="0.25">
      <c r="B190" s="63"/>
      <c r="C190" s="7">
        <v>163</v>
      </c>
      <c r="D190" s="27">
        <v>0.78203101815284926</v>
      </c>
      <c r="E190" s="31">
        <f t="shared" si="36"/>
        <v>9</v>
      </c>
      <c r="F190" s="15">
        <f t="shared" si="37"/>
        <v>9</v>
      </c>
      <c r="G190" s="27">
        <v>0.3566069224449081</v>
      </c>
      <c r="H190" s="15">
        <f t="shared" si="38"/>
        <v>1</v>
      </c>
      <c r="I190" s="15">
        <f t="shared" si="39"/>
        <v>1</v>
      </c>
      <c r="J190" s="9">
        <f t="shared" ref="J190:J221" si="47">IF(E190=$C$23,$D$23,IF(E190+H190=$C$23,$E$23,(E190+H190)))</f>
        <v>15</v>
      </c>
      <c r="K190" s="15">
        <f t="shared" si="43"/>
        <v>15</v>
      </c>
      <c r="L190" s="9">
        <f t="shared" si="40"/>
        <v>44</v>
      </c>
      <c r="M190" s="15">
        <f t="shared" si="44"/>
        <v>44</v>
      </c>
      <c r="N190" s="13" t="str">
        <f t="shared" si="46"/>
        <v/>
      </c>
      <c r="O190" s="19" t="str">
        <f t="shared" si="45"/>
        <v/>
      </c>
    </row>
    <row r="191" spans="2:15" x14ac:dyDescent="0.25">
      <c r="B191" s="63"/>
      <c r="C191" s="7">
        <v>164</v>
      </c>
      <c r="D191" s="27">
        <v>0.44505203010019578</v>
      </c>
      <c r="E191" s="31">
        <f t="shared" si="36"/>
        <v>8</v>
      </c>
      <c r="F191" s="15">
        <f t="shared" si="37"/>
        <v>8</v>
      </c>
      <c r="G191" s="27">
        <v>4.7366957225982165E-2</v>
      </c>
      <c r="H191" s="15">
        <f t="shared" si="38"/>
        <v>1</v>
      </c>
      <c r="I191" s="15">
        <f t="shared" si="39"/>
        <v>1</v>
      </c>
      <c r="J191" s="9">
        <f t="shared" si="47"/>
        <v>9</v>
      </c>
      <c r="K191" s="15">
        <f t="shared" si="43"/>
        <v>9</v>
      </c>
      <c r="L191" s="9">
        <f t="shared" si="40"/>
        <v>53</v>
      </c>
      <c r="M191" s="15">
        <f t="shared" si="44"/>
        <v>53</v>
      </c>
      <c r="N191" s="13" t="str">
        <f t="shared" si="46"/>
        <v/>
      </c>
      <c r="O191" s="19" t="str">
        <f t="shared" si="45"/>
        <v/>
      </c>
    </row>
    <row r="192" spans="2:15" x14ac:dyDescent="0.25">
      <c r="B192" s="63"/>
      <c r="C192" s="7">
        <v>165</v>
      </c>
      <c r="D192" s="27">
        <v>0.37674584811347023</v>
      </c>
      <c r="E192" s="31">
        <f t="shared" si="36"/>
        <v>7</v>
      </c>
      <c r="F192" s="15">
        <f t="shared" si="37"/>
        <v>7</v>
      </c>
      <c r="G192" s="27">
        <v>0.887190001790372</v>
      </c>
      <c r="H192" s="15">
        <f t="shared" si="38"/>
        <v>3</v>
      </c>
      <c r="I192" s="15">
        <f t="shared" si="39"/>
        <v>3</v>
      </c>
      <c r="J192" s="9">
        <f t="shared" si="47"/>
        <v>15</v>
      </c>
      <c r="K192" s="15">
        <f t="shared" si="43"/>
        <v>15</v>
      </c>
      <c r="L192" s="9">
        <f t="shared" si="40"/>
        <v>68</v>
      </c>
      <c r="M192" s="15">
        <f t="shared" si="44"/>
        <v>68</v>
      </c>
      <c r="N192" s="13" t="str">
        <f t="shared" si="46"/>
        <v/>
      </c>
      <c r="O192" s="19" t="str">
        <f t="shared" si="45"/>
        <v/>
      </c>
    </row>
    <row r="193" spans="2:15" x14ac:dyDescent="0.25">
      <c r="B193" s="63"/>
      <c r="C193" s="7">
        <v>166</v>
      </c>
      <c r="D193" s="27">
        <v>0.76674737275073379</v>
      </c>
      <c r="E193" s="31">
        <f t="shared" si="36"/>
        <v>9</v>
      </c>
      <c r="F193" s="15">
        <f t="shared" si="37"/>
        <v>9</v>
      </c>
      <c r="G193" s="27">
        <v>0.14962652276242472</v>
      </c>
      <c r="H193" s="15">
        <f t="shared" si="38"/>
        <v>1</v>
      </c>
      <c r="I193" s="15">
        <f t="shared" si="39"/>
        <v>1</v>
      </c>
      <c r="J193" s="9">
        <f t="shared" si="47"/>
        <v>15</v>
      </c>
      <c r="K193" s="15">
        <f t="shared" si="43"/>
        <v>15</v>
      </c>
      <c r="L193" s="9">
        <f t="shared" si="40"/>
        <v>83</v>
      </c>
      <c r="M193" s="15">
        <f t="shared" si="44"/>
        <v>83</v>
      </c>
      <c r="N193" s="13" t="str">
        <f t="shared" si="46"/>
        <v/>
      </c>
      <c r="O193" s="19" t="str">
        <f t="shared" si="45"/>
        <v/>
      </c>
    </row>
    <row r="194" spans="2:15" x14ac:dyDescent="0.25">
      <c r="B194" s="63"/>
      <c r="C194" s="7">
        <v>167</v>
      </c>
      <c r="D194" s="27">
        <v>0.58102372856409523</v>
      </c>
      <c r="E194" s="31">
        <f t="shared" si="36"/>
        <v>8</v>
      </c>
      <c r="F194" s="15">
        <f t="shared" si="37"/>
        <v>9</v>
      </c>
      <c r="G194" s="27">
        <v>3.0071937378758906E-2</v>
      </c>
      <c r="H194" s="15">
        <f t="shared" si="38"/>
        <v>0</v>
      </c>
      <c r="I194" s="15">
        <f t="shared" si="39"/>
        <v>0</v>
      </c>
      <c r="J194" s="9">
        <f t="shared" si="47"/>
        <v>8</v>
      </c>
      <c r="K194" s="15">
        <f t="shared" si="43"/>
        <v>9</v>
      </c>
      <c r="L194" s="9">
        <f t="shared" si="40"/>
        <v>91</v>
      </c>
      <c r="M194" s="15">
        <f t="shared" si="44"/>
        <v>92</v>
      </c>
      <c r="N194" s="13" t="str">
        <f t="shared" si="46"/>
        <v/>
      </c>
      <c r="O194" s="19" t="str">
        <f t="shared" si="45"/>
        <v/>
      </c>
    </row>
    <row r="195" spans="2:15" x14ac:dyDescent="0.25">
      <c r="B195" s="63"/>
      <c r="C195" s="7">
        <v>168</v>
      </c>
      <c r="D195" s="27">
        <v>0.43003014514066662</v>
      </c>
      <c r="E195" s="31">
        <f t="shared" si="36"/>
        <v>7</v>
      </c>
      <c r="F195" s="15">
        <f t="shared" si="37"/>
        <v>8</v>
      </c>
      <c r="G195" s="27">
        <v>0.32888662814973668</v>
      </c>
      <c r="H195" s="15">
        <f t="shared" si="38"/>
        <v>2</v>
      </c>
      <c r="I195" s="15">
        <f t="shared" si="39"/>
        <v>2</v>
      </c>
      <c r="J195" s="9">
        <f t="shared" si="47"/>
        <v>9</v>
      </c>
      <c r="K195" s="15">
        <f t="shared" si="43"/>
        <v>15</v>
      </c>
      <c r="L195" s="9">
        <f t="shared" si="40"/>
        <v>100</v>
      </c>
      <c r="M195" s="15">
        <f t="shared" si="44"/>
        <v>107</v>
      </c>
      <c r="N195" s="13" t="str">
        <f t="shared" si="46"/>
        <v/>
      </c>
      <c r="O195" s="19" t="str">
        <f t="shared" si="45"/>
        <v/>
      </c>
    </row>
    <row r="196" spans="2:15" x14ac:dyDescent="0.25">
      <c r="B196" s="63"/>
      <c r="C196" s="7">
        <v>169</v>
      </c>
      <c r="D196" s="27">
        <v>0.47890786724955281</v>
      </c>
      <c r="E196" s="31">
        <f t="shared" si="36"/>
        <v>8</v>
      </c>
      <c r="F196" s="15">
        <f t="shared" si="37"/>
        <v>8</v>
      </c>
      <c r="G196" s="27">
        <v>0.4975941683147338</v>
      </c>
      <c r="H196" s="15">
        <f t="shared" si="38"/>
        <v>2</v>
      </c>
      <c r="I196" s="15">
        <f t="shared" si="39"/>
        <v>2</v>
      </c>
      <c r="J196" s="9">
        <f t="shared" si="47"/>
        <v>15</v>
      </c>
      <c r="K196" s="15">
        <f t="shared" si="43"/>
        <v>15</v>
      </c>
      <c r="L196" s="9">
        <f t="shared" si="40"/>
        <v>115</v>
      </c>
      <c r="M196" s="15">
        <f t="shared" si="44"/>
        <v>122</v>
      </c>
      <c r="N196" s="13" t="str">
        <f t="shared" si="46"/>
        <v/>
      </c>
      <c r="O196" s="19" t="str">
        <f t="shared" si="45"/>
        <v/>
      </c>
    </row>
    <row r="197" spans="2:15" x14ac:dyDescent="0.25">
      <c r="B197" s="63"/>
      <c r="C197" s="8">
        <v>170</v>
      </c>
      <c r="D197" s="28">
        <v>0.27534815637853782</v>
      </c>
      <c r="E197" s="32">
        <f t="shared" si="36"/>
        <v>6</v>
      </c>
      <c r="F197" s="15">
        <f t="shared" si="37"/>
        <v>7</v>
      </c>
      <c r="G197" s="28">
        <v>0.67710675318604741</v>
      </c>
      <c r="H197" s="15">
        <f t="shared" si="38"/>
        <v>3</v>
      </c>
      <c r="I197" s="15">
        <f t="shared" si="39"/>
        <v>3</v>
      </c>
      <c r="J197" s="10">
        <f t="shared" si="47"/>
        <v>9</v>
      </c>
      <c r="K197" s="15">
        <f t="shared" si="43"/>
        <v>15</v>
      </c>
      <c r="L197" s="10">
        <f t="shared" si="40"/>
        <v>124</v>
      </c>
      <c r="M197" s="15">
        <f t="shared" si="44"/>
        <v>137</v>
      </c>
      <c r="N197" s="13">
        <f t="shared" si="46"/>
        <v>1</v>
      </c>
      <c r="O197" s="19">
        <f t="shared" si="45"/>
        <v>1</v>
      </c>
    </row>
    <row r="198" spans="2:15" x14ac:dyDescent="0.25">
      <c r="B198" s="63">
        <v>18</v>
      </c>
      <c r="C198" s="6">
        <v>171</v>
      </c>
      <c r="D198" s="26">
        <v>0.93708230064119269</v>
      </c>
      <c r="E198" s="30">
        <f t="shared" si="36"/>
        <v>10</v>
      </c>
      <c r="F198" s="15">
        <f t="shared" si="37"/>
        <v>10</v>
      </c>
      <c r="G198" s="26">
        <v>0.99774854791812362</v>
      </c>
      <c r="H198" s="15">
        <f t="shared" si="38"/>
        <v>0</v>
      </c>
      <c r="I198" s="15">
        <f t="shared" si="39"/>
        <v>0</v>
      </c>
      <c r="J198" s="15">
        <f t="shared" si="47"/>
        <v>20</v>
      </c>
      <c r="K198" s="15">
        <f t="shared" si="43"/>
        <v>20</v>
      </c>
      <c r="L198" s="15">
        <f t="shared" si="40"/>
        <v>20</v>
      </c>
      <c r="M198" s="15">
        <f t="shared" si="44"/>
        <v>20</v>
      </c>
      <c r="N198" s="13" t="str">
        <f t="shared" si="46"/>
        <v/>
      </c>
      <c r="O198" s="19" t="str">
        <f t="shared" si="45"/>
        <v/>
      </c>
    </row>
    <row r="199" spans="2:15" x14ac:dyDescent="0.25">
      <c r="B199" s="63"/>
      <c r="C199" s="7">
        <v>172</v>
      </c>
      <c r="D199" s="27">
        <v>0.26710484091107245</v>
      </c>
      <c r="E199" s="31">
        <f t="shared" si="36"/>
        <v>6</v>
      </c>
      <c r="F199" s="15">
        <f t="shared" si="37"/>
        <v>7</v>
      </c>
      <c r="G199" s="27">
        <v>0.79445487133828607</v>
      </c>
      <c r="H199" s="15">
        <f t="shared" si="38"/>
        <v>4</v>
      </c>
      <c r="I199" s="15">
        <f t="shared" si="39"/>
        <v>3</v>
      </c>
      <c r="J199" s="9">
        <f t="shared" si="47"/>
        <v>15</v>
      </c>
      <c r="K199" s="15">
        <f t="shared" si="43"/>
        <v>15</v>
      </c>
      <c r="L199" s="9">
        <f t="shared" si="40"/>
        <v>35</v>
      </c>
      <c r="M199" s="15">
        <f t="shared" si="44"/>
        <v>35</v>
      </c>
      <c r="N199" s="13" t="str">
        <f t="shared" si="46"/>
        <v/>
      </c>
      <c r="O199" s="19" t="str">
        <f t="shared" si="45"/>
        <v/>
      </c>
    </row>
    <row r="200" spans="2:15" x14ac:dyDescent="0.25">
      <c r="B200" s="63"/>
      <c r="C200" s="7">
        <v>173</v>
      </c>
      <c r="D200" s="27">
        <v>0.14290858210412671</v>
      </c>
      <c r="E200" s="31">
        <f t="shared" si="36"/>
        <v>5</v>
      </c>
      <c r="F200" s="15">
        <f t="shared" si="37"/>
        <v>6</v>
      </c>
      <c r="G200" s="27">
        <v>4.8956617307627348E-2</v>
      </c>
      <c r="H200" s="15">
        <f t="shared" si="38"/>
        <v>1</v>
      </c>
      <c r="I200" s="15">
        <f t="shared" si="39"/>
        <v>2</v>
      </c>
      <c r="J200" s="9">
        <f t="shared" si="47"/>
        <v>6</v>
      </c>
      <c r="K200" s="15">
        <f t="shared" si="43"/>
        <v>8</v>
      </c>
      <c r="L200" s="9">
        <f t="shared" si="40"/>
        <v>41</v>
      </c>
      <c r="M200" s="15">
        <f t="shared" si="44"/>
        <v>43</v>
      </c>
      <c r="N200" s="13" t="str">
        <f t="shared" si="46"/>
        <v/>
      </c>
      <c r="O200" s="19" t="str">
        <f t="shared" si="45"/>
        <v/>
      </c>
    </row>
    <row r="201" spans="2:15" x14ac:dyDescent="0.25">
      <c r="B201" s="63"/>
      <c r="C201" s="7">
        <v>174</v>
      </c>
      <c r="D201" s="27">
        <v>0.69536324581126052</v>
      </c>
      <c r="E201" s="31">
        <f t="shared" si="36"/>
        <v>9</v>
      </c>
      <c r="F201" s="15">
        <f t="shared" si="37"/>
        <v>9</v>
      </c>
      <c r="G201" s="27">
        <v>0.18203408068468419</v>
      </c>
      <c r="H201" s="15">
        <f t="shared" si="38"/>
        <v>1</v>
      </c>
      <c r="I201" s="15">
        <f t="shared" si="39"/>
        <v>1</v>
      </c>
      <c r="J201" s="9">
        <f t="shared" si="47"/>
        <v>15</v>
      </c>
      <c r="K201" s="15">
        <f t="shared" si="43"/>
        <v>15</v>
      </c>
      <c r="L201" s="9">
        <f t="shared" si="40"/>
        <v>56</v>
      </c>
      <c r="M201" s="15">
        <f t="shared" si="44"/>
        <v>58</v>
      </c>
      <c r="N201" s="13" t="str">
        <f t="shared" si="46"/>
        <v/>
      </c>
      <c r="O201" s="19" t="str">
        <f t="shared" si="45"/>
        <v/>
      </c>
    </row>
    <row r="202" spans="2:15" x14ac:dyDescent="0.25">
      <c r="B202" s="63"/>
      <c r="C202" s="7">
        <v>175</v>
      </c>
      <c r="D202" s="27">
        <v>0.21369729078843425</v>
      </c>
      <c r="E202" s="31">
        <f t="shared" si="36"/>
        <v>6</v>
      </c>
      <c r="F202" s="15">
        <f t="shared" si="37"/>
        <v>6</v>
      </c>
      <c r="G202" s="27">
        <v>0.2121922732547169</v>
      </c>
      <c r="H202" s="15">
        <f t="shared" si="38"/>
        <v>3</v>
      </c>
      <c r="I202" s="15">
        <f t="shared" si="39"/>
        <v>3</v>
      </c>
      <c r="J202" s="9">
        <f t="shared" si="47"/>
        <v>9</v>
      </c>
      <c r="K202" s="15">
        <f t="shared" si="43"/>
        <v>9</v>
      </c>
      <c r="L202" s="9">
        <f t="shared" si="40"/>
        <v>65</v>
      </c>
      <c r="M202" s="15">
        <f t="shared" si="44"/>
        <v>67</v>
      </c>
      <c r="N202" s="13" t="str">
        <f t="shared" si="46"/>
        <v/>
      </c>
      <c r="O202" s="19" t="str">
        <f t="shared" si="45"/>
        <v/>
      </c>
    </row>
    <row r="203" spans="2:15" x14ac:dyDescent="0.25">
      <c r="B203" s="63"/>
      <c r="C203" s="7">
        <v>176</v>
      </c>
      <c r="D203" s="27">
        <v>6.2140877562829933E-2</v>
      </c>
      <c r="E203" s="31">
        <f t="shared" si="36"/>
        <v>4</v>
      </c>
      <c r="F203" s="15">
        <f t="shared" si="37"/>
        <v>5</v>
      </c>
      <c r="G203" s="27">
        <v>0.44850186128074643</v>
      </c>
      <c r="H203" s="15">
        <f t="shared" si="38"/>
        <v>4</v>
      </c>
      <c r="I203" s="15">
        <f t="shared" si="39"/>
        <v>4</v>
      </c>
      <c r="J203" s="9">
        <f t="shared" si="47"/>
        <v>8</v>
      </c>
      <c r="K203" s="15">
        <f t="shared" si="43"/>
        <v>9</v>
      </c>
      <c r="L203" s="9">
        <f t="shared" si="40"/>
        <v>73</v>
      </c>
      <c r="M203" s="15">
        <f t="shared" si="44"/>
        <v>76</v>
      </c>
      <c r="N203" s="13" t="str">
        <f t="shared" si="46"/>
        <v/>
      </c>
      <c r="O203" s="19" t="str">
        <f t="shared" si="45"/>
        <v/>
      </c>
    </row>
    <row r="204" spans="2:15" x14ac:dyDescent="0.25">
      <c r="B204" s="63"/>
      <c r="C204" s="7">
        <v>177</v>
      </c>
      <c r="D204" s="27">
        <v>0.83493058648083007</v>
      </c>
      <c r="E204" s="31">
        <f t="shared" si="36"/>
        <v>10</v>
      </c>
      <c r="F204" s="15">
        <f t="shared" si="37"/>
        <v>10</v>
      </c>
      <c r="G204" s="27">
        <v>0.68972793981473013</v>
      </c>
      <c r="H204" s="15">
        <f t="shared" si="38"/>
        <v>0</v>
      </c>
      <c r="I204" s="15">
        <f t="shared" si="39"/>
        <v>0</v>
      </c>
      <c r="J204" s="9">
        <f t="shared" si="47"/>
        <v>20</v>
      </c>
      <c r="K204" s="15">
        <f t="shared" si="43"/>
        <v>20</v>
      </c>
      <c r="L204" s="9">
        <f t="shared" si="40"/>
        <v>93</v>
      </c>
      <c r="M204" s="15">
        <f t="shared" si="44"/>
        <v>96</v>
      </c>
      <c r="N204" s="13" t="str">
        <f t="shared" si="46"/>
        <v/>
      </c>
      <c r="O204" s="19" t="str">
        <f t="shared" si="45"/>
        <v/>
      </c>
    </row>
    <row r="205" spans="2:15" x14ac:dyDescent="0.25">
      <c r="B205" s="63"/>
      <c r="C205" s="7">
        <v>178</v>
      </c>
      <c r="D205" s="27">
        <v>0.4660397092768479</v>
      </c>
      <c r="E205" s="31">
        <f t="shared" si="36"/>
        <v>8</v>
      </c>
      <c r="F205" s="15">
        <f t="shared" si="37"/>
        <v>8</v>
      </c>
      <c r="G205" s="27">
        <v>0.66184404156116139</v>
      </c>
      <c r="H205" s="15">
        <f t="shared" si="38"/>
        <v>2</v>
      </c>
      <c r="I205" s="15">
        <f t="shared" si="39"/>
        <v>2</v>
      </c>
      <c r="J205" s="9">
        <f t="shared" si="47"/>
        <v>15</v>
      </c>
      <c r="K205" s="15">
        <f t="shared" si="43"/>
        <v>15</v>
      </c>
      <c r="L205" s="9">
        <f t="shared" si="40"/>
        <v>108</v>
      </c>
      <c r="M205" s="15">
        <f t="shared" si="44"/>
        <v>111</v>
      </c>
      <c r="N205" s="13" t="str">
        <f t="shared" si="46"/>
        <v/>
      </c>
      <c r="O205" s="19" t="str">
        <f t="shared" si="45"/>
        <v/>
      </c>
    </row>
    <row r="206" spans="2:15" x14ac:dyDescent="0.25">
      <c r="B206" s="63"/>
      <c r="C206" s="7">
        <v>179</v>
      </c>
      <c r="D206" s="27">
        <v>5.4742060963422268E-2</v>
      </c>
      <c r="E206" s="31">
        <f t="shared" si="36"/>
        <v>4</v>
      </c>
      <c r="F206" s="15">
        <f t="shared" si="37"/>
        <v>4</v>
      </c>
      <c r="G206" s="27">
        <v>0.6059378324847059</v>
      </c>
      <c r="H206" s="15">
        <f t="shared" si="38"/>
        <v>4</v>
      </c>
      <c r="I206" s="15">
        <f t="shared" si="39"/>
        <v>4</v>
      </c>
      <c r="J206" s="9">
        <f t="shared" si="47"/>
        <v>8</v>
      </c>
      <c r="K206" s="15">
        <f t="shared" si="43"/>
        <v>8</v>
      </c>
      <c r="L206" s="9">
        <f t="shared" si="40"/>
        <v>116</v>
      </c>
      <c r="M206" s="15">
        <f t="shared" si="44"/>
        <v>119</v>
      </c>
      <c r="N206" s="13" t="str">
        <f t="shared" si="46"/>
        <v/>
      </c>
      <c r="O206" s="19" t="str">
        <f t="shared" si="45"/>
        <v/>
      </c>
    </row>
    <row r="207" spans="2:15" x14ac:dyDescent="0.25">
      <c r="B207" s="63"/>
      <c r="C207" s="8">
        <v>180</v>
      </c>
      <c r="D207" s="28">
        <v>0.2562949292772041</v>
      </c>
      <c r="E207" s="32">
        <f t="shared" si="36"/>
        <v>6</v>
      </c>
      <c r="F207" s="15">
        <f t="shared" si="37"/>
        <v>7</v>
      </c>
      <c r="G207" s="28">
        <v>0.9772228401541454</v>
      </c>
      <c r="H207" s="15">
        <f t="shared" si="38"/>
        <v>4</v>
      </c>
      <c r="I207" s="15">
        <f t="shared" si="39"/>
        <v>3</v>
      </c>
      <c r="J207" s="10">
        <f t="shared" si="47"/>
        <v>15</v>
      </c>
      <c r="K207" s="15">
        <f t="shared" si="43"/>
        <v>15</v>
      </c>
      <c r="L207" s="10">
        <f t="shared" si="40"/>
        <v>131</v>
      </c>
      <c r="M207" s="15">
        <f t="shared" si="44"/>
        <v>134</v>
      </c>
      <c r="N207" s="13">
        <f t="shared" si="46"/>
        <v>1</v>
      </c>
      <c r="O207" s="19">
        <f t="shared" si="45"/>
        <v>1</v>
      </c>
    </row>
    <row r="208" spans="2:15" x14ac:dyDescent="0.25">
      <c r="B208" s="63">
        <v>19</v>
      </c>
      <c r="C208" s="6">
        <v>181</v>
      </c>
      <c r="D208" s="26">
        <v>0.67370098607743156</v>
      </c>
      <c r="E208" s="30">
        <f t="shared" si="36"/>
        <v>9</v>
      </c>
      <c r="F208" s="15">
        <f t="shared" si="37"/>
        <v>9</v>
      </c>
      <c r="G208" s="26">
        <v>0.36860373606662467</v>
      </c>
      <c r="H208" s="15">
        <f t="shared" si="38"/>
        <v>1</v>
      </c>
      <c r="I208" s="15">
        <f t="shared" si="39"/>
        <v>1</v>
      </c>
      <c r="J208" s="15">
        <f t="shared" si="47"/>
        <v>15</v>
      </c>
      <c r="K208" s="15">
        <f t="shared" si="43"/>
        <v>15</v>
      </c>
      <c r="L208" s="15">
        <f t="shared" si="40"/>
        <v>15</v>
      </c>
      <c r="M208" s="15">
        <f t="shared" si="44"/>
        <v>15</v>
      </c>
      <c r="N208" s="13" t="str">
        <f t="shared" si="46"/>
        <v/>
      </c>
      <c r="O208" s="19" t="str">
        <f t="shared" si="45"/>
        <v/>
      </c>
    </row>
    <row r="209" spans="2:15" x14ac:dyDescent="0.25">
      <c r="B209" s="63"/>
      <c r="C209" s="7">
        <v>182</v>
      </c>
      <c r="D209" s="27">
        <v>0.51675938453778003</v>
      </c>
      <c r="E209" s="31">
        <f t="shared" si="36"/>
        <v>8</v>
      </c>
      <c r="F209" s="15">
        <f t="shared" si="37"/>
        <v>8</v>
      </c>
      <c r="G209" s="27">
        <v>0.89780385739780411</v>
      </c>
      <c r="H209" s="15">
        <f t="shared" si="38"/>
        <v>2</v>
      </c>
      <c r="I209" s="15">
        <f t="shared" si="39"/>
        <v>2</v>
      </c>
      <c r="J209" s="9">
        <f t="shared" si="47"/>
        <v>15</v>
      </c>
      <c r="K209" s="15">
        <f t="shared" si="43"/>
        <v>15</v>
      </c>
      <c r="L209" s="9">
        <f t="shared" si="40"/>
        <v>30</v>
      </c>
      <c r="M209" s="15">
        <f t="shared" si="44"/>
        <v>30</v>
      </c>
      <c r="N209" s="13" t="str">
        <f t="shared" si="46"/>
        <v/>
      </c>
      <c r="O209" s="19" t="str">
        <f t="shared" si="45"/>
        <v/>
      </c>
    </row>
    <row r="210" spans="2:15" x14ac:dyDescent="0.25">
      <c r="B210" s="63"/>
      <c r="C210" s="7">
        <v>183</v>
      </c>
      <c r="D210" s="27">
        <v>0.50662882994663105</v>
      </c>
      <c r="E210" s="31">
        <f t="shared" si="36"/>
        <v>8</v>
      </c>
      <c r="F210" s="15">
        <f t="shared" si="37"/>
        <v>8</v>
      </c>
      <c r="G210" s="27">
        <v>0.76313983963800158</v>
      </c>
      <c r="H210" s="15">
        <f t="shared" si="38"/>
        <v>2</v>
      </c>
      <c r="I210" s="15">
        <f t="shared" si="39"/>
        <v>2</v>
      </c>
      <c r="J210" s="9">
        <f t="shared" si="47"/>
        <v>15</v>
      </c>
      <c r="K210" s="15">
        <f t="shared" si="43"/>
        <v>15</v>
      </c>
      <c r="L210" s="9">
        <f t="shared" si="40"/>
        <v>45</v>
      </c>
      <c r="M210" s="15">
        <f t="shared" si="44"/>
        <v>45</v>
      </c>
      <c r="N210" s="13" t="str">
        <f t="shared" si="46"/>
        <v/>
      </c>
      <c r="O210" s="19" t="str">
        <f t="shared" si="45"/>
        <v/>
      </c>
    </row>
    <row r="211" spans="2:15" x14ac:dyDescent="0.25">
      <c r="B211" s="63"/>
      <c r="C211" s="7">
        <v>184</v>
      </c>
      <c r="D211" s="27">
        <v>0.35971657774263155</v>
      </c>
      <c r="E211" s="31">
        <f t="shared" si="36"/>
        <v>7</v>
      </c>
      <c r="F211" s="15">
        <f t="shared" si="37"/>
        <v>7</v>
      </c>
      <c r="G211" s="27">
        <v>0.35844847317194062</v>
      </c>
      <c r="H211" s="15">
        <f t="shared" si="38"/>
        <v>2</v>
      </c>
      <c r="I211" s="15">
        <f t="shared" si="39"/>
        <v>2</v>
      </c>
      <c r="J211" s="9">
        <f t="shared" si="47"/>
        <v>9</v>
      </c>
      <c r="K211" s="15">
        <f t="shared" si="43"/>
        <v>9</v>
      </c>
      <c r="L211" s="9">
        <f t="shared" si="40"/>
        <v>54</v>
      </c>
      <c r="M211" s="15">
        <f t="shared" si="44"/>
        <v>54</v>
      </c>
      <c r="N211" s="13" t="str">
        <f t="shared" si="46"/>
        <v/>
      </c>
      <c r="O211" s="19" t="str">
        <f t="shared" si="45"/>
        <v/>
      </c>
    </row>
    <row r="212" spans="2:15" x14ac:dyDescent="0.25">
      <c r="B212" s="63"/>
      <c r="C212" s="7">
        <v>185</v>
      </c>
      <c r="D212" s="27">
        <v>0.43121094252504211</v>
      </c>
      <c r="E212" s="31">
        <f t="shared" si="36"/>
        <v>8</v>
      </c>
      <c r="F212" s="15">
        <f t="shared" si="37"/>
        <v>8</v>
      </c>
      <c r="G212" s="27">
        <v>0.32681012718060898</v>
      </c>
      <c r="H212" s="15">
        <f t="shared" si="38"/>
        <v>2</v>
      </c>
      <c r="I212" s="15">
        <f t="shared" si="39"/>
        <v>2</v>
      </c>
      <c r="J212" s="9">
        <f t="shared" si="47"/>
        <v>15</v>
      </c>
      <c r="K212" s="15">
        <f t="shared" si="43"/>
        <v>15</v>
      </c>
      <c r="L212" s="9">
        <f t="shared" si="40"/>
        <v>69</v>
      </c>
      <c r="M212" s="15">
        <f t="shared" si="44"/>
        <v>69</v>
      </c>
      <c r="N212" s="13" t="str">
        <f t="shared" si="46"/>
        <v/>
      </c>
      <c r="O212" s="19" t="str">
        <f t="shared" si="45"/>
        <v/>
      </c>
    </row>
    <row r="213" spans="2:15" x14ac:dyDescent="0.25">
      <c r="B213" s="63"/>
      <c r="C213" s="7">
        <v>186</v>
      </c>
      <c r="D213" s="27">
        <v>0.37221178597192905</v>
      </c>
      <c r="E213" s="31">
        <f t="shared" si="36"/>
        <v>7</v>
      </c>
      <c r="F213" s="15">
        <f t="shared" si="37"/>
        <v>7</v>
      </c>
      <c r="G213" s="27">
        <v>8.3422755937500703E-2</v>
      </c>
      <c r="H213" s="15">
        <f t="shared" si="38"/>
        <v>1</v>
      </c>
      <c r="I213" s="15">
        <f t="shared" si="39"/>
        <v>1</v>
      </c>
      <c r="J213" s="9">
        <f t="shared" si="47"/>
        <v>8</v>
      </c>
      <c r="K213" s="15">
        <f t="shared" si="43"/>
        <v>8</v>
      </c>
      <c r="L213" s="9">
        <f t="shared" si="40"/>
        <v>77</v>
      </c>
      <c r="M213" s="15">
        <f t="shared" si="44"/>
        <v>77</v>
      </c>
      <c r="N213" s="13" t="str">
        <f t="shared" si="46"/>
        <v/>
      </c>
      <c r="O213" s="19" t="str">
        <f t="shared" si="45"/>
        <v/>
      </c>
    </row>
    <row r="214" spans="2:15" x14ac:dyDescent="0.25">
      <c r="B214" s="63"/>
      <c r="C214" s="7">
        <v>187</v>
      </c>
      <c r="D214" s="27">
        <v>0.99159358552714549</v>
      </c>
      <c r="E214" s="31">
        <f t="shared" si="36"/>
        <v>10</v>
      </c>
      <c r="F214" s="15">
        <f t="shared" si="37"/>
        <v>10</v>
      </c>
      <c r="G214" s="27">
        <v>0.82070665956488054</v>
      </c>
      <c r="H214" s="15">
        <f t="shared" si="38"/>
        <v>0</v>
      </c>
      <c r="I214" s="15">
        <f t="shared" si="39"/>
        <v>0</v>
      </c>
      <c r="J214" s="9">
        <f t="shared" si="47"/>
        <v>20</v>
      </c>
      <c r="K214" s="15">
        <f t="shared" si="43"/>
        <v>20</v>
      </c>
      <c r="L214" s="9">
        <f t="shared" si="40"/>
        <v>97</v>
      </c>
      <c r="M214" s="15">
        <f t="shared" si="44"/>
        <v>97</v>
      </c>
      <c r="N214" s="13" t="str">
        <f t="shared" si="46"/>
        <v/>
      </c>
      <c r="O214" s="19" t="str">
        <f t="shared" si="45"/>
        <v/>
      </c>
    </row>
    <row r="215" spans="2:15" x14ac:dyDescent="0.25">
      <c r="B215" s="63"/>
      <c r="C215" s="7">
        <v>188</v>
      </c>
      <c r="D215" s="27">
        <v>0.9429102296317653</v>
      </c>
      <c r="E215" s="31">
        <f t="shared" si="36"/>
        <v>10</v>
      </c>
      <c r="F215" s="15">
        <f t="shared" si="37"/>
        <v>10</v>
      </c>
      <c r="G215" s="27">
        <v>7.0736615445480377E-2</v>
      </c>
      <c r="H215" s="15">
        <f t="shared" si="38"/>
        <v>0</v>
      </c>
      <c r="I215" s="15">
        <f t="shared" si="39"/>
        <v>0</v>
      </c>
      <c r="J215" s="9">
        <f t="shared" si="47"/>
        <v>20</v>
      </c>
      <c r="K215" s="15">
        <f t="shared" si="43"/>
        <v>20</v>
      </c>
      <c r="L215" s="9">
        <f t="shared" si="40"/>
        <v>117</v>
      </c>
      <c r="M215" s="15">
        <f t="shared" si="44"/>
        <v>117</v>
      </c>
      <c r="N215" s="13" t="str">
        <f t="shared" si="46"/>
        <v/>
      </c>
      <c r="O215" s="19" t="str">
        <f t="shared" si="45"/>
        <v/>
      </c>
    </row>
    <row r="216" spans="2:15" x14ac:dyDescent="0.25">
      <c r="B216" s="63"/>
      <c r="C216" s="7">
        <v>189</v>
      </c>
      <c r="D216" s="27">
        <v>0.19964265990792551</v>
      </c>
      <c r="E216" s="31">
        <f t="shared" si="36"/>
        <v>6</v>
      </c>
      <c r="F216" s="15">
        <f t="shared" si="37"/>
        <v>6</v>
      </c>
      <c r="G216" s="27">
        <v>0.51496607997108113</v>
      </c>
      <c r="H216" s="15">
        <f t="shared" si="38"/>
        <v>3</v>
      </c>
      <c r="I216" s="15">
        <f t="shared" si="39"/>
        <v>3</v>
      </c>
      <c r="J216" s="9">
        <f t="shared" si="47"/>
        <v>9</v>
      </c>
      <c r="K216" s="15">
        <f t="shared" si="43"/>
        <v>9</v>
      </c>
      <c r="L216" s="9">
        <f t="shared" si="40"/>
        <v>126</v>
      </c>
      <c r="M216" s="15">
        <f t="shared" si="44"/>
        <v>126</v>
      </c>
      <c r="N216" s="13" t="str">
        <f t="shared" si="46"/>
        <v/>
      </c>
      <c r="O216" s="19" t="str">
        <f t="shared" si="45"/>
        <v/>
      </c>
    </row>
    <row r="217" spans="2:15" x14ac:dyDescent="0.25">
      <c r="B217" s="63"/>
      <c r="C217" s="8">
        <v>190</v>
      </c>
      <c r="D217" s="28">
        <v>0.70005757186745798</v>
      </c>
      <c r="E217" s="32">
        <f t="shared" si="36"/>
        <v>9</v>
      </c>
      <c r="F217" s="15">
        <f t="shared" si="37"/>
        <v>9</v>
      </c>
      <c r="G217" s="28">
        <v>0.44992605595382906</v>
      </c>
      <c r="H217" s="15">
        <f t="shared" si="38"/>
        <v>1</v>
      </c>
      <c r="I217" s="15">
        <f t="shared" si="39"/>
        <v>1</v>
      </c>
      <c r="J217" s="10">
        <f t="shared" si="47"/>
        <v>15</v>
      </c>
      <c r="K217" s="15">
        <f t="shared" si="43"/>
        <v>15</v>
      </c>
      <c r="L217" s="10">
        <f t="shared" si="40"/>
        <v>141</v>
      </c>
      <c r="M217" s="15">
        <f t="shared" si="44"/>
        <v>141</v>
      </c>
      <c r="N217" s="13">
        <f t="shared" si="46"/>
        <v>1</v>
      </c>
      <c r="O217" s="19">
        <f t="shared" si="45"/>
        <v>1</v>
      </c>
    </row>
    <row r="218" spans="2:15" x14ac:dyDescent="0.25">
      <c r="B218" s="63">
        <v>20</v>
      </c>
      <c r="C218" s="6">
        <v>191</v>
      </c>
      <c r="D218" s="26">
        <v>0.51837026501249317</v>
      </c>
      <c r="E218" s="30">
        <f t="shared" si="36"/>
        <v>8</v>
      </c>
      <c r="F218" s="15">
        <f t="shared" si="37"/>
        <v>8</v>
      </c>
      <c r="G218" s="26">
        <v>0.54402611443949944</v>
      </c>
      <c r="H218" s="15">
        <f t="shared" si="38"/>
        <v>2</v>
      </c>
      <c r="I218" s="15">
        <f t="shared" si="39"/>
        <v>2</v>
      </c>
      <c r="J218" s="15">
        <f t="shared" si="47"/>
        <v>15</v>
      </c>
      <c r="K218" s="15">
        <f t="shared" si="43"/>
        <v>15</v>
      </c>
      <c r="L218" s="15">
        <f t="shared" si="40"/>
        <v>15</v>
      </c>
      <c r="M218" s="15">
        <f t="shared" si="44"/>
        <v>15</v>
      </c>
      <c r="N218" s="13" t="str">
        <f t="shared" si="46"/>
        <v/>
      </c>
      <c r="O218" s="19" t="str">
        <f t="shared" si="45"/>
        <v/>
      </c>
    </row>
    <row r="219" spans="2:15" x14ac:dyDescent="0.25">
      <c r="B219" s="63"/>
      <c r="C219" s="7">
        <v>192</v>
      </c>
      <c r="D219" s="27">
        <v>0.27128641739605419</v>
      </c>
      <c r="E219" s="31">
        <f t="shared" si="36"/>
        <v>6</v>
      </c>
      <c r="F219" s="15">
        <f t="shared" si="37"/>
        <v>7</v>
      </c>
      <c r="G219" s="27">
        <v>0.5901922775414945</v>
      </c>
      <c r="H219" s="15">
        <f t="shared" si="38"/>
        <v>3</v>
      </c>
      <c r="I219" s="15">
        <f t="shared" si="39"/>
        <v>3</v>
      </c>
      <c r="J219" s="9">
        <f t="shared" si="47"/>
        <v>9</v>
      </c>
      <c r="K219" s="15">
        <f t="shared" si="43"/>
        <v>15</v>
      </c>
      <c r="L219" s="9">
        <f t="shared" si="40"/>
        <v>24</v>
      </c>
      <c r="M219" s="15">
        <f t="shared" si="44"/>
        <v>30</v>
      </c>
      <c r="N219" s="13" t="str">
        <f t="shared" si="46"/>
        <v/>
      </c>
      <c r="O219" s="19" t="str">
        <f t="shared" si="45"/>
        <v/>
      </c>
    </row>
    <row r="220" spans="2:15" x14ac:dyDescent="0.25">
      <c r="B220" s="63"/>
      <c r="C220" s="7">
        <v>193</v>
      </c>
      <c r="D220" s="27">
        <v>0.15812779914265174</v>
      </c>
      <c r="E220" s="31">
        <f t="shared" si="36"/>
        <v>5</v>
      </c>
      <c r="F220" s="15">
        <f t="shared" si="37"/>
        <v>6</v>
      </c>
      <c r="G220" s="27">
        <v>0.8058907765082296</v>
      </c>
      <c r="H220" s="15">
        <f t="shared" si="38"/>
        <v>5</v>
      </c>
      <c r="I220" s="15">
        <f t="shared" si="39"/>
        <v>4</v>
      </c>
      <c r="J220" s="9">
        <f t="shared" si="47"/>
        <v>15</v>
      </c>
      <c r="K220" s="15">
        <f t="shared" si="43"/>
        <v>15</v>
      </c>
      <c r="L220" s="9">
        <f t="shared" si="40"/>
        <v>39</v>
      </c>
      <c r="M220" s="15">
        <f t="shared" si="44"/>
        <v>45</v>
      </c>
      <c r="N220" s="13" t="str">
        <f t="shared" si="46"/>
        <v/>
      </c>
      <c r="O220" s="19" t="str">
        <f t="shared" si="45"/>
        <v/>
      </c>
    </row>
    <row r="221" spans="2:15" x14ac:dyDescent="0.25">
      <c r="B221" s="63"/>
      <c r="C221" s="7">
        <v>194</v>
      </c>
      <c r="D221" s="27">
        <v>0.90975571259529986</v>
      </c>
      <c r="E221" s="31">
        <f t="shared" ref="E221:E229" si="48">LOOKUP(D221,$D$13:$D$20,$A$13:$A$20)</f>
        <v>10</v>
      </c>
      <c r="F221" s="15">
        <f t="shared" ref="F221:F229" si="49">LOOKUP(D221,$K$14:$K$21,$H$14:$H$21)</f>
        <v>10</v>
      </c>
      <c r="G221" s="27">
        <v>8.5600571948648452E-2</v>
      </c>
      <c r="H221" s="15">
        <f t="shared" ref="H221:H284" si="50">IF(E221=3,LOOKUP(G221,$X$6:$X$13,$U$6:$U$13),
IF(E221=4,LOOKUP(G221,$X$14:$X$20,$U$14:$U$20),
IF(E221=5,LOOKUP(G221,$X$21:$X$26,$U$21:$U$26),
IF(E221=6,LOOKUP(G221,$X$27:$X$31,$U$27:$U$31),
IF(E221=7,LOOKUP(G221,$X$32:$X$35,$U$32:$U$35),
IF(E221=8,LOOKUP(G221,$X$36:$X$38,$U$36:$U$38),
IF(E221=9,LOOKUP(G221,$X$39:$X$40,$U$39:$U$40),0)))))))</f>
        <v>0</v>
      </c>
      <c r="I221" s="15">
        <f t="shared" ref="I221:I229" si="51">IF(F221=4,LOOKUP(G221,$X$14:$X$20,$U$14:$U$20),
IF(F221=5,LOOKUP(G221,$X$21:$X$26,$U$21:$U$26),
IF(F221=6,LOOKUP(G221,$X$27:$X$31,$U$27:$U$31),
IF(F221=7,LOOKUP(G221,$X$32:$X$35,$U$32:$U$35),
IF(F221=8,LOOKUP(G221,$X$36:$X$38,$U$36:$U$38),
IF(F221=9,LOOKUP(G221,$X$39:$X$40,$U$39:$U$40),0))))))</f>
        <v>0</v>
      </c>
      <c r="J221" s="9">
        <f t="shared" si="47"/>
        <v>20</v>
      </c>
      <c r="K221" s="15">
        <f t="shared" si="43"/>
        <v>20</v>
      </c>
      <c r="L221" s="9">
        <f t="shared" ref="L221:L229" si="52">IF(MOD(C221,10)=1,J221,L220+J221)</f>
        <v>59</v>
      </c>
      <c r="M221" s="15">
        <f t="shared" si="44"/>
        <v>65</v>
      </c>
      <c r="N221" s="13" t="str">
        <f t="shared" ref="N221:N227" si="53">IF(MOD(C221,10)=0,IF(L221&gt;120, 1,""),"")</f>
        <v/>
      </c>
      <c r="O221" s="19" t="str">
        <f t="shared" si="45"/>
        <v/>
      </c>
    </row>
    <row r="222" spans="2:15" x14ac:dyDescent="0.25">
      <c r="B222" s="63"/>
      <c r="C222" s="7">
        <v>195</v>
      </c>
      <c r="D222" s="27">
        <v>0.24405471409773305</v>
      </c>
      <c r="E222" s="31">
        <f t="shared" si="48"/>
        <v>6</v>
      </c>
      <c r="F222" s="15">
        <f t="shared" si="49"/>
        <v>6</v>
      </c>
      <c r="G222" s="27">
        <v>7.0233877501122421E-2</v>
      </c>
      <c r="H222" s="15">
        <f t="shared" si="50"/>
        <v>2</v>
      </c>
      <c r="I222" s="15">
        <f t="shared" si="51"/>
        <v>2</v>
      </c>
      <c r="J222" s="9">
        <f t="shared" ref="J222:J229" si="54">IF(E222=$C$23,$D$23,IF(E222+H222=$C$23,$E$23,(E222+H222)))</f>
        <v>8</v>
      </c>
      <c r="K222" s="15">
        <f t="shared" ref="K222:K229" si="55">IF(F222=$C$23,$D$23,IF(F222+I222=$C$23,$E$23,(F222+I222)))</f>
        <v>8</v>
      </c>
      <c r="L222" s="9">
        <f t="shared" si="52"/>
        <v>67</v>
      </c>
      <c r="M222" s="15">
        <f t="shared" ref="M222:M229" si="56">IF(MOD(C222,10)=1,K222,M221+K222)</f>
        <v>73</v>
      </c>
      <c r="N222" s="13" t="str">
        <f t="shared" si="53"/>
        <v/>
      </c>
      <c r="O222" s="19" t="str">
        <f t="shared" ref="O222:O229" si="57">IF(MOD(C222,10)=0,IF(M222&gt;120, 1,""),"")</f>
        <v/>
      </c>
    </row>
    <row r="223" spans="2:15" x14ac:dyDescent="0.25">
      <c r="B223" s="63"/>
      <c r="C223" s="7">
        <v>196</v>
      </c>
      <c r="D223" s="27">
        <v>0.86003270911165508</v>
      </c>
      <c r="E223" s="31">
        <f t="shared" si="48"/>
        <v>10</v>
      </c>
      <c r="F223" s="15">
        <f t="shared" si="49"/>
        <v>10</v>
      </c>
      <c r="G223" s="27">
        <v>0.88793716336040951</v>
      </c>
      <c r="H223" s="15">
        <f t="shared" si="50"/>
        <v>0</v>
      </c>
      <c r="I223" s="15">
        <f t="shared" si="51"/>
        <v>0</v>
      </c>
      <c r="J223" s="9">
        <f t="shared" si="54"/>
        <v>20</v>
      </c>
      <c r="K223" s="15">
        <f t="shared" si="55"/>
        <v>20</v>
      </c>
      <c r="L223" s="9">
        <f t="shared" si="52"/>
        <v>87</v>
      </c>
      <c r="M223" s="15">
        <f t="shared" si="56"/>
        <v>93</v>
      </c>
      <c r="N223" s="13" t="str">
        <f t="shared" si="53"/>
        <v/>
      </c>
      <c r="O223" s="19" t="str">
        <f t="shared" si="57"/>
        <v/>
      </c>
    </row>
    <row r="224" spans="2:15" x14ac:dyDescent="0.25">
      <c r="B224" s="63"/>
      <c r="C224" s="7">
        <v>197</v>
      </c>
      <c r="D224" s="27">
        <v>0.99112583569202906</v>
      </c>
      <c r="E224" s="31">
        <f t="shared" si="48"/>
        <v>10</v>
      </c>
      <c r="F224" s="15">
        <f t="shared" si="49"/>
        <v>10</v>
      </c>
      <c r="G224" s="27">
        <v>0.93820132054585947</v>
      </c>
      <c r="H224" s="15">
        <f t="shared" si="50"/>
        <v>0</v>
      </c>
      <c r="I224" s="15">
        <f t="shared" si="51"/>
        <v>0</v>
      </c>
      <c r="J224" s="9">
        <f t="shared" si="54"/>
        <v>20</v>
      </c>
      <c r="K224" s="15">
        <f t="shared" si="55"/>
        <v>20</v>
      </c>
      <c r="L224" s="9">
        <f t="shared" si="52"/>
        <v>107</v>
      </c>
      <c r="M224" s="15">
        <f t="shared" si="56"/>
        <v>113</v>
      </c>
      <c r="N224" s="13" t="str">
        <f t="shared" si="53"/>
        <v/>
      </c>
      <c r="O224" s="19" t="str">
        <f t="shared" si="57"/>
        <v/>
      </c>
    </row>
    <row r="225" spans="2:15" x14ac:dyDescent="0.25">
      <c r="B225" s="63"/>
      <c r="C225" s="7">
        <v>198</v>
      </c>
      <c r="D225" s="27">
        <v>0.31845400899522325</v>
      </c>
      <c r="E225" s="31">
        <f t="shared" si="48"/>
        <v>7</v>
      </c>
      <c r="F225" s="15">
        <f t="shared" si="49"/>
        <v>7</v>
      </c>
      <c r="G225" s="27">
        <v>0.31085864975948529</v>
      </c>
      <c r="H225" s="15">
        <f t="shared" si="50"/>
        <v>2</v>
      </c>
      <c r="I225" s="15">
        <f t="shared" si="51"/>
        <v>2</v>
      </c>
      <c r="J225" s="9">
        <f t="shared" si="54"/>
        <v>9</v>
      </c>
      <c r="K225" s="15">
        <f t="shared" si="55"/>
        <v>9</v>
      </c>
      <c r="L225" s="9">
        <f t="shared" si="52"/>
        <v>116</v>
      </c>
      <c r="M225" s="15">
        <f t="shared" si="56"/>
        <v>122</v>
      </c>
      <c r="N225" s="13" t="str">
        <f t="shared" si="53"/>
        <v/>
      </c>
      <c r="O225" s="19" t="str">
        <f t="shared" si="57"/>
        <v/>
      </c>
    </row>
    <row r="226" spans="2:15" x14ac:dyDescent="0.25">
      <c r="B226" s="63"/>
      <c r="C226" s="7">
        <v>199</v>
      </c>
      <c r="D226" s="27">
        <v>0.25974741858323291</v>
      </c>
      <c r="E226" s="31">
        <f t="shared" si="48"/>
        <v>6</v>
      </c>
      <c r="F226" s="15">
        <f t="shared" si="49"/>
        <v>7</v>
      </c>
      <c r="G226" s="27">
        <v>0.64107617638719916</v>
      </c>
      <c r="H226" s="15">
        <f t="shared" si="50"/>
        <v>3</v>
      </c>
      <c r="I226" s="15">
        <f t="shared" si="51"/>
        <v>3</v>
      </c>
      <c r="J226" s="9">
        <f t="shared" si="54"/>
        <v>9</v>
      </c>
      <c r="K226" s="15">
        <f t="shared" si="55"/>
        <v>15</v>
      </c>
      <c r="L226" s="9">
        <f t="shared" si="52"/>
        <v>125</v>
      </c>
      <c r="M226" s="15">
        <f t="shared" si="56"/>
        <v>137</v>
      </c>
      <c r="N226" s="13" t="str">
        <f t="shared" si="53"/>
        <v/>
      </c>
      <c r="O226" s="19" t="str">
        <f t="shared" si="57"/>
        <v/>
      </c>
    </row>
    <row r="227" spans="2:15" x14ac:dyDescent="0.25">
      <c r="B227" s="63"/>
      <c r="C227" s="8">
        <v>200</v>
      </c>
      <c r="D227" s="28">
        <v>0.39928575246819431</v>
      </c>
      <c r="E227" s="32">
        <f t="shared" si="48"/>
        <v>7</v>
      </c>
      <c r="F227" s="15">
        <f t="shared" si="49"/>
        <v>8</v>
      </c>
      <c r="G227" s="28">
        <v>0.19681363631907955</v>
      </c>
      <c r="H227" s="15">
        <f t="shared" si="50"/>
        <v>2</v>
      </c>
      <c r="I227" s="15">
        <f t="shared" si="51"/>
        <v>1</v>
      </c>
      <c r="J227" s="10">
        <f t="shared" si="54"/>
        <v>9</v>
      </c>
      <c r="K227" s="15">
        <f t="shared" si="55"/>
        <v>9</v>
      </c>
      <c r="L227" s="10">
        <f t="shared" si="52"/>
        <v>134</v>
      </c>
      <c r="M227" s="15">
        <f t="shared" si="56"/>
        <v>146</v>
      </c>
      <c r="N227" s="13">
        <f t="shared" si="53"/>
        <v>1</v>
      </c>
      <c r="O227" s="19">
        <f t="shared" si="57"/>
        <v>1</v>
      </c>
    </row>
    <row r="228" spans="2:15" x14ac:dyDescent="0.25">
      <c r="C228" s="7">
        <v>201</v>
      </c>
      <c r="D228" s="27">
        <v>0.15962479384135186</v>
      </c>
      <c r="E228" s="42">
        <f t="shared" si="48"/>
        <v>5</v>
      </c>
      <c r="F228" s="15">
        <f t="shared" si="49"/>
        <v>6</v>
      </c>
      <c r="G228" s="27">
        <v>0.97027183934755179</v>
      </c>
      <c r="H228" s="15">
        <f t="shared" si="50"/>
        <v>5</v>
      </c>
      <c r="I228" s="15">
        <f t="shared" si="51"/>
        <v>4</v>
      </c>
      <c r="J228" s="15">
        <f t="shared" si="54"/>
        <v>15</v>
      </c>
      <c r="K228" s="15">
        <f t="shared" si="55"/>
        <v>15</v>
      </c>
      <c r="L228" s="9">
        <f t="shared" si="52"/>
        <v>15</v>
      </c>
      <c r="M228" s="15">
        <f t="shared" si="56"/>
        <v>15</v>
      </c>
      <c r="N228" s="13" t="str">
        <f>IF(MOD(C228,10)=0,IF(L228&gt;120, "TRUE",""),"")</f>
        <v/>
      </c>
      <c r="O228" s="19" t="str">
        <f t="shared" si="57"/>
        <v/>
      </c>
    </row>
    <row r="229" spans="2:15" x14ac:dyDescent="0.25">
      <c r="C229" s="8">
        <v>202</v>
      </c>
      <c r="D229" s="28">
        <v>0.16715632593347696</v>
      </c>
      <c r="E229" s="43">
        <f t="shared" si="48"/>
        <v>5</v>
      </c>
      <c r="F229" s="15">
        <f t="shared" si="49"/>
        <v>6</v>
      </c>
      <c r="G229" s="28">
        <v>0.75777052032566039</v>
      </c>
      <c r="H229" s="15">
        <f t="shared" si="50"/>
        <v>4</v>
      </c>
      <c r="I229" s="15">
        <f t="shared" si="51"/>
        <v>4</v>
      </c>
      <c r="J229" s="10">
        <f t="shared" si="54"/>
        <v>9</v>
      </c>
      <c r="K229" s="15">
        <f t="shared" si="55"/>
        <v>15</v>
      </c>
      <c r="L229" s="10">
        <f t="shared" si="52"/>
        <v>24</v>
      </c>
      <c r="M229" s="15">
        <f t="shared" si="56"/>
        <v>30</v>
      </c>
      <c r="N229" s="20" t="str">
        <f>IF(MOD(C229,10)=0,IF(L229&gt;120, "TRUE",""),"")</f>
        <v/>
      </c>
      <c r="O229" s="19" t="str">
        <f t="shared" si="57"/>
        <v/>
      </c>
    </row>
  </sheetData>
  <mergeCells count="33">
    <mergeCell ref="A11:E11"/>
    <mergeCell ref="E27:F27"/>
    <mergeCell ref="W63:X63"/>
    <mergeCell ref="H27:I27"/>
    <mergeCell ref="H12:L12"/>
    <mergeCell ref="N27:O27"/>
    <mergeCell ref="J27:K27"/>
    <mergeCell ref="L27:M27"/>
    <mergeCell ref="T39:T40"/>
    <mergeCell ref="T63:U63"/>
    <mergeCell ref="B78:B87"/>
    <mergeCell ref="B88:B97"/>
    <mergeCell ref="B138:B147"/>
    <mergeCell ref="B128:B137"/>
    <mergeCell ref="B118:B127"/>
    <mergeCell ref="B108:B117"/>
    <mergeCell ref="B98:B107"/>
    <mergeCell ref="T74:U74"/>
    <mergeCell ref="T76:U76"/>
    <mergeCell ref="T4:Y4"/>
    <mergeCell ref="B208:B217"/>
    <mergeCell ref="B218:B227"/>
    <mergeCell ref="B158:B167"/>
    <mergeCell ref="B168:B177"/>
    <mergeCell ref="B178:B187"/>
    <mergeCell ref="B188:B197"/>
    <mergeCell ref="B198:B207"/>
    <mergeCell ref="B148:B157"/>
    <mergeCell ref="B39:B47"/>
    <mergeCell ref="B29:B38"/>
    <mergeCell ref="B48:B57"/>
    <mergeCell ref="B58:B67"/>
    <mergeCell ref="B68:B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2025-02-20T22:15:59Z</dcterms:modified>
</cp:coreProperties>
</file>