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n/Library/Mobile Documents/com~apple~CloudDocs/講師/20240909-TABF/Excel/"/>
    </mc:Choice>
  </mc:AlternateContent>
  <xr:revisionPtr revIDLastSave="0" documentId="13_ncr:1_{3999DFC6-A0A5-5B4C-B398-212593EC046B}" xr6:coauthVersionLast="47" xr6:coauthVersionMax="47" xr10:uidLastSave="{00000000-0000-0000-0000-000000000000}"/>
  <bookViews>
    <workbookView xWindow="37820" yWindow="820" windowWidth="28720" windowHeight="13740" xr2:uid="{84C18019-C792-E241-BD71-D279BF00490C}"/>
  </bookViews>
  <sheets>
    <sheet name="第三方支付服務業" sheetId="1" r:id="rId1"/>
    <sheet name="簡單亂數抽樣參數" sheetId="2" r:id="rId2"/>
  </sheets>
  <definedNames>
    <definedName name="_xlnm._FilterDatabase" localSheetId="0" hidden="1">第三方支付服務業!$A$1:$H$1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C2" i="2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B6" i="2" a="1"/>
  <c r="B6" i="2" s="1"/>
  <c r="C6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" i="1"/>
  <c r="I2196" i="1" l="1"/>
  <c r="I2168" i="1"/>
  <c r="I2140" i="1"/>
  <c r="I2098" i="1"/>
  <c r="I2182" i="1"/>
  <c r="I2154" i="1"/>
  <c r="I2126" i="1"/>
  <c r="I2014" i="1"/>
  <c r="I2070" i="1"/>
  <c r="I2112" i="1"/>
  <c r="I2084" i="1"/>
  <c r="I2181" i="1"/>
  <c r="I1916" i="1"/>
  <c r="I2097" i="1"/>
  <c r="I1751" i="1"/>
  <c r="I1244" i="1"/>
  <c r="I1970" i="1"/>
  <c r="I2054" i="1"/>
  <c r="I2150" i="1"/>
  <c r="I2195" i="1"/>
  <c r="I2111" i="1"/>
  <c r="I2082" i="1"/>
  <c r="I1928" i="1"/>
  <c r="I2108" i="1"/>
  <c r="I2038" i="1"/>
  <c r="I2191" i="1"/>
  <c r="I2023" i="1"/>
  <c r="I1883" i="1"/>
  <c r="I2148" i="1"/>
  <c r="I2120" i="1"/>
  <c r="I2106" i="1"/>
  <c r="I2078" i="1"/>
  <c r="I2064" i="1"/>
  <c r="I2050" i="1"/>
  <c r="I2036" i="1"/>
  <c r="I2022" i="1"/>
  <c r="I2008" i="1"/>
  <c r="I1994" i="1"/>
  <c r="I1980" i="1"/>
  <c r="I1966" i="1"/>
  <c r="I1952" i="1"/>
  <c r="I1938" i="1"/>
  <c r="I1924" i="1"/>
  <c r="I1910" i="1"/>
  <c r="I1896" i="1"/>
  <c r="I1882" i="1"/>
  <c r="I1868" i="1"/>
  <c r="I1854" i="1"/>
  <c r="I1840" i="1"/>
  <c r="I1826" i="1"/>
  <c r="I1812" i="1"/>
  <c r="I1798" i="1"/>
  <c r="I1784" i="1"/>
  <c r="I1770" i="1"/>
  <c r="I1756" i="1"/>
  <c r="I1742" i="1"/>
  <c r="I1728" i="1"/>
  <c r="I1714" i="1"/>
  <c r="I1700" i="1"/>
  <c r="I1686" i="1"/>
  <c r="I1672" i="1"/>
  <c r="I1658" i="1"/>
  <c r="I1644" i="1"/>
  <c r="I1630" i="1"/>
  <c r="I1616" i="1"/>
  <c r="I1602" i="1"/>
  <c r="I1588" i="1"/>
  <c r="I1574" i="1"/>
  <c r="I1560" i="1"/>
  <c r="I1546" i="1"/>
  <c r="I1532" i="1"/>
  <c r="I1518" i="1"/>
  <c r="I1504" i="1"/>
  <c r="I1490" i="1"/>
  <c r="I1476" i="1"/>
  <c r="I1462" i="1"/>
  <c r="I1448" i="1"/>
  <c r="I1434" i="1"/>
  <c r="I1420" i="1"/>
  <c r="I1406" i="1"/>
  <c r="I1392" i="1"/>
  <c r="I1378" i="1"/>
  <c r="I1364" i="1"/>
  <c r="I1350" i="1"/>
  <c r="I1336" i="1"/>
  <c r="I1322" i="1"/>
  <c r="I1308" i="1"/>
  <c r="I1294" i="1"/>
  <c r="I1280" i="1"/>
  <c r="I1266" i="1"/>
  <c r="I1252" i="1"/>
  <c r="I1238" i="1"/>
  <c r="I1224" i="1"/>
  <c r="I1210" i="1"/>
  <c r="I1196" i="1"/>
  <c r="I1182" i="1"/>
  <c r="I1168" i="1"/>
  <c r="I1154" i="1"/>
  <c r="I1140" i="1"/>
  <c r="I1126" i="1"/>
  <c r="I1112" i="1"/>
  <c r="I1098" i="1"/>
  <c r="I1084" i="1"/>
  <c r="I1986" i="1"/>
  <c r="I1944" i="1"/>
  <c r="I2166" i="1"/>
  <c r="I1956" i="1"/>
  <c r="I2164" i="1"/>
  <c r="I2107" i="1"/>
  <c r="I2037" i="1"/>
  <c r="I1953" i="1"/>
  <c r="I2176" i="1"/>
  <c r="I2162" i="1"/>
  <c r="I2134" i="1"/>
  <c r="I2092" i="1"/>
  <c r="I2203" i="1"/>
  <c r="I2189" i="1"/>
  <c r="I2175" i="1"/>
  <c r="I2161" i="1"/>
  <c r="I2147" i="1"/>
  <c r="I2133" i="1"/>
  <c r="I2119" i="1"/>
  <c r="I2105" i="1"/>
  <c r="I2091" i="1"/>
  <c r="I2077" i="1"/>
  <c r="I2063" i="1"/>
  <c r="I2049" i="1"/>
  <c r="I2035" i="1"/>
  <c r="I2021" i="1"/>
  <c r="I2007" i="1"/>
  <c r="I1993" i="1"/>
  <c r="I1979" i="1"/>
  <c r="I1965" i="1"/>
  <c r="I1951" i="1"/>
  <c r="I1937" i="1"/>
  <c r="I1923" i="1"/>
  <c r="I1909" i="1"/>
  <c r="I1895" i="1"/>
  <c r="I1881" i="1"/>
  <c r="I1867" i="1"/>
  <c r="I1853" i="1"/>
  <c r="I1839" i="1"/>
  <c r="I1825" i="1"/>
  <c r="I1811" i="1"/>
  <c r="I1797" i="1"/>
  <c r="I1783" i="1"/>
  <c r="I1769" i="1"/>
  <c r="I1755" i="1"/>
  <c r="I1741" i="1"/>
  <c r="I1727" i="1"/>
  <c r="I1713" i="1"/>
  <c r="I1699" i="1"/>
  <c r="I1685" i="1"/>
  <c r="I1671" i="1"/>
  <c r="I1657" i="1"/>
  <c r="I1643" i="1"/>
  <c r="I1629" i="1"/>
  <c r="I1615" i="1"/>
  <c r="I1601" i="1"/>
  <c r="I1587" i="1"/>
  <c r="I1573" i="1"/>
  <c r="I1559" i="1"/>
  <c r="I1545" i="1"/>
  <c r="I1531" i="1"/>
  <c r="I1517" i="1"/>
  <c r="I1503" i="1"/>
  <c r="I1489" i="1"/>
  <c r="I1475" i="1"/>
  <c r="I1461" i="1"/>
  <c r="I1447" i="1"/>
  <c r="I1433" i="1"/>
  <c r="I1419" i="1"/>
  <c r="I1405" i="1"/>
  <c r="I1391" i="1"/>
  <c r="I1377" i="1"/>
  <c r="I1363" i="1"/>
  <c r="I1349" i="1"/>
  <c r="I1335" i="1"/>
  <c r="I1321" i="1"/>
  <c r="I1307" i="1"/>
  <c r="I1293" i="1"/>
  <c r="I1279" i="1"/>
  <c r="I1265" i="1"/>
  <c r="I1251" i="1"/>
  <c r="I1237" i="1"/>
  <c r="I1223" i="1"/>
  <c r="I1209" i="1"/>
  <c r="I1195" i="1"/>
  <c r="I1181" i="1"/>
  <c r="I1167" i="1"/>
  <c r="I1153" i="1"/>
  <c r="I1139" i="1"/>
  <c r="I1125" i="1"/>
  <c r="I1111" i="1"/>
  <c r="I1097" i="1"/>
  <c r="I1083" i="1"/>
  <c r="I2138" i="1"/>
  <c r="I1998" i="1"/>
  <c r="I1981" i="1"/>
  <c r="I1911" i="1"/>
  <c r="I2160" i="1"/>
  <c r="I2146" i="1"/>
  <c r="I2132" i="1"/>
  <c r="I2118" i="1"/>
  <c r="I2104" i="1"/>
  <c r="I2090" i="1"/>
  <c r="I2076" i="1"/>
  <c r="I2062" i="1"/>
  <c r="I2048" i="1"/>
  <c r="I2034" i="1"/>
  <c r="I2020" i="1"/>
  <c r="I2006" i="1"/>
  <c r="I1992" i="1"/>
  <c r="I1978" i="1"/>
  <c r="I1964" i="1"/>
  <c r="I1950" i="1"/>
  <c r="I1936" i="1"/>
  <c r="I1922" i="1"/>
  <c r="I1908" i="1"/>
  <c r="I1894" i="1"/>
  <c r="I1880" i="1"/>
  <c r="I1866" i="1"/>
  <c r="I1852" i="1"/>
  <c r="I1838" i="1"/>
  <c r="I1824" i="1"/>
  <c r="I1810" i="1"/>
  <c r="I1796" i="1"/>
  <c r="I1782" i="1"/>
  <c r="I1768" i="1"/>
  <c r="I1754" i="1"/>
  <c r="I1740" i="1"/>
  <c r="I1726" i="1"/>
  <c r="I1712" i="1"/>
  <c r="I1698" i="1"/>
  <c r="I1684" i="1"/>
  <c r="I1670" i="1"/>
  <c r="I1656" i="1"/>
  <c r="I1642" i="1"/>
  <c r="I1628" i="1"/>
  <c r="I1614" i="1"/>
  <c r="I1600" i="1"/>
  <c r="I1586" i="1"/>
  <c r="I1572" i="1"/>
  <c r="I1558" i="1"/>
  <c r="I1544" i="1"/>
  <c r="I1530" i="1"/>
  <c r="I1516" i="1"/>
  <c r="I1502" i="1"/>
  <c r="I1488" i="1"/>
  <c r="I1474" i="1"/>
  <c r="I1460" i="1"/>
  <c r="I1446" i="1"/>
  <c r="I1432" i="1"/>
  <c r="I1418" i="1"/>
  <c r="I1404" i="1"/>
  <c r="I1390" i="1"/>
  <c r="I1376" i="1"/>
  <c r="I1362" i="1"/>
  <c r="I1348" i="1"/>
  <c r="I1334" i="1"/>
  <c r="I1320" i="1"/>
  <c r="I1306" i="1"/>
  <c r="I1292" i="1"/>
  <c r="I1278" i="1"/>
  <c r="I1264" i="1"/>
  <c r="I1250" i="1"/>
  <c r="I1236" i="1"/>
  <c r="I1222" i="1"/>
  <c r="I1208" i="1"/>
  <c r="I1194" i="1"/>
  <c r="I1180" i="1"/>
  <c r="I1166" i="1"/>
  <c r="I1152" i="1"/>
  <c r="I1138" i="1"/>
  <c r="I1124" i="1"/>
  <c r="I1110" i="1"/>
  <c r="I1096" i="1"/>
  <c r="I2136" i="1"/>
  <c r="I2080" i="1"/>
  <c r="I2205" i="1"/>
  <c r="I2121" i="1"/>
  <c r="I2051" i="1"/>
  <c r="I1967" i="1"/>
  <c r="I1925" i="1"/>
  <c r="I2190" i="1"/>
  <c r="I2174" i="1"/>
  <c r="I2173" i="1"/>
  <c r="I2145" i="1"/>
  <c r="I2131" i="1"/>
  <c r="I2117" i="1"/>
  <c r="I2103" i="1"/>
  <c r="I2089" i="1"/>
  <c r="I2075" i="1"/>
  <c r="I2061" i="1"/>
  <c r="I2047" i="1"/>
  <c r="I2033" i="1"/>
  <c r="I2019" i="1"/>
  <c r="I2005" i="1"/>
  <c r="I1991" i="1"/>
  <c r="I1977" i="1"/>
  <c r="I1963" i="1"/>
  <c r="I1949" i="1"/>
  <c r="I1935" i="1"/>
  <c r="I1921" i="1"/>
  <c r="I1907" i="1"/>
  <c r="I1893" i="1"/>
  <c r="I1879" i="1"/>
  <c r="I1865" i="1"/>
  <c r="I1851" i="1"/>
  <c r="I1837" i="1"/>
  <c r="I1823" i="1"/>
  <c r="I1809" i="1"/>
  <c r="I1795" i="1"/>
  <c r="I1781" i="1"/>
  <c r="I1767" i="1"/>
  <c r="I1753" i="1"/>
  <c r="I1739" i="1"/>
  <c r="I1725" i="1"/>
  <c r="I1711" i="1"/>
  <c r="I1697" i="1"/>
  <c r="I1683" i="1"/>
  <c r="I1669" i="1"/>
  <c r="I1655" i="1"/>
  <c r="I1641" i="1"/>
  <c r="I1627" i="1"/>
  <c r="I1613" i="1"/>
  <c r="I1599" i="1"/>
  <c r="I1585" i="1"/>
  <c r="I1571" i="1"/>
  <c r="I1557" i="1"/>
  <c r="I1543" i="1"/>
  <c r="I1529" i="1"/>
  <c r="I1515" i="1"/>
  <c r="I1501" i="1"/>
  <c r="I1487" i="1"/>
  <c r="I1473" i="1"/>
  <c r="I1459" i="1"/>
  <c r="I1445" i="1"/>
  <c r="I1431" i="1"/>
  <c r="I1417" i="1"/>
  <c r="I1403" i="1"/>
  <c r="I1389" i="1"/>
  <c r="I1375" i="1"/>
  <c r="I1361" i="1"/>
  <c r="I1347" i="1"/>
  <c r="I1333" i="1"/>
  <c r="I1319" i="1"/>
  <c r="I1305" i="1"/>
  <c r="I1291" i="1"/>
  <c r="I1277" i="1"/>
  <c r="I1263" i="1"/>
  <c r="I1249" i="1"/>
  <c r="I1235" i="1"/>
  <c r="I1221" i="1"/>
  <c r="I1207" i="1"/>
  <c r="I1193" i="1"/>
  <c r="I1179" i="1"/>
  <c r="I1165" i="1"/>
  <c r="I1151" i="1"/>
  <c r="I1137" i="1"/>
  <c r="I1123" i="1"/>
  <c r="I1109" i="1"/>
  <c r="I1095" i="1"/>
  <c r="I1081" i="1"/>
  <c r="I1067" i="1"/>
  <c r="I1053" i="1"/>
  <c r="I1039" i="1"/>
  <c r="I1025" i="1"/>
  <c r="I1011" i="1"/>
  <c r="I997" i="1"/>
  <c r="I983" i="1"/>
  <c r="I969" i="1"/>
  <c r="I955" i="1"/>
  <c r="I2167" i="1"/>
  <c r="I2180" i="1"/>
  <c r="I2012" i="1"/>
  <c r="I2178" i="1"/>
  <c r="I2052" i="1"/>
  <c r="I1996" i="1"/>
  <c r="I2163" i="1"/>
  <c r="I1897" i="1"/>
  <c r="I2188" i="1"/>
  <c r="I2187" i="1"/>
  <c r="I2074" i="1"/>
  <c r="I2046" i="1"/>
  <c r="I1990" i="1"/>
  <c r="I1976" i="1"/>
  <c r="I1962" i="1"/>
  <c r="I1948" i="1"/>
  <c r="I1934" i="1"/>
  <c r="I1920" i="1"/>
  <c r="I1906" i="1"/>
  <c r="I1892" i="1"/>
  <c r="I1878" i="1"/>
  <c r="I1864" i="1"/>
  <c r="I1850" i="1"/>
  <c r="I1836" i="1"/>
  <c r="I1822" i="1"/>
  <c r="I1808" i="1"/>
  <c r="I1794" i="1"/>
  <c r="I1780" i="1"/>
  <c r="I1766" i="1"/>
  <c r="I1752" i="1"/>
  <c r="I1738" i="1"/>
  <c r="I1724" i="1"/>
  <c r="I1710" i="1"/>
  <c r="I1696" i="1"/>
  <c r="I1682" i="1"/>
  <c r="I1668" i="1"/>
  <c r="I1654" i="1"/>
  <c r="I1640" i="1"/>
  <c r="I1626" i="1"/>
  <c r="I1612" i="1"/>
  <c r="I1598" i="1"/>
  <c r="I1584" i="1"/>
  <c r="I1570" i="1"/>
  <c r="I1556" i="1"/>
  <c r="I1542" i="1"/>
  <c r="I1528" i="1"/>
  <c r="I1514" i="1"/>
  <c r="I1500" i="1"/>
  <c r="I1486" i="1"/>
  <c r="I1472" i="1"/>
  <c r="I1458" i="1"/>
  <c r="I1444" i="1"/>
  <c r="I1430" i="1"/>
  <c r="I1416" i="1"/>
  <c r="I1402" i="1"/>
  <c r="I1388" i="1"/>
  <c r="I1374" i="1"/>
  <c r="I1360" i="1"/>
  <c r="I1346" i="1"/>
  <c r="I1332" i="1"/>
  <c r="I1318" i="1"/>
  <c r="I1304" i="1"/>
  <c r="I1290" i="1"/>
  <c r="I1276" i="1"/>
  <c r="I1262" i="1"/>
  <c r="I1248" i="1"/>
  <c r="I1234" i="1"/>
  <c r="I1220" i="1"/>
  <c r="I1206" i="1"/>
  <c r="I1192" i="1"/>
  <c r="I1178" i="1"/>
  <c r="I1164" i="1"/>
  <c r="I1150" i="1"/>
  <c r="I1136" i="1"/>
  <c r="I1122" i="1"/>
  <c r="I1108" i="1"/>
  <c r="I1094" i="1"/>
  <c r="I1080" i="1"/>
  <c r="I1066" i="1"/>
  <c r="I1052" i="1"/>
  <c r="I1038" i="1"/>
  <c r="I1024" i="1"/>
  <c r="I1010" i="1"/>
  <c r="I996" i="1"/>
  <c r="I982" i="1"/>
  <c r="I968" i="1"/>
  <c r="I954" i="1"/>
  <c r="I940" i="1"/>
  <c r="I926" i="1"/>
  <c r="I912" i="1"/>
  <c r="I898" i="1"/>
  <c r="I884" i="1"/>
  <c r="I870" i="1"/>
  <c r="I856" i="1"/>
  <c r="I2152" i="1"/>
  <c r="I1984" i="1"/>
  <c r="I1914" i="1"/>
  <c r="I2" i="1"/>
  <c r="I2024" i="1"/>
  <c r="I2177" i="1"/>
  <c r="I2093" i="1"/>
  <c r="I2204" i="1"/>
  <c r="I2158" i="1"/>
  <c r="I2199" i="1"/>
  <c r="I2171" i="1"/>
  <c r="I2143" i="1"/>
  <c r="I2115" i="1"/>
  <c r="I2101" i="1"/>
  <c r="I2087" i="1"/>
  <c r="I2073" i="1"/>
  <c r="I2059" i="1"/>
  <c r="I2045" i="1"/>
  <c r="I2031" i="1"/>
  <c r="I1961" i="1"/>
  <c r="I1947" i="1"/>
  <c r="I1933" i="1"/>
  <c r="I1919" i="1"/>
  <c r="I1905" i="1"/>
  <c r="I1891" i="1"/>
  <c r="I1877" i="1"/>
  <c r="I1863" i="1"/>
  <c r="I1849" i="1"/>
  <c r="I1835" i="1"/>
  <c r="I1821" i="1"/>
  <c r="I1807" i="1"/>
  <c r="I1793" i="1"/>
  <c r="I1779" i="1"/>
  <c r="I1765" i="1"/>
  <c r="I1737" i="1"/>
  <c r="I1723" i="1"/>
  <c r="I1709" i="1"/>
  <c r="I1695" i="1"/>
  <c r="I1681" i="1"/>
  <c r="I1667" i="1"/>
  <c r="I1653" i="1"/>
  <c r="I1639" i="1"/>
  <c r="I1625" i="1"/>
  <c r="I1611" i="1"/>
  <c r="I1597" i="1"/>
  <c r="I1583" i="1"/>
  <c r="I1569" i="1"/>
  <c r="I1555" i="1"/>
  <c r="I1541" i="1"/>
  <c r="I1527" i="1"/>
  <c r="I1513" i="1"/>
  <c r="I1499" i="1"/>
  <c r="I1485" i="1"/>
  <c r="I1471" i="1"/>
  <c r="I1457" i="1"/>
  <c r="I1443" i="1"/>
  <c r="I1429" i="1"/>
  <c r="I1415" i="1"/>
  <c r="I1401" i="1"/>
  <c r="I1387" i="1"/>
  <c r="I1373" i="1"/>
  <c r="I1359" i="1"/>
  <c r="I1345" i="1"/>
  <c r="I1331" i="1"/>
  <c r="I1317" i="1"/>
  <c r="I1303" i="1"/>
  <c r="I1289" i="1"/>
  <c r="I1275" i="1"/>
  <c r="I1261" i="1"/>
  <c r="I1247" i="1"/>
  <c r="I1233" i="1"/>
  <c r="I1219" i="1"/>
  <c r="I1205" i="1"/>
  <c r="I1191" i="1"/>
  <c r="I1177" i="1"/>
  <c r="I1163" i="1"/>
  <c r="I1149" i="1"/>
  <c r="I1135" i="1"/>
  <c r="I1121" i="1"/>
  <c r="I1107" i="1"/>
  <c r="I1972" i="1"/>
  <c r="I2125" i="1"/>
  <c r="I2096" i="1"/>
  <c r="I2068" i="1"/>
  <c r="I1995" i="1"/>
  <c r="I2202" i="1"/>
  <c r="I2201" i="1"/>
  <c r="I2159" i="1"/>
  <c r="I2186" i="1"/>
  <c r="I2144" i="1"/>
  <c r="I2116" i="1"/>
  <c r="I2004" i="1"/>
  <c r="I2185" i="1"/>
  <c r="I2157" i="1"/>
  <c r="I2017" i="1"/>
  <c r="I2003" i="1"/>
  <c r="I1989" i="1"/>
  <c r="I1975" i="1"/>
  <c r="I2170" i="1"/>
  <c r="I2156" i="1"/>
  <c r="I2142" i="1"/>
  <c r="I2128" i="1"/>
  <c r="I2114" i="1"/>
  <c r="I2100" i="1"/>
  <c r="I2086" i="1"/>
  <c r="I2072" i="1"/>
  <c r="I2058" i="1"/>
  <c r="I2044" i="1"/>
  <c r="I2030" i="1"/>
  <c r="I2016" i="1"/>
  <c r="I2002" i="1"/>
  <c r="I1988" i="1"/>
  <c r="I1974" i="1"/>
  <c r="I1960" i="1"/>
  <c r="I1946" i="1"/>
  <c r="I1932" i="1"/>
  <c r="I1918" i="1"/>
  <c r="I1904" i="1"/>
  <c r="I1890" i="1"/>
  <c r="I1876" i="1"/>
  <c r="I1862" i="1"/>
  <c r="I1848" i="1"/>
  <c r="I1834" i="1"/>
  <c r="I1820" i="1"/>
  <c r="I1806" i="1"/>
  <c r="I1792" i="1"/>
  <c r="I1778" i="1"/>
  <c r="I1764" i="1"/>
  <c r="I1750" i="1"/>
  <c r="I1736" i="1"/>
  <c r="I1722" i="1"/>
  <c r="I1708" i="1"/>
  <c r="I1694" i="1"/>
  <c r="I1680" i="1"/>
  <c r="I1666" i="1"/>
  <c r="I1652" i="1"/>
  <c r="I1638" i="1"/>
  <c r="I1624" i="1"/>
  <c r="I1610" i="1"/>
  <c r="I1596" i="1"/>
  <c r="I1582" i="1"/>
  <c r="I1568" i="1"/>
  <c r="I1554" i="1"/>
  <c r="I1540" i="1"/>
  <c r="I1526" i="1"/>
  <c r="I1512" i="1"/>
  <c r="I1498" i="1"/>
  <c r="I1484" i="1"/>
  <c r="I1470" i="1"/>
  <c r="I1456" i="1"/>
  <c r="I1442" i="1"/>
  <c r="I1428" i="1"/>
  <c r="I1414" i="1"/>
  <c r="I1400" i="1"/>
  <c r="I1386" i="1"/>
  <c r="I1372" i="1"/>
  <c r="I1358" i="1"/>
  <c r="I1344" i="1"/>
  <c r="I1330" i="1"/>
  <c r="I1316" i="1"/>
  <c r="I1302" i="1"/>
  <c r="I1930" i="1"/>
  <c r="I2010" i="1"/>
  <c r="I2149" i="1"/>
  <c r="I2079" i="1"/>
  <c r="I2009" i="1"/>
  <c r="I2200" i="1"/>
  <c r="I2172" i="1"/>
  <c r="I2130" i="1"/>
  <c r="I2102" i="1"/>
  <c r="I2088" i="1"/>
  <c r="I2060" i="1"/>
  <c r="I2032" i="1"/>
  <c r="I2018" i="1"/>
  <c r="I2129" i="1"/>
  <c r="I2198" i="1"/>
  <c r="I2184" i="1"/>
  <c r="I2197" i="1"/>
  <c r="I2183" i="1"/>
  <c r="I2169" i="1"/>
  <c r="I2155" i="1"/>
  <c r="I2141" i="1"/>
  <c r="I2127" i="1"/>
  <c r="I2113" i="1"/>
  <c r="I2099" i="1"/>
  <c r="I2085" i="1"/>
  <c r="I2071" i="1"/>
  <c r="I2057" i="1"/>
  <c r="I2043" i="1"/>
  <c r="I2029" i="1"/>
  <c r="I2015" i="1"/>
  <c r="I2001" i="1"/>
  <c r="I1987" i="1"/>
  <c r="I1973" i="1"/>
  <c r="I1959" i="1"/>
  <c r="I1945" i="1"/>
  <c r="I1931" i="1"/>
  <c r="I1917" i="1"/>
  <c r="I1903" i="1"/>
  <c r="I1889" i="1"/>
  <c r="I1875" i="1"/>
  <c r="I1861" i="1"/>
  <c r="I1847" i="1"/>
  <c r="I1833" i="1"/>
  <c r="I1819" i="1"/>
  <c r="I1805" i="1"/>
  <c r="I1791" i="1"/>
  <c r="I1777" i="1"/>
  <c r="I1763" i="1"/>
  <c r="I1749" i="1"/>
  <c r="I1735" i="1"/>
  <c r="I1721" i="1"/>
  <c r="I1707" i="1"/>
  <c r="I1693" i="1"/>
  <c r="I1679" i="1"/>
  <c r="I1665" i="1"/>
  <c r="I1651" i="1"/>
  <c r="I1637" i="1"/>
  <c r="I1623" i="1"/>
  <c r="I1609" i="1"/>
  <c r="I1595" i="1"/>
  <c r="I1581" i="1"/>
  <c r="I1567" i="1"/>
  <c r="I1553" i="1"/>
  <c r="I1539" i="1"/>
  <c r="I1525" i="1"/>
  <c r="I1511" i="1"/>
  <c r="I1497" i="1"/>
  <c r="I1483" i="1"/>
  <c r="I1469" i="1"/>
  <c r="I1455" i="1"/>
  <c r="I1441" i="1"/>
  <c r="I1427" i="1"/>
  <c r="I1413" i="1"/>
  <c r="I1399" i="1"/>
  <c r="I1385" i="1"/>
  <c r="I1371" i="1"/>
  <c r="I1357" i="1"/>
  <c r="I1343" i="1"/>
  <c r="I1329" i="1"/>
  <c r="I1315" i="1"/>
  <c r="I1301" i="1"/>
  <c r="I1287" i="1"/>
  <c r="I1273" i="1"/>
  <c r="I1259" i="1"/>
  <c r="I1245" i="1"/>
  <c r="I1231" i="1"/>
  <c r="I1217" i="1"/>
  <c r="I1203" i="1"/>
  <c r="I1189" i="1"/>
  <c r="I1175" i="1"/>
  <c r="I2028" i="1"/>
  <c r="I1902" i="1"/>
  <c r="I1888" i="1"/>
  <c r="I1874" i="1"/>
  <c r="I1860" i="1"/>
  <c r="I1846" i="1"/>
  <c r="I1832" i="1"/>
  <c r="I1818" i="1"/>
  <c r="I1804" i="1"/>
  <c r="I1790" i="1"/>
  <c r="I1776" i="1"/>
  <c r="I1762" i="1"/>
  <c r="I1748" i="1"/>
  <c r="I1734" i="1"/>
  <c r="I1720" i="1"/>
  <c r="I1706" i="1"/>
  <c r="I1692" i="1"/>
  <c r="I1678" i="1"/>
  <c r="I1664" i="1"/>
  <c r="I1650" i="1"/>
  <c r="I1636" i="1"/>
  <c r="I1622" i="1"/>
  <c r="I1608" i="1"/>
  <c r="I1594" i="1"/>
  <c r="I1580" i="1"/>
  <c r="I1566" i="1"/>
  <c r="I1552" i="1"/>
  <c r="I1538" i="1"/>
  <c r="I1524" i="1"/>
  <c r="I1510" i="1"/>
  <c r="I1496" i="1"/>
  <c r="I1482" i="1"/>
  <c r="I1468" i="1"/>
  <c r="I1454" i="1"/>
  <c r="I1440" i="1"/>
  <c r="I1426" i="1"/>
  <c r="I1412" i="1"/>
  <c r="I1398" i="1"/>
  <c r="I1384" i="1"/>
  <c r="I1370" i="1"/>
  <c r="I1356" i="1"/>
  <c r="I1342" i="1"/>
  <c r="I1328" i="1"/>
  <c r="I1314" i="1"/>
  <c r="I1300" i="1"/>
  <c r="I1286" i="1"/>
  <c r="I1272" i="1"/>
  <c r="I1258" i="1"/>
  <c r="I1230" i="1"/>
  <c r="I1216" i="1"/>
  <c r="I1202" i="1"/>
  <c r="I1188" i="1"/>
  <c r="I1174" i="1"/>
  <c r="I1160" i="1"/>
  <c r="I1146" i="1"/>
  <c r="I1132" i="1"/>
  <c r="I1118" i="1"/>
  <c r="I1104" i="1"/>
  <c r="I1090" i="1"/>
  <c r="I1076" i="1"/>
  <c r="I1062" i="1"/>
  <c r="I1048" i="1"/>
  <c r="I1034" i="1"/>
  <c r="I1020" i="1"/>
  <c r="I1006" i="1"/>
  <c r="I992" i="1"/>
  <c r="I978" i="1"/>
  <c r="I964" i="1"/>
  <c r="I950" i="1"/>
  <c r="I936" i="1"/>
  <c r="I922" i="1"/>
  <c r="I908" i="1"/>
  <c r="I894" i="1"/>
  <c r="I880" i="1"/>
  <c r="I866" i="1"/>
  <c r="I852" i="1"/>
  <c r="I838" i="1"/>
  <c r="I824" i="1"/>
  <c r="I810" i="1"/>
  <c r="I796" i="1"/>
  <c r="I782" i="1"/>
  <c r="I768" i="1"/>
  <c r="I754" i="1"/>
  <c r="I740" i="1"/>
  <c r="I726" i="1"/>
  <c r="I712" i="1"/>
  <c r="I698" i="1"/>
  <c r="I684" i="1"/>
  <c r="I670" i="1"/>
  <c r="I656" i="1"/>
  <c r="I642" i="1"/>
  <c r="I628" i="1"/>
  <c r="I614" i="1"/>
  <c r="I2083" i="1"/>
  <c r="I2069" i="1"/>
  <c r="I2055" i="1"/>
  <c r="I2041" i="1"/>
  <c r="I2027" i="1"/>
  <c r="I2013" i="1"/>
  <c r="I1999" i="1"/>
  <c r="I1985" i="1"/>
  <c r="I1971" i="1"/>
  <c r="I1957" i="1"/>
  <c r="I1943" i="1"/>
  <c r="I1929" i="1"/>
  <c r="I1915" i="1"/>
  <c r="I1901" i="1"/>
  <c r="I1887" i="1"/>
  <c r="I1873" i="1"/>
  <c r="I1859" i="1"/>
  <c r="I1845" i="1"/>
  <c r="I1831" i="1"/>
  <c r="I1817" i="1"/>
  <c r="I1803" i="1"/>
  <c r="I1789" i="1"/>
  <c r="I1775" i="1"/>
  <c r="I1761" i="1"/>
  <c r="I1747" i="1"/>
  <c r="I1733" i="1"/>
  <c r="I1719" i="1"/>
  <c r="I1705" i="1"/>
  <c r="I1691" i="1"/>
  <c r="I1677" i="1"/>
  <c r="I1663" i="1"/>
  <c r="I1649" i="1"/>
  <c r="I1635" i="1"/>
  <c r="I1621" i="1"/>
  <c r="I1607" i="1"/>
  <c r="I1593" i="1"/>
  <c r="I1579" i="1"/>
  <c r="I1565" i="1"/>
  <c r="I1551" i="1"/>
  <c r="I1537" i="1"/>
  <c r="I1523" i="1"/>
  <c r="I1509" i="1"/>
  <c r="I1495" i="1"/>
  <c r="I1481" i="1"/>
  <c r="I1467" i="1"/>
  <c r="I1453" i="1"/>
  <c r="I1439" i="1"/>
  <c r="I1425" i="1"/>
  <c r="I1411" i="1"/>
  <c r="I1397" i="1"/>
  <c r="I1383" i="1"/>
  <c r="I1369" i="1"/>
  <c r="I1355" i="1"/>
  <c r="I1341" i="1"/>
  <c r="I1327" i="1"/>
  <c r="I1313" i="1"/>
  <c r="I1299" i="1"/>
  <c r="I1285" i="1"/>
  <c r="I1271" i="1"/>
  <c r="I1257" i="1"/>
  <c r="I1243" i="1"/>
  <c r="I1229" i="1"/>
  <c r="I1215" i="1"/>
  <c r="I1201" i="1"/>
  <c r="I1187" i="1"/>
  <c r="I1173" i="1"/>
  <c r="I1159" i="1"/>
  <c r="I1145" i="1"/>
  <c r="I1131" i="1"/>
  <c r="I1117" i="1"/>
  <c r="I1103" i="1"/>
  <c r="I1089" i="1"/>
  <c r="I1075" i="1"/>
  <c r="I1061" i="1"/>
  <c r="I1047" i="1"/>
  <c r="I1033" i="1"/>
  <c r="I1019" i="1"/>
  <c r="I1005" i="1"/>
  <c r="I991" i="1"/>
  <c r="I1958" i="1"/>
  <c r="I2194" i="1"/>
  <c r="I2040" i="1"/>
  <c r="I1900" i="1"/>
  <c r="I1886" i="1"/>
  <c r="I1872" i="1"/>
  <c r="I1858" i="1"/>
  <c r="I1844" i="1"/>
  <c r="I1830" i="1"/>
  <c r="I1816" i="1"/>
  <c r="I1802" i="1"/>
  <c r="I1788" i="1"/>
  <c r="I1774" i="1"/>
  <c r="I1760" i="1"/>
  <c r="I1746" i="1"/>
  <c r="I1732" i="1"/>
  <c r="I1718" i="1"/>
  <c r="I1704" i="1"/>
  <c r="I1690" i="1"/>
  <c r="I1676" i="1"/>
  <c r="I1662" i="1"/>
  <c r="I1648" i="1"/>
  <c r="I1634" i="1"/>
  <c r="I1620" i="1"/>
  <c r="I1606" i="1"/>
  <c r="I1592" i="1"/>
  <c r="I1578" i="1"/>
  <c r="I1564" i="1"/>
  <c r="I1550" i="1"/>
  <c r="I1536" i="1"/>
  <c r="I1522" i="1"/>
  <c r="I1508" i="1"/>
  <c r="I1494" i="1"/>
  <c r="I1480" i="1"/>
  <c r="I1466" i="1"/>
  <c r="I1452" i="1"/>
  <c r="I1438" i="1"/>
  <c r="I1424" i="1"/>
  <c r="I1410" i="1"/>
  <c r="I1396" i="1"/>
  <c r="I1382" i="1"/>
  <c r="I1368" i="1"/>
  <c r="I1354" i="1"/>
  <c r="I1340" i="1"/>
  <c r="I1326" i="1"/>
  <c r="I1312" i="1"/>
  <c r="I1298" i="1"/>
  <c r="I1284" i="1"/>
  <c r="I1270" i="1"/>
  <c r="I1256" i="1"/>
  <c r="I1242" i="1"/>
  <c r="I1228" i="1"/>
  <c r="I1214" i="1"/>
  <c r="I1200" i="1"/>
  <c r="I1186" i="1"/>
  <c r="I1172" i="1"/>
  <c r="I1158" i="1"/>
  <c r="I1144" i="1"/>
  <c r="I1130" i="1"/>
  <c r="I1116" i="1"/>
  <c r="I1102" i="1"/>
  <c r="I1088" i="1"/>
  <c r="I1074" i="1"/>
  <c r="I1060" i="1"/>
  <c r="I1046" i="1"/>
  <c r="I1032" i="1"/>
  <c r="I1018" i="1"/>
  <c r="I1004" i="1"/>
  <c r="I2000" i="1"/>
  <c r="I2193" i="1"/>
  <c r="I2179" i="1"/>
  <c r="I2165" i="1"/>
  <c r="I2151" i="1"/>
  <c r="I2137" i="1"/>
  <c r="I2123" i="1"/>
  <c r="I2109" i="1"/>
  <c r="I2095" i="1"/>
  <c r="I2081" i="1"/>
  <c r="I2067" i="1"/>
  <c r="I2053" i="1"/>
  <c r="I2039" i="1"/>
  <c r="I2025" i="1"/>
  <c r="I2011" i="1"/>
  <c r="I1997" i="1"/>
  <c r="I1983" i="1"/>
  <c r="I1969" i="1"/>
  <c r="I1955" i="1"/>
  <c r="I1941" i="1"/>
  <c r="I1927" i="1"/>
  <c r="I1913" i="1"/>
  <c r="I1899" i="1"/>
  <c r="I1885" i="1"/>
  <c r="I1871" i="1"/>
  <c r="I1857" i="1"/>
  <c r="I1843" i="1"/>
  <c r="I1829" i="1"/>
  <c r="I1815" i="1"/>
  <c r="I1801" i="1"/>
  <c r="I1787" i="1"/>
  <c r="I1773" i="1"/>
  <c r="I1759" i="1"/>
  <c r="I1745" i="1"/>
  <c r="I1731" i="1"/>
  <c r="I1717" i="1"/>
  <c r="I1703" i="1"/>
  <c r="I1689" i="1"/>
  <c r="I1675" i="1"/>
  <c r="I1661" i="1"/>
  <c r="I1647" i="1"/>
  <c r="I1633" i="1"/>
  <c r="I1619" i="1"/>
  <c r="I1605" i="1"/>
  <c r="I1591" i="1"/>
  <c r="I1577" i="1"/>
  <c r="I1563" i="1"/>
  <c r="I1549" i="1"/>
  <c r="I1535" i="1"/>
  <c r="I1521" i="1"/>
  <c r="I1507" i="1"/>
  <c r="I1493" i="1"/>
  <c r="I1479" i="1"/>
  <c r="I1465" i="1"/>
  <c r="I1451" i="1"/>
  <c r="I1437" i="1"/>
  <c r="I1423" i="1"/>
  <c r="I1409" i="1"/>
  <c r="I1395" i="1"/>
  <c r="I1381" i="1"/>
  <c r="I1367" i="1"/>
  <c r="I1353" i="1"/>
  <c r="I1339" i="1"/>
  <c r="I1325" i="1"/>
  <c r="I1311" i="1"/>
  <c r="I1297" i="1"/>
  <c r="I1283" i="1"/>
  <c r="I1269" i="1"/>
  <c r="I1255" i="1"/>
  <c r="I1241" i="1"/>
  <c r="I1227" i="1"/>
  <c r="I1213" i="1"/>
  <c r="I1199" i="1"/>
  <c r="I2042" i="1"/>
  <c r="I2139" i="1"/>
  <c r="I2110" i="1"/>
  <c r="I1942" i="1"/>
  <c r="I2122" i="1"/>
  <c r="I2066" i="1"/>
  <c r="I1982" i="1"/>
  <c r="I1968" i="1"/>
  <c r="I1954" i="1"/>
  <c r="I1940" i="1"/>
  <c r="I1926" i="1"/>
  <c r="I1912" i="1"/>
  <c r="I1898" i="1"/>
  <c r="I1884" i="1"/>
  <c r="I1870" i="1"/>
  <c r="I1856" i="1"/>
  <c r="I1842" i="1"/>
  <c r="I1828" i="1"/>
  <c r="I1814" i="1"/>
  <c r="I1800" i="1"/>
  <c r="I1786" i="1"/>
  <c r="I1772" i="1"/>
  <c r="I1758" i="1"/>
  <c r="I1744" i="1"/>
  <c r="I1730" i="1"/>
  <c r="I1716" i="1"/>
  <c r="I1702" i="1"/>
  <c r="I1688" i="1"/>
  <c r="I1674" i="1"/>
  <c r="I1660" i="1"/>
  <c r="I1646" i="1"/>
  <c r="I1632" i="1"/>
  <c r="I1618" i="1"/>
  <c r="I1604" i="1"/>
  <c r="I1590" i="1"/>
  <c r="I1576" i="1"/>
  <c r="I1562" i="1"/>
  <c r="I1548" i="1"/>
  <c r="I1534" i="1"/>
  <c r="I1520" i="1"/>
  <c r="I1506" i="1"/>
  <c r="I1492" i="1"/>
  <c r="I1478" i="1"/>
  <c r="I1464" i="1"/>
  <c r="I1450" i="1"/>
  <c r="I1436" i="1"/>
  <c r="I1422" i="1"/>
  <c r="I1408" i="1"/>
  <c r="I1394" i="1"/>
  <c r="I1380" i="1"/>
  <c r="I1366" i="1"/>
  <c r="I1352" i="1"/>
  <c r="I1338" i="1"/>
  <c r="I1324" i="1"/>
  <c r="I1310" i="1"/>
  <c r="I1296" i="1"/>
  <c r="I1282" i="1"/>
  <c r="I1268" i="1"/>
  <c r="I1254" i="1"/>
  <c r="I1240" i="1"/>
  <c r="I1226" i="1"/>
  <c r="I1212" i="1"/>
  <c r="I1198" i="1"/>
  <c r="I1184" i="1"/>
  <c r="I1170" i="1"/>
  <c r="I1156" i="1"/>
  <c r="I1142" i="1"/>
  <c r="I1128" i="1"/>
  <c r="I1114" i="1"/>
  <c r="I1100" i="1"/>
  <c r="I1086" i="1"/>
  <c r="I1072" i="1"/>
  <c r="I1058" i="1"/>
  <c r="I2056" i="1"/>
  <c r="I2153" i="1"/>
  <c r="I2124" i="1"/>
  <c r="I2026" i="1"/>
  <c r="I2192" i="1"/>
  <c r="I2094" i="1"/>
  <c r="I2135" i="1"/>
  <c r="I2065" i="1"/>
  <c r="I1939" i="1"/>
  <c r="I1869" i="1"/>
  <c r="I1855" i="1"/>
  <c r="I1841" i="1"/>
  <c r="I1827" i="1"/>
  <c r="I1813" i="1"/>
  <c r="I1799" i="1"/>
  <c r="I1785" i="1"/>
  <c r="I1771" i="1"/>
  <c r="I1757" i="1"/>
  <c r="I1743" i="1"/>
  <c r="I1729" i="1"/>
  <c r="I1715" i="1"/>
  <c r="I1701" i="1"/>
  <c r="I1687" i="1"/>
  <c r="I1673" i="1"/>
  <c r="I1659" i="1"/>
  <c r="I1645" i="1"/>
  <c r="I1631" i="1"/>
  <c r="I1617" i="1"/>
  <c r="I1603" i="1"/>
  <c r="I1589" i="1"/>
  <c r="I1575" i="1"/>
  <c r="I1561" i="1"/>
  <c r="I1547" i="1"/>
  <c r="I1533" i="1"/>
  <c r="I1519" i="1"/>
  <c r="I1505" i="1"/>
  <c r="I1491" i="1"/>
  <c r="I1477" i="1"/>
  <c r="I1463" i="1"/>
  <c r="I1449" i="1"/>
  <c r="I1435" i="1"/>
  <c r="I1421" i="1"/>
  <c r="I1407" i="1"/>
  <c r="I1393" i="1"/>
  <c r="I1379" i="1"/>
  <c r="I1365" i="1"/>
  <c r="I1351" i="1"/>
  <c r="I1337" i="1"/>
  <c r="I1323" i="1"/>
  <c r="I1309" i="1"/>
  <c r="I1295" i="1"/>
  <c r="I1281" i="1"/>
  <c r="I1267" i="1"/>
  <c r="I1253" i="1"/>
  <c r="I1239" i="1"/>
  <c r="I1225" i="1"/>
  <c r="I1211" i="1"/>
  <c r="I1197" i="1"/>
  <c r="I1183" i="1"/>
  <c r="I1169" i="1"/>
  <c r="I1155" i="1"/>
  <c r="I1141" i="1"/>
  <c r="I1127" i="1"/>
  <c r="I1113" i="1"/>
  <c r="I1099" i="1"/>
  <c r="I1085" i="1"/>
  <c r="I1071" i="1"/>
  <c r="I1057" i="1"/>
  <c r="I1185" i="1"/>
  <c r="I1171" i="1"/>
  <c r="I1157" i="1"/>
  <c r="I1143" i="1"/>
  <c r="I1129" i="1"/>
  <c r="I1115" i="1"/>
  <c r="I1101" i="1"/>
  <c r="I1087" i="1"/>
  <c r="I1073" i="1"/>
  <c r="I1059" i="1"/>
  <c r="I1045" i="1"/>
  <c r="I1031" i="1"/>
  <c r="I1017" i="1"/>
  <c r="I1003" i="1"/>
  <c r="I989" i="1"/>
  <c r="I975" i="1"/>
  <c r="I961" i="1"/>
  <c r="I947" i="1"/>
  <c r="I933" i="1"/>
  <c r="I919" i="1"/>
  <c r="I905" i="1"/>
  <c r="I891" i="1"/>
  <c r="I877" i="1"/>
  <c r="I863" i="1"/>
  <c r="I849" i="1"/>
  <c r="I835" i="1"/>
  <c r="I821" i="1"/>
  <c r="I807" i="1"/>
  <c r="I793" i="1"/>
  <c r="I779" i="1"/>
  <c r="I765" i="1"/>
  <c r="I751" i="1"/>
  <c r="I737" i="1"/>
  <c r="I723" i="1"/>
  <c r="I709" i="1"/>
  <c r="I695" i="1"/>
  <c r="I681" i="1"/>
  <c r="I667" i="1"/>
  <c r="I653" i="1"/>
  <c r="I639" i="1"/>
  <c r="I625" i="1"/>
  <c r="I611" i="1"/>
  <c r="I597" i="1"/>
  <c r="I583" i="1"/>
  <c r="I569" i="1"/>
  <c r="I555" i="1"/>
  <c r="I541" i="1"/>
  <c r="I527" i="1"/>
  <c r="I513" i="1"/>
  <c r="I499" i="1"/>
  <c r="I485" i="1"/>
  <c r="I471" i="1"/>
  <c r="I457" i="1"/>
  <c r="I443" i="1"/>
  <c r="I429" i="1"/>
  <c r="I415" i="1"/>
  <c r="I401" i="1"/>
  <c r="I387" i="1"/>
  <c r="I373" i="1"/>
  <c r="I359" i="1"/>
  <c r="I345" i="1"/>
  <c r="I331" i="1"/>
  <c r="I317" i="1"/>
  <c r="I303" i="1"/>
  <c r="I289" i="1"/>
  <c r="I275" i="1"/>
  <c r="I261" i="1"/>
  <c r="I247" i="1"/>
  <c r="I233" i="1"/>
  <c r="I219" i="1"/>
  <c r="I205" i="1"/>
  <c r="I191" i="1"/>
  <c r="I177" i="1"/>
  <c r="I163" i="1"/>
  <c r="I149" i="1"/>
  <c r="I135" i="1"/>
  <c r="I121" i="1"/>
  <c r="I107" i="1"/>
  <c r="I93" i="1"/>
  <c r="I79" i="1"/>
  <c r="I65" i="1"/>
  <c r="I51" i="1"/>
  <c r="I37" i="1"/>
  <c r="I23" i="1"/>
  <c r="I9" i="1"/>
  <c r="I1044" i="1"/>
  <c r="I1030" i="1"/>
  <c r="I1016" i="1"/>
  <c r="I1002" i="1"/>
  <c r="I988" i="1"/>
  <c r="I974" i="1"/>
  <c r="I960" i="1"/>
  <c r="I946" i="1"/>
  <c r="I932" i="1"/>
  <c r="I918" i="1"/>
  <c r="I904" i="1"/>
  <c r="I890" i="1"/>
  <c r="I876" i="1"/>
  <c r="I862" i="1"/>
  <c r="I848" i="1"/>
  <c r="I834" i="1"/>
  <c r="I820" i="1"/>
  <c r="I806" i="1"/>
  <c r="I792" i="1"/>
  <c r="I778" i="1"/>
  <c r="I764" i="1"/>
  <c r="I750" i="1"/>
  <c r="I736" i="1"/>
  <c r="I722" i="1"/>
  <c r="I708" i="1"/>
  <c r="I694" i="1"/>
  <c r="I680" i="1"/>
  <c r="I666" i="1"/>
  <c r="I652" i="1"/>
  <c r="I638" i="1"/>
  <c r="I624" i="1"/>
  <c r="I610" i="1"/>
  <c r="I596" i="1"/>
  <c r="I582" i="1"/>
  <c r="I568" i="1"/>
  <c r="I554" i="1"/>
  <c r="I540" i="1"/>
  <c r="I526" i="1"/>
  <c r="I512" i="1"/>
  <c r="I498" i="1"/>
  <c r="I484" i="1"/>
  <c r="I470" i="1"/>
  <c r="I456" i="1"/>
  <c r="I442" i="1"/>
  <c r="I428" i="1"/>
  <c r="I414" i="1"/>
  <c r="I400" i="1"/>
  <c r="I386" i="1"/>
  <c r="I372" i="1"/>
  <c r="I358" i="1"/>
  <c r="I344" i="1"/>
  <c r="I330" i="1"/>
  <c r="I316" i="1"/>
  <c r="I302" i="1"/>
  <c r="I288" i="1"/>
  <c r="I274" i="1"/>
  <c r="I260" i="1"/>
  <c r="I246" i="1"/>
  <c r="I232" i="1"/>
  <c r="I218" i="1"/>
  <c r="I204" i="1"/>
  <c r="I190" i="1"/>
  <c r="I176" i="1"/>
  <c r="I162" i="1"/>
  <c r="I148" i="1"/>
  <c r="I134" i="1"/>
  <c r="I120" i="1"/>
  <c r="I106" i="1"/>
  <c r="I92" i="1"/>
  <c r="I78" i="1"/>
  <c r="I64" i="1"/>
  <c r="I50" i="1"/>
  <c r="I36" i="1"/>
  <c r="I22" i="1"/>
  <c r="I8" i="1"/>
  <c r="I1043" i="1"/>
  <c r="I1029" i="1"/>
  <c r="I1015" i="1"/>
  <c r="I1001" i="1"/>
  <c r="I987" i="1"/>
  <c r="I973" i="1"/>
  <c r="I959" i="1"/>
  <c r="I945" i="1"/>
  <c r="I931" i="1"/>
  <c r="I917" i="1"/>
  <c r="I903" i="1"/>
  <c r="I889" i="1"/>
  <c r="I875" i="1"/>
  <c r="I861" i="1"/>
  <c r="I847" i="1"/>
  <c r="I833" i="1"/>
  <c r="I819" i="1"/>
  <c r="I805" i="1"/>
  <c r="I791" i="1"/>
  <c r="I777" i="1"/>
  <c r="I763" i="1"/>
  <c r="I749" i="1"/>
  <c r="I735" i="1"/>
  <c r="I721" i="1"/>
  <c r="I707" i="1"/>
  <c r="I693" i="1"/>
  <c r="I679" i="1"/>
  <c r="I665" i="1"/>
  <c r="I651" i="1"/>
  <c r="I637" i="1"/>
  <c r="I623" i="1"/>
  <c r="I609" i="1"/>
  <c r="I595" i="1"/>
  <c r="I581" i="1"/>
  <c r="I567" i="1"/>
  <c r="I553" i="1"/>
  <c r="I539" i="1"/>
  <c r="I525" i="1"/>
  <c r="I511" i="1"/>
  <c r="I497" i="1"/>
  <c r="I483" i="1"/>
  <c r="I469" i="1"/>
  <c r="I455" i="1"/>
  <c r="I441" i="1"/>
  <c r="I427" i="1"/>
  <c r="I413" i="1"/>
  <c r="I399" i="1"/>
  <c r="I385" i="1"/>
  <c r="I371" i="1"/>
  <c r="I357" i="1"/>
  <c r="I343" i="1"/>
  <c r="I329" i="1"/>
  <c r="I315" i="1"/>
  <c r="I301" i="1"/>
  <c r="I287" i="1"/>
  <c r="I273" i="1"/>
  <c r="I259" i="1"/>
  <c r="I245" i="1"/>
  <c r="I231" i="1"/>
  <c r="I217" i="1"/>
  <c r="I203" i="1"/>
  <c r="I189" i="1"/>
  <c r="I175" i="1"/>
  <c r="I161" i="1"/>
  <c r="I147" i="1"/>
  <c r="I133" i="1"/>
  <c r="I119" i="1"/>
  <c r="I105" i="1"/>
  <c r="I91" i="1"/>
  <c r="I77" i="1"/>
  <c r="I63" i="1"/>
  <c r="I49" i="1"/>
  <c r="I35" i="1"/>
  <c r="I21" i="1"/>
  <c r="I7" i="1"/>
  <c r="I1070" i="1"/>
  <c r="I1056" i="1"/>
  <c r="I1042" i="1"/>
  <c r="I1028" i="1"/>
  <c r="I1014" i="1"/>
  <c r="I1000" i="1"/>
  <c r="I986" i="1"/>
  <c r="I972" i="1"/>
  <c r="I958" i="1"/>
  <c r="I944" i="1"/>
  <c r="I930" i="1"/>
  <c r="I916" i="1"/>
  <c r="I902" i="1"/>
  <c r="I888" i="1"/>
  <c r="I874" i="1"/>
  <c r="I860" i="1"/>
  <c r="I846" i="1"/>
  <c r="I832" i="1"/>
  <c r="I818" i="1"/>
  <c r="I804" i="1"/>
  <c r="I790" i="1"/>
  <c r="I776" i="1"/>
  <c r="I762" i="1"/>
  <c r="I748" i="1"/>
  <c r="I734" i="1"/>
  <c r="I720" i="1"/>
  <c r="I706" i="1"/>
  <c r="I692" i="1"/>
  <c r="I678" i="1"/>
  <c r="I664" i="1"/>
  <c r="I650" i="1"/>
  <c r="I636" i="1"/>
  <c r="I622" i="1"/>
  <c r="I608" i="1"/>
  <c r="I594" i="1"/>
  <c r="I580" i="1"/>
  <c r="I566" i="1"/>
  <c r="I552" i="1"/>
  <c r="I538" i="1"/>
  <c r="I524" i="1"/>
  <c r="I510" i="1"/>
  <c r="I496" i="1"/>
  <c r="I482" i="1"/>
  <c r="I468" i="1"/>
  <c r="I454" i="1"/>
  <c r="I440" i="1"/>
  <c r="I426" i="1"/>
  <c r="I412" i="1"/>
  <c r="I398" i="1"/>
  <c r="I384" i="1"/>
  <c r="I370" i="1"/>
  <c r="I356" i="1"/>
  <c r="I342" i="1"/>
  <c r="I328" i="1"/>
  <c r="I314" i="1"/>
  <c r="I300" i="1"/>
  <c r="I286" i="1"/>
  <c r="I272" i="1"/>
  <c r="I258" i="1"/>
  <c r="I244" i="1"/>
  <c r="I230" i="1"/>
  <c r="I216" i="1"/>
  <c r="I202" i="1"/>
  <c r="I188" i="1"/>
  <c r="I174" i="1"/>
  <c r="I160" i="1"/>
  <c r="I146" i="1"/>
  <c r="I132" i="1"/>
  <c r="I118" i="1"/>
  <c r="I104" i="1"/>
  <c r="I90" i="1"/>
  <c r="I76" i="1"/>
  <c r="I62" i="1"/>
  <c r="I48" i="1"/>
  <c r="I34" i="1"/>
  <c r="I20" i="1"/>
  <c r="I6" i="1"/>
  <c r="I1069" i="1"/>
  <c r="I1055" i="1"/>
  <c r="I1041" i="1"/>
  <c r="I1027" i="1"/>
  <c r="I1013" i="1"/>
  <c r="I999" i="1"/>
  <c r="I985" i="1"/>
  <c r="I971" i="1"/>
  <c r="I957" i="1"/>
  <c r="I943" i="1"/>
  <c r="I929" i="1"/>
  <c r="I915" i="1"/>
  <c r="I901" i="1"/>
  <c r="I887" i="1"/>
  <c r="I873" i="1"/>
  <c r="I859" i="1"/>
  <c r="I845" i="1"/>
  <c r="I831" i="1"/>
  <c r="I817" i="1"/>
  <c r="I803" i="1"/>
  <c r="I789" i="1"/>
  <c r="I775" i="1"/>
  <c r="I761" i="1"/>
  <c r="I747" i="1"/>
  <c r="I733" i="1"/>
  <c r="I719" i="1"/>
  <c r="I705" i="1"/>
  <c r="I691" i="1"/>
  <c r="I677" i="1"/>
  <c r="I663" i="1"/>
  <c r="I649" i="1"/>
  <c r="I635" i="1"/>
  <c r="I621" i="1"/>
  <c r="I607" i="1"/>
  <c r="I593" i="1"/>
  <c r="I579" i="1"/>
  <c r="I565" i="1"/>
  <c r="I551" i="1"/>
  <c r="I537" i="1"/>
  <c r="I523" i="1"/>
  <c r="I509" i="1"/>
  <c r="I495" i="1"/>
  <c r="I481" i="1"/>
  <c r="I467" i="1"/>
  <c r="I453" i="1"/>
  <c r="I439" i="1"/>
  <c r="I425" i="1"/>
  <c r="I411" i="1"/>
  <c r="I397" i="1"/>
  <c r="I383" i="1"/>
  <c r="I369" i="1"/>
  <c r="I355" i="1"/>
  <c r="I341" i="1"/>
  <c r="I327" i="1"/>
  <c r="I313" i="1"/>
  <c r="I299" i="1"/>
  <c r="I285" i="1"/>
  <c r="I271" i="1"/>
  <c r="I257" i="1"/>
  <c r="I243" i="1"/>
  <c r="I229" i="1"/>
  <c r="I215" i="1"/>
  <c r="I201" i="1"/>
  <c r="I187" i="1"/>
  <c r="I173" i="1"/>
  <c r="I159" i="1"/>
  <c r="I145" i="1"/>
  <c r="I131" i="1"/>
  <c r="I117" i="1"/>
  <c r="I103" i="1"/>
  <c r="I89" i="1"/>
  <c r="I75" i="1"/>
  <c r="I61" i="1"/>
  <c r="I47" i="1"/>
  <c r="I33" i="1"/>
  <c r="I19" i="1"/>
  <c r="I5" i="1"/>
  <c r="I1082" i="1"/>
  <c r="I1068" i="1"/>
  <c r="I1054" i="1"/>
  <c r="I1040" i="1"/>
  <c r="I1026" i="1"/>
  <c r="I1012" i="1"/>
  <c r="I998" i="1"/>
  <c r="I984" i="1"/>
  <c r="I970" i="1"/>
  <c r="I956" i="1"/>
  <c r="I942" i="1"/>
  <c r="I928" i="1"/>
  <c r="I914" i="1"/>
  <c r="I900" i="1"/>
  <c r="I886" i="1"/>
  <c r="I872" i="1"/>
  <c r="I858" i="1"/>
  <c r="I844" i="1"/>
  <c r="I830" i="1"/>
  <c r="I816" i="1"/>
  <c r="I802" i="1"/>
  <c r="I788" i="1"/>
  <c r="I774" i="1"/>
  <c r="I760" i="1"/>
  <c r="I746" i="1"/>
  <c r="I732" i="1"/>
  <c r="I718" i="1"/>
  <c r="I704" i="1"/>
  <c r="I690" i="1"/>
  <c r="I676" i="1"/>
  <c r="I662" i="1"/>
  <c r="I648" i="1"/>
  <c r="I634" i="1"/>
  <c r="I620" i="1"/>
  <c r="I606" i="1"/>
  <c r="I592" i="1"/>
  <c r="I578" i="1"/>
  <c r="I564" i="1"/>
  <c r="I550" i="1"/>
  <c r="I536" i="1"/>
  <c r="I522" i="1"/>
  <c r="I508" i="1"/>
  <c r="I494" i="1"/>
  <c r="I480" i="1"/>
  <c r="I466" i="1"/>
  <c r="I452" i="1"/>
  <c r="I438" i="1"/>
  <c r="I424" i="1"/>
  <c r="I410" i="1"/>
  <c r="I396" i="1"/>
  <c r="I382" i="1"/>
  <c r="I368" i="1"/>
  <c r="I354" i="1"/>
  <c r="I340" i="1"/>
  <c r="I326" i="1"/>
  <c r="I312" i="1"/>
  <c r="I298" i="1"/>
  <c r="I284" i="1"/>
  <c r="I270" i="1"/>
  <c r="I256" i="1"/>
  <c r="I242" i="1"/>
  <c r="I228" i="1"/>
  <c r="I214" i="1"/>
  <c r="I200" i="1"/>
  <c r="I186" i="1"/>
  <c r="I172" i="1"/>
  <c r="I158" i="1"/>
  <c r="I144" i="1"/>
  <c r="I130" i="1"/>
  <c r="I116" i="1"/>
  <c r="I102" i="1"/>
  <c r="I88" i="1"/>
  <c r="I74" i="1"/>
  <c r="I60" i="1"/>
  <c r="I46" i="1"/>
  <c r="I32" i="1"/>
  <c r="I18" i="1"/>
  <c r="I4" i="1"/>
  <c r="I941" i="1"/>
  <c r="I927" i="1"/>
  <c r="I913" i="1"/>
  <c r="I899" i="1"/>
  <c r="I885" i="1"/>
  <c r="I871" i="1"/>
  <c r="I857" i="1"/>
  <c r="I843" i="1"/>
  <c r="I829" i="1"/>
  <c r="I815" i="1"/>
  <c r="I801" i="1"/>
  <c r="I787" i="1"/>
  <c r="I773" i="1"/>
  <c r="I759" i="1"/>
  <c r="I745" i="1"/>
  <c r="I731" i="1"/>
  <c r="I717" i="1"/>
  <c r="I703" i="1"/>
  <c r="I689" i="1"/>
  <c r="I675" i="1"/>
  <c r="I661" i="1"/>
  <c r="I647" i="1"/>
  <c r="I633" i="1"/>
  <c r="I619" i="1"/>
  <c r="I605" i="1"/>
  <c r="I591" i="1"/>
  <c r="I577" i="1"/>
  <c r="I563" i="1"/>
  <c r="I549" i="1"/>
  <c r="I535" i="1"/>
  <c r="I521" i="1"/>
  <c r="I507" i="1"/>
  <c r="I493" i="1"/>
  <c r="I479" i="1"/>
  <c r="I465" i="1"/>
  <c r="I451" i="1"/>
  <c r="I437" i="1"/>
  <c r="I423" i="1"/>
  <c r="I409" i="1"/>
  <c r="I395" i="1"/>
  <c r="I381" i="1"/>
  <c r="I367" i="1"/>
  <c r="I353" i="1"/>
  <c r="I339" i="1"/>
  <c r="I325" i="1"/>
  <c r="I311" i="1"/>
  <c r="I297" i="1"/>
  <c r="I283" i="1"/>
  <c r="I269" i="1"/>
  <c r="I255" i="1"/>
  <c r="I241" i="1"/>
  <c r="I227" i="1"/>
  <c r="I213" i="1"/>
  <c r="I199" i="1"/>
  <c r="I185" i="1"/>
  <c r="I171" i="1"/>
  <c r="I157" i="1"/>
  <c r="I143" i="1"/>
  <c r="I129" i="1"/>
  <c r="I115" i="1"/>
  <c r="I101" i="1"/>
  <c r="I87" i="1"/>
  <c r="I73" i="1"/>
  <c r="I59" i="1"/>
  <c r="I45" i="1"/>
  <c r="I31" i="1"/>
  <c r="I17" i="1"/>
  <c r="I3" i="1"/>
  <c r="I842" i="1"/>
  <c r="I828" i="1"/>
  <c r="I814" i="1"/>
  <c r="I800" i="1"/>
  <c r="I786" i="1"/>
  <c r="I772" i="1"/>
  <c r="I758" i="1"/>
  <c r="I744" i="1"/>
  <c r="I730" i="1"/>
  <c r="I716" i="1"/>
  <c r="I702" i="1"/>
  <c r="I688" i="1"/>
  <c r="I674" i="1"/>
  <c r="I660" i="1"/>
  <c r="I646" i="1"/>
  <c r="I632" i="1"/>
  <c r="I618" i="1"/>
  <c r="I604" i="1"/>
  <c r="I590" i="1"/>
  <c r="I576" i="1"/>
  <c r="I562" i="1"/>
  <c r="I548" i="1"/>
  <c r="I534" i="1"/>
  <c r="I520" i="1"/>
  <c r="I506" i="1"/>
  <c r="I492" i="1"/>
  <c r="I478" i="1"/>
  <c r="I464" i="1"/>
  <c r="I450" i="1"/>
  <c r="I436" i="1"/>
  <c r="I422" i="1"/>
  <c r="I408" i="1"/>
  <c r="I394" i="1"/>
  <c r="I380" i="1"/>
  <c r="I366" i="1"/>
  <c r="I352" i="1"/>
  <c r="I338" i="1"/>
  <c r="I324" i="1"/>
  <c r="I310" i="1"/>
  <c r="I296" i="1"/>
  <c r="I282" i="1"/>
  <c r="I268" i="1"/>
  <c r="I254" i="1"/>
  <c r="I240" i="1"/>
  <c r="I226" i="1"/>
  <c r="I212" i="1"/>
  <c r="I198" i="1"/>
  <c r="I184" i="1"/>
  <c r="I170" i="1"/>
  <c r="I156" i="1"/>
  <c r="I142" i="1"/>
  <c r="I128" i="1"/>
  <c r="I114" i="1"/>
  <c r="I100" i="1"/>
  <c r="I86" i="1"/>
  <c r="I72" i="1"/>
  <c r="I58" i="1"/>
  <c r="I44" i="1"/>
  <c r="I30" i="1"/>
  <c r="I16" i="1"/>
  <c r="I1093" i="1"/>
  <c r="I1079" i="1"/>
  <c r="I1065" i="1"/>
  <c r="I1051" i="1"/>
  <c r="I1037" i="1"/>
  <c r="I1023" i="1"/>
  <c r="I1009" i="1"/>
  <c r="I995" i="1"/>
  <c r="I981" i="1"/>
  <c r="I967" i="1"/>
  <c r="I953" i="1"/>
  <c r="I939" i="1"/>
  <c r="I925" i="1"/>
  <c r="I911" i="1"/>
  <c r="I897" i="1"/>
  <c r="I883" i="1"/>
  <c r="I869" i="1"/>
  <c r="I855" i="1"/>
  <c r="I841" i="1"/>
  <c r="I827" i="1"/>
  <c r="I813" i="1"/>
  <c r="I799" i="1"/>
  <c r="I785" i="1"/>
  <c r="I771" i="1"/>
  <c r="I757" i="1"/>
  <c r="I743" i="1"/>
  <c r="I729" i="1"/>
  <c r="I715" i="1"/>
  <c r="I701" i="1"/>
  <c r="I687" i="1"/>
  <c r="I673" i="1"/>
  <c r="I659" i="1"/>
  <c r="I645" i="1"/>
  <c r="I631" i="1"/>
  <c r="I617" i="1"/>
  <c r="I603" i="1"/>
  <c r="I589" i="1"/>
  <c r="I575" i="1"/>
  <c r="I561" i="1"/>
  <c r="I547" i="1"/>
  <c r="I533" i="1"/>
  <c r="I519" i="1"/>
  <c r="I505" i="1"/>
  <c r="I491" i="1"/>
  <c r="I477" i="1"/>
  <c r="I463" i="1"/>
  <c r="I449" i="1"/>
  <c r="I435" i="1"/>
  <c r="I421" i="1"/>
  <c r="I407" i="1"/>
  <c r="I393" i="1"/>
  <c r="I379" i="1"/>
  <c r="I365" i="1"/>
  <c r="I351" i="1"/>
  <c r="I337" i="1"/>
  <c r="I323" i="1"/>
  <c r="I309" i="1"/>
  <c r="I295" i="1"/>
  <c r="I281" i="1"/>
  <c r="I267" i="1"/>
  <c r="I253" i="1"/>
  <c r="I239" i="1"/>
  <c r="I225" i="1"/>
  <c r="I211" i="1"/>
  <c r="I197" i="1"/>
  <c r="I183" i="1"/>
  <c r="I169" i="1"/>
  <c r="I155" i="1"/>
  <c r="I141" i="1"/>
  <c r="I127" i="1"/>
  <c r="I113" i="1"/>
  <c r="I99" i="1"/>
  <c r="I85" i="1"/>
  <c r="I71" i="1"/>
  <c r="I57" i="1"/>
  <c r="I43" i="1"/>
  <c r="I29" i="1"/>
  <c r="I15" i="1"/>
  <c r="I1288" i="1"/>
  <c r="I1274" i="1"/>
  <c r="I1260" i="1"/>
  <c r="I1246" i="1"/>
  <c r="I1232" i="1"/>
  <c r="I1218" i="1"/>
  <c r="I1204" i="1"/>
  <c r="I1190" i="1"/>
  <c r="I1176" i="1"/>
  <c r="I1162" i="1"/>
  <c r="I1148" i="1"/>
  <c r="I1134" i="1"/>
  <c r="I1120" i="1"/>
  <c r="I1106" i="1"/>
  <c r="I1092" i="1"/>
  <c r="I1078" i="1"/>
  <c r="I1064" i="1"/>
  <c r="I1050" i="1"/>
  <c r="I1036" i="1"/>
  <c r="I1022" i="1"/>
  <c r="I1008" i="1"/>
  <c r="I994" i="1"/>
  <c r="I980" i="1"/>
  <c r="I966" i="1"/>
  <c r="I952" i="1"/>
  <c r="I938" i="1"/>
  <c r="I924" i="1"/>
  <c r="I910" i="1"/>
  <c r="I896" i="1"/>
  <c r="I882" i="1"/>
  <c r="I868" i="1"/>
  <c r="I854" i="1"/>
  <c r="I840" i="1"/>
  <c r="I826" i="1"/>
  <c r="I812" i="1"/>
  <c r="I798" i="1"/>
  <c r="I784" i="1"/>
  <c r="I770" i="1"/>
  <c r="I756" i="1"/>
  <c r="I742" i="1"/>
  <c r="I728" i="1"/>
  <c r="I714" i="1"/>
  <c r="I700" i="1"/>
  <c r="I686" i="1"/>
  <c r="I672" i="1"/>
  <c r="I658" i="1"/>
  <c r="I644" i="1"/>
  <c r="I630" i="1"/>
  <c r="I616" i="1"/>
  <c r="I602" i="1"/>
  <c r="I588" i="1"/>
  <c r="I574" i="1"/>
  <c r="I560" i="1"/>
  <c r="I546" i="1"/>
  <c r="I532" i="1"/>
  <c r="I518" i="1"/>
  <c r="I504" i="1"/>
  <c r="I490" i="1"/>
  <c r="I476" i="1"/>
  <c r="I462" i="1"/>
  <c r="I448" i="1"/>
  <c r="I434" i="1"/>
  <c r="I420" i="1"/>
  <c r="I406" i="1"/>
  <c r="I392" i="1"/>
  <c r="I378" i="1"/>
  <c r="I364" i="1"/>
  <c r="I350" i="1"/>
  <c r="I336" i="1"/>
  <c r="I322" i="1"/>
  <c r="I308" i="1"/>
  <c r="I294" i="1"/>
  <c r="I280" i="1"/>
  <c r="I266" i="1"/>
  <c r="I252" i="1"/>
  <c r="I238" i="1"/>
  <c r="I224" i="1"/>
  <c r="I210" i="1"/>
  <c r="I196" i="1"/>
  <c r="I182" i="1"/>
  <c r="I168" i="1"/>
  <c r="I154" i="1"/>
  <c r="I140" i="1"/>
  <c r="I126" i="1"/>
  <c r="I112" i="1"/>
  <c r="I98" i="1"/>
  <c r="I84" i="1"/>
  <c r="I70" i="1"/>
  <c r="I56" i="1"/>
  <c r="I42" i="1"/>
  <c r="I28" i="1"/>
  <c r="I14" i="1"/>
  <c r="I1161" i="1"/>
  <c r="I1147" i="1"/>
  <c r="I1133" i="1"/>
  <c r="I1119" i="1"/>
  <c r="I1105" i="1"/>
  <c r="I1091" i="1"/>
  <c r="I1077" i="1"/>
  <c r="I1063" i="1"/>
  <c r="I1049" i="1"/>
  <c r="I1035" i="1"/>
  <c r="I1021" i="1"/>
  <c r="I1007" i="1"/>
  <c r="I993" i="1"/>
  <c r="I979" i="1"/>
  <c r="I965" i="1"/>
  <c r="I951" i="1"/>
  <c r="I937" i="1"/>
  <c r="I923" i="1"/>
  <c r="I909" i="1"/>
  <c r="I895" i="1"/>
  <c r="I881" i="1"/>
  <c r="I867" i="1"/>
  <c r="I853" i="1"/>
  <c r="I839" i="1"/>
  <c r="I825" i="1"/>
  <c r="I811" i="1"/>
  <c r="I797" i="1"/>
  <c r="I783" i="1"/>
  <c r="I769" i="1"/>
  <c r="I755" i="1"/>
  <c r="I741" i="1"/>
  <c r="I727" i="1"/>
  <c r="I713" i="1"/>
  <c r="I699" i="1"/>
  <c r="I685" i="1"/>
  <c r="I671" i="1"/>
  <c r="I657" i="1"/>
  <c r="I643" i="1"/>
  <c r="I629" i="1"/>
  <c r="I615" i="1"/>
  <c r="I601" i="1"/>
  <c r="I587" i="1"/>
  <c r="I573" i="1"/>
  <c r="I559" i="1"/>
  <c r="I545" i="1"/>
  <c r="I531" i="1"/>
  <c r="I517" i="1"/>
  <c r="I503" i="1"/>
  <c r="I489" i="1"/>
  <c r="I475" i="1"/>
  <c r="I461" i="1"/>
  <c r="I447" i="1"/>
  <c r="I433" i="1"/>
  <c r="I419" i="1"/>
  <c r="I405" i="1"/>
  <c r="I391" i="1"/>
  <c r="I377" i="1"/>
  <c r="I363" i="1"/>
  <c r="I349" i="1"/>
  <c r="I335" i="1"/>
  <c r="I321" i="1"/>
  <c r="I307" i="1"/>
  <c r="I293" i="1"/>
  <c r="I279" i="1"/>
  <c r="I265" i="1"/>
  <c r="I251" i="1"/>
  <c r="I237" i="1"/>
  <c r="I223" i="1"/>
  <c r="I209" i="1"/>
  <c r="I195" i="1"/>
  <c r="I181" i="1"/>
  <c r="I167" i="1"/>
  <c r="I153" i="1"/>
  <c r="I139" i="1"/>
  <c r="I125" i="1"/>
  <c r="I111" i="1"/>
  <c r="I97" i="1"/>
  <c r="I83" i="1"/>
  <c r="I69" i="1"/>
  <c r="I55" i="1"/>
  <c r="I41" i="1"/>
  <c r="I27" i="1"/>
  <c r="I13" i="1"/>
  <c r="I600" i="1"/>
  <c r="I586" i="1"/>
  <c r="I572" i="1"/>
  <c r="I558" i="1"/>
  <c r="I544" i="1"/>
  <c r="I530" i="1"/>
  <c r="I516" i="1"/>
  <c r="I502" i="1"/>
  <c r="I488" i="1"/>
  <c r="I474" i="1"/>
  <c r="I460" i="1"/>
  <c r="I446" i="1"/>
  <c r="I432" i="1"/>
  <c r="I418" i="1"/>
  <c r="I404" i="1"/>
  <c r="I390" i="1"/>
  <c r="I376" i="1"/>
  <c r="I362" i="1"/>
  <c r="I348" i="1"/>
  <c r="I334" i="1"/>
  <c r="I320" i="1"/>
  <c r="I306" i="1"/>
  <c r="I292" i="1"/>
  <c r="I278" i="1"/>
  <c r="I264" i="1"/>
  <c r="I250" i="1"/>
  <c r="I236" i="1"/>
  <c r="I222" i="1"/>
  <c r="I208" i="1"/>
  <c r="I194" i="1"/>
  <c r="I180" i="1"/>
  <c r="I166" i="1"/>
  <c r="I152" i="1"/>
  <c r="I138" i="1"/>
  <c r="I124" i="1"/>
  <c r="I110" i="1"/>
  <c r="I96" i="1"/>
  <c r="I82" i="1"/>
  <c r="I68" i="1"/>
  <c r="I54" i="1"/>
  <c r="I40" i="1"/>
  <c r="I26" i="1"/>
  <c r="I12" i="1"/>
  <c r="I977" i="1"/>
  <c r="I963" i="1"/>
  <c r="I949" i="1"/>
  <c r="I935" i="1"/>
  <c r="I921" i="1"/>
  <c r="I907" i="1"/>
  <c r="I893" i="1"/>
  <c r="I879" i="1"/>
  <c r="I865" i="1"/>
  <c r="I851" i="1"/>
  <c r="I837" i="1"/>
  <c r="I823" i="1"/>
  <c r="I809" i="1"/>
  <c r="I795" i="1"/>
  <c r="I781" i="1"/>
  <c r="I767" i="1"/>
  <c r="I753" i="1"/>
  <c r="I739" i="1"/>
  <c r="I725" i="1"/>
  <c r="I711" i="1"/>
  <c r="I697" i="1"/>
  <c r="I683" i="1"/>
  <c r="I669" i="1"/>
  <c r="I655" i="1"/>
  <c r="I641" i="1"/>
  <c r="I627" i="1"/>
  <c r="I613" i="1"/>
  <c r="I599" i="1"/>
  <c r="I585" i="1"/>
  <c r="I571" i="1"/>
  <c r="I557" i="1"/>
  <c r="I543" i="1"/>
  <c r="I529" i="1"/>
  <c r="I515" i="1"/>
  <c r="I501" i="1"/>
  <c r="I487" i="1"/>
  <c r="I473" i="1"/>
  <c r="I459" i="1"/>
  <c r="I445" i="1"/>
  <c r="I431" i="1"/>
  <c r="I417" i="1"/>
  <c r="I403" i="1"/>
  <c r="I389" i="1"/>
  <c r="I375" i="1"/>
  <c r="I361" i="1"/>
  <c r="I347" i="1"/>
  <c r="I333" i="1"/>
  <c r="I319" i="1"/>
  <c r="I305" i="1"/>
  <c r="I291" i="1"/>
  <c r="I277" i="1"/>
  <c r="I263" i="1"/>
  <c r="I249" i="1"/>
  <c r="I235" i="1"/>
  <c r="I221" i="1"/>
  <c r="I207" i="1"/>
  <c r="I193" i="1"/>
  <c r="I179" i="1"/>
  <c r="I165" i="1"/>
  <c r="I151" i="1"/>
  <c r="I137" i="1"/>
  <c r="I123" i="1"/>
  <c r="I109" i="1"/>
  <c r="I95" i="1"/>
  <c r="I81" i="1"/>
  <c r="I67" i="1"/>
  <c r="I53" i="1"/>
  <c r="I39" i="1"/>
  <c r="I25" i="1"/>
  <c r="I11" i="1"/>
  <c r="I990" i="1"/>
  <c r="I976" i="1"/>
  <c r="I962" i="1"/>
  <c r="I948" i="1"/>
  <c r="I934" i="1"/>
  <c r="I920" i="1"/>
  <c r="I906" i="1"/>
  <c r="I892" i="1"/>
  <c r="I878" i="1"/>
  <c r="I864" i="1"/>
  <c r="I850" i="1"/>
  <c r="I836" i="1"/>
  <c r="I822" i="1"/>
  <c r="I808" i="1"/>
  <c r="I794" i="1"/>
  <c r="I780" i="1"/>
  <c r="I766" i="1"/>
  <c r="I752" i="1"/>
  <c r="I738" i="1"/>
  <c r="I724" i="1"/>
  <c r="I710" i="1"/>
  <c r="I696" i="1"/>
  <c r="I682" i="1"/>
  <c r="I668" i="1"/>
  <c r="I654" i="1"/>
  <c r="I640" i="1"/>
  <c r="I626" i="1"/>
  <c r="I612" i="1"/>
  <c r="I598" i="1"/>
  <c r="I584" i="1"/>
  <c r="I570" i="1"/>
  <c r="I556" i="1"/>
  <c r="I542" i="1"/>
  <c r="I528" i="1"/>
  <c r="I514" i="1"/>
  <c r="I500" i="1"/>
  <c r="I486" i="1"/>
  <c r="I472" i="1"/>
  <c r="I458" i="1"/>
  <c r="I444" i="1"/>
  <c r="I430" i="1"/>
  <c r="I416" i="1"/>
  <c r="I402" i="1"/>
  <c r="I388" i="1"/>
  <c r="I374" i="1"/>
  <c r="I360" i="1"/>
  <c r="I346" i="1"/>
  <c r="I332" i="1"/>
  <c r="I318" i="1"/>
  <c r="I304" i="1"/>
  <c r="I290" i="1"/>
  <c r="I276" i="1"/>
  <c r="I262" i="1"/>
  <c r="I248" i="1"/>
  <c r="I234" i="1"/>
  <c r="I220" i="1"/>
  <c r="I206" i="1"/>
  <c r="I192" i="1"/>
  <c r="I178" i="1"/>
  <c r="I164" i="1"/>
  <c r="I150" i="1"/>
  <c r="I136" i="1"/>
  <c r="I122" i="1"/>
  <c r="I108" i="1"/>
  <c r="I94" i="1"/>
  <c r="I80" i="1"/>
  <c r="I66" i="1"/>
  <c r="I52" i="1"/>
  <c r="I38" i="1"/>
  <c r="I24" i="1"/>
  <c r="I10" i="1"/>
  <c r="E6" i="2" a="1"/>
  <c r="C12" i="2"/>
  <c r="C11" i="2"/>
  <c r="C10" i="2"/>
  <c r="C9" i="2"/>
  <c r="C8" i="2"/>
  <c r="C7" i="2"/>
  <c r="G24" i="2" l="1"/>
  <c r="G12" i="2"/>
  <c r="G13" i="2"/>
  <c r="G20" i="2"/>
  <c r="G22" i="2"/>
  <c r="G9" i="2"/>
  <c r="F20" i="2"/>
  <c r="F7" i="2"/>
  <c r="F21" i="2"/>
  <c r="F8" i="2"/>
  <c r="F22" i="2"/>
  <c r="F9" i="2"/>
  <c r="F23" i="2"/>
  <c r="F10" i="2"/>
  <c r="F24" i="2"/>
  <c r="F26" i="2"/>
  <c r="F11" i="2"/>
  <c r="F25" i="2"/>
  <c r="F12" i="2"/>
  <c r="F13" i="2"/>
  <c r="F27" i="2"/>
  <c r="F14" i="2"/>
  <c r="F15" i="2"/>
  <c r="F16" i="2"/>
  <c r="F17" i="2"/>
  <c r="F18" i="2"/>
  <c r="F19" i="2"/>
  <c r="G11" i="2"/>
  <c r="G7" i="2"/>
  <c r="G27" i="2"/>
  <c r="G8" i="2"/>
  <c r="G10" i="2"/>
  <c r="G14" i="2"/>
  <c r="G18" i="2"/>
  <c r="G26" i="2"/>
  <c r="G19" i="2"/>
  <c r="G25" i="2"/>
  <c r="G15" i="2"/>
  <c r="G16" i="2"/>
  <c r="G21" i="2"/>
  <c r="G17" i="2"/>
  <c r="G23" i="2"/>
  <c r="E6" i="2"/>
  <c r="F6" i="2" s="1"/>
  <c r="C13" i="2"/>
  <c r="G6" i="2" l="1"/>
  <c r="H22" i="2"/>
  <c r="H21" i="2"/>
  <c r="H17" i="2"/>
  <c r="H24" i="2"/>
  <c r="H10" i="2"/>
  <c r="H27" i="2"/>
  <c r="H13" i="2"/>
  <c r="H9" i="2"/>
  <c r="H7" i="2"/>
  <c r="H20" i="2"/>
  <c r="H19" i="2"/>
  <c r="H18" i="2"/>
  <c r="H25" i="2"/>
  <c r="H16" i="2"/>
  <c r="H11" i="2"/>
  <c r="H15" i="2"/>
  <c r="H14" i="2"/>
  <c r="H26" i="2"/>
  <c r="H23" i="2"/>
  <c r="H12" i="2"/>
  <c r="H8" i="2"/>
  <c r="E28" i="2"/>
  <c r="F28" i="2"/>
  <c r="H6" i="2" l="1"/>
  <c r="G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<sst xmlns="http://schemas.openxmlformats.org/spreadsheetml/2006/main" count="8833" uniqueCount="6290">
  <si>
    <t>統一編號</t>
  </si>
  <si>
    <t>商業名稱</t>
  </si>
  <si>
    <t>商業地址</t>
  </si>
  <si>
    <t>登記狀態</t>
  </si>
  <si>
    <t>禮享家企業社</t>
  </si>
  <si>
    <t>臺南市安平區建平里中華西路2段317號6樓</t>
  </si>
  <si>
    <t>核准設立</t>
  </si>
  <si>
    <t>屏東新報</t>
  </si>
  <si>
    <t>屏東縣屏東市橋北里民生路104-2號1樓</t>
  </si>
  <si>
    <t>個人種子資訊工作室</t>
  </si>
  <si>
    <t>花蓮縣吉安鄉慶豐村慶北一街260之3號4樓</t>
  </si>
  <si>
    <t>桃園市龍潭區三和里渴望一路280巷8號4樓</t>
  </si>
  <si>
    <t>遷他縣市</t>
  </si>
  <si>
    <t>萬圓實業社</t>
  </si>
  <si>
    <t>桃園市桃園區文明里中華路111號1樓之4</t>
  </si>
  <si>
    <t>傑狗影像工作室</t>
  </si>
  <si>
    <t>新北市蘆洲區長安街285巷16號4樓</t>
  </si>
  <si>
    <t>臺南市中西區開山里開山路245號4樓之1</t>
  </si>
  <si>
    <t>炘芳婷企業社</t>
  </si>
  <si>
    <t>新北市淡水區坪頂路710巷15號</t>
  </si>
  <si>
    <t>後街藝術企業社</t>
  </si>
  <si>
    <t>新北市中和區南山路513號(1樓)</t>
  </si>
  <si>
    <t>停業</t>
  </si>
  <si>
    <t>嘉鋙開發商行</t>
  </si>
  <si>
    <t>新北市樹林區啟智街80巷17號(1樓)</t>
  </si>
  <si>
    <t>亞柏仕坊</t>
  </si>
  <si>
    <t>新北市土城區青雲路269巷12號3樓</t>
  </si>
  <si>
    <t>歇業／撤銷</t>
  </si>
  <si>
    <t>鈞鉉企業社</t>
  </si>
  <si>
    <t>新北市板橋區民生路1段1號10樓之2</t>
  </si>
  <si>
    <t>新竹縣竹北市嘉興路261號</t>
  </si>
  <si>
    <t>廢止</t>
  </si>
  <si>
    <t>凡斯爾軟體工作室</t>
  </si>
  <si>
    <t>新竹縣竹東鎮二重里17鄰民族路68巷23號3樓</t>
  </si>
  <si>
    <t>明鋼商行</t>
  </si>
  <si>
    <t>新竹縣竹北市新泰路67號1樓</t>
  </si>
  <si>
    <t>嘉盈機械五金行</t>
  </si>
  <si>
    <t>臺南市仁德區太子里太子路156號1樓</t>
  </si>
  <si>
    <t>濃厚青草茶舖</t>
  </si>
  <si>
    <t>高雄市鳳山區新甲里瑞隆東路２０２號１樓</t>
  </si>
  <si>
    <t>博愛咖啡館</t>
  </si>
  <si>
    <t>新竹縣竹北市竹仁里中正東路２１９號１樓</t>
  </si>
  <si>
    <t>安堤瓜咖啡蛋糕坊</t>
  </si>
  <si>
    <t>彰化縣員林市新興里新興街２２號１樓</t>
  </si>
  <si>
    <t>原豆飲料店</t>
  </si>
  <si>
    <t>臺中市北屯區平德里崇德路二段１號１樓</t>
  </si>
  <si>
    <t>田哪西商行</t>
  </si>
  <si>
    <t>嘉義市西區竹圍里友愛路２４６號一樓</t>
  </si>
  <si>
    <t>臻品蛋糕咖啡烘焙坊</t>
  </si>
  <si>
    <t>臺中市太平區新福里中山路四段１７４號１樓</t>
  </si>
  <si>
    <t>原味飄香咖啡店</t>
  </si>
  <si>
    <t>臺中市沙鹿區鹿寮里中山路４１７號１樓、２樓</t>
  </si>
  <si>
    <t>活水飲料店</t>
  </si>
  <si>
    <t>南投縣草屯鎮和平里碧山路１５９之１號１樓﹝道路用地之建物不得使用﹞</t>
  </si>
  <si>
    <t>小鹿木工坊</t>
  </si>
  <si>
    <t>蓁蓁烘焙坊</t>
  </si>
  <si>
    <t>臺中市太平區太平里太平路５２７號１樓</t>
  </si>
  <si>
    <t>喜悅咖啡蛋糕坊</t>
  </si>
  <si>
    <t>彰化縣和美鎮仁愛里鹿和路６段２８９號１樓</t>
  </si>
  <si>
    <t>富世康商行</t>
  </si>
  <si>
    <t>臺中市霧峰區錦榮里中正路９１４號１樓</t>
  </si>
  <si>
    <t>長泉工坊</t>
  </si>
  <si>
    <t>臺中市大里區瑞城里向學一路147號1樓</t>
  </si>
  <si>
    <t>建興咖啡屋</t>
  </si>
  <si>
    <t>新竹縣新豐鄉員山村建興路１段１４６之６號１樓</t>
  </si>
  <si>
    <t>青雲企業社</t>
  </si>
  <si>
    <t>宜蘭縣頭城鎮城南里青雲路三段一二八號一樓</t>
  </si>
  <si>
    <t>弗爾斯商行</t>
  </si>
  <si>
    <t>基隆市七堵區永安里明德一路214號1樓</t>
  </si>
  <si>
    <t>新概念咖啡屋</t>
  </si>
  <si>
    <t>新北市瑞芳區明燈路３段３５號１樓</t>
  </si>
  <si>
    <t>金金冷飲店</t>
  </si>
  <si>
    <t>新北市蘆洲區長榮路500號12樓</t>
  </si>
  <si>
    <t>禾萬設計工作室</t>
  </si>
  <si>
    <t>新北市板橋區長安街251巷24號1樓</t>
  </si>
  <si>
    <t>鴻安企業社</t>
  </si>
  <si>
    <t>新北市三重區重陽路3段126號1樓</t>
  </si>
  <si>
    <t>光明咖啡屋</t>
  </si>
  <si>
    <t>新竹縣竹北市北崙里光明三路35、37號</t>
  </si>
  <si>
    <t>鼎鮮美食</t>
  </si>
  <si>
    <t>宜蘭縣礁溪鄉德陽村德陽路12號一樓</t>
  </si>
  <si>
    <t>板中山咖啡小屋</t>
  </si>
  <si>
    <t>新北市板橋區中山路１段２６６號１樓</t>
  </si>
  <si>
    <t>巨藝企業社</t>
  </si>
  <si>
    <t>新北市中和區景平路792號3樓</t>
  </si>
  <si>
    <t>臺北市信義區嘉興街48號3樓之1</t>
  </si>
  <si>
    <t>漁港咖啡屋</t>
  </si>
  <si>
    <t>新北市金山區中山路１０６號１樓</t>
  </si>
  <si>
    <t>歡樂貴族美食屋</t>
  </si>
  <si>
    <t>新北市中和區興南路２段４７號</t>
  </si>
  <si>
    <t>臺南市歸仁區後市里中山路2段179號1樓</t>
  </si>
  <si>
    <t>興德水電行</t>
  </si>
  <si>
    <t>嘉義市東區芳草里芳興街７２號一樓</t>
  </si>
  <si>
    <t>寶采田工程行</t>
  </si>
  <si>
    <t>高雄市鳳山區建國路１段２５號１樓</t>
  </si>
  <si>
    <t>有賀電腦資訊社</t>
  </si>
  <si>
    <t>高雄市旗津區中洲三路460巷15號</t>
  </si>
  <si>
    <t>開拓者運動行銷科技企業社</t>
  </si>
  <si>
    <t>高雄市前金區前金一街５號</t>
  </si>
  <si>
    <t>諾爾蔓一商行</t>
  </si>
  <si>
    <t>桃園市桃園區大業里經國路11號</t>
  </si>
  <si>
    <t>臺北市大安區忠孝東路4段248巷13號2樓</t>
  </si>
  <si>
    <t>荷豐商行</t>
  </si>
  <si>
    <t>新北市五股區成泰路２段１５６號（１樓）</t>
  </si>
  <si>
    <t>啟鑫企業社</t>
  </si>
  <si>
    <t>桃園市中壢區普義里普義路223號10樓</t>
  </si>
  <si>
    <t>新北市八里區龍米路1段100巷7號(1樓)</t>
  </si>
  <si>
    <t>新巨企業社</t>
  </si>
  <si>
    <t>新北市淡水區清水街131號</t>
  </si>
  <si>
    <t>豐大商行</t>
  </si>
  <si>
    <t>新北市中和區民德路１號（１樓）</t>
  </si>
  <si>
    <t>冠勝資訊社</t>
  </si>
  <si>
    <t>嘉義縣民雄鄉九鄰牛稠溪３５１號一樓</t>
  </si>
  <si>
    <t>吉寧實業社</t>
  </si>
  <si>
    <t>臺南市新市區新和里忠孝街204號1樓</t>
  </si>
  <si>
    <t>百樣廣告設計工作室</t>
  </si>
  <si>
    <t>高雄市湖內區正義一路２１６巷８弄１９號１樓</t>
  </si>
  <si>
    <t>大芳車業</t>
  </si>
  <si>
    <t>臺南市北區成功里中華北路2段251號1樓</t>
  </si>
  <si>
    <t>頂興商行</t>
  </si>
  <si>
    <t>屏東縣恆春鎮城西里西門路107之2號</t>
  </si>
  <si>
    <t>咪咪熊咖啡屋</t>
  </si>
  <si>
    <t>彰化縣社頭鄉社頭村清水岩路400號</t>
  </si>
  <si>
    <t>菲特妍商行</t>
  </si>
  <si>
    <t>彰化縣彰化市中民街93號1樓</t>
  </si>
  <si>
    <t>立琦清潔工程行</t>
  </si>
  <si>
    <t>臺中市豐原區北湳里大順街8巷97弄9號</t>
  </si>
  <si>
    <t>喜福網路商行</t>
  </si>
  <si>
    <t>臺中市大里區長春路115巷63號</t>
  </si>
  <si>
    <t>千鼎汽車商行</t>
  </si>
  <si>
    <t>臺中市大里區西湖里大峰路149號1樓</t>
  </si>
  <si>
    <t>摩西出版社</t>
  </si>
  <si>
    <t>臺中市西區中興里中興３巷１７號一樓</t>
  </si>
  <si>
    <t>壹鈞商行</t>
  </si>
  <si>
    <t>臺中市北區光大里柳川西路四段６７號１樓</t>
  </si>
  <si>
    <t>新德記洋行</t>
  </si>
  <si>
    <t>新北市永和區中和路３４５號９樓</t>
  </si>
  <si>
    <t>國龍電話精品店</t>
  </si>
  <si>
    <t>臺中市太平區新城里中山路三段２０６號１樓</t>
  </si>
  <si>
    <t>智繪數位多媒體工作室</t>
  </si>
  <si>
    <t>勝宏實業社</t>
  </si>
  <si>
    <t>雲林縣斗南鎮小東里大同路六六六號</t>
  </si>
  <si>
    <t>藍園土木包工業</t>
  </si>
  <si>
    <t>苗栗縣苗栗市福星里中華東街105號1樓</t>
  </si>
  <si>
    <t>明昌資訊工作室</t>
  </si>
  <si>
    <t>臺中市潭子區雅豐街96號6樓</t>
  </si>
  <si>
    <t>昱品企業社</t>
  </si>
  <si>
    <t>臺中市南區有恆街５９號一樓</t>
  </si>
  <si>
    <t>攏裕企業社</t>
  </si>
  <si>
    <t>彰化縣彰化市忠權里孝德街２４巷５號４樓（限辦公室使用）</t>
  </si>
  <si>
    <t>枋林企業行</t>
  </si>
  <si>
    <t>彰化縣秀水鄉安東村彰水路1段117號</t>
  </si>
  <si>
    <t>瑪斯多傢俱行</t>
  </si>
  <si>
    <t>新北市樹林區學林路220號7樓</t>
  </si>
  <si>
    <t>威振實業社</t>
  </si>
  <si>
    <t>新北市三重區五華街８７巷６０號（現場僅供辦公室使用）</t>
  </si>
  <si>
    <t>台灣木藝術坊</t>
  </si>
  <si>
    <t>高雄市新興區興昌里民族二路６１號</t>
  </si>
  <si>
    <t>神鼎通訊企業行</t>
  </si>
  <si>
    <t>臺南市安南區安順里安和路4段101巷3號1樓</t>
  </si>
  <si>
    <t>建漢系統整合工作室</t>
  </si>
  <si>
    <t>新北市新店區復興路44之3號10樓之2</t>
  </si>
  <si>
    <t>飛翔國際一元創企業社</t>
  </si>
  <si>
    <t>新北市汐止區茄苳路130之2號9樓</t>
  </si>
  <si>
    <t>臺北市松山區南京東路4段53巷10弄19號1樓</t>
  </si>
  <si>
    <t>天睿汽車租賃行</t>
  </si>
  <si>
    <t>南投縣名間鄉中山村彰南路255之25號1樓</t>
  </si>
  <si>
    <t>日通小貨車出租商行</t>
  </si>
  <si>
    <t>高雄市前鎮區竹東里凱旋３路３１９號１樓</t>
  </si>
  <si>
    <t>原峰汽車修理廠</t>
  </si>
  <si>
    <t>臺中市石岡區九房里豐勢路九三一號</t>
  </si>
  <si>
    <t>群宇商行</t>
  </si>
  <si>
    <t>新北市板橋區４維路１０８之３號（４樓）（現場僅供辦公室使用）</t>
  </si>
  <si>
    <t>嘉義縣布袋鎮新厝里新厝仔321-6號1樓</t>
  </si>
  <si>
    <t>千賀科技社</t>
  </si>
  <si>
    <t>臺南市永康區崑山里國光六街37巷8號</t>
  </si>
  <si>
    <t>崎玉企業社</t>
  </si>
  <si>
    <t>高雄市左營區富國路24號2樓</t>
  </si>
  <si>
    <t>全眾行</t>
  </si>
  <si>
    <t>高雄市鳳山區誠義路２９５號２樓</t>
  </si>
  <si>
    <t>玄寶資訊休閒社</t>
  </si>
  <si>
    <t>南投縣南投市三民里中山街二四五、二四七號﹝限一樓使用﹞</t>
  </si>
  <si>
    <t>常宏商行</t>
  </si>
  <si>
    <t>新竹市東區復興里中華路一段三八四巷五弄一二號三樓（僅供辦公室使用）</t>
  </si>
  <si>
    <t>新竹縣新埔鎮四座里文化街６７巷２弄３號１樓</t>
  </si>
  <si>
    <t>天宇視覺設計</t>
  </si>
  <si>
    <t>南投縣埔里鎮西門里北辰街一一七號三樓</t>
  </si>
  <si>
    <t>臺中市西屯區何成里文心路二段５６２之１號１２樓之１</t>
  </si>
  <si>
    <t>日相電訊企業社</t>
  </si>
  <si>
    <t>屏東縣潮州鎮三星里四維路二七四號一樓</t>
  </si>
  <si>
    <t>允翔育成光能研發企業社</t>
  </si>
  <si>
    <t>高雄市三民區建德路２１０巷６弄１０號２樓之２</t>
  </si>
  <si>
    <t>徐氏科技社</t>
  </si>
  <si>
    <t>高雄市三民區寶安里禮明路９３巷３２號１樓</t>
  </si>
  <si>
    <t>元文企業社</t>
  </si>
  <si>
    <t>臺中市烏日區前竹里光明路１６２巷６４號１樓</t>
  </si>
  <si>
    <t>浪漫咖啡屋</t>
  </si>
  <si>
    <t>臺中市西屯區何安里青海路１段１７２號１樓</t>
  </si>
  <si>
    <t>凌群科技企業社</t>
  </si>
  <si>
    <t>新北市新店區長興路21號5樓</t>
  </si>
  <si>
    <t>品穎小屋</t>
  </si>
  <si>
    <t>新北市新莊區八德街151號1樓</t>
  </si>
  <si>
    <t>民營政福興業社</t>
  </si>
  <si>
    <t>宜蘭縣三星鄉天山村三星路八段７號1樓</t>
  </si>
  <si>
    <t>新北市中和區中山路２段４０５號３樓</t>
  </si>
  <si>
    <t>臺中市西屯區何安里臺灣大道二段888號9樓之18</t>
  </si>
  <si>
    <t>臺東縣太麻里鄉美和村荒野４８之１１號</t>
  </si>
  <si>
    <t>盛元珍商行</t>
  </si>
  <si>
    <t>雲林縣斗六市鎮南里民生南路二二六號</t>
  </si>
  <si>
    <t>雙禾企業行</t>
  </si>
  <si>
    <t>高雄市鳳山區大東二路174號1樓</t>
  </si>
  <si>
    <t>漾漾好飲料店</t>
  </si>
  <si>
    <t>臺中市大里區新里里國光路2段219-1號</t>
  </si>
  <si>
    <t>帝旺企業行</t>
  </si>
  <si>
    <t>臺中市西屯區惠來里文心路三段１３之７號</t>
  </si>
  <si>
    <t>佑祥實業社</t>
  </si>
  <si>
    <t>臺中市大里區中新里新義路２２４號１樓</t>
  </si>
  <si>
    <t>周發行企業社</t>
  </si>
  <si>
    <t>臺中市北屯區松茂里松竹路二段１６０巷４弄２０號７樓</t>
  </si>
  <si>
    <t>甜點之心蛋糕烘焙房</t>
  </si>
  <si>
    <t>臺中市北屯區仁愛里中清路二段１６５號１樓</t>
  </si>
  <si>
    <t>龍坊質髮工作室</t>
  </si>
  <si>
    <t>臺中市太平區宜昌里宜昌路３７２號１樓</t>
  </si>
  <si>
    <t>揚展企業社</t>
  </si>
  <si>
    <t>新北市中和區建八路16號18樓之2</t>
  </si>
  <si>
    <t>臺北市大安區羅斯福路2段79號7樓之10</t>
  </si>
  <si>
    <t>上合品商行</t>
  </si>
  <si>
    <t>高雄市鳳山區正義里五甲二路１９２號１樓</t>
  </si>
  <si>
    <t>昱品商行</t>
  </si>
  <si>
    <t>屏東縣長治鄉崙上村光華巷56-1號1樓</t>
  </si>
  <si>
    <t>日城企業行</t>
  </si>
  <si>
    <t>高雄市楠梓區惠豐街１０３號７樓</t>
  </si>
  <si>
    <t>奇樂達商行</t>
  </si>
  <si>
    <t>臺南市北區福德里西門路4段277、279號1樓</t>
  </si>
  <si>
    <t>神奇科技儀器行</t>
  </si>
  <si>
    <t>高雄市三民區大順2路102號</t>
  </si>
  <si>
    <t>六合濃厚舖</t>
  </si>
  <si>
    <t>高雄市前鎮區瑞隆路269號1樓</t>
  </si>
  <si>
    <t>六合濃厚青草茶舖</t>
  </si>
  <si>
    <t>高雄市新興區民主橫路16之1號</t>
  </si>
  <si>
    <t>摸燒丹企業社</t>
  </si>
  <si>
    <t>高雄市前鎮區明正１街５２號</t>
  </si>
  <si>
    <t>長春咖啡屋</t>
  </si>
  <si>
    <t>新竹縣竹東鎮忠孝里長春路3段227號1F</t>
  </si>
  <si>
    <t>陶渭企業社</t>
  </si>
  <si>
    <t>新竹縣湖口鄉信義村成功路388號</t>
  </si>
  <si>
    <t>克品咖啡屋</t>
  </si>
  <si>
    <t>新北市新莊區建安街103號</t>
  </si>
  <si>
    <t>賀康國際實業社</t>
  </si>
  <si>
    <t>新北市五股區成泰路1段7巷25弄6號之2</t>
  </si>
  <si>
    <t>高清企業社</t>
  </si>
  <si>
    <t>廣澤車業商行</t>
  </si>
  <si>
    <t>臺南市安平區怡平里慶平路191號2樓</t>
  </si>
  <si>
    <t>肯德飲品店</t>
  </si>
  <si>
    <t>新北市汐止區樟樹一路121號</t>
  </si>
  <si>
    <t>新哲學咖啡屋</t>
  </si>
  <si>
    <t>新北市八里區中山路2段538號</t>
  </si>
  <si>
    <t>上頎企業社</t>
  </si>
  <si>
    <t>新北市板橋區四川路1段164號</t>
  </si>
  <si>
    <t>豐寓工作室</t>
  </si>
  <si>
    <t>新北市汐止區汐碇路28號3樓</t>
  </si>
  <si>
    <t>貝盛商行</t>
  </si>
  <si>
    <t>新北市三重區重新路1段100號1樓</t>
  </si>
  <si>
    <t>祿芝商行</t>
  </si>
  <si>
    <t>新北市板橋區國光路189號</t>
  </si>
  <si>
    <t>珍品香企業社</t>
  </si>
  <si>
    <t>花蓮縣新城鄉嘉里村嘉里路138號1樓</t>
  </si>
  <si>
    <t>富洋超市</t>
  </si>
  <si>
    <t>花蓮縣花蓮市國裕里富強路245號1樓</t>
  </si>
  <si>
    <t>奕和咖啡美食專賣店</t>
  </si>
  <si>
    <t>臺中市梧棲區中正里文化路二段138號</t>
  </si>
  <si>
    <t>南投縣竹山鎮延和里延和巷22-32號</t>
  </si>
  <si>
    <t>六合工程行</t>
  </si>
  <si>
    <t>臺中市北屯區軍功里松竹三路５９號１樓</t>
  </si>
  <si>
    <t>活力飲料店</t>
  </si>
  <si>
    <t>南投縣南投市營北里中學西路42之1號</t>
  </si>
  <si>
    <t>佳依商行</t>
  </si>
  <si>
    <t>彰化縣員林市南平里莒光路515號1樓</t>
  </si>
  <si>
    <t>遠野戶外休閒旅遊用品社</t>
  </si>
  <si>
    <t>南投縣埔里鎮同聲里東榮路23號1樓</t>
  </si>
  <si>
    <t>月盈餐飲商行</t>
  </si>
  <si>
    <t>臺中市南屯區文山里嶺東路680號</t>
  </si>
  <si>
    <t>無限國際科技企業社</t>
  </si>
  <si>
    <t>臺中市豐原區翁明里豐勢路一段208號１樓</t>
  </si>
  <si>
    <t>俊昌商行</t>
  </si>
  <si>
    <t>臺中市豐原區西勢里中興路242之3號</t>
  </si>
  <si>
    <t>尚豪喝飲料店</t>
  </si>
  <si>
    <t>臺中市大里區永隆里大明路４９０號１樓、４９２號１樓</t>
  </si>
  <si>
    <t>裕豐樂活企業社</t>
  </si>
  <si>
    <t>臺中市烏日區九德里中山路一段2之17號13樓之2</t>
  </si>
  <si>
    <t>戴錢來食坊</t>
  </si>
  <si>
    <t>新北市新店區德安里安德街173號1樓</t>
  </si>
  <si>
    <t>美藝家企業社</t>
  </si>
  <si>
    <t>基隆市仁愛區劉銘傳路95巷11之3號(4樓)</t>
  </si>
  <si>
    <t>新北市三重區仁華里仁愛街741號3樓之1</t>
  </si>
  <si>
    <t>恩良企業社</t>
  </si>
  <si>
    <t>新北市蘆洲區光華路174號(1樓)</t>
  </si>
  <si>
    <t>優爾商行</t>
  </si>
  <si>
    <t>新北市新莊區中平路84號1樓</t>
  </si>
  <si>
    <t>我是設計興業社</t>
  </si>
  <si>
    <t>新北市新店區中正路307巷10號3樓</t>
  </si>
  <si>
    <t>布蕾商行</t>
  </si>
  <si>
    <t>新北市汐止區建成路３７巷１號</t>
  </si>
  <si>
    <t>均品商行</t>
  </si>
  <si>
    <t>基隆市安樂區樂一路2-1號1樓</t>
  </si>
  <si>
    <t>翔盛貿易商行</t>
  </si>
  <si>
    <t>新北市新莊區雙鳳路107號8樓</t>
  </si>
  <si>
    <t>永有食品行</t>
  </si>
  <si>
    <t>新北市三重區分子尾街45號1樓</t>
  </si>
  <si>
    <t>鳥烏小作工作室</t>
  </si>
  <si>
    <t>新竹市東區東門里東前街2巷9號一樓</t>
  </si>
  <si>
    <t>新竹縣寶山鄉山湖村山湖路136號2F</t>
  </si>
  <si>
    <t>佶勝工程行</t>
  </si>
  <si>
    <t>花蓮縣新城鄉康樂村康樂3街15號1樓</t>
  </si>
  <si>
    <t>富友超商</t>
  </si>
  <si>
    <t>花蓮縣吉安鄉稻香村吉興路2段86號1樓</t>
  </si>
  <si>
    <t>啤瓦多創意行銷商行</t>
  </si>
  <si>
    <t>臺北市中正區金門街24巷35號</t>
  </si>
  <si>
    <t>多維科技企業坊</t>
  </si>
  <si>
    <t>臺北市松山區南京東路5段40號6樓之7</t>
  </si>
  <si>
    <t>華倫企業社</t>
  </si>
  <si>
    <t>臺北市文山區興隆路3段207巷7弄11號</t>
  </si>
  <si>
    <t>金鴻殿堂</t>
  </si>
  <si>
    <t>臺北市中正區金山南路1段67巷11號</t>
  </si>
  <si>
    <t>丸子企業社</t>
  </si>
  <si>
    <t>新北市三重區仁昌街110之1號</t>
  </si>
  <si>
    <t>名家企業社</t>
  </si>
  <si>
    <t>新北市三重區中正南路149號12樓</t>
  </si>
  <si>
    <t>大台北日昇家電企業社</t>
  </si>
  <si>
    <t>新北市三重區長榮路142號</t>
  </si>
  <si>
    <t>新竹中正商行</t>
  </si>
  <si>
    <t>新竹市北區北門里中正路239號一樓</t>
  </si>
  <si>
    <t>立昌企業行</t>
  </si>
  <si>
    <t>嘉義市西區福全里友愛路３號一樓</t>
  </si>
  <si>
    <t>八五高典商行</t>
  </si>
  <si>
    <t>臺南市新化區太平里忠孝路10號1樓</t>
  </si>
  <si>
    <t>食尚商行</t>
  </si>
  <si>
    <t>高雄市仁武區中華路２４３號１樓</t>
  </si>
  <si>
    <t>梵月科技系統整合企業社</t>
  </si>
  <si>
    <t>嘉義市西區下埤里頂埤６６號一樓</t>
  </si>
  <si>
    <t>快速行銷企業社</t>
  </si>
  <si>
    <t>臺南市安南區州北里安和路5段336巷7號1樓</t>
  </si>
  <si>
    <t>慧芳商行</t>
  </si>
  <si>
    <t>臺南市柳營區東昇里中山西路1段1號1樓</t>
  </si>
  <si>
    <t>蘭嶼農特產企業社</t>
  </si>
  <si>
    <t>臺東縣蘭嶼鄉椰油村椰油路九號</t>
  </si>
  <si>
    <t>二子娘生活創作工作室</t>
  </si>
  <si>
    <t>高雄市新興區七賢一路２２５號２樓之２</t>
  </si>
  <si>
    <t>賺錢廣告社</t>
  </si>
  <si>
    <t>高雄市三民區覺民路３１號２樓</t>
  </si>
  <si>
    <t>飛凡企業行</t>
  </si>
  <si>
    <t>高雄市大寮區進學路１１８巷５０號１樓</t>
  </si>
  <si>
    <t>恩波司設計</t>
  </si>
  <si>
    <t>高雄市小港區廈莊二街５９號３樓</t>
  </si>
  <si>
    <t>施蕙企業社</t>
  </si>
  <si>
    <t>高雄市前鎮區瑞泰街１６０號８樓</t>
  </si>
  <si>
    <t>立希樂企業社</t>
  </si>
  <si>
    <t>高雄市苓雅區四維三路５７巷３７號９樓之１</t>
  </si>
  <si>
    <t>永豐久億藥局</t>
  </si>
  <si>
    <t>高雄市鳳山區五甲一路11號1樓</t>
  </si>
  <si>
    <t>秒家商行</t>
  </si>
  <si>
    <t>高雄市三民區大中一路139之1號2樓</t>
  </si>
  <si>
    <t>捷琳企業社</t>
  </si>
  <si>
    <t>臺南市仁德區仁德里中山路687巷41號1樓</t>
  </si>
  <si>
    <t>澎湖縣馬公市朝陽里中華路３４９號</t>
  </si>
  <si>
    <t>夏采設計企業社</t>
  </si>
  <si>
    <t>臺南市中西區西賢里西賢一街71巷8號1樓</t>
  </si>
  <si>
    <t>比拉雅商行</t>
  </si>
  <si>
    <t>臺南市官田區隆田里中山路1段62巷2號1樓</t>
  </si>
  <si>
    <t>八八八新聞社</t>
  </si>
  <si>
    <t>臺南市仁德區仁德里中山路687巷41號</t>
  </si>
  <si>
    <t>貝傳媒</t>
  </si>
  <si>
    <t>坤林宅妝企業社</t>
  </si>
  <si>
    <t>嘉義市西區車店里興業西路４８５號三樓</t>
  </si>
  <si>
    <t>臺南市安定區保西里安定433之1號</t>
  </si>
  <si>
    <t>墘坤電腦資訊社</t>
  </si>
  <si>
    <t>臺南市東區裕農里裕農路375號7樓之1</t>
  </si>
  <si>
    <t>大世界科技整合行銷</t>
  </si>
  <si>
    <t>新北市板橋區中山路1段102之3號2樓</t>
  </si>
  <si>
    <t>鴻璽網路整合行銷</t>
  </si>
  <si>
    <t>臺東縣臺東市自強里漢中街三十三號二樓</t>
  </si>
  <si>
    <t>詠盛行</t>
  </si>
  <si>
    <t>屏東縣屏東市龍華里復興南路一段728號</t>
  </si>
  <si>
    <t>龍騰閣商店</t>
  </si>
  <si>
    <t>嘉義市西區垂楊里興業西路２６８號一樓</t>
  </si>
  <si>
    <t>嘉博企業社</t>
  </si>
  <si>
    <t>嘉義市東區後庄里東義路１６６號一樓</t>
  </si>
  <si>
    <t>宏駿輪胎定位</t>
  </si>
  <si>
    <t>嘉義縣中埔鄉義仁村樹頭埔4附28號</t>
  </si>
  <si>
    <t>長億車業社</t>
  </si>
  <si>
    <t>嘉義縣新港鄉南港村南港１０１-２號一樓</t>
  </si>
  <si>
    <t>御陞物流企業社</t>
  </si>
  <si>
    <t>臺東縣臺東市豐田里中興路五段二十五巷七號</t>
  </si>
  <si>
    <t>瑪佶企業社</t>
  </si>
  <si>
    <t>臺東縣臺東市民族里新生路二三一之一號</t>
  </si>
  <si>
    <t>三山峰數位科技工作室</t>
  </si>
  <si>
    <t>臺南市永康區北興里大灣路44巷22弄7號1樓</t>
  </si>
  <si>
    <t>好地方創意整合行銷工作室</t>
  </si>
  <si>
    <t>臺南市北區成德里北成路401號10樓之3</t>
  </si>
  <si>
    <t>瑞盛海運行</t>
  </si>
  <si>
    <t>金門縣金沙鎮光前里后水頭56號</t>
  </si>
  <si>
    <t>懷恩網路科技企業社</t>
  </si>
  <si>
    <t>桃園市桃園區三民里三民路一段66之1號16樓之4</t>
  </si>
  <si>
    <t>奇諾國際企業社</t>
  </si>
  <si>
    <t>桃園市中壢區忠義里忠義路24巷11號</t>
  </si>
  <si>
    <t>有福同享企業社</t>
  </si>
  <si>
    <t>桃園市大園區北港里自立三街２５號１樓</t>
  </si>
  <si>
    <t>富裕實業社</t>
  </si>
  <si>
    <t>桃園市桃園區明德里中寧街12巷15號1樓</t>
  </si>
  <si>
    <t>鯉茶工作室</t>
  </si>
  <si>
    <t>宜蘭縣冬山鄉清溝村光明路50巷1弄8號</t>
  </si>
  <si>
    <t>語彤工作室</t>
  </si>
  <si>
    <t>宜蘭縣宜蘭市復興里復興路一段19號三樓</t>
  </si>
  <si>
    <t>新竹縣竹北市光明六路東一段257號14樓</t>
  </si>
  <si>
    <t>凹凸傳銷系統應用軟體工作室</t>
  </si>
  <si>
    <t>新北市板橋區南雅南路2段144巷93號5樓</t>
  </si>
  <si>
    <t>奇金通信行</t>
  </si>
  <si>
    <t>新北市永和區中山路1段2號1樓</t>
  </si>
  <si>
    <t>孟寰企業社</t>
  </si>
  <si>
    <t>新北市新店區檳榔路96巷3號3樓</t>
  </si>
  <si>
    <t>仲沛企業社</t>
  </si>
  <si>
    <t>新北市中和區中正路８７２號５樓之２</t>
  </si>
  <si>
    <t>弘順商行</t>
  </si>
  <si>
    <t>新北市三重區中華路73號(1樓)</t>
  </si>
  <si>
    <t>金購宅企業社</t>
  </si>
  <si>
    <t>新北市板橋區復興街49之3號</t>
  </si>
  <si>
    <t>成永美食屋</t>
  </si>
  <si>
    <t>新北市三重區重新路4段104號</t>
  </si>
  <si>
    <t>康力發企業社</t>
  </si>
  <si>
    <t>新北市新店區中正路680巷1號11樓</t>
  </si>
  <si>
    <t>歡樂貓工作室</t>
  </si>
  <si>
    <t>新北市淡水區淡金路2段513號9樓</t>
  </si>
  <si>
    <t>有利美健康科技企業</t>
  </si>
  <si>
    <t>新北市汐止區福德一路177巷28號4樓</t>
  </si>
  <si>
    <t>席溫資訊工作室</t>
  </si>
  <si>
    <t>新北市泰山區福興二街17號4樓</t>
  </si>
  <si>
    <t>天喜便利商店</t>
  </si>
  <si>
    <t>花蓮縣吉安鄉太昌村太昌路521號1樓</t>
  </si>
  <si>
    <t>星馬資訊企業社</t>
  </si>
  <si>
    <t>臺北市松山區新聚里寶清街21號</t>
  </si>
  <si>
    <t>邁佳資訊企業社</t>
  </si>
  <si>
    <t>臺北市內湖區民權東路6段180巷6號6樓之3</t>
  </si>
  <si>
    <t>美魔女網路行銷網</t>
  </si>
  <si>
    <t>新北市林口區文化三路2段306號7樓之5</t>
  </si>
  <si>
    <t>臺北市信義區吳興街284巷17之6號2樓</t>
  </si>
  <si>
    <t>傑威行動科技工作室</t>
  </si>
  <si>
    <t>新北市汐止區忠三街12巷3號3樓</t>
  </si>
  <si>
    <t>臺北市內湖區康寧路3段54之7號7樓之1</t>
  </si>
  <si>
    <t>艾恩比創意設計工作室</t>
  </si>
  <si>
    <t>臺北市中正區牯嶺街157號3樓</t>
  </si>
  <si>
    <t>驚探網路整合行銷工作室</t>
  </si>
  <si>
    <t>臺北市士林區忠誠路1段173巷38號9樓</t>
  </si>
  <si>
    <t>吉通數網科技</t>
  </si>
  <si>
    <t>臺北市士林區中山北路7段82巷1號1樓</t>
  </si>
  <si>
    <t>空模電企業社</t>
  </si>
  <si>
    <t>金彩數位影像工作室</t>
  </si>
  <si>
    <t>高雄市大寮區林厝路４６之７號１樓</t>
  </si>
  <si>
    <t>虹欣國際企業社</t>
  </si>
  <si>
    <t>高雄市鳥松區神農路５５６號１樓</t>
  </si>
  <si>
    <t>台員行銷企業社</t>
  </si>
  <si>
    <t>高雄市前鎮區一心二路252號20樓之8</t>
  </si>
  <si>
    <t>金寶島青草行</t>
  </si>
  <si>
    <t>高雄市苓雅區漢昌街97號1樓</t>
  </si>
  <si>
    <t>鼎立工作室</t>
  </si>
  <si>
    <t>高雄市三民區立人街８號</t>
  </si>
  <si>
    <t>熱血新聞</t>
  </si>
  <si>
    <t>高雄市左營區文學路４６２號３樓</t>
  </si>
  <si>
    <t>禾森資訊企業社</t>
  </si>
  <si>
    <t>高雄市楠梓區常盛街２７６巷２８號</t>
  </si>
  <si>
    <t>歐輪線上商行</t>
  </si>
  <si>
    <t>高雄市苓雅區興中一路６１號</t>
  </si>
  <si>
    <t>精彩商行</t>
  </si>
  <si>
    <t>高雄市楠梓區德祥路１７３號１樓</t>
  </si>
  <si>
    <t>高雄市苓雅區四維四路２號４樓之２</t>
  </si>
  <si>
    <t>川普數位廣告</t>
  </si>
  <si>
    <t>高雄市苓雅區永樂街１１５號８樓之２</t>
  </si>
  <si>
    <t>這麼數位工作室</t>
  </si>
  <si>
    <t>高雄市三民區忠孝一路５１１之１號３樓之６</t>
  </si>
  <si>
    <t>右耳工坊</t>
  </si>
  <si>
    <t>高雄市三民區大昌二路１００之１號２樓</t>
  </si>
  <si>
    <t>奇蹟商行</t>
  </si>
  <si>
    <t>彰化縣彰化市崙平里平和十三街70巷10號7樓</t>
  </si>
  <si>
    <t>祺蹟商行</t>
  </si>
  <si>
    <t>新北市新莊區中原東路192之1號9樓</t>
  </si>
  <si>
    <t>天慶堂企業社</t>
  </si>
  <si>
    <t>雲林縣虎尾鎮德興里北平路124號1樓</t>
  </si>
  <si>
    <t>禾宏資訊工程行</t>
  </si>
  <si>
    <t>雲林縣斗六市鎮東里文化路83號1樓</t>
  </si>
  <si>
    <t>元展科技開發洋行</t>
  </si>
  <si>
    <t>雲林縣西螺鎮廣福里廣興路162號</t>
  </si>
  <si>
    <t>艾迪爾國際行銷貿易企業社</t>
  </si>
  <si>
    <t>雲林縣西螺鎮中興里456號2樓</t>
  </si>
  <si>
    <t>嘉隆汽車商行</t>
  </si>
  <si>
    <t>臺中市大雅區員林里中清路四段３９７號</t>
  </si>
  <si>
    <t>圓融咖啡企業社</t>
  </si>
  <si>
    <t>苗栗縣苗栗市福麗里自治路286號2樓</t>
  </si>
  <si>
    <t>諱鑫企業社</t>
  </si>
  <si>
    <t>臺中市新社區協成里興義街１７３號１樓</t>
  </si>
  <si>
    <t>新臺灣復興資訊企劃工作室</t>
  </si>
  <si>
    <t>臺中市東區富仁里復興路五段１１９號１樓</t>
  </si>
  <si>
    <t>立大資通行</t>
  </si>
  <si>
    <t>臺中市沙鹿區居仁里中山路３１０號１樓</t>
  </si>
  <si>
    <t>寶宥商店</t>
  </si>
  <si>
    <t>臺中市烏日區三和里三榮六路１３６巷２之２號１樓</t>
  </si>
  <si>
    <t>鴻廣資訊</t>
  </si>
  <si>
    <t>臺中市潭子區家興里大通街７３巷４０之１號一樓</t>
  </si>
  <si>
    <t>微景設計工作室</t>
  </si>
  <si>
    <t>臺中市西區中興里美村路一段１６４巷３０號１樓</t>
  </si>
  <si>
    <t>育良行</t>
  </si>
  <si>
    <t>臺中市南屯區三和里河南路四段４６０號１８樓之６</t>
  </si>
  <si>
    <t>勝翔商行</t>
  </si>
  <si>
    <t>基隆市中正區北寧路327之1號、327號2樓</t>
  </si>
  <si>
    <t>臺中市南區仁德街３巷１１號二樓</t>
  </si>
  <si>
    <t>全寶聯合企業社</t>
  </si>
  <si>
    <t>臺中市西屯區大河里長安路二段１１巷５號１樓</t>
  </si>
  <si>
    <t>金利成企業行</t>
  </si>
  <si>
    <t>臺中市南區工學里工學北路１４５號１５樓之２</t>
  </si>
  <si>
    <t>逸點設計企業社</t>
  </si>
  <si>
    <t>遊牧設計</t>
  </si>
  <si>
    <t>臺中市北區立人里華美街二段２６２號５樓之３</t>
  </si>
  <si>
    <t>皓翔傢俱企業社</t>
  </si>
  <si>
    <t>彰化縣福興鄉麥厝村沿海路2段臨2之13號</t>
  </si>
  <si>
    <t>育承坊</t>
  </si>
  <si>
    <t>彰化縣彰化市復興里中山路3段220號1樓</t>
  </si>
  <si>
    <t>璽富咖啡坊</t>
  </si>
  <si>
    <t>彰化縣彰化市平和里金馬路3段784號1樓</t>
  </si>
  <si>
    <t>以翔商行</t>
  </si>
  <si>
    <t>苗栗縣造橋鄉大西村4鄰赤崎街38巷9號3樓</t>
  </si>
  <si>
    <t>七巧智慧軟體設計</t>
  </si>
  <si>
    <t>苗栗縣苗栗市青苗里中山路621巷2號</t>
  </si>
  <si>
    <t>大南洋企業社</t>
  </si>
  <si>
    <t>苗栗縣通霄鎮通西里5鄰和平路44號</t>
  </si>
  <si>
    <t>碼可資訊社</t>
  </si>
  <si>
    <t>苗栗縣頭份市新華里14鄰中正一路232號</t>
  </si>
  <si>
    <t>新竹縣竹北市東興里22鄰十興三街61號二樓</t>
  </si>
  <si>
    <t>頂尖國際精品行</t>
  </si>
  <si>
    <t>臺中市霧峰區本鄉里草湖路１７號１樓</t>
  </si>
  <si>
    <t>鍾毓商行</t>
  </si>
  <si>
    <t>南投縣水里鄉北埔村中山路一段532號</t>
  </si>
  <si>
    <t>凱筠商行</t>
  </si>
  <si>
    <t>南投縣南投市三和里大同南街109號一樓</t>
  </si>
  <si>
    <t>創勝企業社</t>
  </si>
  <si>
    <t>臺南市安南區安慶里安和路2段111巷18號</t>
  </si>
  <si>
    <t>燦光商務行</t>
  </si>
  <si>
    <t>南投縣名間鄉南雅村彰南路23之3號</t>
  </si>
  <si>
    <t>凝聚數位科技工作室</t>
  </si>
  <si>
    <t>南投縣水里鄉城中村城安街25號</t>
  </si>
  <si>
    <t>福麗美容健康館</t>
  </si>
  <si>
    <t>南投縣草屯鎮敦和里碧山路640號一樓</t>
  </si>
  <si>
    <t>龍騰數位工作室</t>
  </si>
  <si>
    <t>臺中市西屯區何成里大隆路１６７號２樓</t>
  </si>
  <si>
    <t>尚誠企業社</t>
  </si>
  <si>
    <t>臺中市北屯區平和里旅順路一段１１８號１樓</t>
  </si>
  <si>
    <t>天璽科技工作室</t>
  </si>
  <si>
    <t>臺中市北區建成里東成三街２９６號六樓之２４</t>
  </si>
  <si>
    <t>昭嘉彩券行</t>
  </si>
  <si>
    <t>臺中市南屯區大業里大進街４３０號</t>
  </si>
  <si>
    <t>百妮國際企業</t>
  </si>
  <si>
    <t>臺中市南區永興里工學二街２３７號１樓</t>
  </si>
  <si>
    <t>元滿企業社</t>
  </si>
  <si>
    <t>臺中市北區賴村里學士路257號15樓</t>
  </si>
  <si>
    <t>謝德設計工作室</t>
  </si>
  <si>
    <t>臺中市太平區永隆里光興路５３０巷５６號一樓</t>
  </si>
  <si>
    <t>溫日影像工作室</t>
  </si>
  <si>
    <t>臺中市南區城隍里忠孝路１４９號１２樓之６</t>
  </si>
  <si>
    <t>天力企業社</t>
  </si>
  <si>
    <t>雲林縣斗六市三平里西平路165之2號1樓</t>
  </si>
  <si>
    <t>騰躍文創工作室</t>
  </si>
  <si>
    <t>雲林縣古坑鄉桂林村桃源５號之２</t>
  </si>
  <si>
    <t>均得商行</t>
  </si>
  <si>
    <t>基隆市中正區新豐街300號1樓</t>
  </si>
  <si>
    <t>技嘉華企業社</t>
  </si>
  <si>
    <t>金門縣金城鎮古城里金門城119之5號</t>
  </si>
  <si>
    <t>中誠商行</t>
  </si>
  <si>
    <t>臺中市南區福平里美村路二段１８４號１樓</t>
  </si>
  <si>
    <t>千弘商行</t>
  </si>
  <si>
    <t>臺中市后里區后里里甲后路一段５７０號</t>
  </si>
  <si>
    <t>品樂商行</t>
  </si>
  <si>
    <t>臺中市豐原區中陽里南陽路４３６號１樓</t>
  </si>
  <si>
    <t>環鵬食品商行</t>
  </si>
  <si>
    <t>拾熠設計工作室</t>
  </si>
  <si>
    <t>臺中市大里區仁化里仁化路６０８號一樓</t>
  </si>
  <si>
    <t>上品味商行</t>
  </si>
  <si>
    <t>臺中市烏日區仁德里中山路一段３２１號１樓</t>
  </si>
  <si>
    <t>歐享飲料店</t>
  </si>
  <si>
    <t>臺中市北屯區三光里太原路三段５１６號１樓</t>
  </si>
  <si>
    <t>幸達通信壹微創企業社</t>
  </si>
  <si>
    <t>臺中市南屯區南屯里大業路２４１號3樓之1</t>
  </si>
  <si>
    <t>匯流網絡新聞社</t>
  </si>
  <si>
    <t>臺中市西區民龍里公益路５２號７樓之２</t>
  </si>
  <si>
    <t>向月寧咖啡烘焙店</t>
  </si>
  <si>
    <t>臺中市太平區宜昌里中山路三段３號</t>
  </si>
  <si>
    <t>綠竹子工作室</t>
  </si>
  <si>
    <t>臺中市西區大忠里大忠南街６３號９樓之２</t>
  </si>
  <si>
    <t>茂記商行</t>
  </si>
  <si>
    <t>臺中市豐原區社皮里中正路７３１號１樓</t>
  </si>
  <si>
    <t>漾漾香飲料店</t>
  </si>
  <si>
    <t>臺中市大里區立仁里新仁路一段２１５之１號１樓、２樓</t>
  </si>
  <si>
    <t>泰宏資訊工作室</t>
  </si>
  <si>
    <t>臺中市梧棲區福德里忠孝街１２５號１樓</t>
  </si>
  <si>
    <t>珍立商行</t>
  </si>
  <si>
    <t>臺中市北屯區和平里軍福十三路３７５號１樓</t>
  </si>
  <si>
    <t>完美電腦科技機房企業社</t>
  </si>
  <si>
    <t>臺南市永康區五王里中華二路206巷68弄13號4樓</t>
  </si>
  <si>
    <t>全勝通訊行</t>
  </si>
  <si>
    <t>臺南市白河區永安里新興路543號1樓</t>
  </si>
  <si>
    <t>富瑪仕數位科技企業社</t>
  </si>
  <si>
    <t>臺南市北區成德里育德一街3號5樓</t>
  </si>
  <si>
    <t>玹玥工作室</t>
  </si>
  <si>
    <t>臺南市永康區大橋里大橋一街247巷38號1樓</t>
  </si>
  <si>
    <t>多利多貿易商行</t>
  </si>
  <si>
    <t>臺南市新市區港墘里光華街63號1樓</t>
  </si>
  <si>
    <t>云創視覺整合行銷社</t>
  </si>
  <si>
    <t>屏東縣屏東市瑞光里田中一橫巷１０１號</t>
  </si>
  <si>
    <t>阿貝特企業社</t>
  </si>
  <si>
    <t>屏東縣長治鄉香楊村瑞光路一段295號</t>
  </si>
  <si>
    <t>惟丘工作室</t>
  </si>
  <si>
    <t>臺東縣臺東市南榮里更生路九一一號一樓</t>
  </si>
  <si>
    <t>福樂融媒體樂器坊</t>
  </si>
  <si>
    <t>臺東縣臺東市南榮里志航路一段４２１巷４１號三樓</t>
  </si>
  <si>
    <t>野視創意工作室</t>
  </si>
  <si>
    <t>臺南市永康區埔園里永埔街116巷9弄16號6樓之2</t>
  </si>
  <si>
    <t>臺南誠行號</t>
  </si>
  <si>
    <t>臺南市南區開南里新建路49巷3號12樓之1</t>
  </si>
  <si>
    <t>多媒體創客夥伴企業</t>
  </si>
  <si>
    <t>臺南市東區路東里大同路2段63號4樓之2</t>
  </si>
  <si>
    <t>洋毅文化發展企業社</t>
  </si>
  <si>
    <t>臺南市新營區民權里信義街53巷2之4號1樓</t>
  </si>
  <si>
    <t>鴻陞科技社</t>
  </si>
  <si>
    <t>臺南市永康區永康里永二街10號1樓</t>
  </si>
  <si>
    <t>簡創科技工作室</t>
  </si>
  <si>
    <t>臺南市永康區六合里新興街34巷11弄22號</t>
  </si>
  <si>
    <t>旭邦實業社</t>
  </si>
  <si>
    <t>臺南市白河區外角里開明街127巷31弄13號1樓</t>
  </si>
  <si>
    <t>詠吉企業社</t>
  </si>
  <si>
    <t>臺南市安南區頂安里北安路2段660號1樓</t>
  </si>
  <si>
    <t>咖啡森活工作室</t>
  </si>
  <si>
    <t>臺南市東區泉南里東門路1段52巷3弄5號1樓</t>
  </si>
  <si>
    <t>耀洋企業社</t>
  </si>
  <si>
    <t>臺南市永康區尚頂里尚頂路177巷5號</t>
  </si>
  <si>
    <t>林嘉菲商行</t>
  </si>
  <si>
    <t>嘉義縣中埔鄉和睦村中華路792.794號一樓</t>
  </si>
  <si>
    <t>禾田商行</t>
  </si>
  <si>
    <t>嘉義縣大林鎮西林里中山路237號1樓</t>
  </si>
  <si>
    <t>兆富商行</t>
  </si>
  <si>
    <t>嘉義縣太保市南新里北港路二段102號</t>
  </si>
  <si>
    <t>原創團隊工作室</t>
  </si>
  <si>
    <t>嘉義縣水上鄉三和村頂寮２８號之６９</t>
  </si>
  <si>
    <t>大眾企業社</t>
  </si>
  <si>
    <t>臺南市永康區中華里小東路689之41號9樓A6</t>
  </si>
  <si>
    <t>奧迪亞企業商行</t>
  </si>
  <si>
    <t>臺南市東區文聖里裕平路390號1樓</t>
  </si>
  <si>
    <t>天泉企業社</t>
  </si>
  <si>
    <t>臺東縣卑南鄉溫泉村龍泉路一一三巷五十八號一樓</t>
  </si>
  <si>
    <t>書非工作室</t>
  </si>
  <si>
    <t>基隆市安樂區壯觀里樂利二街62巷46號7樓</t>
  </si>
  <si>
    <t>鍾姓工程企業社</t>
  </si>
  <si>
    <t>花蓮縣花蓮市國盛里國興5街28號1樓</t>
  </si>
  <si>
    <t>豪馥企業社</t>
  </si>
  <si>
    <t>花蓮縣花蓮市民立里中美路176號三樓之5</t>
  </si>
  <si>
    <t>壹柒玖工作室</t>
  </si>
  <si>
    <t>花蓮縣吉安鄉吉安村吉興1街379號1樓</t>
  </si>
  <si>
    <t>唐風數位整合行銷</t>
  </si>
  <si>
    <t>花蓮縣吉安鄉吉安村吉興1街428巷1弄10號1樓</t>
  </si>
  <si>
    <t>禾盛多媒體資訊社</t>
  </si>
  <si>
    <t>花蓮縣吉安鄉仁和村南海2街231巷32號1樓</t>
  </si>
  <si>
    <t>松荷企業社</t>
  </si>
  <si>
    <t>花蓮縣玉里鎮中城里成功街60號</t>
  </si>
  <si>
    <t>波比數位工作室</t>
  </si>
  <si>
    <t>新北市三峽區民生街152號3樓</t>
  </si>
  <si>
    <t>紳洋企業社</t>
  </si>
  <si>
    <t>新北市土城區金城路3段217號</t>
  </si>
  <si>
    <t>方圓物聯管理顧問社</t>
  </si>
  <si>
    <t>新北市板橋區文化路1段100號4樓</t>
  </si>
  <si>
    <t>寰宥企業社</t>
  </si>
  <si>
    <t>新北市新莊區復興路2段115巷2弄5之4號</t>
  </si>
  <si>
    <t>汎觀點視覺整合工作室</t>
  </si>
  <si>
    <t>新北市新店區永平街16巷22號4樓</t>
  </si>
  <si>
    <t>天音創造室內裝修設計工程行</t>
  </si>
  <si>
    <t>新北市蘆洲區中山一路105之1號2樓</t>
  </si>
  <si>
    <t>富邦刻印</t>
  </si>
  <si>
    <t>新北市樹林區中正路248巷14號</t>
  </si>
  <si>
    <t>康適美健康實業</t>
  </si>
  <si>
    <t>新北市板橋區南雅南路2段144巷6號(1樓)</t>
  </si>
  <si>
    <t>梵思創意行銷工作室</t>
  </si>
  <si>
    <t>新北市汐止區龍安路28巷6號2樓之2</t>
  </si>
  <si>
    <t>尚盈實業社</t>
  </si>
  <si>
    <t>新北市新莊區民安西路267號1樓之1</t>
  </si>
  <si>
    <t>果荷創意實業</t>
  </si>
  <si>
    <t>新北市三重區忠孝路2段9號5樓</t>
  </si>
  <si>
    <t>威智企管顧問社</t>
  </si>
  <si>
    <t>新北市板橋區陽明街164巷10弄14號</t>
  </si>
  <si>
    <t>奇原企業社</t>
  </si>
  <si>
    <t>新北市板橋區金華街115號(1樓)</t>
  </si>
  <si>
    <t>吉芳飲料店</t>
  </si>
  <si>
    <t>新北市林口區竹林路35號(1樓)</t>
  </si>
  <si>
    <t>珍展祥咖啡館</t>
  </si>
  <si>
    <t>新北市板橋區雙十路2段10號(1樓)</t>
  </si>
  <si>
    <t>艾邁行銷工作室</t>
  </si>
  <si>
    <t>新北市新莊區中華路2段71巷7號3樓</t>
  </si>
  <si>
    <t>家松企業社</t>
  </si>
  <si>
    <t>新北市新莊區新莊路251號之3二樓</t>
  </si>
  <si>
    <t>薪傳企業社</t>
  </si>
  <si>
    <t>金門縣金城鎮西門里光前路76巷10號</t>
  </si>
  <si>
    <t>正穩創新整合行銷實業社</t>
  </si>
  <si>
    <t>新竹縣竹北市中興里文興路二段513號14樓</t>
  </si>
  <si>
    <t>義豐企業社</t>
  </si>
  <si>
    <t>新竹市東區仙水里光復路一段523之1號</t>
  </si>
  <si>
    <t>安貝兒髮型</t>
  </si>
  <si>
    <t>高雄市新興區大同一路１７４及１７６號１樓</t>
  </si>
  <si>
    <t>七寶樹中草舖</t>
  </si>
  <si>
    <t>高雄市鼓山區中華一路４７１號１樓</t>
  </si>
  <si>
    <t>四方實業社</t>
  </si>
  <si>
    <t>高雄市左營區重清路１７５號</t>
  </si>
  <si>
    <t>創八多媒體工作室</t>
  </si>
  <si>
    <t>高雄市左營區忠貞街３６號１樓</t>
  </si>
  <si>
    <t>麒麟山企業社</t>
  </si>
  <si>
    <t>高雄市左營區文川路３１７號９樓之２</t>
  </si>
  <si>
    <t>祥芫企業社</t>
  </si>
  <si>
    <t>高雄市三民區皓東路１４６號４樓之２</t>
  </si>
  <si>
    <t>勝樺工作室</t>
  </si>
  <si>
    <t>高雄市鼓山區吳鳳路６６巷５號５樓</t>
  </si>
  <si>
    <t>揪愛買商行</t>
  </si>
  <si>
    <t>高雄市三民區正興路56號7樓之6</t>
  </si>
  <si>
    <t>甜柿子眼鏡企業社</t>
  </si>
  <si>
    <t>高雄市仁武區後港巷１６４之６號１樓</t>
  </si>
  <si>
    <t>金創世企業行</t>
  </si>
  <si>
    <t>高雄市大社區自由路213號7樓</t>
  </si>
  <si>
    <t>岑金科技工作室</t>
  </si>
  <si>
    <t>高雄市三民區民族一路８０號６樓之２</t>
  </si>
  <si>
    <t>台灣奇雕文創館</t>
  </si>
  <si>
    <t>高雄市前金區市中一路３９號６樓之３</t>
  </si>
  <si>
    <t>髮國妝園造型美學沙龍</t>
  </si>
  <si>
    <t>高雄市新興區新田路６１號１樓</t>
  </si>
  <si>
    <t>神丰企業社</t>
  </si>
  <si>
    <t>高雄市三民區九如二路１５２號</t>
  </si>
  <si>
    <t>佑尚企業社</t>
  </si>
  <si>
    <t>高雄市鳳山區二甲里鳳南路９７號１樓</t>
  </si>
  <si>
    <t>寶島青草行</t>
  </si>
  <si>
    <t>楊鑫科技工坊</t>
  </si>
  <si>
    <t>高雄市鼓山區裕誠路1503之7號</t>
  </si>
  <si>
    <t>二馬行動通訊社</t>
  </si>
  <si>
    <t>基隆市暖暖區源遠路179之9號13樓</t>
  </si>
  <si>
    <t>億源鑫科技工程行</t>
  </si>
  <si>
    <t>新北市中和區保健路67巷9號</t>
  </si>
  <si>
    <t>少一雙鞋貿易商行</t>
  </si>
  <si>
    <t>新北市新莊區建福路４８巷６號２樓</t>
  </si>
  <si>
    <t>形形色色文創設計工作室</t>
  </si>
  <si>
    <t>新北市五股區水碓一路30號3樓</t>
  </si>
  <si>
    <t>凱歐萊貿易商行</t>
  </si>
  <si>
    <t>新北市中和區國光街１１２巷２弄１之３號（４樓）</t>
  </si>
  <si>
    <t>至訊工作室</t>
  </si>
  <si>
    <t>新北市樹林區八德街72號5樓</t>
  </si>
  <si>
    <t>泱志咖啡坊</t>
  </si>
  <si>
    <t>新北市新莊區福壽街76號(1樓)</t>
  </si>
  <si>
    <t>生全食品行</t>
  </si>
  <si>
    <t>新北市蘆洲區長安街225號(1樓)</t>
  </si>
  <si>
    <t>元湘企業社</t>
  </si>
  <si>
    <t>新北市新莊區民安西路86號</t>
  </si>
  <si>
    <t>風調雨順設計工作室</t>
  </si>
  <si>
    <t>新北市三重區力行路2段73巷1號4樓</t>
  </si>
  <si>
    <t>喜樂貴族美食屋</t>
  </si>
  <si>
    <t>新北市土城區明德路1段51號(1樓)</t>
  </si>
  <si>
    <t>笙豐商行</t>
  </si>
  <si>
    <t>新北市板橋區重慶路218號(1樓)</t>
  </si>
  <si>
    <t>玩樂通訊企業社</t>
  </si>
  <si>
    <t>新北市淡水區新春街97之1號</t>
  </si>
  <si>
    <t>榮允工程行</t>
  </si>
  <si>
    <t>新北市板橋區長江路1段106巷11號3樓</t>
  </si>
  <si>
    <t>延和咖啡館</t>
  </si>
  <si>
    <t>新北市土城區延和路217號</t>
  </si>
  <si>
    <t>韓都衣舍</t>
  </si>
  <si>
    <t>新北市中和區國光街112巷2弄1之3號(4樓)</t>
  </si>
  <si>
    <t>全鑫汽車商行</t>
  </si>
  <si>
    <t>新北市新莊區思源路420號12樓</t>
  </si>
  <si>
    <t>辰鏮企業社</t>
  </si>
  <si>
    <t>新北市三峽區復興路369號(1樓)</t>
  </si>
  <si>
    <t>竹師多元文教坊</t>
  </si>
  <si>
    <t>新北市中和區景安路79巷37弄25號</t>
  </si>
  <si>
    <t>神之電腦企業社</t>
  </si>
  <si>
    <t>新北市樹林區太順街110巷6號(1樓)</t>
  </si>
  <si>
    <t>成生美食屋</t>
  </si>
  <si>
    <t>新北市樹林區中華路68號、68號2樓</t>
  </si>
  <si>
    <t>新北市蘆洲區長樂路110號</t>
  </si>
  <si>
    <t>信義第三方支付服務實業社</t>
  </si>
  <si>
    <t>新北市新莊區昌隆街28之3號</t>
  </si>
  <si>
    <t>和揚資訊社</t>
  </si>
  <si>
    <t>桃園市中壢區華愛里華勛街37巷18號1樓</t>
  </si>
  <si>
    <t>昌遠企業社</t>
  </si>
  <si>
    <t>花蓮縣吉安鄉吉安村中央路2段139巷4弄22號1樓</t>
  </si>
  <si>
    <t>卡瓦利光學眼鏡行</t>
  </si>
  <si>
    <t>新北市中和區捷運路56號</t>
  </si>
  <si>
    <t>臺北市大同區民生西路47號B1(中山地下街B66店舖)</t>
  </si>
  <si>
    <t>福興咖啡館</t>
  </si>
  <si>
    <t>新竹縣竹北市鹿場里福興東路一段302號1樓</t>
  </si>
  <si>
    <t>東川屋溫泉商行</t>
  </si>
  <si>
    <t>宜蘭縣礁溪鄉大忠路40巷20號</t>
  </si>
  <si>
    <t>央瑩商行</t>
  </si>
  <si>
    <t>宜蘭縣羅東鎮成功里南門路15號一樓</t>
  </si>
  <si>
    <t>尚寶企業社</t>
  </si>
  <si>
    <t>新竹市香山區頂埔里中山路５５０號一樓</t>
  </si>
  <si>
    <t>喜來樂商行</t>
  </si>
  <si>
    <t>新竹市北區南寮里東大路三段684號一樓</t>
  </si>
  <si>
    <t>裘伊斯電子商務工作室</t>
  </si>
  <si>
    <t>基隆市仁愛區崇安街140巷16號4樓</t>
  </si>
  <si>
    <t>畇畇來商行</t>
  </si>
  <si>
    <t>新竹縣新埔鎮四座里中正路203號</t>
  </si>
  <si>
    <t>唯品會企業社</t>
  </si>
  <si>
    <t>元星興業</t>
  </si>
  <si>
    <t>新北市新莊區豐年街32號2樓</t>
  </si>
  <si>
    <t>亨圓企業社</t>
  </si>
  <si>
    <t>新北市板橋區民生路1段35號4樓之1</t>
  </si>
  <si>
    <t>聖堤妃商行</t>
  </si>
  <si>
    <t>新北市板橋區漢生東路193巷23之2號</t>
  </si>
  <si>
    <t>手機小姐智慧館</t>
  </si>
  <si>
    <t>新北市蘆洲區中山一路136號(1樓)</t>
  </si>
  <si>
    <t>匯美貿易商行</t>
  </si>
  <si>
    <t>新北市板橋區南雅西路2段301巷50弄14之2號</t>
  </si>
  <si>
    <t>一號網企業社</t>
  </si>
  <si>
    <t>新北市板橋區南雅西路2段301巷50弄14號(1樓)</t>
  </si>
  <si>
    <t>得益貿易商行</t>
  </si>
  <si>
    <t>新北市板橋區大仁街110巷7弄5號6樓</t>
  </si>
  <si>
    <t>浩大企業社</t>
  </si>
  <si>
    <t>新北市板橋區三民路2段66號(1樓)</t>
  </si>
  <si>
    <t>森沐商行</t>
  </si>
  <si>
    <t>新北市土城區員仁里中央路2段386號1樓</t>
  </si>
  <si>
    <t>虹麟通訊行</t>
  </si>
  <si>
    <t>新北市樹林區中山路1段6號(1樓)</t>
  </si>
  <si>
    <t>鴻展通訊行</t>
  </si>
  <si>
    <t>新北市三重區龍濱路281號(1樓)</t>
  </si>
  <si>
    <t>誠奕貿易商行</t>
  </si>
  <si>
    <t>新北市板橋區中山路1段293之1號10樓之1</t>
  </si>
  <si>
    <t>一得樂貿易商行</t>
  </si>
  <si>
    <t>順和實業</t>
  </si>
  <si>
    <t>新北市三重區三民街343號2樓</t>
  </si>
  <si>
    <t>寶梅食代企業社</t>
  </si>
  <si>
    <t>新北市板橋區廣和街33之3號6樓</t>
  </si>
  <si>
    <t>佰麗企業社</t>
  </si>
  <si>
    <t>新北市中和區國光街189巷3號2樓</t>
  </si>
  <si>
    <t>拾年經典工作室</t>
  </si>
  <si>
    <t>新北市八里區中山路2段310號3樓</t>
  </si>
  <si>
    <t>我們三重人幸福實業社</t>
  </si>
  <si>
    <t>新北市三重區重新路5段513之3號3樓</t>
  </si>
  <si>
    <t>西伍企業社</t>
  </si>
  <si>
    <t>匯衣城貿易商行</t>
  </si>
  <si>
    <t>新北市板橋區國慶路43號</t>
  </si>
  <si>
    <t>勝麗電子商務企業社</t>
  </si>
  <si>
    <t>新北市新莊區壽山路33號之20</t>
  </si>
  <si>
    <t>哲倫企業社</t>
  </si>
  <si>
    <t>新北市板橋區四川路2段243號6樓之4</t>
  </si>
  <si>
    <t>佑駪工作室</t>
  </si>
  <si>
    <t>臺北市中山區復興北路178號11樓之6</t>
  </si>
  <si>
    <t>叡泰企業社</t>
  </si>
  <si>
    <t>臺北市中正區濟南路2段31-1號2樓</t>
  </si>
  <si>
    <t>北展企業社</t>
  </si>
  <si>
    <t>臺北市北投區承德路7段304巷5號3樓</t>
  </si>
  <si>
    <t>歆恩商行</t>
  </si>
  <si>
    <t>彰化縣鹿港鎮永安里中正路２９９號１樓</t>
  </si>
  <si>
    <t>鄉間小語</t>
  </si>
  <si>
    <t>彰化縣溪湖鎮大竹里平和街１５３號１樓</t>
  </si>
  <si>
    <t>璽豐咖啡坊</t>
  </si>
  <si>
    <t>彰化縣彰化市南瑤里中正路２段６７９號１樓</t>
  </si>
  <si>
    <t>逸軒咖啡屋</t>
  </si>
  <si>
    <t>彰化縣花壇鄉花壇村中山路１段３７３號１樓</t>
  </si>
  <si>
    <t>臻香咖啡蛋糕專賣店</t>
  </si>
  <si>
    <t>彰化縣二林鎮南光里大成路１段５３７號１樓</t>
  </si>
  <si>
    <t>風雅商行</t>
  </si>
  <si>
    <t>雲林縣北港鎮大同里大同路129號</t>
  </si>
  <si>
    <t>曜城咖啡</t>
  </si>
  <si>
    <t>南投縣竹山鎮竹山里昭德街18號</t>
  </si>
  <si>
    <t>真新盛汽車商行</t>
  </si>
  <si>
    <t>苗栗縣通霄鎮五南里11鄰中山路46號</t>
  </si>
  <si>
    <t>頂尖體育用品社</t>
  </si>
  <si>
    <t>南投縣埔里鎮北門里中山路二段228號1樓</t>
  </si>
  <si>
    <t>樂活咖啡</t>
  </si>
  <si>
    <t>彰化縣員林市新生里靜修路５７號１樓</t>
  </si>
  <si>
    <t>陽光季烤商行</t>
  </si>
  <si>
    <t>彰化縣永靖鄉港西村中山路１段８０５號１樓</t>
  </si>
  <si>
    <t>陸躍國際工作室</t>
  </si>
  <si>
    <t>南投縣魚池鄉魚池村新店巷３６之５號</t>
  </si>
  <si>
    <t>京洋商行</t>
  </si>
  <si>
    <t>臺中市清水區北寧里北寧街８２號１樓</t>
  </si>
  <si>
    <t>冠宜通信行</t>
  </si>
  <si>
    <t>雲林縣斗六市信義里鎮北路28號1樓</t>
  </si>
  <si>
    <t>聖帕商行</t>
  </si>
  <si>
    <t>臺中市東勢區延平里豐勢路３３４號１樓</t>
  </si>
  <si>
    <t>曼多造型髮藝</t>
  </si>
  <si>
    <t>臺中市豐原區田心里合作街21號1樓</t>
  </si>
  <si>
    <t>中心圓工作室</t>
  </si>
  <si>
    <t>臺中市沙鹿區鹿寮里中山路４３０號１樓﹝限一樓﹞</t>
  </si>
  <si>
    <t>駿豐國際商行</t>
  </si>
  <si>
    <t>雲林縣莿桐鄉埔尾村油車169之5號1樓</t>
  </si>
  <si>
    <t>上巽商行</t>
  </si>
  <si>
    <t>雲林縣西螺鎮廣福里中山路99之1號</t>
  </si>
  <si>
    <t>村上村商行</t>
  </si>
  <si>
    <t>雲林縣斗南鎮明昌里延平路二段五三六號一樓</t>
  </si>
  <si>
    <t>維豐工程行</t>
  </si>
  <si>
    <t>臺中市西屯區福瑞里福強街１２５號６樓之３</t>
  </si>
  <si>
    <t>價值觀設計工作室</t>
  </si>
  <si>
    <t>臺中市南區南門里國光路469巷11號</t>
  </si>
  <si>
    <t>御軒商行</t>
  </si>
  <si>
    <t>臺中市新社區新社里興安路２２號</t>
  </si>
  <si>
    <t>良品咖啡</t>
  </si>
  <si>
    <t>彰化縣員林市仁愛里大同路1段205號</t>
  </si>
  <si>
    <t>柏程企業社</t>
  </si>
  <si>
    <t>彰化縣彰化市龍山里中山路2段920巷132-4號1樓</t>
  </si>
  <si>
    <t>鴻駿咖啡館</t>
  </si>
  <si>
    <t>威奇食品商行</t>
  </si>
  <si>
    <t>彰化縣彰化市延平里大埔路400號1樓</t>
  </si>
  <si>
    <t>奇思樂科技</t>
  </si>
  <si>
    <t>彰化縣線西鄉下犁村下犁路53-2號</t>
  </si>
  <si>
    <t>樂雨創意多媒體企業社</t>
  </si>
  <si>
    <t>彰化縣彰化市興北里三民路297巷39號5樓之3</t>
  </si>
  <si>
    <t>臺中市西區中興里公益路１６１號１２樓之３</t>
  </si>
  <si>
    <t>雲林縣斗六市榴中里石榴路85號1樓</t>
  </si>
  <si>
    <t>鈺豐商行</t>
  </si>
  <si>
    <t>雲林縣四湖鄉四湖村中正路385號</t>
  </si>
  <si>
    <t>冠宇通信行</t>
  </si>
  <si>
    <t>雲林縣古坑鄉朝陽村中山路１３０號1樓</t>
  </si>
  <si>
    <t>勝冠通訊行</t>
  </si>
  <si>
    <t>雲林縣斗六市榴中里中興路113之1號1樓</t>
  </si>
  <si>
    <t>翔睿商行</t>
  </si>
  <si>
    <t>苗栗縣頭份市建國里建國路66號1樓之2、3、5</t>
  </si>
  <si>
    <t>歐樂博數位工作室</t>
  </si>
  <si>
    <t>苗栗縣苗栗市嘉盛里16鄰為公路391號</t>
  </si>
  <si>
    <t>名富商行</t>
  </si>
  <si>
    <t>苗栗縣後龍鎮大庄里19鄰中山路107號</t>
  </si>
  <si>
    <t>小江水電工程行</t>
  </si>
  <si>
    <t>臺中市后里區義里里甲后路一段２７８巷３７號１樓</t>
  </si>
  <si>
    <t>濰愷商行</t>
  </si>
  <si>
    <t>臺中市西區民龍里英才路４６２號１．２樓</t>
  </si>
  <si>
    <t>存視覺設計工作室</t>
  </si>
  <si>
    <t>臺中市大雅區上楓里民生路四段１３９巷９２號２樓</t>
  </si>
  <si>
    <t>駿羚商行</t>
  </si>
  <si>
    <t>臺中市神岡區社南里中山路７４５號１樓、７４７號１樓</t>
  </si>
  <si>
    <t>三相服飾商行</t>
  </si>
  <si>
    <t>臺中市西屯區福雅里福雅路１６８號６樓之１</t>
  </si>
  <si>
    <t>展揚通訊行</t>
  </si>
  <si>
    <t>臺中市西屯區何明里漢口路二段７２號１樓</t>
  </si>
  <si>
    <t>一群人網路行銷</t>
  </si>
  <si>
    <t>臺中市西屯區福中里中工二路７８號１樓</t>
  </si>
  <si>
    <t>辰尚商行</t>
  </si>
  <si>
    <t>臺中市北區光大里五權路２６７號１樓、２樓</t>
  </si>
  <si>
    <t>富比山企業社</t>
  </si>
  <si>
    <t>臺中市沙鹿區鹿寮里福德路６６號１樓</t>
  </si>
  <si>
    <t>培培虛擬寶物商行</t>
  </si>
  <si>
    <t>臺中市北區賴村里五常街３８０號１１樓之３７</t>
  </si>
  <si>
    <t>川頁資訊工作室</t>
  </si>
  <si>
    <t>臺中市龍井區東海里藝術街６１巷１０號２樓</t>
  </si>
  <si>
    <t>全球國際廣告企業社</t>
  </si>
  <si>
    <t>臺中市北區金華里雙十路二段４２號１２樓之２</t>
  </si>
  <si>
    <t>玩瘋企業社</t>
  </si>
  <si>
    <t>臺中市東區東信里旱溪東路一段３１６號１樓</t>
  </si>
  <si>
    <t>維司廣告行銷企業社</t>
  </si>
  <si>
    <t>臺中市大肚區瑞井里遊園路一段１０５之５號２樓</t>
  </si>
  <si>
    <t>曾建源建築製圖廠</t>
  </si>
  <si>
    <t>臺中市南屯區大同里大墩路２６０號６樓</t>
  </si>
  <si>
    <t>禾田玉企業社</t>
  </si>
  <si>
    <t>臺中市太平區宜昌里宜昌路３７６號１樓</t>
  </si>
  <si>
    <t>君何企業社</t>
  </si>
  <si>
    <t>新北市蘆洲區民族路227巷20號2樓</t>
  </si>
  <si>
    <t>臺中市北區崇德里北興街１９０號</t>
  </si>
  <si>
    <t>心苑企業社</t>
  </si>
  <si>
    <t>臺中市西區民龍里臺灣大道二段１８６號２０樓之３</t>
  </si>
  <si>
    <t>環購企業社</t>
  </si>
  <si>
    <t>臺中市北區新北里一中街１３８之１１號</t>
  </si>
  <si>
    <t>翔捷開發設計行</t>
  </si>
  <si>
    <t>臺中市豐原區鎌村里鐮村一街１巷１號１樓</t>
  </si>
  <si>
    <t>勤源企業社</t>
  </si>
  <si>
    <t>彰化縣福興鄉三汴村彰水路288號</t>
  </si>
  <si>
    <t>小紘點網遊商行</t>
  </si>
  <si>
    <t>彰化縣福興鄉鎮平村阿力街2-10號1樓</t>
  </si>
  <si>
    <t>喬品咖啡</t>
  </si>
  <si>
    <t>彰化縣員林市三義里惠明街268號1樓</t>
  </si>
  <si>
    <t>淳品企業社</t>
  </si>
  <si>
    <t>彰化縣彰化市復興里竹和路187號1樓</t>
  </si>
  <si>
    <t>秘寶閣企業社</t>
  </si>
  <si>
    <t>彰化縣二林鎮北平里二溪路1段5號1樓</t>
  </si>
  <si>
    <t>亞東租賃企業行</t>
  </si>
  <si>
    <t>成旻商行</t>
  </si>
  <si>
    <t>南投縣集集鎮民生路180號</t>
  </si>
  <si>
    <t>有點土創意工作室</t>
  </si>
  <si>
    <t>南投縣埔里鎮枇杷里枇杷路59之3號</t>
  </si>
  <si>
    <t>活湧泉飲料店</t>
  </si>
  <si>
    <t>南投縣草屯鎮新厝里虎山路652號</t>
  </si>
  <si>
    <t>中弘商行</t>
  </si>
  <si>
    <t>苗栗縣公館鄉館中村大同路243號1樓</t>
  </si>
  <si>
    <t>炬楙商行</t>
  </si>
  <si>
    <t>苗栗縣苗栗市建功里府東路91號</t>
  </si>
  <si>
    <t>詠創企業社</t>
  </si>
  <si>
    <t>高雄市楠梓區壽豐路４３３巷３弄１４號１樓</t>
  </si>
  <si>
    <t>有搞頭創意行銷企業社</t>
  </si>
  <si>
    <t>高雄市前鎮區一心二路１２８號９樓之２</t>
  </si>
  <si>
    <t>銪鎰國際企業</t>
  </si>
  <si>
    <t>高雄市鳳山區瑞竹路２１７號</t>
  </si>
  <si>
    <t>力強新能源實業社</t>
  </si>
  <si>
    <t>高雄市左營區軍校路２５號１樓</t>
  </si>
  <si>
    <t>丞昱實業行</t>
  </si>
  <si>
    <t>高雄市永安區維新路光明９巷２５之２號</t>
  </si>
  <si>
    <t>榮鑫實業社</t>
  </si>
  <si>
    <t>高雄市前鎮區籬仔內路２９巷８號１０樓</t>
  </si>
  <si>
    <t>富友資產管理企業社</t>
  </si>
  <si>
    <t>高雄市苓雅區海邊路２８號８樓之２</t>
  </si>
  <si>
    <t>亞洲行銷顧問館</t>
  </si>
  <si>
    <t>高雄市左營區大中二路６３２號２２樓之１</t>
  </si>
  <si>
    <t>歐根企業社</t>
  </si>
  <si>
    <t>高雄市鼓山區大榮街１２０號</t>
  </si>
  <si>
    <t>淇源企業社</t>
  </si>
  <si>
    <t>高雄市鳳山區北賢街７１巷８號１樓</t>
  </si>
  <si>
    <t>摯陞企業社</t>
  </si>
  <si>
    <t>高雄市苓雅區四維二路４號１樓</t>
  </si>
  <si>
    <t>日城企業行楠梓分店</t>
  </si>
  <si>
    <t>高雄市楠梓區德賢路２６７巷３號</t>
  </si>
  <si>
    <t>融凱企業社</t>
  </si>
  <si>
    <t>高雄市三民區順昌街１００號７樓之５</t>
  </si>
  <si>
    <t>榮恩企業社</t>
  </si>
  <si>
    <t>高雄市三民區民族一路80號9樓之4</t>
  </si>
  <si>
    <t>三立通訊商場</t>
  </si>
  <si>
    <t>高雄市鳳山區中山西路２９３號１樓</t>
  </si>
  <si>
    <t>頭分埔文化工作室</t>
  </si>
  <si>
    <t>屏東縣屏東市永城里青島街112號</t>
  </si>
  <si>
    <t>智聖商行</t>
  </si>
  <si>
    <t>高雄市前鎮區德昌街3巷12之2號</t>
  </si>
  <si>
    <t>聚富商行</t>
  </si>
  <si>
    <t>屏東縣長治鄉崙上村中興路433巷29號1樓</t>
  </si>
  <si>
    <t>紫色多媒體企業社</t>
  </si>
  <si>
    <t>屏東縣屏東市崇蘭里中山路１８７號十樓之５</t>
  </si>
  <si>
    <t>禾合水電行</t>
  </si>
  <si>
    <t>臺東縣臺東市豐谷里漢陽北路一六九巷六十四弄八號</t>
  </si>
  <si>
    <t>馨河生技企業社</t>
  </si>
  <si>
    <t>臺南市白河區虎山里木屐寮27之2號1樓</t>
  </si>
  <si>
    <t>楠木咖啡美食坊</t>
  </si>
  <si>
    <t>臺南市鹽水區橋南里忠孝路110號</t>
  </si>
  <si>
    <t>信御行銷企業社</t>
  </si>
  <si>
    <t>臺南市永康區西勢里富強路1段73號1樓</t>
  </si>
  <si>
    <t>永郁的店</t>
  </si>
  <si>
    <t>屏東縣潮州鎮新生里中山路168號1樓</t>
  </si>
  <si>
    <t>臺南市東區中西里東門路1段303號1樓</t>
  </si>
  <si>
    <t>詠士達商行</t>
  </si>
  <si>
    <t>臺南市北區力行里開南街275巷2弄2之1號1樓</t>
  </si>
  <si>
    <t>華新資訊科技企業社</t>
  </si>
  <si>
    <t>臺南市中西區西湖里和緯路5段89巷112弄57號1樓</t>
  </si>
  <si>
    <t>水果三二一國際企業</t>
  </si>
  <si>
    <t>臺南市北區安民里成功路410巷16號1樓</t>
  </si>
  <si>
    <t>占欣工作室</t>
  </si>
  <si>
    <t>臺南市北區長興里公園路321巷22號3樓之3</t>
  </si>
  <si>
    <t>盈豐商行</t>
  </si>
  <si>
    <t>臺南市安南區州北里安和路5段230號1樓</t>
  </si>
  <si>
    <t>崇義企業社</t>
  </si>
  <si>
    <t>臺南市永康區五王里中山南路282之7號</t>
  </si>
  <si>
    <t>利安興業社</t>
  </si>
  <si>
    <t>臺南市東區大學里東寧路15巷14號2樓</t>
  </si>
  <si>
    <t>甲乾理賠權益服務行</t>
  </si>
  <si>
    <t>臺南市東區德光里崇學路135巷3號1樓</t>
  </si>
  <si>
    <t>伊思多爾團購企業社</t>
  </si>
  <si>
    <t>臺南市佳里區海澄里番子寮118之1號1樓</t>
  </si>
  <si>
    <t>夢想家網路商行</t>
  </si>
  <si>
    <t>臺南市南區金華里中華西路1段166號1樓</t>
  </si>
  <si>
    <t>祈丞商行</t>
  </si>
  <si>
    <t>嘉義縣竹崎鄉和平村田寮64號</t>
  </si>
  <si>
    <t>大元網路整合行銷工作室</t>
  </si>
  <si>
    <t>嘉義縣朴子市博厚里開元路474巷21弄12號</t>
  </si>
  <si>
    <t>澤地萃企業</t>
  </si>
  <si>
    <t>嘉義縣太保市春珠里161號1樓</t>
  </si>
  <si>
    <t>一特奈科技商行</t>
  </si>
  <si>
    <t>嘉義市西區車店里車店街４８號一樓</t>
  </si>
  <si>
    <t>臻客來國際商行</t>
  </si>
  <si>
    <t>翊展商行</t>
  </si>
  <si>
    <t>嘉義市西區紅瓦里重慶二街１０號附１一樓</t>
  </si>
  <si>
    <t>華茂豐企業社</t>
  </si>
  <si>
    <t>嘉義市西區美源里世賢路四段１６１號一樓</t>
  </si>
  <si>
    <t>卡麥拉數位整合行銷</t>
  </si>
  <si>
    <t>臺東縣臺東市岩灣里北安路八十六巷二號一樓</t>
  </si>
  <si>
    <t>東燿商行</t>
  </si>
  <si>
    <t>臺東縣臺東市馬蘭里更生路七三五號一樓</t>
  </si>
  <si>
    <t>水映工作坊</t>
  </si>
  <si>
    <t>臺中市西區和龍里臺灣大道二段２號１６樓之２</t>
  </si>
  <si>
    <t>臺東縣臺東市新興里鐵花路八十二號</t>
  </si>
  <si>
    <t>美麗殿咖啡甜點坊</t>
  </si>
  <si>
    <t>臺南市關廟區香洋里中正路969號1樓</t>
  </si>
  <si>
    <t>勝瑞吉食坊</t>
  </si>
  <si>
    <t>臺南市仁德區仁義里中山路479號1樓</t>
  </si>
  <si>
    <t>星騎世實業社</t>
  </si>
  <si>
    <t>臺南市南區明德里大成路1段102號1樓</t>
  </si>
  <si>
    <t>佳珍坊</t>
  </si>
  <si>
    <t>臺南市永康區永康里永明街88號1樓</t>
  </si>
  <si>
    <t>日拓商行</t>
  </si>
  <si>
    <t>臺南市永康區尚頂里正南一街105巷35號</t>
  </si>
  <si>
    <t>竣鎰電腦資訊</t>
  </si>
  <si>
    <t>臺南市北區正風里公園路994巷14號2樓</t>
  </si>
  <si>
    <t>乾兌企業社</t>
  </si>
  <si>
    <t>臺南市佳里區六安里六安街78號1樓</t>
  </si>
  <si>
    <t>攏通整合行銷企業社</t>
  </si>
  <si>
    <t>臺南市東區衛國里衛國街114巷9弄3之1號</t>
  </si>
  <si>
    <t>綺利精品社</t>
  </si>
  <si>
    <t>臺南市新市區港墘里崙頂29之1號1樓</t>
  </si>
  <si>
    <t>易展數位生活企業社</t>
  </si>
  <si>
    <t>臺南市永康區復國里復華五街55巷10號1樓</t>
  </si>
  <si>
    <t>富利盛企業社</t>
  </si>
  <si>
    <t>新北市五股區成泰路2段91巷25號</t>
  </si>
  <si>
    <t>大影通訊行</t>
  </si>
  <si>
    <t>新北市土城區中央路2段188號</t>
  </si>
  <si>
    <t>銓聯工程行</t>
  </si>
  <si>
    <t>新北市三重區中華路50巷1弄4之2號(3樓)</t>
  </si>
  <si>
    <t>京電技研社</t>
  </si>
  <si>
    <t>新北市板橋區三民路1段89號</t>
  </si>
  <si>
    <t>吉歐廣告行銷工作室</t>
  </si>
  <si>
    <t>新北市新店區安祥路109巷86號</t>
  </si>
  <si>
    <t>巧朵咖啡館</t>
  </si>
  <si>
    <t>新北市三峽區中華路46號</t>
  </si>
  <si>
    <t>臺北市中正區臨沂街25巷19號1樓</t>
  </si>
  <si>
    <t>歐喜樂國際實業社</t>
  </si>
  <si>
    <t>花蓮縣吉安鄉福興村舊村六街93號1樓</t>
  </si>
  <si>
    <t>北角工作室</t>
  </si>
  <si>
    <t>元富土木包工業</t>
  </si>
  <si>
    <t>苗栗縣竹南鎮營盤里22鄰萬全街35號3樓</t>
  </si>
  <si>
    <t>佳京商行</t>
  </si>
  <si>
    <t>宜蘭縣羅東鎮國華里四育路79號一樓</t>
  </si>
  <si>
    <t>先靚企業社</t>
  </si>
  <si>
    <t>宜蘭縣員山鄉員山村員山路一段121號</t>
  </si>
  <si>
    <t>侯鈞彪提琴工作室</t>
  </si>
  <si>
    <t>花蓮縣花蓮市主安里榮正街１５７號１樓</t>
  </si>
  <si>
    <t>金龍大旅社</t>
  </si>
  <si>
    <t>苗栗縣後龍鎮北龍里6鄰中山街88之11號</t>
  </si>
  <si>
    <t>品冠資訊</t>
  </si>
  <si>
    <t>花蓮縣玉里鎮國武里中山路2段15號</t>
  </si>
  <si>
    <t>奇境坊</t>
  </si>
  <si>
    <t>新竹市東區新莊里關東路290號一樓</t>
  </si>
  <si>
    <t>批五三數據工作室</t>
  </si>
  <si>
    <t>新竹市北區舊社里湳雅街218巷8號五樓</t>
  </si>
  <si>
    <t>新竹縣竹北市竹仁里民族街47號3樓</t>
  </si>
  <si>
    <t>德冠電腦社</t>
  </si>
  <si>
    <t>基隆市安樂區安樂路一段93號1樓</t>
  </si>
  <si>
    <t>易利資訊企業社</t>
  </si>
  <si>
    <t>新北市板橋區新海路72巷5弄17之1號</t>
  </si>
  <si>
    <t>壹端互動企業社</t>
  </si>
  <si>
    <t>新北市蘆洲區鷺江街89巷24號3樓</t>
  </si>
  <si>
    <t>金鋒冷飲店</t>
  </si>
  <si>
    <t>新北市蘆洲區民族路321號(1樓)</t>
  </si>
  <si>
    <t>鴻倫企業社</t>
  </si>
  <si>
    <t>新北市土城區延和路13巷10號5樓</t>
  </si>
  <si>
    <t>萬達貿易商行</t>
  </si>
  <si>
    <t>新北市板橋區南雅西路2段301巷50弄14號1樓</t>
  </si>
  <si>
    <t>奇易購商行</t>
  </si>
  <si>
    <t>新北市土城區金城路3段8號9樓</t>
  </si>
  <si>
    <t>富懿企業社</t>
  </si>
  <si>
    <t>新北市中和區民享街54巷5號</t>
  </si>
  <si>
    <t>超綻藝術企業社</t>
  </si>
  <si>
    <t>新北市中和區景平路336號(1樓)</t>
  </si>
  <si>
    <t>宏科軟體工作室</t>
  </si>
  <si>
    <t>新北市新莊區和興街43號2樓</t>
  </si>
  <si>
    <t>悠然商行</t>
  </si>
  <si>
    <t>新北市淡水區中山北路1段265之2號(3樓)</t>
  </si>
  <si>
    <t>豐潤新創科技企業</t>
  </si>
  <si>
    <t>新竹縣寶山鄉大坪路206號</t>
  </si>
  <si>
    <t>儷格商行</t>
  </si>
  <si>
    <t>新竹市北區康樂里東大路三段395號一樓</t>
  </si>
  <si>
    <t>佳呈商行</t>
  </si>
  <si>
    <t>新竹市香山區牛埔里中華路四段５６８號一樓</t>
  </si>
  <si>
    <t>相信運動育樂經紀企業社</t>
  </si>
  <si>
    <t>新竹市東區復中里中央路357號二樓</t>
  </si>
  <si>
    <t>創思科技</t>
  </si>
  <si>
    <t>宜蘭縣礁溪鄉白雲村礁溪路七段102號一樓</t>
  </si>
  <si>
    <t>品銓實業社</t>
  </si>
  <si>
    <t>花蓮縣花蓮市國魂里商校街167號2樓</t>
  </si>
  <si>
    <t>明瑞企業社</t>
  </si>
  <si>
    <t>花蓮縣吉安鄉光華村華工六路６２巷１５號1樓</t>
  </si>
  <si>
    <t>嘉鴻企業社</t>
  </si>
  <si>
    <t>花蓮縣花蓮市國裕里富吉路26號2樓</t>
  </si>
  <si>
    <t>精鴻商行</t>
  </si>
  <si>
    <t>高雄市苓雅區英明路１６５號</t>
  </si>
  <si>
    <t>栽種影音</t>
  </si>
  <si>
    <t>高雄市楠梓區加昌路６９橫巷１５弄１號</t>
  </si>
  <si>
    <t>小郁的店</t>
  </si>
  <si>
    <t>臺南市麻豆區新興里中華街16號1樓</t>
  </si>
  <si>
    <t>四季邁精品企業社</t>
  </si>
  <si>
    <t>臺南市東區大德里立德十一路81巷39號1樓</t>
  </si>
  <si>
    <t>如紅企業社</t>
  </si>
  <si>
    <t>嘉義縣竹崎鄉竹崎村中山路187號1樓</t>
  </si>
  <si>
    <t>恩翔網路科技企業社</t>
  </si>
  <si>
    <t>高雄市左營區立文路７７號４樓</t>
  </si>
  <si>
    <t>鼎盛科技工程行</t>
  </si>
  <si>
    <t>高雄市左營區民族一路９５１號８樓</t>
  </si>
  <si>
    <t>高速精神工作室</t>
  </si>
  <si>
    <t>高雄市小港區鳳福路３８巷２０之１號</t>
  </si>
  <si>
    <t>鼎盛生物科技行</t>
  </si>
  <si>
    <t>高雄市鳳山區中正路６９號１樓</t>
  </si>
  <si>
    <t>紫光生物科技行</t>
  </si>
  <si>
    <t>高雄市鳳山區自由路１８６號１樓</t>
  </si>
  <si>
    <t>南宣企業社</t>
  </si>
  <si>
    <t>高雄市小港區長興街６號２樓</t>
  </si>
  <si>
    <t>允榮餐飲事業</t>
  </si>
  <si>
    <t>高雄市前鎮區林森三路９５號３樓</t>
  </si>
  <si>
    <t>奕辰企業行</t>
  </si>
  <si>
    <t>高雄市新興區和平一路２１９號６樓之１４</t>
  </si>
  <si>
    <t>大發通訊企業社</t>
  </si>
  <si>
    <t>高雄市橋頭區隆豐路241號1樓</t>
  </si>
  <si>
    <t>擎天投資顧問社</t>
  </si>
  <si>
    <t>高雄市鳳山區誠德街１２５號３樓</t>
  </si>
  <si>
    <t>統群汽車商行</t>
  </si>
  <si>
    <t>高雄市仁武區八德中路２９７號</t>
  </si>
  <si>
    <t>皇羽企業社</t>
  </si>
  <si>
    <t>高雄市仁武區仁孝路240號1樓</t>
  </si>
  <si>
    <t>聯峰企業商行</t>
  </si>
  <si>
    <t>花蓮縣花蓮市民生里中正路五八二之三號</t>
  </si>
  <si>
    <t>台灣夢幻企業行</t>
  </si>
  <si>
    <t>臥龍企業社</t>
  </si>
  <si>
    <t>高雄市新興區民權一路２５１號１５樓之１</t>
  </si>
  <si>
    <t>義驊商行</t>
  </si>
  <si>
    <t>屏東縣南州鄉萬華村萬華路6巷19號１樓</t>
  </si>
  <si>
    <t>高雄市鳳山區六法街７５號１樓</t>
  </si>
  <si>
    <t>弘琪科技企業社</t>
  </si>
  <si>
    <t>高雄市三民區大順二路１９９之１號７樓</t>
  </si>
  <si>
    <t>丹媞網路媒體科技</t>
  </si>
  <si>
    <t>雲聯惠跨境電商生活館</t>
  </si>
  <si>
    <t>高雄市鼓山區明倫路146號10樓</t>
  </si>
  <si>
    <t>富由企業社</t>
  </si>
  <si>
    <t>高雄市鼓山區明倫路１４６號１０樓</t>
  </si>
  <si>
    <t>飛天猴美食外送</t>
  </si>
  <si>
    <t>高雄市前鎮區佛中路６６號４樓</t>
  </si>
  <si>
    <t>豐盛實業行</t>
  </si>
  <si>
    <t>高雄市鼓山區建榮路６５號１樓</t>
  </si>
  <si>
    <t>失眠空間工作室</t>
  </si>
  <si>
    <t>高雄市前金區大同二路２０號地下一層</t>
  </si>
  <si>
    <t>巴黎香戀家居坊</t>
  </si>
  <si>
    <t>臺中市南區工學里復興路一段４６５號１樓</t>
  </si>
  <si>
    <t>夢工廠企業社</t>
  </si>
  <si>
    <t>臺中市梧棲區大庄里文雅街１９６巷７０號１樓</t>
  </si>
  <si>
    <t>祥明實業行</t>
  </si>
  <si>
    <t>臺中市西屯區福中里福中五街２３巷７號４樓之２</t>
  </si>
  <si>
    <t>百合本舖</t>
  </si>
  <si>
    <t>臺中市西屯區何成里大墩十八街１９５號１２樓之３</t>
  </si>
  <si>
    <t>女子徵信社</t>
  </si>
  <si>
    <t>臺中市北屯區后庄里敦化路一段４０６巷１６號１樓</t>
  </si>
  <si>
    <t>摩售數位科技網店</t>
  </si>
  <si>
    <t>臺中市西屯區惠來里市政北三路１３７號１９樓之１</t>
  </si>
  <si>
    <t>港城男裝行</t>
  </si>
  <si>
    <t>臺中市北區賴興里山西路二段５９號１樓</t>
  </si>
  <si>
    <t>豐米兔網路行銷工作室</t>
  </si>
  <si>
    <t>臺中市南屯區溝墘里大業路241號3樓之1</t>
  </si>
  <si>
    <t>做好設計網路工作室</t>
  </si>
  <si>
    <t>臺中市梧棲區大庄里信義街１２３巷１８號１樓</t>
  </si>
  <si>
    <t>大心科技商行</t>
  </si>
  <si>
    <t>臺中市南屯區惠中里文心路一段４１８號１樓</t>
  </si>
  <si>
    <t>阡永商行</t>
  </si>
  <si>
    <t>臺中市外埔區大東里甲后路五段２５號１樓、２７號１樓</t>
  </si>
  <si>
    <t>基利國際行銷商行</t>
  </si>
  <si>
    <t>臺中市南區南門里南門路５巷１弄４號１樓</t>
  </si>
  <si>
    <t>蓁品禾國際商行</t>
  </si>
  <si>
    <t>臺中市中區大誠里民族路２０９號２樓</t>
  </si>
  <si>
    <t>溱惠國際商行</t>
  </si>
  <si>
    <t>馬路野狼企業社</t>
  </si>
  <si>
    <t>臺中市西區廣民里樂群街１８之３號１樓</t>
  </si>
  <si>
    <t>台灣享贊實業社</t>
  </si>
  <si>
    <t>臺中市西屯區何安里文心路三段６號１４樓之６</t>
  </si>
  <si>
    <t>馨曼商行</t>
  </si>
  <si>
    <t>彰化縣田尾鄉饒平村中山路1段191號1樓</t>
  </si>
  <si>
    <t>典創實業</t>
  </si>
  <si>
    <t>彰化縣彰化市台鳳里互助一街7巷83號</t>
  </si>
  <si>
    <t>富達商行</t>
  </si>
  <si>
    <t>雲林縣麥寮鄉麥津村中興路23號</t>
  </si>
  <si>
    <t>珈頌企業行</t>
  </si>
  <si>
    <t>雲林縣二崙鄉永定村永定路277號1樓</t>
  </si>
  <si>
    <t>家妍企業行</t>
  </si>
  <si>
    <t>高雄市苓雅區福安路３５巷７號４樓</t>
  </si>
  <si>
    <t>皇林食品商行</t>
  </si>
  <si>
    <t>雲林縣崙背鄉東明村正義路281之1號1樓</t>
  </si>
  <si>
    <t>金多麗健康生活企業社</t>
  </si>
  <si>
    <t>南投縣竹山鎮延平里延平一路２４２巷１２號</t>
  </si>
  <si>
    <t>日日賀商行</t>
  </si>
  <si>
    <t>南投縣草屯鎮山腳里正興街43號一樓</t>
  </si>
  <si>
    <t>白日夢工作室</t>
  </si>
  <si>
    <t>苗栗縣苑裡鎮房裡里8鄰南房92號1樓</t>
  </si>
  <si>
    <t>飛耀企業社</t>
  </si>
  <si>
    <t>苗栗縣竹南鎮竹南里和平街79巷2號</t>
  </si>
  <si>
    <t>苗風車業行</t>
  </si>
  <si>
    <t>苗栗縣頭份市東庄里東民二街12號1樓</t>
  </si>
  <si>
    <t>永前企業社</t>
  </si>
  <si>
    <t>苗栗縣竹南鎮新南里22鄰五谷街107巷5號1樓</t>
  </si>
  <si>
    <t>朋居企業社</t>
  </si>
  <si>
    <t>苗栗縣苗栗市恭敬里7鄰恭敬路100號1樓</t>
  </si>
  <si>
    <t>慶宇企業社</t>
  </si>
  <si>
    <t>苗栗縣竹南鎮新南里22鄰五谷街107巷5號2樓</t>
  </si>
  <si>
    <t>洺豪商行</t>
  </si>
  <si>
    <t>苗栗縣苗栗市清華里為公路309號1樓</t>
  </si>
  <si>
    <t>昇侖開發企業社</t>
  </si>
  <si>
    <t>苗栗縣竹南鎮新南里維新路47-2號1樓</t>
  </si>
  <si>
    <t>海洋百貨商行</t>
  </si>
  <si>
    <t>臺中市后里區廣福里三豐路三段７２６巷１５２弄１５號１樓</t>
  </si>
  <si>
    <t>富懋百貨商行</t>
  </si>
  <si>
    <t>臺中市潭子區潭陽里圓通南路７２巷２１號１樓</t>
  </si>
  <si>
    <t>昱晟永業企業社</t>
  </si>
  <si>
    <t>彰化縣大村鄉大村村茄苳路1段169號</t>
  </si>
  <si>
    <t>臺中市西屯區何南里大墩二十街１１８號５樓之１</t>
  </si>
  <si>
    <t>裕帆媒體整合行銷</t>
  </si>
  <si>
    <t>臺中市西區臺灣大道二段１８６號２０樓之５</t>
  </si>
  <si>
    <t>華緯國際商行</t>
  </si>
  <si>
    <t>禾吉國際商行</t>
  </si>
  <si>
    <t>臺中市西屯區永安里國安一路３１－６號９樓之３</t>
  </si>
  <si>
    <t>新旺企業社</t>
  </si>
  <si>
    <t>臺中市豐原區下街里仁愛街２３巷８號１樓</t>
  </si>
  <si>
    <t>丞淨企業社</t>
  </si>
  <si>
    <t>臺中市南屯區寶山里五權西路三段１２７之２號２樓</t>
  </si>
  <si>
    <t>日陽商行</t>
  </si>
  <si>
    <t>臺中市大里區永隆里東榮路６１７號１樓</t>
  </si>
  <si>
    <t>昇翰商行</t>
  </si>
  <si>
    <t>銓國企業社</t>
  </si>
  <si>
    <t>臺中市豐原區豐圳里成功路６６２號１樓</t>
  </si>
  <si>
    <t>銘志企業社</t>
  </si>
  <si>
    <t>大員車業行</t>
  </si>
  <si>
    <t>臺中市太平區新坪里育仁路４８號１樓</t>
  </si>
  <si>
    <t>和達商行</t>
  </si>
  <si>
    <t>臺中市西屯區永安里福雅路１８７號１樓</t>
  </si>
  <si>
    <t>冠勇商行</t>
  </si>
  <si>
    <t>臺中市西屯區福和里中工三路４６號１樓</t>
  </si>
  <si>
    <t>志高企業社</t>
  </si>
  <si>
    <t>臺中市北屯區北興里北華街１５３之１號</t>
  </si>
  <si>
    <t>宏威眼鏡行</t>
  </si>
  <si>
    <t>臺中市北區新北里三民路三段１３６之３號１樓</t>
  </si>
  <si>
    <t>達坤工程行</t>
  </si>
  <si>
    <t>臺中市北區大湖里柳川東路四段１３號４樓之３</t>
  </si>
  <si>
    <t>文泰企業社</t>
  </si>
  <si>
    <t>九重資訊社</t>
  </si>
  <si>
    <t>臺中市大里區國光里大里路１３６巷３號１樓</t>
  </si>
  <si>
    <t>小資購企業社</t>
  </si>
  <si>
    <t>臺中市北屯區平田里文心路四段９５５號１０樓之５</t>
  </si>
  <si>
    <t>永發達企業社</t>
  </si>
  <si>
    <t>臺中市北區淡溝里臺灣大道二段３４０號８樓之５</t>
  </si>
  <si>
    <t>嗨寶貝數位媒體經濟企業社</t>
  </si>
  <si>
    <t>臺中市后里區墩東里公安路一段３１１號１樓</t>
  </si>
  <si>
    <t>禪綿行銷商行</t>
  </si>
  <si>
    <t>臺中市太平區福隆里光興路１４７１號１樓</t>
  </si>
  <si>
    <t>盛邑工程行</t>
  </si>
  <si>
    <t>臺中市石岡區土牛里豐勢路國校巷５之３號２樓</t>
  </si>
  <si>
    <t>京絡子商行</t>
  </si>
  <si>
    <t>臺中市豐原區豐西里源豐路１７號１樓</t>
  </si>
  <si>
    <t>亞蒨商行</t>
  </si>
  <si>
    <t>臺中市北區新興里一中街８號２樓</t>
  </si>
  <si>
    <t>京鼎企業社</t>
  </si>
  <si>
    <t>忠利企業社</t>
  </si>
  <si>
    <t>臺中市北區健行里忠明路４２４號５樓之１</t>
  </si>
  <si>
    <t>易鎧力實業社</t>
  </si>
  <si>
    <t>臺中市大里區新仁里新仁四街１４號１樓</t>
  </si>
  <si>
    <t>忠恆企業社</t>
  </si>
  <si>
    <t>臺中市西區民龍里臺灣大道二段２８５號２０樓</t>
  </si>
  <si>
    <t>富鈺禾企業社</t>
  </si>
  <si>
    <t>臺中市西屯區何南里大墩二十街１１８號4樓之２</t>
  </si>
  <si>
    <t>幸運草企業社</t>
  </si>
  <si>
    <t>雲林縣西螺鎮福興里福興路173巷29號1樓</t>
  </si>
  <si>
    <t>永旭萬物收購商行</t>
  </si>
  <si>
    <t>南投縣草屯鎮山腳里富林路二段40號一樓</t>
  </si>
  <si>
    <t>新鑫聯科技行</t>
  </si>
  <si>
    <t>南投縣竹山鎮山崇里山崇巷5之5號</t>
  </si>
  <si>
    <t>臺中市西屯區潮洋里朝富路２１３號１５樓之８</t>
  </si>
  <si>
    <t>和曄企業社</t>
  </si>
  <si>
    <t>南投縣南投市彰南路二段391號1樓</t>
  </si>
  <si>
    <t>聚鑫聯科技行</t>
  </si>
  <si>
    <t>萬富元企業社</t>
  </si>
  <si>
    <t>南投縣名間鄉中山村彰南路218之7號</t>
  </si>
  <si>
    <t>九六九生活館</t>
  </si>
  <si>
    <t>傳說生活館</t>
  </si>
  <si>
    <t>千群企業社</t>
  </si>
  <si>
    <t>宜蘭縣冬山鄉廣興村廣興路237號</t>
  </si>
  <si>
    <t>行動寶電商工作室</t>
  </si>
  <si>
    <t>宜蘭縣蘇澳鎮南建里造船路102號</t>
  </si>
  <si>
    <t>旭永科技研發廠</t>
  </si>
  <si>
    <t>宜蘭縣三星鄉尾塹村清洲三路56巷33號一樓</t>
  </si>
  <si>
    <t>瀚恩電腦工作室</t>
  </si>
  <si>
    <t>宜蘭縣蘇澳鎮隘丁里海山東路380號一樓</t>
  </si>
  <si>
    <t>海川企業社</t>
  </si>
  <si>
    <t>宜蘭縣冬山鄉群英村冬山路三段322號一樓</t>
  </si>
  <si>
    <t>巴比倫國際企業</t>
  </si>
  <si>
    <t>宜蘭縣羅東鎮光榮路２６９-６號1樓</t>
  </si>
  <si>
    <t>廣鑫貨運行</t>
  </si>
  <si>
    <t>基隆市七堵區百五街21-3號4樓</t>
  </si>
  <si>
    <t>秀郁科技實業商行</t>
  </si>
  <si>
    <t>新北市三重區三和路4段145巷191號(1樓)</t>
  </si>
  <si>
    <t>冠福商行</t>
  </si>
  <si>
    <t>新北市永和區保安路55號2樓</t>
  </si>
  <si>
    <t>大昱光企業社</t>
  </si>
  <si>
    <t>新北市板橋區中正路377之3號(1樓)</t>
  </si>
  <si>
    <t>形禹工作室</t>
  </si>
  <si>
    <t>新北市板橋區大觀路2段153巷44弄7之1號</t>
  </si>
  <si>
    <t>鴻旗商行</t>
  </si>
  <si>
    <t>新北市鶯歌區國中街186號</t>
  </si>
  <si>
    <t>啟元資訊工作室</t>
  </si>
  <si>
    <t>新北市新莊區中華路2段179號</t>
  </si>
  <si>
    <t>幼英德商行</t>
  </si>
  <si>
    <t>新北市土城區永豐路195巷2之11號6樓</t>
  </si>
  <si>
    <t>皓暐實業社</t>
  </si>
  <si>
    <t>新北市汐止區汐萬路3段199巷32弄1號</t>
  </si>
  <si>
    <t>何時嚴選環遊商號</t>
  </si>
  <si>
    <t>苗栗縣苗栗市勝利里復興路一段9號</t>
  </si>
  <si>
    <t>萬得福商行</t>
  </si>
  <si>
    <t>新北市板橋區莒光路18號之1</t>
  </si>
  <si>
    <t>卓立實業社</t>
  </si>
  <si>
    <t>新北市三峽區大學路113號14樓之5</t>
  </si>
  <si>
    <t>瑞成國際商行</t>
  </si>
  <si>
    <t>新北市蘆洲區中山二路46巷25弄23號</t>
  </si>
  <si>
    <t>依特工作室</t>
  </si>
  <si>
    <t>新北市五股區五工五路32號(1樓)</t>
  </si>
  <si>
    <t>旺旺來財鋪</t>
  </si>
  <si>
    <t>新北市三芝區公正街3段12號2樓</t>
  </si>
  <si>
    <t>康市美健康實業</t>
  </si>
  <si>
    <t>新北市泰山區貴子路67巷14弄3號(1樓)</t>
  </si>
  <si>
    <t>品星企業社</t>
  </si>
  <si>
    <t>新北市三重區五華街180巷25號</t>
  </si>
  <si>
    <t>嘉一農產貿易企業社</t>
  </si>
  <si>
    <t>新北市新店區如意街126號3樓</t>
  </si>
  <si>
    <t>頂諾企業社</t>
  </si>
  <si>
    <t>新北市鶯歌區國中街150號5樓</t>
  </si>
  <si>
    <t>薇蔓企業社</t>
  </si>
  <si>
    <t>新北市板橋區松柏街30之3號</t>
  </si>
  <si>
    <t>潔淨家企業社</t>
  </si>
  <si>
    <t>新北市新店區永安街５６巷６號2樓</t>
  </si>
  <si>
    <t>臺北市萬華區桂林路77號13樓之1</t>
  </si>
  <si>
    <t>大馥御飲料店</t>
  </si>
  <si>
    <t>新北市新莊區昌平街57號1樓</t>
  </si>
  <si>
    <t>沐琳企業社</t>
  </si>
  <si>
    <t>新竹市東區高峰里高峰路462巷1號</t>
  </si>
  <si>
    <t>宏恩資訊服務社</t>
  </si>
  <si>
    <t>新竹市東區高峰里高翠路162巷55弄9號一樓</t>
  </si>
  <si>
    <t>長紅商行</t>
  </si>
  <si>
    <t>新竹縣竹東鎮東寧里中豐路二段21號</t>
  </si>
  <si>
    <t>竹風車業行</t>
  </si>
  <si>
    <t>新竹縣竹北市新崙里中華路255號1樓</t>
  </si>
  <si>
    <t>竹發車業行</t>
  </si>
  <si>
    <t>九天咖啡屋</t>
  </si>
  <si>
    <t>新北市三峽區中山路651巷53號</t>
  </si>
  <si>
    <t>誠創數位科技工作室</t>
  </si>
  <si>
    <t>基隆市安樂區樂利三街57號2樓之4</t>
  </si>
  <si>
    <t>德本商行</t>
  </si>
  <si>
    <t>基隆市暖暖區東勢街26巷119號2樓</t>
  </si>
  <si>
    <t>政宏設計規劃工作室</t>
  </si>
  <si>
    <t>花蓮縣富里鄉學田村廣興路5之1號1樓</t>
  </si>
  <si>
    <t>永立企業</t>
  </si>
  <si>
    <t>花蓮縣花蓮市國華里中山路４４７號1樓</t>
  </si>
  <si>
    <t>勁誠實業社</t>
  </si>
  <si>
    <t>花蓮縣吉安鄉南昌村吉興路1段43號</t>
  </si>
  <si>
    <t>匯鉅達資訊企業社</t>
  </si>
  <si>
    <t>新北市中和區板南路661號12樓</t>
  </si>
  <si>
    <t>臺北市南港區昆陽街12號2樓</t>
  </si>
  <si>
    <t>瑞海商行</t>
  </si>
  <si>
    <t>新北市林口區南勢里文化三路1段617巷181號2樓</t>
  </si>
  <si>
    <t>臺北市大同區南京西路64巷18之2號1樓</t>
  </si>
  <si>
    <t>快樂品涵商行</t>
  </si>
  <si>
    <t>新北市汐止區福德一路86巷45號3樓</t>
  </si>
  <si>
    <t>超有話題影視創意行銷工作室</t>
  </si>
  <si>
    <t>新北市樹林區太順街80號2樓</t>
  </si>
  <si>
    <t>旺旺福資訊服務工作室</t>
  </si>
  <si>
    <t>新北市三重區自強路3段76巷10號</t>
  </si>
  <si>
    <t>大永貿易商行</t>
  </si>
  <si>
    <t>新北市三重區重新路5段609巷14號7樓之10</t>
  </si>
  <si>
    <t>晶盈商行</t>
  </si>
  <si>
    <t>新北市新莊區裕民街2號（1樓）</t>
  </si>
  <si>
    <t>岳盛企業社</t>
  </si>
  <si>
    <t>新北市板橋區中正路275巷62弄2號(1樓)</t>
  </si>
  <si>
    <t>金展利企業社</t>
  </si>
  <si>
    <t>新竹市香山區頂褔里中山路640巷6號</t>
  </si>
  <si>
    <t>中山工程行</t>
  </si>
  <si>
    <t>新竹市北區西雅里中山路４５０之１號一樓</t>
  </si>
  <si>
    <t>看門貓網路資訊安全工作室</t>
  </si>
  <si>
    <t>新竹市東區東勢里八德路213號十一樓</t>
  </si>
  <si>
    <t>刻譜企業社</t>
  </si>
  <si>
    <t>金門縣金寧鄉榜林村伯玉路一段211號</t>
  </si>
  <si>
    <t>天誠天寶企業社</t>
  </si>
  <si>
    <t>金門縣金湖鎮新市里太湖路二段217號</t>
  </si>
  <si>
    <t>臺南市安平區平通里慶平路539號19樓之1</t>
  </si>
  <si>
    <t>全夆手機配件行</t>
  </si>
  <si>
    <t>臺北市士林區忠義街161號1樓</t>
  </si>
  <si>
    <t>新三和通訊實業社</t>
  </si>
  <si>
    <t>新北市三重區五華街110之1號</t>
  </si>
  <si>
    <t>星源企業社</t>
  </si>
  <si>
    <t>新北市中和區連城路89巷30號地下一層</t>
  </si>
  <si>
    <t>臺北市萬華區長沙街2段51號13樓之1</t>
  </si>
  <si>
    <t>好時光運動工作室</t>
  </si>
  <si>
    <t>新北市板橋區雙十路3段9號</t>
  </si>
  <si>
    <t>臺北市大安區延吉街239號2樓</t>
  </si>
  <si>
    <t>想投廣告工作室</t>
  </si>
  <si>
    <t>臺北市中正區許昌街42號8樓</t>
  </si>
  <si>
    <t>高雄市新興區秋山里民主橫路１６號</t>
  </si>
  <si>
    <t>苡愛個人工作室</t>
  </si>
  <si>
    <t>新北市中和區水源路36巷1弄7號3樓</t>
  </si>
  <si>
    <t>臺北市大安區敦化南路1段187巷37號地下1樓</t>
  </si>
  <si>
    <t>康盛企業社</t>
  </si>
  <si>
    <t>臺北市內湖區成功路2段498巷7號2樓</t>
  </si>
  <si>
    <t>佑建商行</t>
  </si>
  <si>
    <t>新北市中和區中山路2段332巷69號2樓</t>
  </si>
  <si>
    <t>臺北市萬華區梧州街21號3樓之1</t>
  </si>
  <si>
    <t>宏恩機車行</t>
  </si>
  <si>
    <t>臺中市西屯區永安里西屯路三段１６４之２４號一樓</t>
  </si>
  <si>
    <t>寶城商店</t>
  </si>
  <si>
    <t>金門縣金湖鎮新湖里太湖路3段9號</t>
  </si>
  <si>
    <t>遠東海洋顧問社</t>
  </si>
  <si>
    <t>基隆市中正區正砂里中正路三六四號一樓</t>
  </si>
  <si>
    <t>九宮企業行</t>
  </si>
  <si>
    <t>花蓮縣吉安鄉稻香村吉昌３街１０１號１樓</t>
  </si>
  <si>
    <t>精格廣告攝影設計社</t>
  </si>
  <si>
    <t>臺南市北區正覺里西門路4段554巷2號1樓</t>
  </si>
  <si>
    <t>祈心工作室</t>
  </si>
  <si>
    <t>新北市三重區福德北路12號3樓</t>
  </si>
  <si>
    <t>臺北市松山區八德路3段219號13樓</t>
  </si>
  <si>
    <t>泉栯企業社</t>
  </si>
  <si>
    <t>臺北市中正區懷寧街62號5樓之1</t>
  </si>
  <si>
    <t>冠芃企業社</t>
  </si>
  <si>
    <t>高雄市楠梓區創新路２１號１樓</t>
  </si>
  <si>
    <t>淑榮商行</t>
  </si>
  <si>
    <t>新北市土城區延和路108巷2弄1號5樓</t>
  </si>
  <si>
    <t>好鑫企業社</t>
  </si>
  <si>
    <t>新北市泰山區明志路2段320巷3弄12號2樓</t>
  </si>
  <si>
    <t>麥大發企業社</t>
  </si>
  <si>
    <t>新北市新莊區銘德街89號(1樓)</t>
  </si>
  <si>
    <t>精脈行銷服務企業社</t>
  </si>
  <si>
    <t>新北市汐止區東勢街201巷129弄58號5樓</t>
  </si>
  <si>
    <t>朵霏手作坊</t>
  </si>
  <si>
    <t>新北市永和區仁愛路352巷92弄30號</t>
  </si>
  <si>
    <t>水尹方企業社</t>
  </si>
  <si>
    <t>新北市樹林區名園街9巷8號3樓</t>
  </si>
  <si>
    <t>泳旺實業社</t>
  </si>
  <si>
    <t>新北市蘆洲區仁愛街136號</t>
  </si>
  <si>
    <t>清森企業社</t>
  </si>
  <si>
    <t>新北市蘆洲區永樂街38巷19弄21附1號8樓之1</t>
  </si>
  <si>
    <t>星築樂願企業社</t>
  </si>
  <si>
    <t>新北市板橋區三民路2段33號14樓</t>
  </si>
  <si>
    <t>欣嵐國際百貨</t>
  </si>
  <si>
    <t>新北市新莊區新北大道7段390號14樓</t>
  </si>
  <si>
    <t>雪人科技工作室</t>
  </si>
  <si>
    <t>彰化縣員林市南潭路99巷12-1號2樓</t>
  </si>
  <si>
    <t>鉅融商行</t>
  </si>
  <si>
    <t>彰化縣彰化市中華西路371號11樓之2</t>
  </si>
  <si>
    <t>樂燁資訊科技企業社</t>
  </si>
  <si>
    <t>雲林縣斗六市嘉東里劉厝路１５號1樓</t>
  </si>
  <si>
    <t>潼樂企業社</t>
  </si>
  <si>
    <t>雲林縣斗六市忠孝里文化路106號1樓</t>
  </si>
  <si>
    <t>多利多國際貿易商行</t>
  </si>
  <si>
    <t>臺中市西區忠明里健行路１０４９號7樓</t>
  </si>
  <si>
    <t>花語開發實業</t>
  </si>
  <si>
    <t>臺中市北屯區平德里文昌東五街４９號５樓之１</t>
  </si>
  <si>
    <t>雲瓏科技企業社</t>
  </si>
  <si>
    <t>臺中市南區樹義里福田一街109號2樓</t>
  </si>
  <si>
    <t>尚益企業社</t>
  </si>
  <si>
    <t>臺中市霧峰區本堂里中正路７８８-１號12樓</t>
  </si>
  <si>
    <t>奇異島企業社</t>
  </si>
  <si>
    <t>臺中市大雅區大雅里中清東路２１１號１樓</t>
  </si>
  <si>
    <t>韋鈜企業社</t>
  </si>
  <si>
    <t>臺中市西屯區何南里精誠路１４號７樓之４</t>
  </si>
  <si>
    <t>鼎丰昊企業社</t>
  </si>
  <si>
    <t>臺中市西屯區大墩路二十街１１８號五樓之１</t>
  </si>
  <si>
    <t>第七虛空工作室</t>
  </si>
  <si>
    <t>臺中市西區後龍里民權路324號6樓之9</t>
  </si>
  <si>
    <t>蓒茹商行</t>
  </si>
  <si>
    <t>臺中市北區建興里永興街114號5樓之8</t>
  </si>
  <si>
    <t>薪菖機車行</t>
  </si>
  <si>
    <t>高雄市楠梓區德民路１４８號１樓</t>
  </si>
  <si>
    <t>寶雲青草茶</t>
  </si>
  <si>
    <t>光信吉科技企業社</t>
  </si>
  <si>
    <t>高雄市仁武區澄合街四街１２號一樓</t>
  </si>
  <si>
    <t>宣顏國際企業社</t>
  </si>
  <si>
    <t>佳宏泰企業社</t>
  </si>
  <si>
    <t>高雄市左營區福山里重愛路１６８號１樓</t>
  </si>
  <si>
    <t>興鎰合商行</t>
  </si>
  <si>
    <t>高雄市三民區大豐一路１９４號１樓</t>
  </si>
  <si>
    <t>苡安餐飲事業</t>
  </si>
  <si>
    <t>高雄市鼓山區明誠三路734號1樓</t>
  </si>
  <si>
    <t>達摩企管顧問社</t>
  </si>
  <si>
    <t>高雄市三民區寶中里建興路２０６號一樓</t>
  </si>
  <si>
    <t>華陀生物科技行</t>
  </si>
  <si>
    <t>高雄市苓雅區三多三路２２２號１樓</t>
  </si>
  <si>
    <t>天官賜福草本植物堂</t>
  </si>
  <si>
    <t>高雄市鼓山區華榮路２４２號</t>
  </si>
  <si>
    <t>亞洲方程式企業</t>
  </si>
  <si>
    <t>高雄市三民區繼光街９巷１０號１樓</t>
  </si>
  <si>
    <t>捌捌伍柒跨境電商生活館</t>
  </si>
  <si>
    <t>高雄市三民區民族一路80號5樓之1</t>
  </si>
  <si>
    <t>鑫渼科技企業社</t>
  </si>
  <si>
    <t>一信租賃</t>
  </si>
  <si>
    <t>高雄市三民區九如一路２９５號１樓</t>
  </si>
  <si>
    <t>巴巴跨境電商企業社</t>
  </si>
  <si>
    <t>清安跨境電商生活館</t>
  </si>
  <si>
    <t>高觀跨境電商生活館</t>
  </si>
  <si>
    <t>榮興實業行</t>
  </si>
  <si>
    <t>高雄市前鎮區鎮華街１２號３樓</t>
  </si>
  <si>
    <t>戰魂電競培訓館</t>
  </si>
  <si>
    <t>高雄市楠梓區民昌街１０巷７號</t>
  </si>
  <si>
    <t>二士林企業社</t>
  </si>
  <si>
    <t>大帥哥跨境電商生活館</t>
  </si>
  <si>
    <t>云返跨境電商生活館</t>
  </si>
  <si>
    <t>弼揚企業社</t>
  </si>
  <si>
    <t>高雄市鳳山區北辰街122號</t>
  </si>
  <si>
    <t>佶和商行</t>
  </si>
  <si>
    <t>鑫昌利企業社</t>
  </si>
  <si>
    <t>高雄市新興區七賢一路388之6號</t>
  </si>
  <si>
    <t>赫里翁企業社</t>
  </si>
  <si>
    <t>鴻曜企業社</t>
  </si>
  <si>
    <t>高雄市楠梓區建楠路２３６號１２樓之３</t>
  </si>
  <si>
    <t>逸澤行動企業社</t>
  </si>
  <si>
    <t>高雄市三民區博愛一路３０８號１樓</t>
  </si>
  <si>
    <t>宇都汽車商行</t>
  </si>
  <si>
    <t>高雄市三民區力行路39號</t>
  </si>
  <si>
    <t>樂購拉斯企業</t>
  </si>
  <si>
    <t>高雄市三民區大福街91號3樓</t>
  </si>
  <si>
    <t>高雄市鹽埕區大勇路110號3樓</t>
  </si>
  <si>
    <t>米好設計工作室</t>
  </si>
  <si>
    <t>高雄市三民區中華二路190號1樓</t>
  </si>
  <si>
    <t>億華國際企業社</t>
  </si>
  <si>
    <t>高雄市三民區莊敬路２５６之５號15樓</t>
  </si>
  <si>
    <t>聖凱國際企業社</t>
  </si>
  <si>
    <t>高雄市鼓山區美術東二路２６１號四樓</t>
  </si>
  <si>
    <t>利洋清潔企業社</t>
  </si>
  <si>
    <t>高雄市鹽埕區七賢三路３號４樓之５</t>
  </si>
  <si>
    <t>毅昇行銷企業社</t>
  </si>
  <si>
    <t>高雄市旗山區延平一路２１５號一樓</t>
  </si>
  <si>
    <t>元琪國際綜合商行</t>
  </si>
  <si>
    <t>高雄市鳳山區鎮西里忠義街１０６巷５號一樓</t>
  </si>
  <si>
    <t>榮安餐飲事業</t>
  </si>
  <si>
    <t>高雄市前鎮區沱江街128號</t>
  </si>
  <si>
    <t>全鋐企業社</t>
  </si>
  <si>
    <t>臺南市東區仁和里仁和路107巷59號1樓</t>
  </si>
  <si>
    <t>辰星資訊</t>
  </si>
  <si>
    <t>臺南市佳里區建南里復興路17號1樓</t>
  </si>
  <si>
    <t>順榮宴席包辦</t>
  </si>
  <si>
    <t>臺南市北區大和里文賢路627巷13號</t>
  </si>
  <si>
    <t>八達通行銷企業社</t>
  </si>
  <si>
    <t>臺南市佳里區佳化里佳里興36之5號</t>
  </si>
  <si>
    <t>武穆小海龜企業社</t>
  </si>
  <si>
    <t>臺南市仁德區後壁里德南路70巷21號1樓</t>
  </si>
  <si>
    <t>達玲企業社</t>
  </si>
  <si>
    <t>臺南市東區關聖里裕文一街118號1樓</t>
  </si>
  <si>
    <t>日星天馬企業社</t>
  </si>
  <si>
    <t>臺南市永康區勝利里勝利街1巷44號7樓之2</t>
  </si>
  <si>
    <t>代豐企業社</t>
  </si>
  <si>
    <t>臺南市北區大和里大興街114巷1號1樓</t>
  </si>
  <si>
    <t>兆晶貿易企業社</t>
  </si>
  <si>
    <t>臺南市東區德光里德光街100號1樓</t>
  </si>
  <si>
    <t>沛沐美食商行</t>
  </si>
  <si>
    <t>臺南市安南區溪墘里海佃路1段336號1樓</t>
  </si>
  <si>
    <t>侯方揚工作室</t>
  </si>
  <si>
    <t>臺東縣臺東市南榮里志航路一段四七七巷七十一號</t>
  </si>
  <si>
    <t>禾秣家企業社</t>
  </si>
  <si>
    <t>嘉義市西區導明里民生南路５５巷７號一樓</t>
  </si>
  <si>
    <t>威盛國際商行</t>
  </si>
  <si>
    <t>嘉義市西區西平里博愛路二段７２８號一樓</t>
  </si>
  <si>
    <t>人來旺企業社</t>
  </si>
  <si>
    <t>嘉義市東區芳安里芳興街６８號一樓</t>
  </si>
  <si>
    <t>俏花兒代購工作室</t>
  </si>
  <si>
    <t>嘉義市西區福全里友平街１９號一樓</t>
  </si>
  <si>
    <t>仁傑資訊科技</t>
  </si>
  <si>
    <t>嘉義市西區頭港里玉山路８８８巷２號</t>
  </si>
  <si>
    <t>秀春仔數位資訊社</t>
  </si>
  <si>
    <t>嘉義市西區國華里文化路２９７巷９號一樓</t>
  </si>
  <si>
    <t>上賓農產企業社</t>
  </si>
  <si>
    <t>嘉義市西區文化里蘭井街１６２號之４五樓之１１</t>
  </si>
  <si>
    <t>誠信企業社</t>
  </si>
  <si>
    <t>嘉義市西區保福里八德路１２２號一樓</t>
  </si>
  <si>
    <t>一記飲料店</t>
  </si>
  <si>
    <t>嘉義縣民雄鄉東榮村中樂路39號</t>
  </si>
  <si>
    <t>大吉企業社</t>
  </si>
  <si>
    <t>嘉義縣民雄鄉秀林村林子尾１-１６號一樓</t>
  </si>
  <si>
    <t>晶晶代購工作室</t>
  </si>
  <si>
    <t>嘉義縣朴子市大葛里祥和三路西段193號</t>
  </si>
  <si>
    <t>常勝行</t>
  </si>
  <si>
    <t>嘉義縣朴子市平和里市東路1-31號四樓之1</t>
  </si>
  <si>
    <t>詮凱數位資訊社</t>
  </si>
  <si>
    <t>嘉義縣民雄鄉興南村建國路三段173號1樓</t>
  </si>
  <si>
    <t>民興商行</t>
  </si>
  <si>
    <t>屏東縣東港鎮興東里明德路42號</t>
  </si>
  <si>
    <t>云支付軟件企業</t>
  </si>
  <si>
    <t>屏東縣屏東市新生里復興南路一段376巷32弄46號2樓</t>
  </si>
  <si>
    <t>雷鳥科技企業社</t>
  </si>
  <si>
    <t>臺東縣臺東市民權里中山路一七八巷十七號一樓</t>
  </si>
  <si>
    <t>邸鈶東創意商行</t>
  </si>
  <si>
    <t>臺東縣臺東市光明里中興路二段一九一號</t>
  </si>
  <si>
    <t>大安科技企業社</t>
  </si>
  <si>
    <t>臺南市安平區華平里建平八街450巷1號8樓之16</t>
  </si>
  <si>
    <t>聖慧商行</t>
  </si>
  <si>
    <t>臺南市學甲區慈福里華宗路306號1樓</t>
  </si>
  <si>
    <t>言永幸福美食屋</t>
  </si>
  <si>
    <t>臺南市佳里區忠仁里延平路212號1樓</t>
  </si>
  <si>
    <t>泉湧商店</t>
  </si>
  <si>
    <t>臺南市六甲區六甲里民生街21號1樓</t>
  </si>
  <si>
    <t>恒永鑫企業社</t>
  </si>
  <si>
    <t>臺南市安南區溪頂里文安街199號1樓</t>
  </si>
  <si>
    <t>富麒商行</t>
  </si>
  <si>
    <t>臺南市永康區東橋里東橋五路103號5樓</t>
  </si>
  <si>
    <t>培養皿工作室</t>
  </si>
  <si>
    <t>臺南市仁德區成功里成功二街56巷2號2樓</t>
  </si>
  <si>
    <t>湘彤浚商行</t>
  </si>
  <si>
    <t>臺南市新營區大宏里三民路60號1樓</t>
  </si>
  <si>
    <t>晴邦商行</t>
  </si>
  <si>
    <t>臺南市中西區兌悅里成功路515號1、2樓</t>
  </si>
  <si>
    <t>風生水起國際自媒體企業社</t>
  </si>
  <si>
    <t>臺南市善化區文昌里光復路28號2樓</t>
  </si>
  <si>
    <t>李家燕窩行</t>
  </si>
  <si>
    <t>臺南市東區裕聖里裕忠一街68號4樓</t>
  </si>
  <si>
    <t>旺鴻電子商務企業社</t>
  </si>
  <si>
    <t>樂緻藝術工作室</t>
  </si>
  <si>
    <t>臺南市中西區南美里民生路1段167號3樓</t>
  </si>
  <si>
    <t>宜大科技企業社</t>
  </si>
  <si>
    <t>臺南市北區公園里富北街7號2樓</t>
  </si>
  <si>
    <t>腳印資訊社</t>
  </si>
  <si>
    <t>臺南市安平區國平里健康三街146號13樓之3</t>
  </si>
  <si>
    <t>慧寶洋行</t>
  </si>
  <si>
    <t>成功及人企業社</t>
  </si>
  <si>
    <t>臺南市北區公園里成功路2號4樓之5</t>
  </si>
  <si>
    <t>中華及人企業社</t>
  </si>
  <si>
    <t>臺南市永康區六合里中華路425號4樓之17</t>
  </si>
  <si>
    <t>長榮及人企業社</t>
  </si>
  <si>
    <t>臺南市東區龍山里長榮路1段256號10樓之7</t>
  </si>
  <si>
    <t>好日子企業社</t>
  </si>
  <si>
    <t>臺南市永康區中華里小東路689之102號19樓</t>
  </si>
  <si>
    <t>貓樂趣工作室</t>
  </si>
  <si>
    <t>臺南市關廟區東勢里東興路170號3樓</t>
  </si>
  <si>
    <t>宏美事業商行</t>
  </si>
  <si>
    <t>臺南市東區東安里東門路2段129號1樓</t>
  </si>
  <si>
    <t>浪喵星球行銷企業社</t>
  </si>
  <si>
    <t>臺南市佳里區佳化里佳里興36號之5</t>
  </si>
  <si>
    <t>江南融資管理企業社</t>
  </si>
  <si>
    <t>臺南市中西區大涼里府前路2段288號2、3樓</t>
  </si>
  <si>
    <t>輕旅主題民宿</t>
  </si>
  <si>
    <t>臺東縣臺東市岩灣里國泰街１３０號</t>
  </si>
  <si>
    <t>文旅休閒民宿</t>
  </si>
  <si>
    <t>臺東縣臺東市岩灣里國泰街１３６號</t>
  </si>
  <si>
    <t>旭旅民宿</t>
  </si>
  <si>
    <t>臺東縣臺東市岩灣里國泰街１３２號</t>
  </si>
  <si>
    <t>晨光藝旅休憩民宿</t>
  </si>
  <si>
    <t>臺東縣臺東市岩灣里國泰街１３８號</t>
  </si>
  <si>
    <t>山下見共創企業社</t>
  </si>
  <si>
    <t>屏東縣內埔鄉豐田村延平路32巷9號</t>
  </si>
  <si>
    <t>辰芸通訊行</t>
  </si>
  <si>
    <t>屏東縣內埔鄉東寧村廣濟路３３９號一樓</t>
  </si>
  <si>
    <t>瑞城工程行</t>
  </si>
  <si>
    <t>屏東縣屏東市大連里大連路5巷6之1號</t>
  </si>
  <si>
    <t>凹打創意企業社</t>
  </si>
  <si>
    <t>屏東縣屏東市中正里民富街6巷38號1樓</t>
  </si>
  <si>
    <t>台灣屏東公勇及人企業社</t>
  </si>
  <si>
    <t>屏東縣屏東市瑞光里安心四橫巷90號4樓之2</t>
  </si>
  <si>
    <t>八九八企業社</t>
  </si>
  <si>
    <t>屏東縣屏東市仁愛里自由路４０５巷２０號1樓</t>
  </si>
  <si>
    <t>阜康全球新創企業</t>
  </si>
  <si>
    <t>屏東縣屏東市勝利里忠孝路２４７巷８號</t>
  </si>
  <si>
    <t>易利商行</t>
  </si>
  <si>
    <t>屏東縣內埔鄉內田村廣濟路317號1樓</t>
  </si>
  <si>
    <t>宥宥商行</t>
  </si>
  <si>
    <t>屏東縣萬丹鄉萬全村萬丹路一段293號1樓</t>
  </si>
  <si>
    <t>繞山文化企業社</t>
  </si>
  <si>
    <t>嘉義縣番路鄉公田村大路仔26之1號</t>
  </si>
  <si>
    <t>易成行銷商行</t>
  </si>
  <si>
    <t>嘉義縣民雄鄉大崎村內埔仔32-2號1樓</t>
  </si>
  <si>
    <t>山利企業社</t>
  </si>
  <si>
    <t>嘉義縣中埔鄉沄水村11鄰竹頭崎21號之2</t>
  </si>
  <si>
    <t>閎川數位館</t>
  </si>
  <si>
    <t>嘉義縣竹崎鄉和平村田寮96之2號一樓</t>
  </si>
  <si>
    <t>派瑞行</t>
  </si>
  <si>
    <t>嘉義縣太保市梅埔里梅子厝２７-５號1樓</t>
  </si>
  <si>
    <t>臻代購工作室</t>
  </si>
  <si>
    <t>佰聯企業社</t>
  </si>
  <si>
    <t>新竹縣竹北市光明六路87之5號2樓</t>
  </si>
  <si>
    <t>昊新企業社</t>
  </si>
  <si>
    <t>新竹縣新埔鎮新民里中正路738號1樓</t>
  </si>
  <si>
    <t>逸儒企業社</t>
  </si>
  <si>
    <t>新北市林口區文化三路2段32號14樓之8</t>
  </si>
  <si>
    <t>小布商行</t>
  </si>
  <si>
    <t>新北市新店區寶興里北新路2段252號3樓之5</t>
  </si>
  <si>
    <t>四方科技通訊行</t>
  </si>
  <si>
    <t>新北市三重區長榮路17號</t>
  </si>
  <si>
    <t>嗨地球人工作室</t>
  </si>
  <si>
    <t>新北市中和區中山路3段32巷2弄13之1號(2樓)</t>
  </si>
  <si>
    <t>好友電動車</t>
  </si>
  <si>
    <t>新北市板橋區民族路67號</t>
  </si>
  <si>
    <t>永祥商行</t>
  </si>
  <si>
    <t>新北市三芝區中正路1段50號</t>
  </si>
  <si>
    <t>東東雜貨舖</t>
  </si>
  <si>
    <t>新北市八里區中山路2段236號3樓</t>
  </si>
  <si>
    <t>熊威工作室</t>
  </si>
  <si>
    <t>新北市板橋區東門街30之2號3樓之87</t>
  </si>
  <si>
    <t>易捷貿易商行</t>
  </si>
  <si>
    <t>新北市板橋區四維路177巷1弄3號3樓</t>
  </si>
  <si>
    <t>宏記通訊行</t>
  </si>
  <si>
    <t>新北市鶯歌區國慶街75號</t>
  </si>
  <si>
    <t>有你的商行</t>
  </si>
  <si>
    <t>新北市板橋區漢生東路193巷23號3樓</t>
  </si>
  <si>
    <t>翔彬企業社</t>
  </si>
  <si>
    <t>新北市板橋區三民路1段56號3樓</t>
  </si>
  <si>
    <t>寶妹工作室</t>
  </si>
  <si>
    <t>新北市淡水區山子邊16巷3號(1樓)</t>
  </si>
  <si>
    <t>達美商行</t>
  </si>
  <si>
    <t>元大資產管理顧問企業社</t>
  </si>
  <si>
    <t>新北市板橋區滿平街2巷17號4樓</t>
  </si>
  <si>
    <t>亞碼永續品牌協作企業社</t>
  </si>
  <si>
    <t>新北市永和區永和路2段209號5樓</t>
  </si>
  <si>
    <t>宇嘉科技行</t>
  </si>
  <si>
    <t>新北市中和區員富里中正路１２１３號2樓之３</t>
  </si>
  <si>
    <t>微渲秀企業社</t>
  </si>
  <si>
    <t>新北市石碇區石碇東街24號</t>
  </si>
  <si>
    <t>微網科技工作室</t>
  </si>
  <si>
    <t>金新顧問商行</t>
  </si>
  <si>
    <t>新北市蘆洲區集賢路240之3號</t>
  </si>
  <si>
    <t>極有家國際貿易企業社</t>
  </si>
  <si>
    <t>誼客閣咖啡烘焙館</t>
  </si>
  <si>
    <t>連江縣南竿鄉清水村84之11號</t>
  </si>
  <si>
    <t>窩在這裡企業社</t>
  </si>
  <si>
    <t>花蓮縣吉安鄉慶豐村中山路3段722號</t>
  </si>
  <si>
    <t>金水企業</t>
  </si>
  <si>
    <t>花蓮縣新城鄉嘉里村福德路１之３號１樓</t>
  </si>
  <si>
    <t>丹尼爾企業社</t>
  </si>
  <si>
    <t>花蓮縣花蓮市民享里球崙二路２１１號2樓之５</t>
  </si>
  <si>
    <t>全葳企業社</t>
  </si>
  <si>
    <t>宜蘭縣宜蘭市茭白里中山路五段２５７號一樓</t>
  </si>
  <si>
    <t>翌鳴數位整合行銷工作室</t>
  </si>
  <si>
    <t>新北市蘆洲區長安街22巷31弄17號</t>
  </si>
  <si>
    <t>宥廣多元行銷企業社</t>
  </si>
  <si>
    <t>基隆市暖暖區東勢街19-10號1樓</t>
  </si>
  <si>
    <t>翱翔創憶企業社</t>
  </si>
  <si>
    <t>基隆市信義區義七路10巷10號1樓</t>
  </si>
  <si>
    <t>真島企業社</t>
  </si>
  <si>
    <t>新竹市東區復興里經國路一段３９８巷７２號二樓</t>
  </si>
  <si>
    <t>禾新行</t>
  </si>
  <si>
    <t>新竹市北區康樂里東大路三段291巷3弄2號三樓</t>
  </si>
  <si>
    <t>鴻鑫企業社</t>
  </si>
  <si>
    <t>新竹市東區立功里光復路二段194巷3號</t>
  </si>
  <si>
    <t>昌易企業社</t>
  </si>
  <si>
    <t>新竹縣竹北市福德里博愛街423號</t>
  </si>
  <si>
    <t>宇恩花物語工作室</t>
  </si>
  <si>
    <t>新北市三重區仁愛街366巷8號(1樓)</t>
  </si>
  <si>
    <t>心甯美妝館</t>
  </si>
  <si>
    <t>瑞莎樂芙國際實業</t>
  </si>
  <si>
    <t>新北市三重區車路頭街136巷20號2樓</t>
  </si>
  <si>
    <t>臺灣黃政龍高山茶進出口企業</t>
  </si>
  <si>
    <t>新北市新莊區八德街158巷12號4樓</t>
  </si>
  <si>
    <t>鑫國企業社</t>
  </si>
  <si>
    <t>新北市永和區保安路149巷11號2樓</t>
  </si>
  <si>
    <t>儒萱數位串流企業社</t>
  </si>
  <si>
    <t>新北市汐止區福德二路61號6樓</t>
  </si>
  <si>
    <t>威勳企業社</t>
  </si>
  <si>
    <t>新北市中和區復興路２８０巷１８弄２號</t>
  </si>
  <si>
    <t>愛兔寶商鋪</t>
  </si>
  <si>
    <t>宜蘭縣五結鄉利澤村利成路二段230巷10號二樓</t>
  </si>
  <si>
    <t>拉布拉多企業社</t>
  </si>
  <si>
    <t>宜蘭縣五結鄉鎮安村鎮安路242巷69弄12號</t>
  </si>
  <si>
    <t>睿洋商行</t>
  </si>
  <si>
    <t>宜蘭縣宜蘭市復興里復興路一段９２號1樓</t>
  </si>
  <si>
    <t>八五中正商行</t>
  </si>
  <si>
    <t>宜蘭縣五結鄉四結村中正路一段210號</t>
  </si>
  <si>
    <t>宇捷工作室</t>
  </si>
  <si>
    <t>桃園市中壢區過嶺里松義路75號10樓</t>
  </si>
  <si>
    <t>臺南市北區小北里和緯路2段2號5樓之3</t>
  </si>
  <si>
    <t>樂毅工作室</t>
  </si>
  <si>
    <t>新北市樹林區大雅路369號14樓</t>
  </si>
  <si>
    <t>魯魯貓工作室</t>
  </si>
  <si>
    <t>猛虎科技</t>
  </si>
  <si>
    <t>苗栗縣頭份市東庄里東民二街22號</t>
  </si>
  <si>
    <t>創捷企業社</t>
  </si>
  <si>
    <t>苗栗縣苗栗市北苗里蕉嶺街45號7樓</t>
  </si>
  <si>
    <t>銓賀企業社</t>
  </si>
  <si>
    <t>苗栗縣公館鄉中義村10鄰235號1樓</t>
  </si>
  <si>
    <t>富真企業社</t>
  </si>
  <si>
    <t>苗栗縣苗栗市福麗里37鄰北安街150號7樓之1</t>
  </si>
  <si>
    <t>幻多奇企業社</t>
  </si>
  <si>
    <t>苗栗縣苗栗市玉華里9鄰玉清街160巷12弄9號1樓</t>
  </si>
  <si>
    <t>紅龍超商</t>
  </si>
  <si>
    <t>南投縣草屯鎮玉峰里玉峰街116號一樓</t>
  </si>
  <si>
    <t>久昇企業社</t>
  </si>
  <si>
    <t>南投縣埔里鎮枇杷里中華路2之3號一樓</t>
  </si>
  <si>
    <t>上丰團購企業社</t>
  </si>
  <si>
    <t>彰化縣二水鄉上豊村海豊路13-2號</t>
  </si>
  <si>
    <t>京城人力企業社</t>
  </si>
  <si>
    <t>彰化縣芳苑鄉漢寶村芳漢路漢一段462號1樓</t>
  </si>
  <si>
    <t>城原堂商行</t>
  </si>
  <si>
    <t>彰化縣田中鎮西路里斗中路一段106號1樓、108號1、2樓</t>
  </si>
  <si>
    <t>芳藝商行</t>
  </si>
  <si>
    <t>彰化縣大村鄉村上村中山路2段291號1樓</t>
  </si>
  <si>
    <t>亞軻商行</t>
  </si>
  <si>
    <t>彰化縣彰化市南瑤里南平街５８號１樓</t>
  </si>
  <si>
    <t>君鴻商行</t>
  </si>
  <si>
    <t>彰化縣彰化市大竹里彰南路２段１９９號</t>
  </si>
  <si>
    <t>泳監水產行</t>
  </si>
  <si>
    <t>彰化縣彰化市福山里福山街７８巷４號１樓</t>
  </si>
  <si>
    <t>詠承水產行</t>
  </si>
  <si>
    <t>彰化縣彰化市阿夷里彰益街157巷2號1樓</t>
  </si>
  <si>
    <t>皇宇商行</t>
  </si>
  <si>
    <t>彰化縣彰化市莿桐里彰鹿路27號</t>
  </si>
  <si>
    <t>可舒樂商行</t>
  </si>
  <si>
    <t>彰化縣鹿港鎮民族路153號</t>
  </si>
  <si>
    <t>銘人商行</t>
  </si>
  <si>
    <t>臺中市豐原區西湳里三豐路一段３６５號１樓</t>
  </si>
  <si>
    <t>豆點整合工作室</t>
  </si>
  <si>
    <t>高雄市鼓山區前峰里鼓山三路２１４巷２號3樓</t>
  </si>
  <si>
    <t>臺中市大里區永隆里大明路４９８號八樓</t>
  </si>
  <si>
    <t>小店王企業社</t>
  </si>
  <si>
    <t>易食商行</t>
  </si>
  <si>
    <t>臺中市梧棲區興農里中央路一段３８２之３０號</t>
  </si>
  <si>
    <t>東鋒電信網路工程行</t>
  </si>
  <si>
    <t>臺中市潭子區家興里中興路１３２巷２６號１樓</t>
  </si>
  <si>
    <t>酷印行銷企業社</t>
  </si>
  <si>
    <t>臺中市北區新北里錦新街６６號１樓</t>
  </si>
  <si>
    <t>真寵企業社</t>
  </si>
  <si>
    <t>冠傑人力企業社</t>
  </si>
  <si>
    <t>臺中市北區健行里民權路５５９號３樓之１</t>
  </si>
  <si>
    <t>紅樂企業社</t>
  </si>
  <si>
    <t>臺中市西屯區何安里重慶路９９號５樓之３</t>
  </si>
  <si>
    <t>陶斯企業社</t>
  </si>
  <si>
    <t>聚陽商行</t>
  </si>
  <si>
    <t>臺中市西屯區西墩里黎明路三段１０８號２樓</t>
  </si>
  <si>
    <t>點多企業社</t>
  </si>
  <si>
    <t>玟寶多元企業社</t>
  </si>
  <si>
    <t>臺中市西屯區大河里美滿東三巷６弄１７之５號１樓</t>
  </si>
  <si>
    <t>淞宇資產企業社</t>
  </si>
  <si>
    <t>臺中市北屯區東光里東山路一段４９－９號６樓</t>
  </si>
  <si>
    <t>青仔實業社</t>
  </si>
  <si>
    <t>臺中市烏日區五光里五光路３７６號</t>
  </si>
  <si>
    <t>達億商行</t>
  </si>
  <si>
    <t>臺中市西區忠誠里大隆路１４號１樓</t>
  </si>
  <si>
    <t>和峰工作坊</t>
  </si>
  <si>
    <t>臺中市太平區新福里新福路１１２號１５樓之６</t>
  </si>
  <si>
    <t>伊恩現代工作室</t>
  </si>
  <si>
    <t>臺中市西屯區福和里臺灣大道四段７６７號６樓之３</t>
  </si>
  <si>
    <t>耐思行銷工作室</t>
  </si>
  <si>
    <t>臺中市南屯區惠中里文心路一段378號7樓之10</t>
  </si>
  <si>
    <t>堇續人力企業社</t>
  </si>
  <si>
    <t>臺中市西屯區何成里文心路二段５６６之１號３樓之１</t>
  </si>
  <si>
    <t>娛卡企業社</t>
  </si>
  <si>
    <t>西田超商麵包支助計畫社</t>
  </si>
  <si>
    <t>永祥工作室</t>
  </si>
  <si>
    <t>臺中市西屯區至善里至善路１０１巷３６號１樓</t>
  </si>
  <si>
    <t>維承行銷企業社</t>
  </si>
  <si>
    <t>臺中市大肚區瑞井里瑞井路６５巷６２之５號１樓</t>
  </si>
  <si>
    <t>震東資訊</t>
  </si>
  <si>
    <t>臺中市大里區金城里塗城路１０５３號２樓</t>
  </si>
  <si>
    <t>三彩數位企業社</t>
  </si>
  <si>
    <t>新竹市北區東大路三段462號一樓</t>
  </si>
  <si>
    <t>三彩數位行</t>
  </si>
  <si>
    <t>臺中市南屯區惠中里文心路一段３２４號１１樓之１</t>
  </si>
  <si>
    <t>大發不動產租賃商行</t>
  </si>
  <si>
    <t>麥獅數位互動工作室</t>
  </si>
  <si>
    <t>巨雁資訊社</t>
  </si>
  <si>
    <t>臺中市西屯區西墩里福吉街１１３號１樓</t>
  </si>
  <si>
    <t>締碼數位工作室</t>
  </si>
  <si>
    <t>臺中市西區中興里中興街１８３號四樓之１</t>
  </si>
  <si>
    <t>沐旭永業實業社</t>
  </si>
  <si>
    <t>臺中市東區復興路四段７８號５樓之８</t>
  </si>
  <si>
    <t>葳達企業社</t>
  </si>
  <si>
    <t>臺中市神岡區北庄里中山路１１９４號１樓</t>
  </si>
  <si>
    <t>金海霸商行</t>
  </si>
  <si>
    <t>臺中市西屯區惠來里市政北一路３５９號６樓</t>
  </si>
  <si>
    <t>摩客企業社</t>
  </si>
  <si>
    <t>嘉義市西區劉厝里大聖南街１６６號一樓</t>
  </si>
  <si>
    <t>臺中市太平區新高里太順路３７９號８樓之３</t>
  </si>
  <si>
    <t>展葳國際商行</t>
  </si>
  <si>
    <t>臺中市西屯區逢甲里西屯路二段２６８之８巷２號１１樓之１</t>
  </si>
  <si>
    <t>廣頌科技企業社</t>
  </si>
  <si>
    <t>臺中市豐原區中興里三村路２０巷２７號２樓</t>
  </si>
  <si>
    <t>致宇農產行</t>
  </si>
  <si>
    <t>彰化縣彰化市福山里福山街78巷3號1樓</t>
  </si>
  <si>
    <t>端木商行</t>
  </si>
  <si>
    <t>臺中市沙鹿區洛泉里中山路１５１巷６號1樓</t>
  </si>
  <si>
    <t>鑫高鑠工作室</t>
  </si>
  <si>
    <t>臺中市南區城隍里忠孝路１４９號８樓之２</t>
  </si>
  <si>
    <t>帝江科技企業社</t>
  </si>
  <si>
    <t>臺中市西屯區惠來里市政路５００號１８樓之３</t>
  </si>
  <si>
    <t>海山珍商行</t>
  </si>
  <si>
    <t>冠軍國際貿易商行</t>
  </si>
  <si>
    <t xml:space="preserve">臺中市北屯區平福里安順東七街６９號２樓 </t>
  </si>
  <si>
    <t>金悅商行</t>
  </si>
  <si>
    <t>聚元商行</t>
  </si>
  <si>
    <t>雲林縣莿桐鄉莿桐村西安路33號</t>
  </si>
  <si>
    <t>冠昱通訊行</t>
  </si>
  <si>
    <t>雲林縣麥寮鄉麥豐村光復南路348號</t>
  </si>
  <si>
    <t>福爾摩沙創投製造廠</t>
  </si>
  <si>
    <t>雲林縣斗六市三平里洛陽路9巷1號13樓之1</t>
  </si>
  <si>
    <t>小鎮智能工作室</t>
  </si>
  <si>
    <t>南投縣竹山鎮延正里公正巷60弄196號1樓</t>
  </si>
  <si>
    <t>集集小吳實業社</t>
  </si>
  <si>
    <t>南投縣集集鎮八張里民生路11號一樓</t>
  </si>
  <si>
    <t>宇豪軟體設計開發工作室</t>
  </si>
  <si>
    <t>南投縣草屯鎮土城里中正路217之12之1巷38號一樓</t>
  </si>
  <si>
    <t>沁悅幸福商舖</t>
  </si>
  <si>
    <t>苗栗縣頭份市蟠桃里大仁街35巷3號1樓</t>
  </si>
  <si>
    <t>臺中市西屯區大鵬里文心路三段２４１號２１樓之２</t>
  </si>
  <si>
    <t>台灣苗栗站前及人企業社</t>
  </si>
  <si>
    <t>苗栗縣苗栗市上苗里站前1號15樓之4</t>
  </si>
  <si>
    <t>博利凌企業社</t>
  </si>
  <si>
    <t>苗栗縣苗栗市新川里3鄰龍岡19之9號</t>
  </si>
  <si>
    <t>榮瑩企業社</t>
  </si>
  <si>
    <t>彰化縣北斗鎮新政里中華路193號1樓</t>
  </si>
  <si>
    <t>紅寶咖啡蛋糕坊</t>
  </si>
  <si>
    <t>彰化縣和美鎮和北里彰美路6段120號</t>
  </si>
  <si>
    <t>日生企業社</t>
  </si>
  <si>
    <t>彰化縣彰化市復興里中山路3段276巷6號1樓</t>
  </si>
  <si>
    <t>淡蘭文史工作室</t>
  </si>
  <si>
    <t>彰化縣田中鎮頂潭里員集路3段416號</t>
  </si>
  <si>
    <t>黑鐵開發社</t>
  </si>
  <si>
    <t>彰化縣彰化市香山里彰南路2段512巷1號1樓</t>
  </si>
  <si>
    <t>傳承汽車商行</t>
  </si>
  <si>
    <t>彰化縣彰化市福山里西南莊184號5樓</t>
  </si>
  <si>
    <t>旭森茗茶</t>
  </si>
  <si>
    <t>彰化縣彰化市福山里福山街78巷4號1樓</t>
  </si>
  <si>
    <t>湘湘商行</t>
  </si>
  <si>
    <t>彰化縣彰化市安溪里安溪路328巷158號1樓</t>
  </si>
  <si>
    <t>電玩大師企業社</t>
  </si>
  <si>
    <t>彰化縣彰化市向陽里向陽街133號</t>
  </si>
  <si>
    <t>小哥巴士汽車商行</t>
  </si>
  <si>
    <t>臺中市南區樹德里德祥街６７巷７號１樓</t>
  </si>
  <si>
    <t>新益企業社</t>
  </si>
  <si>
    <t>臺中市南屯區惠中里文心路一段３４２號１１樓之１</t>
  </si>
  <si>
    <t>宏楠商行</t>
  </si>
  <si>
    <t>臺中市南屯區溝墘里大業路２４１號３之１</t>
  </si>
  <si>
    <t>庫啦格數位工坊</t>
  </si>
  <si>
    <t>臺中市南屯區大同里大墩路１８８號４樓</t>
  </si>
  <si>
    <t>展宏網路行銷企業社</t>
  </si>
  <si>
    <t>臺中市大里區瑞城里塗城路５２７之２９號５樓</t>
  </si>
  <si>
    <t>金智貴葉工作室</t>
  </si>
  <si>
    <t>臺中市東區東興里立德街２１８號９樓</t>
  </si>
  <si>
    <t>勝海人力工程行</t>
  </si>
  <si>
    <t>臺中市北屯區平和里文心路四段２１１號１樓</t>
  </si>
  <si>
    <t>新昕企業社</t>
  </si>
  <si>
    <t>臺中市南屯區溝墘里大業路２３９號３樓之１</t>
  </si>
  <si>
    <t>乙維企業社</t>
  </si>
  <si>
    <t>臺中市南屯區溝墘里大業路２４１號３樓之１</t>
  </si>
  <si>
    <t>新濠企業社</t>
  </si>
  <si>
    <t>臺中市北區頂厝里進化北路２３８號１０樓之３</t>
  </si>
  <si>
    <t>孟云商行</t>
  </si>
  <si>
    <t>伊納特數位工作室</t>
  </si>
  <si>
    <t>臺中市龍井區龍泉里龍社路５３６巷２弄１號４樓</t>
  </si>
  <si>
    <t>浩瀚工程行</t>
  </si>
  <si>
    <t>星宇宙開發社</t>
  </si>
  <si>
    <t>中及精品服飾店</t>
  </si>
  <si>
    <t>彰化縣彰化市福山里福山街226巷6號1樓</t>
  </si>
  <si>
    <t>歐崴爾服飾精品館</t>
  </si>
  <si>
    <t>臺中市東勢區慶福里東關路１１８０巷２號２樓</t>
  </si>
  <si>
    <t>林一國際行</t>
  </si>
  <si>
    <t>臺中市東區大智路３４１號１５樓之１</t>
  </si>
  <si>
    <t>飛拉霓創意工作室</t>
  </si>
  <si>
    <t>台灣南屯文心及人企業社</t>
  </si>
  <si>
    <t>臺中市南屯區同心里文心路一段１８６號１４樓之８</t>
  </si>
  <si>
    <t>台灣西屯漢口及人企業社</t>
  </si>
  <si>
    <t>臺中市西屯區漢口路二段１５１號１５樓之３</t>
  </si>
  <si>
    <t>台灣中區民族及人企業社</t>
  </si>
  <si>
    <t>臺中市中區民族路６４號９樓之９</t>
  </si>
  <si>
    <t>台灣大里國光及人企業社</t>
  </si>
  <si>
    <t>臺中市大里區東興里國光路二段５００號５樓之６</t>
  </si>
  <si>
    <t>台灣西區公益及人企業社</t>
  </si>
  <si>
    <t>臺中市西區公益路５２號７樓之２</t>
  </si>
  <si>
    <t>巨心科技商行</t>
  </si>
  <si>
    <t>臺中市大里區長榮里中興路二段２４１號１、２樓</t>
  </si>
  <si>
    <t>歐買尬企業社</t>
  </si>
  <si>
    <t>臺中市西屯區逢甲里福上巷３２３弄２２號１樓</t>
  </si>
  <si>
    <t>博凱商行</t>
  </si>
  <si>
    <t>臺中市大雅區三和里建興路１２１巷４號１樓</t>
  </si>
  <si>
    <t>鈞輿物流企業行</t>
  </si>
  <si>
    <t>臺中市北屯區平昌里昌平路一段２６０號１樓</t>
  </si>
  <si>
    <t>聯合通訊行</t>
  </si>
  <si>
    <t>臺中市大甲區庄美里興安路８號１樓</t>
  </si>
  <si>
    <t>嘉洲貿易企業社</t>
  </si>
  <si>
    <t>臺中市北區賴福里進化北路３９２之２號地下一層之１</t>
  </si>
  <si>
    <t>實衣著型商行</t>
  </si>
  <si>
    <t>臺中市烏日區三榮路一段３６２號</t>
  </si>
  <si>
    <t>巧客企業社</t>
  </si>
  <si>
    <t>臺中市南區德義里國光路２０４號１樓</t>
  </si>
  <si>
    <t>金字塔設計工作室</t>
  </si>
  <si>
    <t>臺中市南屯區豐樂里文心南三路１１０９號１樓</t>
  </si>
  <si>
    <t>呈龍科技企業行</t>
  </si>
  <si>
    <t>臺中市西屯區福安里福科路２９５號</t>
  </si>
  <si>
    <t>開心量工作室</t>
  </si>
  <si>
    <t>臺中市太平區中平里中平九街１０９巷３３弄３７號１樓</t>
  </si>
  <si>
    <t>旭晶企業社</t>
  </si>
  <si>
    <t>臺中市大里區健民里仁化路１號１樓</t>
  </si>
  <si>
    <t>圓堡網際網路企業社</t>
  </si>
  <si>
    <t>臺中市北屯區平心里遼陽四街１１４號一樓</t>
  </si>
  <si>
    <t>育丞企業社</t>
  </si>
  <si>
    <t>臺中市梧棲區大庄里中央路一段８２５號１樓</t>
  </si>
  <si>
    <t>店小二多媒體企業社</t>
  </si>
  <si>
    <t>臺中市霧峰區本堂里樹仁路１５１巷２號１樓</t>
  </si>
  <si>
    <t>全民跑腿創新科技工作室</t>
  </si>
  <si>
    <t>玥驊通訊行</t>
  </si>
  <si>
    <t>臺中市太平區中政里中興路１６３號１樓</t>
  </si>
  <si>
    <t>美丁美當工作室</t>
  </si>
  <si>
    <t>臺中市西區民龍里公益路155巷3號1樓</t>
  </si>
  <si>
    <t>允泰堂</t>
  </si>
  <si>
    <t>高雄市左營區崇德路231號1樓</t>
  </si>
  <si>
    <t>官谷綺緣號</t>
  </si>
  <si>
    <t>高雄市鳳山區建國路三段319巷25號10樓</t>
  </si>
  <si>
    <t>天伊商行</t>
  </si>
  <si>
    <t>高雄市鳳山區林森路140巷27號1樓</t>
  </si>
  <si>
    <t>薪食平台商行</t>
  </si>
  <si>
    <t>高雄市仁武區仁孝路403巷25之2號1樓</t>
  </si>
  <si>
    <t>邦翔企業社</t>
  </si>
  <si>
    <t>高雄市前鎮區鄭和南路359號7樓</t>
  </si>
  <si>
    <t>夢想家管理顧問</t>
  </si>
  <si>
    <t>高雄市前金區河南二路102號8樓之2</t>
  </si>
  <si>
    <t>德大科技行</t>
  </si>
  <si>
    <t>高雄市前鎮區林森四路152號1樓</t>
  </si>
  <si>
    <t>萬州豐國際企業社</t>
  </si>
  <si>
    <t>高雄市苓雅區樂仁路60號</t>
  </si>
  <si>
    <t>酷點支付商行</t>
  </si>
  <si>
    <t>高雄市左營區新莊一路131號1樓</t>
  </si>
  <si>
    <t>震翌企業社</t>
  </si>
  <si>
    <t>高雄市苓雅區興中一路177號1樓</t>
  </si>
  <si>
    <t>慈真聯合顧問社</t>
  </si>
  <si>
    <t>高雄市新興區民生一路56號21樓之5</t>
  </si>
  <si>
    <t>鑫豐藝品百貨</t>
  </si>
  <si>
    <t>高雄市苓雅區四維四路199號5樓之4</t>
  </si>
  <si>
    <t>新紀元網路多媒體</t>
  </si>
  <si>
    <t>高雄市苓雅區四維四路2號4樓之2</t>
  </si>
  <si>
    <t>仁碩商行</t>
  </si>
  <si>
    <t>高雄市新興區中正三路55號28樓</t>
  </si>
  <si>
    <t>力豪網路多媒體</t>
  </si>
  <si>
    <t>丹媞網路媒體</t>
  </si>
  <si>
    <t>瑤光生物科技行</t>
  </si>
  <si>
    <t>高雄市左營區富民路130號1樓</t>
  </si>
  <si>
    <t>金舜企業社</t>
  </si>
  <si>
    <t>高雄市苓雅區四維四路216號10樓之2</t>
  </si>
  <si>
    <t>歡樂唱唱企業行</t>
  </si>
  <si>
    <t>步嵐登科技工作室</t>
  </si>
  <si>
    <t>高雄市三民區九如二路583號8樓之2</t>
  </si>
  <si>
    <t>銓玉實業行</t>
  </si>
  <si>
    <t>高雄市岡山區協和路1巷27號2樓之1</t>
  </si>
  <si>
    <t>堂堂正正藝文工作室</t>
  </si>
  <si>
    <t>高雄市旗山區德昌路85號1樓</t>
  </si>
  <si>
    <t>豪毅企業社</t>
  </si>
  <si>
    <t>高雄市鼓山區華泰路300巷3號4樓</t>
  </si>
  <si>
    <t>逆升商行</t>
  </si>
  <si>
    <t>高雄市前鎮區一心二路119號9樓之7</t>
  </si>
  <si>
    <t>忠振益企業社</t>
  </si>
  <si>
    <t>高雄市左營區城峰路12號5樓之6</t>
  </si>
  <si>
    <t>一六三數位科技實業</t>
  </si>
  <si>
    <t>高雄市三民區大昌二路121之8號5樓之2</t>
  </si>
  <si>
    <t>千仡管理顧問企業社</t>
  </si>
  <si>
    <t>高雄市岡山區勵志二路68號5樓</t>
  </si>
  <si>
    <t>高雄市茄萣區茄萣路2段381號1樓</t>
  </si>
  <si>
    <t>淘飽網路廚房商行</t>
  </si>
  <si>
    <t>高雄市左營區果峰街12巷9號</t>
  </si>
  <si>
    <t>融穗企業行</t>
  </si>
  <si>
    <t>高雄市苓雅區自強三路3號26樓之6</t>
  </si>
  <si>
    <t>仙旺開發企業社</t>
  </si>
  <si>
    <t>高雄市甲仙區中正路55號1樓</t>
  </si>
  <si>
    <t>佳泰穎企業行</t>
  </si>
  <si>
    <t>島郁國際企業行</t>
  </si>
  <si>
    <t>駿昇室內設計工程行</t>
  </si>
  <si>
    <t>高雄市新興區民生一路247號12樓之2</t>
  </si>
  <si>
    <t>杰品實業社</t>
  </si>
  <si>
    <t>高雄市岡山區岡山路267號6樓</t>
  </si>
  <si>
    <t>宏恩汽車行</t>
  </si>
  <si>
    <t>高雄市鳥松區神農路137號</t>
  </si>
  <si>
    <t>台灣前金大同及人企業社</t>
  </si>
  <si>
    <t>高雄市前金區大同二路133之5號2樓</t>
  </si>
  <si>
    <t>台灣前鎮一心及人企業社</t>
  </si>
  <si>
    <t>台灣三民九如及人企業社</t>
  </si>
  <si>
    <t>台灣新興復興及人企業社</t>
  </si>
  <si>
    <t>高雄市新興區復興一路49號3樓之6</t>
  </si>
  <si>
    <t>田水商行</t>
  </si>
  <si>
    <t>新北市板橋區中山路2段90巷17號4樓</t>
  </si>
  <si>
    <t>芸頂數位開發工作坊</t>
  </si>
  <si>
    <t>新北市中和區板南路665號6樓</t>
  </si>
  <si>
    <t>樂齡養生企管顧問館</t>
  </si>
  <si>
    <t>新北市永和區和平街20號(1樓)</t>
  </si>
  <si>
    <t>梵比企業社</t>
  </si>
  <si>
    <t>新北市樹林區佳園路1段75巷206號(3樓)</t>
  </si>
  <si>
    <t>慕勝企業社</t>
  </si>
  <si>
    <t>有芯企業社</t>
  </si>
  <si>
    <t>圓融商行</t>
  </si>
  <si>
    <t>新北市中和區圓通路417之36號6樓</t>
  </si>
  <si>
    <t>俠客通訊商行</t>
  </si>
  <si>
    <t>新北市板橋區四川路2段245巷14號(1樓)</t>
  </si>
  <si>
    <t>星光雅樂藝文工作室</t>
  </si>
  <si>
    <t>新北市三重區成功路60號8樓</t>
  </si>
  <si>
    <t>玖天貿易商行</t>
  </si>
  <si>
    <t>新北市中和區中山路2段332巷3號11樓</t>
  </si>
  <si>
    <t>動宇宙企業社</t>
  </si>
  <si>
    <t>新北市三重區光興街127號(1樓)</t>
  </si>
  <si>
    <t>百姓娛樂工作室</t>
  </si>
  <si>
    <t>新北市樹林區東興街37號(2樓)</t>
  </si>
  <si>
    <t>牧羊人風格國際工作室</t>
  </si>
  <si>
    <t>新北市林口區文化二路2段153號3樓之2</t>
  </si>
  <si>
    <t>笠粵企業社</t>
  </si>
  <si>
    <t>新北市三峽區學勤路182之5號13樓</t>
  </si>
  <si>
    <t>高顏通訊</t>
  </si>
  <si>
    <t>新北市中和區莒光路3巷3號</t>
  </si>
  <si>
    <t>錫冠企業社</t>
  </si>
  <si>
    <t>合金泰豐企業社</t>
  </si>
  <si>
    <t>新北市石碇區碇坪路1段120號</t>
  </si>
  <si>
    <t>一網打盡行銷工作室</t>
  </si>
  <si>
    <t>薇驪工作室</t>
  </si>
  <si>
    <t>臺中市西屯區逢福里河南路二段２６２號３樓之２</t>
  </si>
  <si>
    <t>冠群興業行</t>
  </si>
  <si>
    <t>新北市樹林區柑園街2段328巷2弄3號</t>
  </si>
  <si>
    <t>名將貿易商行</t>
  </si>
  <si>
    <t>新北市蘆洲區永安南路2段104號6樓</t>
  </si>
  <si>
    <t>如真企業社</t>
  </si>
  <si>
    <t>新北市三重區重安街132號11樓之5</t>
  </si>
  <si>
    <t>土豆仁企業社</t>
  </si>
  <si>
    <t>新北市中和區連勝街9之6號10樓</t>
  </si>
  <si>
    <t>遠商國際貿易企業社</t>
  </si>
  <si>
    <t>新北市中和區連城路８９巷３０號地下一層</t>
  </si>
  <si>
    <t>艾奇貿易商行</t>
  </si>
  <si>
    <t>網基貿易商行</t>
  </si>
  <si>
    <t>新北市板橋區三民路2段37號23樓之1</t>
  </si>
  <si>
    <t>愛網購貿易商行</t>
  </si>
  <si>
    <t>台灣永和永和及人企業社</t>
  </si>
  <si>
    <t xml:space="preserve">新北市永和區永和路2段147號4樓之1 </t>
  </si>
  <si>
    <t>台灣板橋中山及人企業社</t>
  </si>
  <si>
    <t>新北市板橋區中山路2段367之1號2樓</t>
  </si>
  <si>
    <t>台灣板橋四川及人企業社</t>
  </si>
  <si>
    <t>新北市板橋區四川路2段243號3樓之1</t>
  </si>
  <si>
    <t>台灣中和建八及人企業社</t>
  </si>
  <si>
    <t>新北市中和區建八路217號11樓</t>
  </si>
  <si>
    <t>台灣新莊樹新及人企業社</t>
  </si>
  <si>
    <t>新北市新莊區樹新路206號5樓</t>
  </si>
  <si>
    <t>鹿騰科技工作室</t>
  </si>
  <si>
    <t>新北市新莊區中正路708之15號8樓</t>
  </si>
  <si>
    <t>德盛貿易行</t>
  </si>
  <si>
    <t>新北市中和區景平路71之7號2樓之5</t>
  </si>
  <si>
    <t>芳聖行銷商業號</t>
  </si>
  <si>
    <t>新北市土城區永安街32之3號5樓</t>
  </si>
  <si>
    <t>呈侑企業社</t>
  </si>
  <si>
    <t>新北市板橋區長江路2段104號5樓</t>
  </si>
  <si>
    <t>康妮貿易商行</t>
  </si>
  <si>
    <t>新北市中和區圓通路299巷9號3樓</t>
  </si>
  <si>
    <t>竹北博愛及人企業社</t>
  </si>
  <si>
    <t>新竹縣竹北市竹北里博愛街513號5樓之5</t>
  </si>
  <si>
    <t>雙美創意資訊工作室</t>
  </si>
  <si>
    <t>新北市板橋區文化路1段104巷1弄4號3樓</t>
  </si>
  <si>
    <t>小柏資訊企業社</t>
  </si>
  <si>
    <t>花蓮縣花蓮市主權里德安一街132號</t>
  </si>
  <si>
    <t>守創科技</t>
  </si>
  <si>
    <t>花蓮縣花蓮市國盛里國盛八街１０９號３樓之６</t>
  </si>
  <si>
    <t>新康企業</t>
  </si>
  <si>
    <t>花蓮縣吉安鄉北昌村自立路１４０號１樓</t>
  </si>
  <si>
    <t>鈺祥企業社</t>
  </si>
  <si>
    <t>花蓮縣玉里鎮啟模里中華路２０６號</t>
  </si>
  <si>
    <t>景樂企業社</t>
  </si>
  <si>
    <t>花蓮縣吉安鄉稻香村廣賢路一段２２０號１樓　</t>
  </si>
  <si>
    <t>生活物業管理企業社</t>
  </si>
  <si>
    <t>花蓮縣花蓮市主力里鎮國街87號1樓</t>
  </si>
  <si>
    <t>全陞企業社</t>
  </si>
  <si>
    <t>花蓮縣花蓮市主力里中華路278之8號1樓</t>
  </si>
  <si>
    <t>佳駒工程行</t>
  </si>
  <si>
    <t>花蓮縣花蓮市民孝里東興２街１２０巷８號２樓</t>
  </si>
  <si>
    <t>怡信鞋店企業社</t>
  </si>
  <si>
    <t>花蓮縣花蓮市民族里中華路２７號１樓</t>
  </si>
  <si>
    <t>意念形象創意社</t>
  </si>
  <si>
    <t>基隆市安樂區安一路383號底層</t>
  </si>
  <si>
    <t>冠群機電工程企業社</t>
  </si>
  <si>
    <t>基隆市仁愛區仁一路147號(2樓)</t>
  </si>
  <si>
    <t>易聯網商行</t>
  </si>
  <si>
    <t>基隆市仁愛區仁一路147號(1樓)</t>
  </si>
  <si>
    <t>品舜商行</t>
  </si>
  <si>
    <t>基隆市仁愛區忠三路2號1樓</t>
  </si>
  <si>
    <t>維禎企業社</t>
  </si>
  <si>
    <t>新竹市北區舊社里湳雅街313巷50號</t>
  </si>
  <si>
    <t>小豬仔工作室</t>
  </si>
  <si>
    <t>新竹市東區湖濱里明湖路393巷24號一樓</t>
  </si>
  <si>
    <t>台灣北區中山及人企業社</t>
  </si>
  <si>
    <t>新竹市北區石坊里中山路163號二樓之3</t>
  </si>
  <si>
    <t>世界及人企業社</t>
  </si>
  <si>
    <t>新竹市北區大同里世界街138號二樓</t>
  </si>
  <si>
    <t>民生及人企業社</t>
  </si>
  <si>
    <t>新竹市東區復中里民生路192號三樓之2</t>
  </si>
  <si>
    <t>琳達億貿企業社</t>
  </si>
  <si>
    <t>生活博士企業社</t>
  </si>
  <si>
    <t>新竹市東區東勢里忠孝路276巷8號一樓</t>
  </si>
  <si>
    <t>宏遠應材實業社</t>
  </si>
  <si>
    <t>新竹縣竹北市東平里六家七路179巷32號1樓</t>
  </si>
  <si>
    <t>暗物質創新科技工作室</t>
  </si>
  <si>
    <t>宜蘭縣冬山鄉群英村冬山路五段353號七樓</t>
  </si>
  <si>
    <t>永達商行</t>
  </si>
  <si>
    <t>宜蘭縣羅東鎮賢文里民有街37號四樓</t>
  </si>
  <si>
    <t>小林烘焙企業社</t>
  </si>
  <si>
    <t>宜蘭縣宜蘭市茭白里中山路五段135號一樓</t>
  </si>
  <si>
    <t>天然國際商行</t>
  </si>
  <si>
    <t>宜蘭縣三星鄉拱照村三星路三段２６８號</t>
  </si>
  <si>
    <t>蜜優格生活館</t>
  </si>
  <si>
    <t>宜蘭縣礁溪鄉玉田村踏踏五路170巷17號1樓</t>
  </si>
  <si>
    <t>太空鯨魚營銷工作室</t>
  </si>
  <si>
    <t>新北市新莊區後港里建安街76巷1弄7號3樓</t>
  </si>
  <si>
    <t>享受微笑企業社</t>
  </si>
  <si>
    <t>新北市新莊區中港路483巷10弄13號3樓</t>
  </si>
  <si>
    <t>宗和利企業社</t>
  </si>
  <si>
    <t>新北市新莊區新北大道7段552巷12號3樓</t>
  </si>
  <si>
    <t>和超企業社</t>
  </si>
  <si>
    <t>新北市三重區仁愛街264巷9號2樓</t>
  </si>
  <si>
    <t>長觀商號</t>
  </si>
  <si>
    <t>新北市中和區大仁街10巷9弄9之2號</t>
  </si>
  <si>
    <t>新象創意企業社</t>
  </si>
  <si>
    <t>新北市板橋區南雅南路1段3巷58號4樓</t>
  </si>
  <si>
    <t>數位攻略企業社</t>
  </si>
  <si>
    <t>新北市樹林區佳園路1段75巷206號(4樓)</t>
  </si>
  <si>
    <t>旨玨企業社</t>
  </si>
  <si>
    <t>新北市五股區新城八路316號</t>
  </si>
  <si>
    <t>集慶堂</t>
  </si>
  <si>
    <t>新北市中和區板南路128巷2號2樓</t>
  </si>
  <si>
    <t>品竑企業社</t>
  </si>
  <si>
    <t>新北市泰山區明志路1段519號(1樓)</t>
  </si>
  <si>
    <t>緣分相會企業社</t>
  </si>
  <si>
    <t>新北市中和區中原二街28號18樓</t>
  </si>
  <si>
    <t>華康企業社</t>
  </si>
  <si>
    <t>新北市鶯歌區大湖路460巷2弄2號2樓</t>
  </si>
  <si>
    <t>亨豪服裝企業社</t>
  </si>
  <si>
    <t>新北市三重區正義北路244巷53號(1樓)</t>
  </si>
  <si>
    <t>昊鼎商行</t>
  </si>
  <si>
    <t>桃園市觀音區三和里文化路坑尾段360巷31弄6號</t>
  </si>
  <si>
    <t>新北市汐止區明峰街106號2樓之1</t>
  </si>
  <si>
    <t>福金士商行</t>
  </si>
  <si>
    <t>桃園市觀音區三和里文化路坑尾段360巷31弄3號2樓</t>
  </si>
  <si>
    <t>新北市板橋區華江一路576號13樓</t>
  </si>
  <si>
    <t>臺北市大安區忠孝東路4段147巷1號7樓之1</t>
  </si>
  <si>
    <t>景泰坊</t>
  </si>
  <si>
    <t>新竹市東區光明里大學路1001號</t>
  </si>
  <si>
    <t>饗自由資訊社</t>
  </si>
  <si>
    <t>新竹市北區磐石里竹光路223號四樓</t>
  </si>
  <si>
    <t>喬若烽廣告行銷企業</t>
  </si>
  <si>
    <t>新竹市東區金山里光復路一段８９巷１２４號五樓</t>
  </si>
  <si>
    <t>亞洲主廚高峰會實業</t>
  </si>
  <si>
    <t>新竹市北區大同里中正路107號十樓之9</t>
  </si>
  <si>
    <t>板后企業社</t>
  </si>
  <si>
    <t>新北市板橋區大仁街16號</t>
  </si>
  <si>
    <t>優購貿易商行</t>
  </si>
  <si>
    <t>新北市中和區中山路2段332巷59號4樓</t>
  </si>
  <si>
    <t>東信貿易商行</t>
  </si>
  <si>
    <t>黃家姊妹商行</t>
  </si>
  <si>
    <t>新北市樹林區三福街127巷8號4樓</t>
  </si>
  <si>
    <t>沃克貓工作室</t>
  </si>
  <si>
    <t>新北市三重區忠孝路3段15巷17號5樓</t>
  </si>
  <si>
    <t>昆伯企業社</t>
  </si>
  <si>
    <t>蘋果果企業社</t>
  </si>
  <si>
    <t>新北市新莊區中正路929巷7弄24號5樓</t>
  </si>
  <si>
    <t>慶旺企業社</t>
  </si>
  <si>
    <t>新北市永和區中山路1段38之6號(1樓)</t>
  </si>
  <si>
    <t>聚盈企業社</t>
  </si>
  <si>
    <t>新北市中和區連城路328號(1樓)</t>
  </si>
  <si>
    <t>金礦冷飲店</t>
  </si>
  <si>
    <t>新北市蘆洲區民權路54號之1</t>
  </si>
  <si>
    <t>久鼎小吃店</t>
  </si>
  <si>
    <t>新北市三峽區中園街225之8號</t>
  </si>
  <si>
    <t>新北市蘆洲區永樂街38巷19弄21附1號6樓之1</t>
  </si>
  <si>
    <t>妃倫曦小鋪</t>
  </si>
  <si>
    <t>新北市五股區四維路99號</t>
  </si>
  <si>
    <t>新宇企業社</t>
  </si>
  <si>
    <t>新北市鶯歌區鶯桃路436巷65號(1樓)</t>
  </si>
  <si>
    <t>維謙商行</t>
  </si>
  <si>
    <t>新北市新莊區中正路新建巷22弄10號</t>
  </si>
  <si>
    <t>月瑜企業社</t>
  </si>
  <si>
    <t>新北市板橋區華江一路506號11樓</t>
  </si>
  <si>
    <t>聖印工作室</t>
  </si>
  <si>
    <t>新北市泰山區仁愛路39巷6號7樓</t>
  </si>
  <si>
    <t>做自己工作室</t>
  </si>
  <si>
    <t>新北市汐止區福德一路86巷23號13樓</t>
  </si>
  <si>
    <t>卡美洛工作室</t>
  </si>
  <si>
    <t>高雄市前鎮區新衙路80巷18之1號</t>
  </si>
  <si>
    <t>印景企業社</t>
  </si>
  <si>
    <t>高雄市三民區鼎山街693巷11號1樓</t>
  </si>
  <si>
    <t>好日商行</t>
  </si>
  <si>
    <t>高雄市三民區大豐一路194號1樓</t>
  </si>
  <si>
    <t>良欣國際企業社</t>
  </si>
  <si>
    <t>高雄市橋頭區經武路1056號2樓</t>
  </si>
  <si>
    <t>呈鑫資訊企業社</t>
  </si>
  <si>
    <t>高雄市左營區富國路25號14樓</t>
  </si>
  <si>
    <t>悅上門時尚湯鍋店</t>
  </si>
  <si>
    <t>高雄市苓雅區福建街302號</t>
  </si>
  <si>
    <t>金鰲商行</t>
  </si>
  <si>
    <t>高雄市楠梓區久昌街８號</t>
  </si>
  <si>
    <t>奇寶企業社</t>
  </si>
  <si>
    <t>高雄市鼓山區華豐街73號1樓</t>
  </si>
  <si>
    <t>金木人工藝工程行</t>
  </si>
  <si>
    <t>高雄市岡山區岡榮新村7巷3號</t>
  </si>
  <si>
    <t>炎杰企業社</t>
  </si>
  <si>
    <t>高雄市小港區廠前路29巷4之4號</t>
  </si>
  <si>
    <t>七源網路行銷媒體企業行</t>
  </si>
  <si>
    <t>高雄市鹽埕區七賢三路269號14樓之15</t>
  </si>
  <si>
    <t>帝航通訊行</t>
  </si>
  <si>
    <t>高雄市左營區政德路366號1樓</t>
  </si>
  <si>
    <t>振赫企業社</t>
  </si>
  <si>
    <t>高雄市前鎮區英德街790號</t>
  </si>
  <si>
    <t>駿勛企業社</t>
  </si>
  <si>
    <t>高雄市左營區後昌路635巷13號1樓</t>
  </si>
  <si>
    <t>禾日影像製作工作室</t>
  </si>
  <si>
    <t>高雄市新興區中山一路168號3樓</t>
  </si>
  <si>
    <t>劍閣資訊事業</t>
  </si>
  <si>
    <t>高雄市仁武區大春街73巷10號1樓</t>
  </si>
  <si>
    <t>渥富資訊國際企業行</t>
  </si>
  <si>
    <t>高雄市三民區教仁路82號2樓之2</t>
  </si>
  <si>
    <t>泰達數位科技企業社</t>
  </si>
  <si>
    <t>掌藝旗牌館</t>
  </si>
  <si>
    <t>高雄市苓雅區海邊路31號27樓之7</t>
  </si>
  <si>
    <t>宜川企業社</t>
  </si>
  <si>
    <t>高雄市大寮區四維路106巷29號1樓</t>
  </si>
  <si>
    <t>歐遊精品企業社</t>
  </si>
  <si>
    <t>高雄市前鎮區瑞隆路594號1樓</t>
  </si>
  <si>
    <t>宸宇企業社</t>
  </si>
  <si>
    <t>高雄市前鎮區粵江街88號1樓</t>
  </si>
  <si>
    <t>馨享企業社</t>
  </si>
  <si>
    <t>高雄市旗山區延平一路339巷5號1樓</t>
  </si>
  <si>
    <t>霏陽工作室</t>
  </si>
  <si>
    <t>高雄市新興區玉竹一街17巷14號</t>
  </si>
  <si>
    <t>金莎企業社</t>
  </si>
  <si>
    <t>高雄市苓雅區光華一路206號11樓之10</t>
  </si>
  <si>
    <t>創新家科技社</t>
  </si>
  <si>
    <t>高雄市左營區自由二路6巷77號</t>
  </si>
  <si>
    <t>四海八荒社交電商生活館</t>
  </si>
  <si>
    <t>恩山國際企業社</t>
  </si>
  <si>
    <t>高雄市三民區建德路65號11樓</t>
  </si>
  <si>
    <t>臺南市永康區神洲里復華一街170號1樓</t>
  </si>
  <si>
    <t>森馳企業社</t>
  </si>
  <si>
    <t>高雄市鼓山區中華一路272號4樓</t>
  </si>
  <si>
    <t>嘉義市西區西榮里民生北路151號12樓之7</t>
  </si>
  <si>
    <t>嘉義市東區中央里中正路３３９號一樓</t>
  </si>
  <si>
    <t>梵馨國際企業社</t>
  </si>
  <si>
    <t>嘉義市東區太平里博東路１５３號二十一樓１</t>
  </si>
  <si>
    <t>湘鑫鞋店企業社</t>
  </si>
  <si>
    <t>嘉義市西區光路里民生南路４２８號一樓</t>
  </si>
  <si>
    <t>杰斯克小餐館</t>
  </si>
  <si>
    <t>嘉義市東區北門里忠孝路２０５號一樓</t>
  </si>
  <si>
    <t>合一企業行</t>
  </si>
  <si>
    <t>嘉義市西區新西里平等街１２６號一樓</t>
  </si>
  <si>
    <t>彩英印尼國際電商企業社</t>
  </si>
  <si>
    <t>嘉義市西區新厝里合江街９４巷３之１號 1樓</t>
  </si>
  <si>
    <t>好神國際行銷</t>
  </si>
  <si>
    <t>忠誠企業工程行</t>
  </si>
  <si>
    <t>臺東縣臺東市豐田里中興路五段一二０之一號一樓</t>
  </si>
  <si>
    <t>宇睿好行科技企業社</t>
  </si>
  <si>
    <t>臺東縣臺東市民生里傳廣路２３４巷２７號一樓</t>
  </si>
  <si>
    <t>永盛企業工程行</t>
  </si>
  <si>
    <t>臺東縣臺東市豐田里中興路五段１２０之１號一樓</t>
  </si>
  <si>
    <t>關點工作室</t>
  </si>
  <si>
    <t>臺南市南區新興里健康路2段78號1樓</t>
  </si>
  <si>
    <t>黑麻糬企業社</t>
  </si>
  <si>
    <t>臺南市安定區新吉里新吉70之8號1樓</t>
  </si>
  <si>
    <t>金漾企業社</t>
  </si>
  <si>
    <t>臺南市安平區育平里育平四街51號1樓</t>
  </si>
  <si>
    <t>我很笨小姐個人工作室</t>
  </si>
  <si>
    <t>臺南市北區開元里北園街87巷197號3樓</t>
  </si>
  <si>
    <t>神威企業</t>
  </si>
  <si>
    <t>臺南市佳里區安西里忠孝路73號1樓</t>
  </si>
  <si>
    <t>翔富顧問</t>
  </si>
  <si>
    <t>獵富科技</t>
  </si>
  <si>
    <t>臺南市安平區平通里慶平路539號17樓之16</t>
  </si>
  <si>
    <t>鴻玥數位科技</t>
  </si>
  <si>
    <t>臺南市安平區華平里建平八街452號1樓</t>
  </si>
  <si>
    <t>收藏職人事業坊</t>
  </si>
  <si>
    <t>臺南市中西區藥王里海安路2段259巷39號2樓</t>
  </si>
  <si>
    <t>好日子企劃工作室</t>
  </si>
  <si>
    <t>臺南市東區崇明里中華東路3段499號</t>
  </si>
  <si>
    <t>榮鎧電器行</t>
  </si>
  <si>
    <t>臺南市安南區學東里慈興七街69巷12號1樓</t>
  </si>
  <si>
    <t>力麒企業社</t>
  </si>
  <si>
    <t>臺南市永康區復華里復國一路436號1樓</t>
  </si>
  <si>
    <t>宗諺企業社</t>
  </si>
  <si>
    <t>臺南市東區莊敬里莊敬路161號</t>
  </si>
  <si>
    <t>藝佳興業</t>
  </si>
  <si>
    <t>臺南市善化區溪美里溪尾63之2號1樓</t>
  </si>
  <si>
    <t>金鉦企業社</t>
  </si>
  <si>
    <t>臺南市東區小東里東興路282號2樓</t>
  </si>
  <si>
    <t>榛豪一企業社</t>
  </si>
  <si>
    <t>臺南市東區德高里仁和路139巷44號1樓</t>
  </si>
  <si>
    <t>招財貓歡樂送企業社</t>
  </si>
  <si>
    <t>臺南市南區佛壇里興南街222巷36弄1號1樓</t>
  </si>
  <si>
    <t>白金堂企業社</t>
  </si>
  <si>
    <t>臺南市安平區平安里安平路342號2樓</t>
  </si>
  <si>
    <t>寶盈企業行</t>
  </si>
  <si>
    <t>臺南市永康區永康里永福街97巷2號1樓</t>
  </si>
  <si>
    <t>開吉工作室</t>
  </si>
  <si>
    <t>屏東縣屏東市大武里武安街71號1樓</t>
  </si>
  <si>
    <t>創兆租賃商行</t>
  </si>
  <si>
    <t>屏東縣萬丹鄉寶厝村丹榮路30號</t>
  </si>
  <si>
    <t>凹打聯合開發企業社</t>
  </si>
  <si>
    <t>星造企業行</t>
  </si>
  <si>
    <t>屏東縣瑪家鄉三和村美園35號1樓</t>
  </si>
  <si>
    <t>好讚國際電商</t>
  </si>
  <si>
    <t>屏東縣新園鄉鹽埔村鹽新路180號2樓</t>
  </si>
  <si>
    <t>百祥國際嚴選企業行</t>
  </si>
  <si>
    <t>臺東縣臺東市中山里安慶街１３４號一樓</t>
  </si>
  <si>
    <t>高典企業社</t>
  </si>
  <si>
    <t>嘉義縣六腳鄉蘇厝村蘇厝寮270-15號</t>
  </si>
  <si>
    <t>華星集運國際物流企業社</t>
  </si>
  <si>
    <t>嘉義縣水上鄉三和村新厝仔１號之22一樓</t>
  </si>
  <si>
    <t>佑宸企業社</t>
  </si>
  <si>
    <t>嘉義縣民雄鄉福樂村埤角２７７號一樓</t>
  </si>
  <si>
    <t>跨跨科技企業</t>
  </si>
  <si>
    <t>嘉義縣布袋鎮新民里22鄰新塭８３１號一樓</t>
  </si>
  <si>
    <t>鼎城通訊商行</t>
  </si>
  <si>
    <t>嘉義縣民雄鄉興南村建國路三段１８５號一樓</t>
  </si>
  <si>
    <t>愷鈺資通數位館</t>
  </si>
  <si>
    <t>嘉義縣民雄鄉興南村建國路三段１７３號1樓</t>
  </si>
  <si>
    <t>晉豐水電工程行</t>
  </si>
  <si>
    <t>臺東縣臺東市民生里博愛路２１０巷９３號一樓</t>
  </si>
  <si>
    <t>嘉莉數位科技企業社</t>
  </si>
  <si>
    <t>臺南市下營區仁里里仁信街63號1樓</t>
  </si>
  <si>
    <t>大西索聲音無限聲播經紀工作室</t>
  </si>
  <si>
    <t>臺南市東區崇明里大同路2段449巷12號1樓</t>
  </si>
  <si>
    <t>貿海國際企業社</t>
  </si>
  <si>
    <t>臺南市新營區南紙里南紙街117巷16號6樓之27</t>
  </si>
  <si>
    <t>波蜜實業社</t>
  </si>
  <si>
    <t>臺南市中西區郡王里南寧街2號7樓</t>
  </si>
  <si>
    <t>鉅傳電腦企業社</t>
  </si>
  <si>
    <t>臺南市永康區五王里中華二路206巷68弄13號1樓</t>
  </si>
  <si>
    <t>可騰企業社</t>
  </si>
  <si>
    <t>五穀豐登企業社</t>
  </si>
  <si>
    <t>臺南市永康區中華里中華路12號18樓之3</t>
  </si>
  <si>
    <t>龍燕車業</t>
  </si>
  <si>
    <t>臺南市東區成大里前鋒路128號</t>
  </si>
  <si>
    <t>木子丹商行</t>
  </si>
  <si>
    <t>冰心遊戲工作室</t>
  </si>
  <si>
    <t>新北市三重區重新路4段118號(1樓)</t>
  </si>
  <si>
    <t>昕宸企業社</t>
  </si>
  <si>
    <t>臺南市歸仁區許厝里忠孝北路29號5樓</t>
  </si>
  <si>
    <t>恒大企業社</t>
  </si>
  <si>
    <t>臺南市安南區安慶里怡安路1段262巷26弄33號1樓</t>
  </si>
  <si>
    <t>創億生活加工作室</t>
  </si>
  <si>
    <t>臺南市歸仁區辜厝里中正南路1段120號8樓</t>
  </si>
  <si>
    <t>齊積商行</t>
  </si>
  <si>
    <t>臺南市新市區新和里富林路240號1樓</t>
  </si>
  <si>
    <t>茉蒞商行</t>
  </si>
  <si>
    <t>臺南市東區和平里文化路118號2樓</t>
  </si>
  <si>
    <t>掛賣格企業社</t>
  </si>
  <si>
    <t>臺南市歸仁區辜厝里中山路2段11號1樓</t>
  </si>
  <si>
    <t>未來移動綠能車業</t>
  </si>
  <si>
    <t>星鏈科技工作室</t>
  </si>
  <si>
    <t>臺南市新營區南紙里南紙街117巷16號3樓之12</t>
  </si>
  <si>
    <t>優之戀企業社</t>
  </si>
  <si>
    <t>臺南市永康區中興里中華路198之23號</t>
  </si>
  <si>
    <t>方典商行</t>
  </si>
  <si>
    <t>臺南市永康區建國里復國路87巷21號7樓之5</t>
  </si>
  <si>
    <t>尚澤國際企業社</t>
  </si>
  <si>
    <t>臺南市安平區建平里建平九街79號2樓</t>
  </si>
  <si>
    <t>宥禎企業社</t>
  </si>
  <si>
    <t>臺南市北區賢北里賢北街57巷13弄3號1樓</t>
  </si>
  <si>
    <t>享食手作工坊</t>
  </si>
  <si>
    <t>臺南市永康區永康里永埔街33巷28弄3號1樓</t>
  </si>
  <si>
    <t>葉子網路資訊</t>
  </si>
  <si>
    <t>臺南市南區永寧里灣裡路218巷13號1樓</t>
  </si>
  <si>
    <t>多元化娃娃機企業</t>
  </si>
  <si>
    <t>臺南市新市區社內里社內14之1號1樓</t>
  </si>
  <si>
    <t>啾咪小舖商行</t>
  </si>
  <si>
    <t>臺南市佳里區鎮山里鎮山街105巷10號1樓</t>
  </si>
  <si>
    <t>昨日小儲屋</t>
  </si>
  <si>
    <t>臺南市北區仁愛里東豐路227巷12號3樓之1</t>
  </si>
  <si>
    <t>典宸商行</t>
  </si>
  <si>
    <t>屏東縣屏東市大連里建豐路32號1樓</t>
  </si>
  <si>
    <t>捷沛商行</t>
  </si>
  <si>
    <t>彰化縣彰化市中山路2段644巷6號3樓</t>
  </si>
  <si>
    <t>普廣工程行</t>
  </si>
  <si>
    <t>彰化縣溪州鄉張厝村中央路1段23巷6號1樓</t>
  </si>
  <si>
    <t>棋富商行</t>
  </si>
  <si>
    <t>禾祐電子高科技企業社</t>
  </si>
  <si>
    <t>彰化縣埔心鄉瓦中村員林大道7段107號</t>
  </si>
  <si>
    <t>巧夏企業社</t>
  </si>
  <si>
    <t>彰化縣鹿港鎮新生街40-12號1樓</t>
  </si>
  <si>
    <t>臻聖資訊科技企業社</t>
  </si>
  <si>
    <t>彰化縣彰化市崙平里中華西路371號10樓之2</t>
  </si>
  <si>
    <t>鑫鴻源工程行</t>
  </si>
  <si>
    <t>苗栗縣苗栗市新英里13鄰天祥103號1樓</t>
  </si>
  <si>
    <t>詠成商行</t>
  </si>
  <si>
    <t>苗栗縣竹南鎮天文里龍昇街2號1樓</t>
  </si>
  <si>
    <t>吉豐商行</t>
  </si>
  <si>
    <t>苗栗縣苗栗市新苗里中正路905號</t>
  </si>
  <si>
    <t>虎爺遊戲點數代購社</t>
  </si>
  <si>
    <t>苗栗縣頭份市文化里建國路二段188號</t>
  </si>
  <si>
    <t>冠源通信行</t>
  </si>
  <si>
    <t>雲林縣北港鎮華勝里大同路244號1樓</t>
  </si>
  <si>
    <t>倚興花藝設計</t>
  </si>
  <si>
    <t>雲林縣斗南鎮南昌里中山路2-2號 (７號倉庫）</t>
  </si>
  <si>
    <t>樹荳行銷企業社</t>
  </si>
  <si>
    <t>雲林縣斗南鎮南昌里世榮街20號五樓之７</t>
  </si>
  <si>
    <t>英系先生商行</t>
  </si>
  <si>
    <t>雲林縣二崙鄉來惠村惠來1之9號</t>
  </si>
  <si>
    <t>今旺車業行</t>
  </si>
  <si>
    <t>雲林縣斗南鎮西岐里延平路二段52巷14號</t>
  </si>
  <si>
    <t>鑫樂企業社</t>
  </si>
  <si>
    <t>雲林縣斗南鎮南昌里延平路二段４１７號</t>
  </si>
  <si>
    <t>通運企業社</t>
  </si>
  <si>
    <t>雲林縣虎尾鎮三合里建國路3號</t>
  </si>
  <si>
    <t>優樂虎商行</t>
  </si>
  <si>
    <t>臺中市中區綠川里民族路２３號３樓之１</t>
  </si>
  <si>
    <t>旺的福醫療用品商行</t>
  </si>
  <si>
    <t>臺中市梧棲區下寮里築港路６之５號１樓</t>
  </si>
  <si>
    <t>懋青穎企業社</t>
  </si>
  <si>
    <t>臺中市北區明新里忠太西路８８號１樓</t>
  </si>
  <si>
    <t>嗨賴工作室</t>
  </si>
  <si>
    <t>屏東縣屏東市維新里博愛路l30號</t>
  </si>
  <si>
    <t>臺中市大雅區秀山里科雅路２０１號</t>
  </si>
  <si>
    <t>克特斯資訊工作室</t>
  </si>
  <si>
    <t>臺中市清水區北寧里新興路４３３號１樓</t>
  </si>
  <si>
    <t>峪仁商行</t>
  </si>
  <si>
    <t>臺中市北屯區水湳里中清東一街４３號一樓</t>
  </si>
  <si>
    <t>甲宅園工程行</t>
  </si>
  <si>
    <t>臺中市沙鹿區六路里臺灣大道六段９０１號１樓</t>
  </si>
  <si>
    <t>久毛國際商行</t>
  </si>
  <si>
    <t>臺中市清水區橋頭里民有路４６巷３６號１樓</t>
  </si>
  <si>
    <t>仁森企業社</t>
  </si>
  <si>
    <t>臺中市西屯區西墩里黎明路三段３４１號１樓</t>
  </si>
  <si>
    <t>騰昇通訊</t>
  </si>
  <si>
    <t>臺中市太平區興隆里光興路８３３號１樓</t>
  </si>
  <si>
    <t>稷富商行</t>
  </si>
  <si>
    <t>臺中市西屯區逢福里河南路二段２８２號１樓</t>
  </si>
  <si>
    <t>威爾創企業社</t>
  </si>
  <si>
    <t>臺中市北屯區水湳里文心路三段４４７號４樓</t>
  </si>
  <si>
    <t>興輿企業社</t>
  </si>
  <si>
    <t>臺中市北屯區平興里崇德二路一段１４２之５號２樓</t>
  </si>
  <si>
    <t>世綸生技企業社</t>
  </si>
  <si>
    <t>臺中市西屯區港尾里廣吉二街１７號２樓</t>
  </si>
  <si>
    <t>資遊資在企業社</t>
  </si>
  <si>
    <t>臺中市南區樹德里德富路９９號７樓之３</t>
  </si>
  <si>
    <t>品淇多媒體企業社</t>
  </si>
  <si>
    <t>臺中市南屯區惠中里大墩十二街３１１號２２樓之１</t>
  </si>
  <si>
    <t>臺中市梧棲區下寮里中和街３１９號１樓</t>
  </si>
  <si>
    <t>全益資訊社</t>
  </si>
  <si>
    <t>苗栗縣造橋鄉談文村學府路130號1樓</t>
  </si>
  <si>
    <t>冠宜通訊</t>
  </si>
  <si>
    <t>南投縣名間鄉中正村南雅街154號1樓</t>
  </si>
  <si>
    <t>津佩福商行</t>
  </si>
  <si>
    <t>南投縣水里鄉鉅工村民生路251號1樓</t>
  </si>
  <si>
    <t>鑫盛工作室</t>
  </si>
  <si>
    <t>臺中市北區文莊里中清路一段１５號１樓及１７號１樓</t>
  </si>
  <si>
    <t>吵之企業社</t>
  </si>
  <si>
    <t>彰化縣彰化市埔內街485號</t>
  </si>
  <si>
    <t>奕呈資訊工作室</t>
  </si>
  <si>
    <t>彰化縣彰化市南興里南興街121巷25弄93號1樓</t>
  </si>
  <si>
    <t>沐青商行</t>
  </si>
  <si>
    <t>彰化縣和美鎮犁盛里彰新路3段187號</t>
  </si>
  <si>
    <t>阮兜多媒體行銷工作室</t>
  </si>
  <si>
    <t>彰化縣田中鎮中潭里員集路2段729巷345號</t>
  </si>
  <si>
    <t>多萬資訊管理工作室</t>
  </si>
  <si>
    <t>彰化縣和美鎮嘉犁里彰和路2段754巷51號</t>
  </si>
  <si>
    <t>妞與球的家居商店</t>
  </si>
  <si>
    <t>彰化縣和美鎮新庄里彰新路2段111巷39弄30號</t>
  </si>
  <si>
    <t>雅色工作室</t>
  </si>
  <si>
    <t>苗栗縣通霄鎮通西里6鄰光復路27號</t>
  </si>
  <si>
    <t>小菲格格企業社</t>
  </si>
  <si>
    <t>苗栗縣苑裡鎮社苓里12鄰裕華巷39號</t>
  </si>
  <si>
    <t>新安科技企業社</t>
  </si>
  <si>
    <t>苗栗縣頭份市中興里中興路370號</t>
  </si>
  <si>
    <t>丹龍企業社</t>
  </si>
  <si>
    <t>苗栗縣苗栗市勝利里金陽街30號7樓</t>
  </si>
  <si>
    <t>苗栗縣公館鄉福基村2鄰22號</t>
  </si>
  <si>
    <t>苗栗縣竹南鎮大埔里2鄰大埔七街46巷3號1樓</t>
  </si>
  <si>
    <t>林霖企劃設計工作室</t>
  </si>
  <si>
    <t>臺中市北區賴興里天津路二段125之1號</t>
  </si>
  <si>
    <t>重建聖城聖殿企業社</t>
  </si>
  <si>
    <t>臺中市西屯區福安里福泰街３７號１樓</t>
  </si>
  <si>
    <t>水濂茶舖</t>
  </si>
  <si>
    <t>臺中市大里區西榮里東榮路２９２號１樓</t>
  </si>
  <si>
    <t>漫漫森活企業社</t>
  </si>
  <si>
    <t>臺中市西屯區福恩里工業區一路６巷１０號五樓之８</t>
  </si>
  <si>
    <t>鉅馥商行</t>
  </si>
  <si>
    <t>臺中市大里區東興里大成街４３號１樓</t>
  </si>
  <si>
    <t>群美育樂行銷企業社</t>
  </si>
  <si>
    <t>臺中市西屯區永安里國安一路２０８巷３０號２樓之５</t>
  </si>
  <si>
    <t>朵朵國際洋行</t>
  </si>
  <si>
    <t>臺中市西屯區潮洋里市政北二路２３８號27樓之１</t>
  </si>
  <si>
    <t>兆達企業社</t>
  </si>
  <si>
    <t>臺中市西區忠誠里臺灣大道二段501號23樓之１</t>
  </si>
  <si>
    <t>幣安企業社</t>
  </si>
  <si>
    <t>臺中市中區綠川里中山路２之１號１樓</t>
  </si>
  <si>
    <t>青海企業管理顧問社</t>
  </si>
  <si>
    <t>臺中市大甲區中山里水源路４５２巷１７弄８０號</t>
  </si>
  <si>
    <t>文心企業管理顧問社</t>
  </si>
  <si>
    <t>參寶商行</t>
  </si>
  <si>
    <t>臺中市西屯區青海路一段１７２號１樓</t>
  </si>
  <si>
    <t>杰羿餐飲社</t>
  </si>
  <si>
    <t>臺中市西屯區何安里四川五街７號一樓</t>
  </si>
  <si>
    <t>金展通訊行</t>
  </si>
  <si>
    <t>臺中市北屯區三光里北屯路１８６號１樓</t>
  </si>
  <si>
    <t>丞冠企業社</t>
  </si>
  <si>
    <t>臺中市北屯區平和里安順東四街40號1樓</t>
  </si>
  <si>
    <t>立大科技行</t>
  </si>
  <si>
    <t>臺中市龍井區三德里中厝路50巷60弄26號1樓</t>
  </si>
  <si>
    <t>鎮川企業社</t>
  </si>
  <si>
    <t>朕氏科技行銷企業社</t>
  </si>
  <si>
    <t>臺中市西屯區永安里西屯路三段宏恩二巷１２弄３號１樓</t>
  </si>
  <si>
    <t>慕榕公關企業社</t>
  </si>
  <si>
    <t>臺中市西屯區永安里西屯路三段宏恩二巷１２弄３號２樓</t>
  </si>
  <si>
    <t>幕府企業社</t>
  </si>
  <si>
    <t>臺中市西區太原路一段７０號</t>
  </si>
  <si>
    <t>集客雲端科技所</t>
  </si>
  <si>
    <t>臺中市西屯區上安里臺灣大道三段５５６巷２１之１號２樓</t>
  </si>
  <si>
    <t>天波科技工作室</t>
  </si>
  <si>
    <t>承泰鍛造工程行</t>
  </si>
  <si>
    <t>臺中市北區賴旺里中清路一段８８０巷６弄１８號３樓</t>
  </si>
  <si>
    <t>泰赫科技管理顧問企業社</t>
  </si>
  <si>
    <t>臺中市西區公民里五權路１－６７號五樓</t>
  </si>
  <si>
    <t>玖拾餐飲商行</t>
  </si>
  <si>
    <t>臺中市北區明德里太原北路18之1號</t>
  </si>
  <si>
    <t>政祥企業行</t>
  </si>
  <si>
    <t>臺中市中區大墩里民權路１２２號１樓</t>
  </si>
  <si>
    <t>八福企業社</t>
  </si>
  <si>
    <t>臺中市太平區長億里長億二街２５巷２號１樓</t>
  </si>
  <si>
    <t>田都企業行</t>
  </si>
  <si>
    <t>臺中市豐原區西湳里三豐路二段９５號２樓</t>
  </si>
  <si>
    <t>鑫創企業社</t>
  </si>
  <si>
    <t>品銘茶湘商行</t>
  </si>
  <si>
    <t>南投縣魚池鄉魚池村魚池街318號1樓</t>
  </si>
  <si>
    <t>宏潤商行</t>
  </si>
  <si>
    <t>新北市新店區中興路2段190號10樓之2</t>
  </si>
  <si>
    <t>巨澄商行</t>
  </si>
  <si>
    <t>新北市新莊區民安西路86號(1樓)</t>
  </si>
  <si>
    <t>立唯企業社</t>
  </si>
  <si>
    <t>新北市三重區慈愛街78號(1樓)</t>
  </si>
  <si>
    <t>烴奈工作室</t>
  </si>
  <si>
    <t>新北市三重區重新路1段84號(3樓)</t>
  </si>
  <si>
    <t>南瓜互動科技企業社</t>
  </si>
  <si>
    <t>新北市三重區重新路1段84號(2樓)</t>
  </si>
  <si>
    <t>頤寶企業社</t>
  </si>
  <si>
    <t>桃園市中壢區忠福里南園二路365號(1樓)</t>
  </si>
  <si>
    <t>新北市中和區大勇街29巷23弄4號(1樓)</t>
  </si>
  <si>
    <t>喬昇企業社</t>
  </si>
  <si>
    <t>新北市三重區中正南路129巷14號</t>
  </si>
  <si>
    <t>富幫企業社</t>
  </si>
  <si>
    <t>新北市蘆洲區復興路137號(1樓)</t>
  </si>
  <si>
    <t>沐露工作室</t>
  </si>
  <si>
    <t>新北市淡水區自強路417巷6之1號(4樓)</t>
  </si>
  <si>
    <t>神樂商行</t>
  </si>
  <si>
    <t>新北市中和區興南路2段34巷61號4樓</t>
  </si>
  <si>
    <t>京鑫企業社</t>
  </si>
  <si>
    <t>新北市新店區光明街164號(2樓)</t>
  </si>
  <si>
    <t>三十桌子數位工作室</t>
  </si>
  <si>
    <t>新北市板橋區南雅西路1段7巷7號3樓</t>
  </si>
  <si>
    <t>固德商行</t>
  </si>
  <si>
    <t>新北市土城區中央路2段21巷116號18樓</t>
  </si>
  <si>
    <t>利澳企業社</t>
  </si>
  <si>
    <t>我搜資訊社</t>
  </si>
  <si>
    <t>基隆市安樂區中崙里基金二路一巷39號2樓</t>
  </si>
  <si>
    <t>可力工程行</t>
  </si>
  <si>
    <t>基隆市安樂區新西街89巷49之4號5樓</t>
  </si>
  <si>
    <t>台灣愛露營商行</t>
  </si>
  <si>
    <t>苗栗縣三灣鄉北埔村27號</t>
  </si>
  <si>
    <t>新竹縣橫山鄉新興村新興街93號2樓</t>
  </si>
  <si>
    <t>平靜設計工作室</t>
  </si>
  <si>
    <t>新竹縣竹東鎮榮樂里大同路70號1樓</t>
  </si>
  <si>
    <t>鷹上騰科技企業社</t>
  </si>
  <si>
    <t>新竹縣湖口鄉德盛村德興路178號1樓</t>
  </si>
  <si>
    <t>貓貓網絡工作室</t>
  </si>
  <si>
    <t>新竹縣關西鎮西安里正義路69號</t>
  </si>
  <si>
    <t>貝果行銷企業社</t>
  </si>
  <si>
    <t>花蓮縣花蓮市國富里國富１４街２１號１樓</t>
  </si>
  <si>
    <t>幸運女孩企業社</t>
  </si>
  <si>
    <t>花蓮縣花蓮市國盛里國聯五路２之３號１樓</t>
  </si>
  <si>
    <t>葛瑞思企業社</t>
  </si>
  <si>
    <t>陸奧實業社</t>
  </si>
  <si>
    <t>花蓮縣花蓮市國安里正義街６號１樓</t>
  </si>
  <si>
    <t>山沛品牌顧問工作室</t>
  </si>
  <si>
    <t>花蓮縣新城鄉嘉里村嘉里路112號1樓</t>
  </si>
  <si>
    <t>卓越企業社</t>
  </si>
  <si>
    <t>花蓮縣吉安鄉仁和村南海5街230巷6號1樓</t>
  </si>
  <si>
    <t>慧約商行</t>
  </si>
  <si>
    <t>花蓮縣吉安鄉福興村福德街26之1號3樓</t>
  </si>
  <si>
    <t>心聲漫漫工作室</t>
  </si>
  <si>
    <t>新北市新莊區思源路285號(1樓)</t>
  </si>
  <si>
    <t>流心工作室</t>
  </si>
  <si>
    <t>花蓮縣花蓮市國聯里國聯2路70號3樓</t>
  </si>
  <si>
    <t>幕特科技</t>
  </si>
  <si>
    <t>宜蘭縣羅東鎮南昌里站前南路22巷3號</t>
  </si>
  <si>
    <t>北風桌巾企業社</t>
  </si>
  <si>
    <t>宜蘭縣五結鄉成興村五濱路一段136巷21之5號</t>
  </si>
  <si>
    <t>嘉仁資產顧問企業社</t>
  </si>
  <si>
    <t>桃園市桃園區豐林里南豐街117巷5號3樓</t>
  </si>
  <si>
    <t>金玲自來水館</t>
  </si>
  <si>
    <t>桃園市平鎮區新英里環南路2段266號14樓之1</t>
  </si>
  <si>
    <t>邁達斯商行</t>
  </si>
  <si>
    <t>新北市樹林區太順街62巷3弄11號5樓</t>
  </si>
  <si>
    <t>赫茲數位開發事業</t>
  </si>
  <si>
    <t>新竹縣竹北市中山路220號3樓</t>
  </si>
  <si>
    <t>辰臻企業社</t>
  </si>
  <si>
    <t>新竹縣竹北市新光街146巷8號</t>
  </si>
  <si>
    <t>沁稜企業社</t>
  </si>
  <si>
    <t>新竹縣新豐鄉中崙村中崙285之5號4樓</t>
  </si>
  <si>
    <t>喬陽科技實業社</t>
  </si>
  <si>
    <t>新竹縣新埔鎮四座里仁屋一街55號1樓</t>
  </si>
  <si>
    <t>弘揚光明資訊社</t>
  </si>
  <si>
    <t>新竹市北區曲溪里成德路193號五樓</t>
  </si>
  <si>
    <t>正雯資訊服務</t>
  </si>
  <si>
    <t>新竹市香山區頂埔里經國路三段92巷16弄62號九樓</t>
  </si>
  <si>
    <t>福悅商行</t>
  </si>
  <si>
    <t>新竹市東區仙水里光復路一段５２３之１號</t>
  </si>
  <si>
    <t>單多多企業社</t>
  </si>
  <si>
    <t>新北市中和區復興路280巷18弄16號(1樓)</t>
  </si>
  <si>
    <t>霞盛工作室</t>
  </si>
  <si>
    <t>新北市淡水區新春街140號7樓之7</t>
  </si>
  <si>
    <t>宥森通訊行</t>
  </si>
  <si>
    <t>新北市鶯歌區中正一路395之2號(1樓)</t>
  </si>
  <si>
    <t>啟程旅行工作室</t>
  </si>
  <si>
    <t>新北市汐止區汐萬路2段228巷31弄86號</t>
  </si>
  <si>
    <t>子正商行</t>
  </si>
  <si>
    <t>新北市汐止區福德一路12巷15號12樓</t>
  </si>
  <si>
    <t>以芮企業社</t>
  </si>
  <si>
    <t>新北市淡水區中正路1段156巷12號10樓之3</t>
  </si>
  <si>
    <t>奕明國際商行</t>
  </si>
  <si>
    <t>新北市板橋區大勇街73號5樓</t>
  </si>
  <si>
    <t>葛瑞絲工作室</t>
  </si>
  <si>
    <t>新北市板橋區文化路2段111之1號11樓</t>
  </si>
  <si>
    <t>台灣板橋南雅及人企業社</t>
  </si>
  <si>
    <t>新北市板橋區南雅東路８號9樓之３２</t>
  </si>
  <si>
    <t>台灣板橋三民及人企業社</t>
  </si>
  <si>
    <t>新北市板橋區三民路2段28號9樓</t>
  </si>
  <si>
    <t>台灣三重中正及人企業社</t>
  </si>
  <si>
    <t>新北市三重區中正南路84號11樓</t>
  </si>
  <si>
    <t>台灣新莊豐盛及人企業社</t>
  </si>
  <si>
    <t>新北市新莊區豐盛一街16號15樓</t>
  </si>
  <si>
    <t>展弘企業社</t>
  </si>
  <si>
    <t>新北市新莊區化成路122號</t>
  </si>
  <si>
    <t>歐先斯媒體工作室</t>
  </si>
  <si>
    <t>臺北市大同區南京西路199號9樓</t>
  </si>
  <si>
    <t>勁翔企業社</t>
  </si>
  <si>
    <t>新北市蘆洲區永安南路2段16巷17弄13號(1樓)</t>
  </si>
  <si>
    <t>艾維斯實業社</t>
  </si>
  <si>
    <t>新北市汐止區民權街2段81巷10號</t>
  </si>
  <si>
    <t>雷訊企業社</t>
  </si>
  <si>
    <t>祥舜商行</t>
  </si>
  <si>
    <t>新北市八里區龍米路3段2號(1樓)</t>
  </si>
  <si>
    <t>一禛實業社</t>
  </si>
  <si>
    <t>新北市淡水區民生路52巷36號</t>
  </si>
  <si>
    <t>神采名品店</t>
  </si>
  <si>
    <t>新北市林口區南勢街332號4樓</t>
  </si>
  <si>
    <t>興隆豐盛工作室</t>
  </si>
  <si>
    <t>新北市三重區重陽路1段108號4樓</t>
  </si>
  <si>
    <t>亮童寶貝婦幼用品館</t>
  </si>
  <si>
    <t>桃園市桃園區春日里大興路166號(1樓)</t>
  </si>
  <si>
    <t>新北市三重區長生街52號3樓</t>
  </si>
  <si>
    <t>希望之星國際企業</t>
  </si>
  <si>
    <t>新北市樹林區柑園街2段380巷5號(1樓)</t>
  </si>
  <si>
    <t>祐辰企業社</t>
  </si>
  <si>
    <t>新北市五股區西雲路88巷17號6樓</t>
  </si>
  <si>
    <t>均成網路整合行銷工作室</t>
  </si>
  <si>
    <t>新北市汐止區建成路57巷90號15樓</t>
  </si>
  <si>
    <t>齊鈺商行</t>
  </si>
  <si>
    <t>新北市泰山區明志路1段346號(1樓)</t>
  </si>
  <si>
    <t>孝慈水電工程行</t>
  </si>
  <si>
    <t>新北市中和區圓通路198巷2弄9號4樓</t>
  </si>
  <si>
    <t>航思社</t>
  </si>
  <si>
    <t>基隆市中正區中正路560號(2樓)</t>
  </si>
  <si>
    <t>大宗貨運行</t>
  </si>
  <si>
    <t>基隆市七堵區堵北里百五街6之1號</t>
  </si>
  <si>
    <t>樂學樹教育企業社</t>
  </si>
  <si>
    <t>基隆市七堵區自強里大華一路129之11號4樓</t>
  </si>
  <si>
    <t>正忠商行</t>
  </si>
  <si>
    <t>阿利企業社</t>
  </si>
  <si>
    <t>桃園市桃園區中寧里大興西路2段61號11樓</t>
  </si>
  <si>
    <t>豐利國際顧問企業</t>
  </si>
  <si>
    <t>新北市新莊區四維路129號4樓</t>
  </si>
  <si>
    <t>正大起重工程行</t>
  </si>
  <si>
    <t>彰化縣埔鹽鄉埔鹽村彰水路2段169巷臨239號</t>
  </si>
  <si>
    <t>臺中市北區淡溝里民權路３４３號三樓之１</t>
  </si>
  <si>
    <t>易來趣資訊工作室</t>
  </si>
  <si>
    <t>高雄市前鎮區佛德街20之1號三樓</t>
  </si>
  <si>
    <t>美利國際通訊行</t>
  </si>
  <si>
    <t>高雄市前鎮區漁港東二路56之3號</t>
  </si>
  <si>
    <t>京山溫泉行館</t>
  </si>
  <si>
    <t>高雄市六龜區新開84之1號1樓</t>
  </si>
  <si>
    <t>搖滾彩虹行銷企業社</t>
  </si>
  <si>
    <t>高雄市前鎮區光華三路229號十四樓</t>
  </si>
  <si>
    <t>旺京行銷顧問商行</t>
  </si>
  <si>
    <t>高雄市三民區民族一路340號二樓</t>
  </si>
  <si>
    <t>勝易工程業</t>
  </si>
  <si>
    <t>高雄市小港區宏平路５１４號</t>
  </si>
  <si>
    <t>創影數位科技企業社</t>
  </si>
  <si>
    <t>高雄市苓雅區英明路138巷5弄3號</t>
  </si>
  <si>
    <t>蓋斯工具企業社</t>
  </si>
  <si>
    <t>高雄市前鎮區佛中路64號8樓</t>
  </si>
  <si>
    <t>台灣達爾發企業社</t>
  </si>
  <si>
    <t>臺南市安南區幸福里國安街123號1樓</t>
  </si>
  <si>
    <t>奔雲創意工作室</t>
  </si>
  <si>
    <t>高雄市三民區博愛一路391號7樓</t>
  </si>
  <si>
    <t>高雄市橋頭區甲北里甲樹路１０５９之２號</t>
  </si>
  <si>
    <t>豐桉行</t>
  </si>
  <si>
    <t>嘉義縣水上鄉南和村南靖69-1號1樓</t>
  </si>
  <si>
    <t>義元企業社</t>
  </si>
  <si>
    <t>高雄市三民區大德街74號</t>
  </si>
  <si>
    <t>悠活科技社</t>
  </si>
  <si>
    <t>高雄市美濃區光明街32之1號</t>
  </si>
  <si>
    <t>潘美二六三號</t>
  </si>
  <si>
    <t>高雄市新興區忠孝一路263號1樓</t>
  </si>
  <si>
    <t>小確幸小幸福企業社</t>
  </si>
  <si>
    <t>高雄市三民區民族一路80號27樓之2</t>
  </si>
  <si>
    <t>臺南市東山區大客里凹子腳41之18號1樓</t>
  </si>
  <si>
    <t>磐石力量企業社</t>
  </si>
  <si>
    <t>高雄市鼓山區龍水二路28號5樓</t>
  </si>
  <si>
    <t>御貞企業社</t>
  </si>
  <si>
    <t>高雄市六龜區中正路81之2號1樓</t>
  </si>
  <si>
    <t>全慶實業社</t>
  </si>
  <si>
    <t>高雄市鳳山區鳳南路82巷2弄3號1樓</t>
  </si>
  <si>
    <t>雲聯科技企管顧問</t>
  </si>
  <si>
    <t>高雄市楠梓區新昌街２８號5樓</t>
  </si>
  <si>
    <t>凱昕商行</t>
  </si>
  <si>
    <t>高雄市左營區重化街49號14樓</t>
  </si>
  <si>
    <t>喜悅汽車商行</t>
  </si>
  <si>
    <t>高雄市鳳山區瑞興路420號1樓</t>
  </si>
  <si>
    <t>宗輝企業社</t>
  </si>
  <si>
    <t>高雄市三民區歸綏街４４號１樓</t>
  </si>
  <si>
    <t>良銀企業社</t>
  </si>
  <si>
    <t>高雄市苓雅區自強三路3號23樓之6</t>
  </si>
  <si>
    <t>秀昕瑀電腦資訊社</t>
  </si>
  <si>
    <t>艾弗倫網路工作室</t>
  </si>
  <si>
    <t>高雄市前金區中華三路２１４巷１５號2樓</t>
  </si>
  <si>
    <t>大立企業管理顧問社</t>
  </si>
  <si>
    <t>高雄市左營區自由二路１３８號地下一樓</t>
  </si>
  <si>
    <t>自由企業管理顧問社</t>
  </si>
  <si>
    <t>高雄市左營區自由二路138號地下一樓</t>
  </si>
  <si>
    <t>東家企業行</t>
  </si>
  <si>
    <t>高雄市楠梓區立仁街110巷31號1樓</t>
  </si>
  <si>
    <t>虎虎商行</t>
  </si>
  <si>
    <t>高雄市鼓山區美明路38號3樓之１</t>
  </si>
  <si>
    <t>大箖企業社</t>
  </si>
  <si>
    <t>高雄市前鎮區一心二路128號7樓之2</t>
  </si>
  <si>
    <t>勤揚科技企業</t>
  </si>
  <si>
    <t>金潁企業行</t>
  </si>
  <si>
    <t>高雄市大寮區鳳林三路204號</t>
  </si>
  <si>
    <t>熊麻吉國際</t>
  </si>
  <si>
    <t>高雄市苓雅區中正一路372號5樓之2</t>
  </si>
  <si>
    <t>星達宇科技社</t>
  </si>
  <si>
    <t>高雄市苓雅區四維四路199號7樓</t>
  </si>
  <si>
    <t>戶立休閒育樂</t>
  </si>
  <si>
    <t>高雄市前鎮區一心一路243號10樓之3</t>
  </si>
  <si>
    <t>永智工程行</t>
  </si>
  <si>
    <t>高雄市三民區博愛一路157號1樓</t>
  </si>
  <si>
    <t>放火燒潛水工作室</t>
  </si>
  <si>
    <t>高雄市前金區前金二街101號</t>
  </si>
  <si>
    <t>海邊曬傷工作室</t>
  </si>
  <si>
    <t>高雄市三民區鼎中路569號</t>
  </si>
  <si>
    <t>翁家明工作室</t>
  </si>
  <si>
    <t>臺北市中山區松江路315號11樓</t>
  </si>
  <si>
    <t>大氣文創工作室</t>
  </si>
  <si>
    <t>臺北市中正區忠孝西路1段72號2樓之5</t>
  </si>
  <si>
    <t>豪鑫國際企業社</t>
  </si>
  <si>
    <t>新北市三重區福德北路12號5樓</t>
  </si>
  <si>
    <t>臺北市中山區四平街56號2樓之3</t>
  </si>
  <si>
    <t>聚食優品工作室</t>
  </si>
  <si>
    <t>新北市永和區秀朗路2段103號3樓之1</t>
  </si>
  <si>
    <t>臺北市大安區大安路1段202號3樓之5</t>
  </si>
  <si>
    <t>香蕉人企業</t>
  </si>
  <si>
    <t>新北市泰山區仁愛路100巷13號9樓</t>
  </si>
  <si>
    <t>臺北市萬華區富福里南寧路48巷6號1樓</t>
  </si>
  <si>
    <t>初晨企業社</t>
  </si>
  <si>
    <t>臺北市士林區大南路419號8樓</t>
  </si>
  <si>
    <t>搜趣行銷社</t>
  </si>
  <si>
    <t>臺北市中山區民權東路2段19號3樓之3</t>
  </si>
  <si>
    <t>鼎益企業社</t>
  </si>
  <si>
    <t>臺北市萬華區長沙街2段91號6樓之3</t>
  </si>
  <si>
    <t>荔澄資訊社</t>
  </si>
  <si>
    <t>臺北市內湖區成功路4段192號15樓之8</t>
  </si>
  <si>
    <t>資宜企業社</t>
  </si>
  <si>
    <t>臺北市內湖區西康里環山路一段48號9樓之2</t>
  </si>
  <si>
    <t>雲商貿易商行</t>
  </si>
  <si>
    <t>臺北市中正區忠孝東路2段80號3樓</t>
  </si>
  <si>
    <t>孖星創意工作室</t>
  </si>
  <si>
    <t>臺北市士林區美德街90號3樓</t>
  </si>
  <si>
    <t>富爾嘉科技工作室</t>
  </si>
  <si>
    <t>臺北市內湖區成功路3段174巷43號4樓之3</t>
  </si>
  <si>
    <t>世界科技企業社</t>
  </si>
  <si>
    <t>臺北市信義區基隆路1段155號11樓之5</t>
  </si>
  <si>
    <t>玟汝企業社</t>
  </si>
  <si>
    <t>新北市中和區景平路540號</t>
  </si>
  <si>
    <t>臺北市信義區信義路4段1號2樓</t>
  </si>
  <si>
    <t>廣誠企業顧問商行</t>
  </si>
  <si>
    <t>臺北市萬華區中華路1段74號10樓</t>
  </si>
  <si>
    <t>法樂斯國際商行</t>
  </si>
  <si>
    <t>新北市三重區中央南路95巷25之3號</t>
  </si>
  <si>
    <t>臺北市中山區長安東路1段16號8樓之7</t>
  </si>
  <si>
    <t>優曝數位行銷工作室</t>
  </si>
  <si>
    <t>臺北市大安區信義路4段296號15樓</t>
  </si>
  <si>
    <t>傳信鴿物聯科技社</t>
  </si>
  <si>
    <t>臺北市大安區忠孝東路4段209號9樓之5</t>
  </si>
  <si>
    <t>薪世代網路行銷企業社</t>
  </si>
  <si>
    <t>臺北市萬華區漢口街2段35號3樓</t>
  </si>
  <si>
    <t>妤真企業社</t>
  </si>
  <si>
    <t>伊彩企業社</t>
  </si>
  <si>
    <t>鳳玖企業社</t>
  </si>
  <si>
    <t>新北市板橋區中山路1段293之1號13樓之1</t>
  </si>
  <si>
    <t>臺北市信義區基隆路1段141號11樓之6</t>
  </si>
  <si>
    <t>偉德廣告行銷社</t>
  </si>
  <si>
    <t>臺北市大同區涼州街6號5樓之6</t>
  </si>
  <si>
    <t>星翼企業社</t>
  </si>
  <si>
    <t>臺北市萬華區桂林路160號1樓</t>
  </si>
  <si>
    <t>東竹實業社</t>
  </si>
  <si>
    <t>新竹市北區金雅里金雅路116號七樓之1</t>
  </si>
  <si>
    <t>臺北市大同區酒泉街34之1號6樓</t>
  </si>
  <si>
    <t>鎮鑫資訊社</t>
  </si>
  <si>
    <t>臺北市萬華區西園路1段200號8樓之2</t>
  </si>
  <si>
    <t>樹育企業社</t>
  </si>
  <si>
    <t>臺北市中正區博愛路60號</t>
  </si>
  <si>
    <t>台達管理顧問企業社</t>
  </si>
  <si>
    <t>臺北市中正區重慶南路3段129號3樓</t>
  </si>
  <si>
    <t>卡比貝拉工作室</t>
  </si>
  <si>
    <t>臺北市大同區太原路73號3樓之4</t>
  </si>
  <si>
    <t>閎宇工作室</t>
  </si>
  <si>
    <t>臺北市中山區樂群二路187號4樓之3</t>
  </si>
  <si>
    <t>玩食企業社</t>
  </si>
  <si>
    <t>臺北市中正區忠孝東路二段80號3樓</t>
  </si>
  <si>
    <t>昕采整合行銷工作室</t>
  </si>
  <si>
    <t>臺北市信義區忠孝東路5段1之7號9樓</t>
  </si>
  <si>
    <t>拚利多企業社</t>
  </si>
  <si>
    <t>新北市新莊區中平路183號2樓</t>
  </si>
  <si>
    <t>君之樂企業社</t>
  </si>
  <si>
    <t>好快點卡代充代儲商行</t>
  </si>
  <si>
    <t>臺北市中山區松江路7之1號</t>
  </si>
  <si>
    <t>鑫良國際企業社</t>
  </si>
  <si>
    <t>臺北市中山區民生東路1段29號2樓之5</t>
  </si>
  <si>
    <t>桓然數位工作室</t>
  </si>
  <si>
    <t>臺北市大安區泰順街60巷23之2號1樓</t>
  </si>
  <si>
    <t>禾宜藥局</t>
  </si>
  <si>
    <t>臺北市松山區八德路3段12巷51弄16號1樓</t>
  </si>
  <si>
    <t>愛樂饗寶企業社</t>
  </si>
  <si>
    <t>臺北市文山區景文街42號3樓</t>
  </si>
  <si>
    <t>鑫華企業社</t>
  </si>
  <si>
    <t>臺中市北區頂厝里進化北路２３８號９樓之１</t>
  </si>
  <si>
    <t>臺北市北投區光明路167號9樓之3</t>
  </si>
  <si>
    <t>昱翔企業社</t>
  </si>
  <si>
    <t>廣榮企業社</t>
  </si>
  <si>
    <t>臺中市北區頂厝里進化北路238號9樓之1</t>
  </si>
  <si>
    <t>諾文企業社</t>
  </si>
  <si>
    <t>臺中市北區進化北路238號9樓之1</t>
  </si>
  <si>
    <t>宏國國際建材行</t>
  </si>
  <si>
    <t>臺北市萬華區武昌街2段103號3樓</t>
  </si>
  <si>
    <t>可洛依企業社</t>
  </si>
  <si>
    <t>臺北市中正區重慶南路1段43號11樓之8</t>
  </si>
  <si>
    <t>泰享殿工作室</t>
  </si>
  <si>
    <t>臺北市大安區仁愛路4段151巷27號3樓</t>
  </si>
  <si>
    <t>易積配企業社</t>
  </si>
  <si>
    <t>臺北市大安區金山南路2段10巷15號</t>
  </si>
  <si>
    <t>毓采企業社</t>
  </si>
  <si>
    <t>彰化縣員林市萬年里萬年二街9號1樓</t>
  </si>
  <si>
    <t>賓利工作室</t>
  </si>
  <si>
    <t>南投縣草屯鎮碧峰里碧峰路232巷89弄39號1樓</t>
  </si>
  <si>
    <t>億口香企業社</t>
  </si>
  <si>
    <t>雲林縣口湖鄉外埔７２之６６號</t>
  </si>
  <si>
    <t>溫心電子商行</t>
  </si>
  <si>
    <t>雲林縣麥寮鄉橋頭村仁德路７５巷９號</t>
  </si>
  <si>
    <t>鉦昇通訊器材行</t>
  </si>
  <si>
    <t>雲林縣虎尾鎮立仁里北平路１６７號1樓</t>
  </si>
  <si>
    <t>程昇商行</t>
  </si>
  <si>
    <t>苗栗縣苗栗市福麗里民族路257號1樓</t>
  </si>
  <si>
    <t>斑比跳跳露營商行</t>
  </si>
  <si>
    <t>源策企劃整合工作室</t>
  </si>
  <si>
    <t>臺中市西區公德里精誠十六街３９號4樓之２</t>
  </si>
  <si>
    <t>臺中市潭子區福仁里中山路二段５６號１５樓之６</t>
  </si>
  <si>
    <t>鉦蕎資訊企業社</t>
  </si>
  <si>
    <t>臺中市大肚區永和里文昌路一段１８５巷２２號１樓</t>
  </si>
  <si>
    <t>玉璇傳家企業行</t>
  </si>
  <si>
    <t>臺中市西區忠誠里精誠路68號12樓之3</t>
  </si>
  <si>
    <t>美師特工坊</t>
  </si>
  <si>
    <t>臺中市北屯區水湳里文心路三段447號4樓</t>
  </si>
  <si>
    <t>日沛商行</t>
  </si>
  <si>
    <t>臺中市大甲區文武里育英路２７５號1樓</t>
  </si>
  <si>
    <t>東山文化行</t>
  </si>
  <si>
    <t>臺中市霧峰區中正里中正路８９９號２樓</t>
  </si>
  <si>
    <t>啟騰汽車商行</t>
  </si>
  <si>
    <t>臺中市北屯區水湳里文心路三段４１５號</t>
  </si>
  <si>
    <t>仕新企業社</t>
  </si>
  <si>
    <t>臺中市太平區新興里新福路１１３６號</t>
  </si>
  <si>
    <t>誠元企業社</t>
  </si>
  <si>
    <t>臺中市北屯區舊社里南興東二街53號</t>
  </si>
  <si>
    <t>謙旺實業社</t>
  </si>
  <si>
    <t>臺中市烏日區五光里五光路203號1樓</t>
  </si>
  <si>
    <t>湘慕商行</t>
  </si>
  <si>
    <t>臺中市北區頂厝里進化北路２３８號11樓之１</t>
  </si>
  <si>
    <t>林良企業社</t>
  </si>
  <si>
    <t>臺中市北區頂厝里進化北路238號11樓之１</t>
  </si>
  <si>
    <t>齊力世紀資產顧問社</t>
  </si>
  <si>
    <t>臺中市北區頂厝里進化北路238號6樓之3</t>
  </si>
  <si>
    <t>富盛商行</t>
  </si>
  <si>
    <t>臺中市霧峰區舊正里象鼻路１之２６號１樓</t>
  </si>
  <si>
    <t>橙藝多媒體工作室</t>
  </si>
  <si>
    <t>南投縣埔里鎮南門里南昌街182號</t>
  </si>
  <si>
    <t>硯熹企業社</t>
  </si>
  <si>
    <t>彰化縣員林市山腳路1段坡姜巷41弄5-1號</t>
  </si>
  <si>
    <t>金融信企劃社</t>
  </si>
  <si>
    <t>彰化縣社頭鄉舊社村忠義路691號</t>
  </si>
  <si>
    <t>同學會企業社</t>
  </si>
  <si>
    <t>彰化縣鹿港鎮街尾里力行街23巷5號</t>
  </si>
  <si>
    <t>百易企業社</t>
  </si>
  <si>
    <t>彰化縣彰化市延平里埔中一街78號</t>
  </si>
  <si>
    <t>蓁蓁通訊</t>
  </si>
  <si>
    <t>彰化縣埤頭鄉合興村斗苑西路243號1樓</t>
  </si>
  <si>
    <t>果時食品商行</t>
  </si>
  <si>
    <t>臺中市東區東信里樂業路４５０號一樓</t>
  </si>
  <si>
    <t>晟恩商行</t>
  </si>
  <si>
    <t>臺中市西屯區惠來里文心路三段13之7號</t>
  </si>
  <si>
    <t>我幸工作室</t>
  </si>
  <si>
    <t>臺中市西區大忠里忠明南路270號7樓之1</t>
  </si>
  <si>
    <t>富民企業社</t>
  </si>
  <si>
    <t>臺中市西屯區逢福里福上巷２５１弄５４號５樓之９</t>
  </si>
  <si>
    <t>晨德工程行</t>
  </si>
  <si>
    <t>臺中市西屯區文心路三段11巷27之1號</t>
  </si>
  <si>
    <t>鑫永發貿易企業社</t>
  </si>
  <si>
    <t>臺中市北區建成里東成三街２９６號6樓之２１</t>
  </si>
  <si>
    <t>愛麗絲國際企業社</t>
  </si>
  <si>
    <t>臺中市大里區東昇里新仁路二段100號8樓之1</t>
  </si>
  <si>
    <t>何君企業社</t>
  </si>
  <si>
    <t>臺中市北屯區軍功里軍福十九路４０２號1樓</t>
  </si>
  <si>
    <t>木蘭智慧電騎企業社</t>
  </si>
  <si>
    <t>臺中市豐原區陽明里圓環東路１５７-１號一樓</t>
  </si>
  <si>
    <t>力旺商行</t>
  </si>
  <si>
    <t>臺中市西屯區何安里臺灣大道二段910號11樓之5</t>
  </si>
  <si>
    <t>苗栗縣公館鄉鶴岡村鶴岡227之１號1樓</t>
  </si>
  <si>
    <t>臺中市北區錦祥里育強街１１９-３號</t>
  </si>
  <si>
    <t>波妞媽咪選物社</t>
  </si>
  <si>
    <t>臺中市霧峰區本堂里大同路５巷８號七樓之２</t>
  </si>
  <si>
    <t>海蒂綜合貿易社</t>
  </si>
  <si>
    <t>臺中市沙鹿區埔子里北勢東路155巷117號3樓</t>
  </si>
  <si>
    <t>成彥商行</t>
  </si>
  <si>
    <t>臺中市北屯區平昌里北平路4段１１０號１樓</t>
  </si>
  <si>
    <t>愛購貓商號</t>
  </si>
  <si>
    <t>臺中市烏日區三和里學田路便行巷270之26號1樓</t>
  </si>
  <si>
    <t>臺中市清水區海濱里中清路九段1258號1樓</t>
  </si>
  <si>
    <t>玄桀異業結合企業社</t>
  </si>
  <si>
    <t>苗栗縣通霄鎮內島里中山路242號2樓</t>
  </si>
  <si>
    <t>日聿生整合行銷企業社</t>
  </si>
  <si>
    <t>苗栗縣頭份市尖山里12鄰尖豐路206巷13弄18號一樓</t>
  </si>
  <si>
    <t>台灣跳跳露營商行</t>
  </si>
  <si>
    <t>宜佩商行</t>
  </si>
  <si>
    <t>南投縣南投市崇文里復興路１９２號</t>
  </si>
  <si>
    <t>杰煜企業社</t>
  </si>
  <si>
    <t>南投縣南投市嘉興里彰南路一段477號1樓</t>
  </si>
  <si>
    <t>翰力企業社</t>
  </si>
  <si>
    <t>南投縣名間鄉三崙村內寮巷9之17號2樓</t>
  </si>
  <si>
    <t>捌珈捌企業社</t>
  </si>
  <si>
    <t>南投縣集集鎮八張里文心街291巷12弄32號一樓</t>
  </si>
  <si>
    <t>君宸商坊</t>
  </si>
  <si>
    <t>屏東縣九如鄉洽興村德安路１１７號</t>
  </si>
  <si>
    <t>屏東縣屏東市延平路１７巷１０號</t>
  </si>
  <si>
    <t>綠能源科技開發實業社</t>
  </si>
  <si>
    <t>屏東縣屏東市明正里開封街15巷3號1樓</t>
  </si>
  <si>
    <t>欣宇企業行</t>
  </si>
  <si>
    <t>屏東縣內埔鄉振豐村新中路２３２號1樓</t>
  </si>
  <si>
    <t>柚子畇海洋童話民宿</t>
  </si>
  <si>
    <t>臺東縣臺東市豐年里興航二街２１號</t>
  </si>
  <si>
    <t>懂懂寶貝民宿</t>
  </si>
  <si>
    <t>臺東縣臺東市豐年里興航二街２３號</t>
  </si>
  <si>
    <t>凌霄商號</t>
  </si>
  <si>
    <t>臺東縣東河鄉尚德村前寮４６號一樓</t>
  </si>
  <si>
    <t>恆星國際精品商行</t>
  </si>
  <si>
    <t>臺東縣臺東市新生里更生路４７６號一樓</t>
  </si>
  <si>
    <t>杭達廣告傳遞社</t>
  </si>
  <si>
    <t>臺東縣臺東市民生里杭州街１４４號</t>
  </si>
  <si>
    <t>園遊薈工作室</t>
  </si>
  <si>
    <t>臺東縣臺東市自強里更生路３４７號一樓</t>
  </si>
  <si>
    <t>歡幣網路商行</t>
  </si>
  <si>
    <t>臺南市北區賢北里大興街533巷12號1樓</t>
  </si>
  <si>
    <t>方比商行</t>
  </si>
  <si>
    <t>臺南市安平區平通里國平路587號7樓之12</t>
  </si>
  <si>
    <t>川匯商行</t>
  </si>
  <si>
    <t>嘉義市西區港坪里玉山路６８８號附１</t>
  </si>
  <si>
    <t>莎丟哩行</t>
  </si>
  <si>
    <t>嘉義市西區紅瓦里重慶二街１９０號一樓</t>
  </si>
  <si>
    <t>丰成行</t>
  </si>
  <si>
    <t>嘉義市西區下埤里北港路７６８號一樓</t>
  </si>
  <si>
    <t>輝誠國際行</t>
  </si>
  <si>
    <t>嘉義市西區光路里世賢路四段１２０號一樓</t>
  </si>
  <si>
    <t>德盛企業社</t>
  </si>
  <si>
    <t>嘉義市西區西平里博愛路二段７４０號一樓</t>
  </si>
  <si>
    <t>利鴻電訊行</t>
  </si>
  <si>
    <t>屏東縣鹽埔鄉新圍村維新路134號</t>
  </si>
  <si>
    <t>立暘企業社</t>
  </si>
  <si>
    <t>屏東縣鹽埔鄉新圍村德協路1 7號</t>
  </si>
  <si>
    <t>艾星工作室</t>
  </si>
  <si>
    <t>屏東縣屏東市華盛街４１號9樓之１</t>
  </si>
  <si>
    <t>建智科技企業社</t>
  </si>
  <si>
    <t>屏東縣麟洛鄉麟趾村中山路３７巷３１號</t>
  </si>
  <si>
    <t>東金商行</t>
  </si>
  <si>
    <t>嘉義縣大林鎮吉林里6鄰中山路１巷１８號一樓</t>
  </si>
  <si>
    <t>寶旺綜合企業社</t>
  </si>
  <si>
    <t>嘉義縣太保市安仁里棒球三街１１８號</t>
  </si>
  <si>
    <t>澄達企業社</t>
  </si>
  <si>
    <t>嘉義縣中埔鄉和美村忠明路４３號一樓</t>
  </si>
  <si>
    <t>詠悅數位通訊</t>
  </si>
  <si>
    <t>臺南市中西區小西門里西門路1段678號1樓</t>
  </si>
  <si>
    <t>貓棉工作室</t>
  </si>
  <si>
    <t>臺南市安南區安慶里安和路1段459巷80號2樓</t>
  </si>
  <si>
    <t>環流商舖</t>
  </si>
  <si>
    <t>臺南市中西區西和里和真街52號12樓</t>
  </si>
  <si>
    <t>達駿工程行</t>
  </si>
  <si>
    <t>臺南市永康區五王里中山東路148號4樓之8</t>
  </si>
  <si>
    <t>豪騏企業社</t>
  </si>
  <si>
    <t>洛拉科技坊</t>
  </si>
  <si>
    <t>臺南市永康區成功里中華路144之1號地下一層</t>
  </si>
  <si>
    <t>洛尹企業</t>
  </si>
  <si>
    <t>臺南市東區中西里勝利路54號</t>
  </si>
  <si>
    <t>冬未眠工作室</t>
  </si>
  <si>
    <t>臺南市柳營區神農里果毅後305號1樓</t>
  </si>
  <si>
    <t>儀美美妍企業社</t>
  </si>
  <si>
    <t>臺南市善化區蓮潭里月眉園路51巷3號1樓</t>
  </si>
  <si>
    <t>潤隆工程企業</t>
  </si>
  <si>
    <t>臺南市永康區永明里中山北路164巷158弄1號1樓</t>
  </si>
  <si>
    <t>天曉個人工作室</t>
  </si>
  <si>
    <t>臺南市新營區姑爺里挖仔36之9號1樓</t>
  </si>
  <si>
    <t>迪阿農小舖</t>
  </si>
  <si>
    <t>臺南市安南區安順里總安街1段228號1樓</t>
  </si>
  <si>
    <t>合我意商行</t>
  </si>
  <si>
    <t>臺南市東區大同里大同路1段141巷55之5號3樓之1</t>
  </si>
  <si>
    <t>大眼攝影文創企業社</t>
  </si>
  <si>
    <t>臺南市佳里區建南里平等街217號1樓</t>
  </si>
  <si>
    <t>果櫐馜自媒體企業社</t>
  </si>
  <si>
    <t>臺南市安南區國安里郡安路6段111巷18弄11號1樓</t>
  </si>
  <si>
    <t>米荻那企業社</t>
  </si>
  <si>
    <t>臺南市東區自強里東門路3段37巷22弄3號1樓</t>
  </si>
  <si>
    <t>詠芸企業社</t>
  </si>
  <si>
    <t>臺南市仁德區二行里二行一路133號1樓</t>
  </si>
  <si>
    <t>金安企業行</t>
  </si>
  <si>
    <t>臺南市中西區南門里樹林街2段125巷33之1號</t>
  </si>
  <si>
    <t>花犬貓寵物美容</t>
  </si>
  <si>
    <t>臺南市永康區勝利里勝利街39號</t>
  </si>
  <si>
    <t>時光工寓咖啡</t>
  </si>
  <si>
    <t>臺東縣臺東市文化里中山路１６０號一樓</t>
  </si>
  <si>
    <t>海端地方產業組織工作室</t>
  </si>
  <si>
    <t>臺東縣海端鄉海端村瀧下路２５號</t>
  </si>
  <si>
    <t>峰耀科技商業社</t>
  </si>
  <si>
    <t>臺東縣臺東市豐榮里豐榮路５２巷２５號一樓</t>
  </si>
  <si>
    <t>三層肉創意實業</t>
  </si>
  <si>
    <t>臺東縣臺東市光明里蘭州街１２０巷１７號</t>
  </si>
  <si>
    <t>梯梯萬樂活企業社</t>
  </si>
  <si>
    <t>屏東縣屏東市溝美里大連路62-35號</t>
  </si>
  <si>
    <t>統依生活企業社</t>
  </si>
  <si>
    <t>信望愛總部企業社</t>
  </si>
  <si>
    <t>統合企業社</t>
  </si>
  <si>
    <t>在一起生活企業社</t>
  </si>
  <si>
    <t>在海之隅工作室</t>
  </si>
  <si>
    <t>屏東縣屏東市勝利里廣東路954巷27弄8號1樓</t>
  </si>
  <si>
    <t>鑫旺企業社</t>
  </si>
  <si>
    <t>屏東縣屏東市勝利路326巷47弄53號</t>
  </si>
  <si>
    <t>很漂亮工作室</t>
  </si>
  <si>
    <t>屏東縣長治鄉復興村新興路５巷５之５號</t>
  </si>
  <si>
    <t>開心旺商行</t>
  </si>
  <si>
    <t>臺南市楠西區東勢里信義路85號1樓</t>
  </si>
  <si>
    <t>沂程門創意文創</t>
  </si>
  <si>
    <t>田森海電商</t>
  </si>
  <si>
    <t>臺南市玉井區望明里劉陳24巷3號3樓</t>
  </si>
  <si>
    <t>德匠工坊</t>
  </si>
  <si>
    <t>臺南市中西區南美里民生路1段157巷10號1樓</t>
  </si>
  <si>
    <t>同順源商行</t>
  </si>
  <si>
    <t>宜津企業管理顧問</t>
  </si>
  <si>
    <t>臺南市山上區新莊里新庄1之3號</t>
  </si>
  <si>
    <t>薰尹企業行</t>
  </si>
  <si>
    <t>火欣科技</t>
  </si>
  <si>
    <t>新竹縣新豐鄉松柏村文林街52號1樓</t>
  </si>
  <si>
    <t>新竹縣峨眉鄉富興村大同街6號</t>
  </si>
  <si>
    <t>極智品牌行銷工作室</t>
  </si>
  <si>
    <t>宜蘭縣羅東鎮仁和里中正街3號一樓</t>
  </si>
  <si>
    <t>齊家商行</t>
  </si>
  <si>
    <t>宜蘭縣五結鄉大吉村大吉三路208巷20號</t>
  </si>
  <si>
    <t>虹騰實業社</t>
  </si>
  <si>
    <t>花蓮縣花蓮市國安里中山路３３０號１樓</t>
  </si>
  <si>
    <t>騰崴不動產企業社</t>
  </si>
  <si>
    <t>花蓮縣吉安鄉勝安村自立二街６巷２５號１樓</t>
  </si>
  <si>
    <t>禾鑽企業社</t>
  </si>
  <si>
    <t>花蓮縣花蓮市國盛里國民７街５１號４樓之２９</t>
  </si>
  <si>
    <t>酉旭企業社</t>
  </si>
  <si>
    <t>花蓮縣吉安鄉吉安村吉興１街３７３巷４２號１樓</t>
  </si>
  <si>
    <t>慶合企業社</t>
  </si>
  <si>
    <t>花蓮縣花蓮市國裕里富裕3街2號1樓</t>
  </si>
  <si>
    <t>定國企業社</t>
  </si>
  <si>
    <t>花蓮縣吉安鄉北昌村建昌路112巷17號4樓</t>
  </si>
  <si>
    <t>騰鴻土木包工業</t>
  </si>
  <si>
    <t>花蓮縣吉安鄉仁和村南海二街２６２巷１４號1樓</t>
  </si>
  <si>
    <t>忠洲電器工程行</t>
  </si>
  <si>
    <t>花蓮縣秀林鄉秀林村民治７８之８號１樓</t>
  </si>
  <si>
    <t>全進企業社</t>
  </si>
  <si>
    <t>花蓮縣秀林鄉富世村富世90之2號1樓</t>
  </si>
  <si>
    <t>動起來企業社</t>
  </si>
  <si>
    <t>花蓮縣玉里鎮國武里興國路一段２３９號</t>
  </si>
  <si>
    <t>誼客閣咖啡烘焙館福沃門市</t>
  </si>
  <si>
    <t>連江縣南竿鄉清水村84-10號</t>
  </si>
  <si>
    <t>晃生活整合設計工作室</t>
  </si>
  <si>
    <t>連江縣南竿鄉福沃村79號</t>
  </si>
  <si>
    <t>信鴻資訊企業社</t>
  </si>
  <si>
    <t xml:space="preserve">新竹市香山區虎山里延平路二段391號八樓之1  </t>
  </si>
  <si>
    <t>新竹市東區埔頂里公道五路二段120號十二樓之6</t>
  </si>
  <si>
    <t>華順商行</t>
  </si>
  <si>
    <t>新竹市東區光鎮里南大路５４５號一樓</t>
  </si>
  <si>
    <t>誠益商行</t>
  </si>
  <si>
    <t>新竹市東區仙水里光復路一段523之1號一樓</t>
  </si>
  <si>
    <t>角落藝術文創音樂工作室</t>
  </si>
  <si>
    <t>新竹市香山區牛埔里牛埔東路247號十三樓之19</t>
  </si>
  <si>
    <t>雙棲旅行工作室</t>
  </si>
  <si>
    <t>新北市蘆洲區永樂街38巷19弄61號</t>
  </si>
  <si>
    <t>晴天國際企業社</t>
  </si>
  <si>
    <t>新北市新店區中興路2段129號8樓</t>
  </si>
  <si>
    <t>儷穎雙雙工作室</t>
  </si>
  <si>
    <t>新北市泰山區明志路3段74巷39號2樓</t>
  </si>
  <si>
    <t>滿福咖啡店</t>
  </si>
  <si>
    <t>新北市五股區成泰路3段437號(1樓)</t>
  </si>
  <si>
    <t>傑恩通訊企業社</t>
  </si>
  <si>
    <t>新北市樹林區中正路639號18樓</t>
  </si>
  <si>
    <t>上億土木包工業</t>
  </si>
  <si>
    <t>新北市樹林區佳園路3段101巷38弄36號</t>
  </si>
  <si>
    <t>樂展企業社</t>
  </si>
  <si>
    <t>新北市五股區西雲路39號4樓</t>
  </si>
  <si>
    <t>通泰企業社</t>
  </si>
  <si>
    <t>新北市新莊區五權一路１２巷２１弄２３號４樓</t>
  </si>
  <si>
    <t>達億通訊行</t>
  </si>
  <si>
    <t>新北市板橋區溪崑二街64號(1樓)</t>
  </si>
  <si>
    <t>環遊工作室</t>
  </si>
  <si>
    <t>新北市瑞芳區三爪子坑路66之3號2樓</t>
  </si>
  <si>
    <t>璽樂町商行</t>
  </si>
  <si>
    <t>新北市三重區新北大道1段123號11樓</t>
  </si>
  <si>
    <t>金宥鑫商行</t>
  </si>
  <si>
    <t>新北市汐止區茄苳路276號8樓之1</t>
  </si>
  <si>
    <t>珅震企業社</t>
  </si>
  <si>
    <t>阿可特軟體工作室</t>
  </si>
  <si>
    <t>新北市蘆洲區永樂街86號6樓</t>
  </si>
  <si>
    <t>山與水企業社</t>
  </si>
  <si>
    <t>新北市中和區中正路５３１號(1樓)</t>
  </si>
  <si>
    <t>樂倍思特企業社</t>
  </si>
  <si>
    <t>新北市三重區光興街16號4樓</t>
  </si>
  <si>
    <t>卡斯托國際事業</t>
  </si>
  <si>
    <t>新北市永和區仁愛路1號</t>
  </si>
  <si>
    <t>勁廷創意工作室</t>
  </si>
  <si>
    <t>新北市三峽區和平街５９號３樓</t>
  </si>
  <si>
    <t>捧喜商行</t>
  </si>
  <si>
    <t>新北市樹林區保安街1段５９號</t>
  </si>
  <si>
    <t>沂臻工程行</t>
  </si>
  <si>
    <t>申覆（辯）期</t>
  </si>
  <si>
    <t>日多商行</t>
  </si>
  <si>
    <t>新北市中和區景平路259巷34號5樓</t>
  </si>
  <si>
    <t>泰崴企業社</t>
  </si>
  <si>
    <t>新北市三重區三和路4段167巷196號2樓</t>
  </si>
  <si>
    <t>熊艾購國際企業社</t>
  </si>
  <si>
    <t>新北市新莊區建福路６９巷７號4樓</t>
  </si>
  <si>
    <t>嘉己企業社</t>
  </si>
  <si>
    <t>新北市新莊區福美街75號9樓</t>
  </si>
  <si>
    <t>曼森企業社</t>
  </si>
  <si>
    <t>新北市中和區中山路2段332巷51號14樓</t>
  </si>
  <si>
    <t>超強行銷工作室</t>
  </si>
  <si>
    <t>阿樂工作室</t>
  </si>
  <si>
    <t>新北市中和區中山路2段274號2樓</t>
  </si>
  <si>
    <t>京鑫實業社</t>
  </si>
  <si>
    <t>新北市蘆洲區中山二路157號4樓</t>
  </si>
  <si>
    <t>昱擁藝術工作室</t>
  </si>
  <si>
    <t>新北市板橋區板新路66號2樓</t>
  </si>
  <si>
    <t>新興媒體行銷工作室</t>
  </si>
  <si>
    <t>新北市中和區中山路２段３３２巷１號３樓</t>
  </si>
  <si>
    <t>合宜洋行</t>
  </si>
  <si>
    <t>冠亨起重行</t>
  </si>
  <si>
    <t>新北市中和區光華街31巷37號4樓</t>
  </si>
  <si>
    <t>凱琦貿易商行</t>
  </si>
  <si>
    <t>新北市中和區福祥路72號2樓之3</t>
  </si>
  <si>
    <t>巧客科技商行</t>
  </si>
  <si>
    <t>田心思企業社</t>
  </si>
  <si>
    <t>新北市樹林區學府路330號3樓</t>
  </si>
  <si>
    <t>等余等余工作室</t>
  </si>
  <si>
    <t>新北市汐止區康寧街141巷54號3樓</t>
  </si>
  <si>
    <t>鑫辰行銷工作室</t>
  </si>
  <si>
    <t>新北市三重區大同南路19巷6號5樓</t>
  </si>
  <si>
    <t>星凱企業社</t>
  </si>
  <si>
    <t>新北市中和區中山路2段332巷13號12樓</t>
  </si>
  <si>
    <t>孩子王企業社</t>
  </si>
  <si>
    <t>新北市淡水區新生街15之2號7樓</t>
  </si>
  <si>
    <t>雙希影像工作室</t>
  </si>
  <si>
    <t>峰勝企業社</t>
  </si>
  <si>
    <t>新北市三重區溪尾街218巷37之7號4樓</t>
  </si>
  <si>
    <t>宥伈科技實業</t>
  </si>
  <si>
    <t>新北市新莊區新莊路649巷15弄1號(1樓)</t>
  </si>
  <si>
    <t>丹福企業社</t>
  </si>
  <si>
    <t>湧沛坊企業社</t>
  </si>
  <si>
    <t>新北市新店區安和路2段207號(1樓)</t>
  </si>
  <si>
    <t>哈若運茶行</t>
  </si>
  <si>
    <t>桃園市中壢區龍東里龍東路２９５號1樓</t>
  </si>
  <si>
    <t>柒寰網銷商行</t>
  </si>
  <si>
    <t>基隆市信義區深澳坑路2巷18號3樓</t>
  </si>
  <si>
    <t>山野悠活企業社</t>
  </si>
  <si>
    <t>基隆市七堵區大華一路63號4樓</t>
  </si>
  <si>
    <t>安全手遊代儲企業社</t>
  </si>
  <si>
    <t>宜蘭縣羅東鎮西安里南盟路46號一樓</t>
  </si>
  <si>
    <t>精益錢科技</t>
  </si>
  <si>
    <t>宜蘭縣冬山鄉順安村鹿安路宏泰巷３弄１１號一樓</t>
  </si>
  <si>
    <t>享購商城</t>
  </si>
  <si>
    <t>新竹市東區復興里自由路111號六樓之1</t>
  </si>
  <si>
    <t>英美企業社</t>
  </si>
  <si>
    <t>新竹市北區竹光路７２號1樓</t>
  </si>
  <si>
    <t>晶鎂企業社</t>
  </si>
  <si>
    <t>新竹市北區南寮里東大路四段165號</t>
  </si>
  <si>
    <t>貨速達行</t>
  </si>
  <si>
    <t>新竹市北區南寮里聖軍路132號十二樓之1</t>
  </si>
  <si>
    <t>竹中工程行</t>
  </si>
  <si>
    <t>新竹市北區台溪里中華路三段10號四樓之18</t>
  </si>
  <si>
    <t>孟青企業社</t>
  </si>
  <si>
    <t>新竹縣竹北市泰和里新泰路80號7樓</t>
  </si>
  <si>
    <t>三安代辦理賠調解企業社</t>
  </si>
  <si>
    <t>新竹縣竹東鎮商華里世界街71巷41號2樓</t>
  </si>
  <si>
    <t>上陽企業社</t>
  </si>
  <si>
    <t>新竹縣尖石鄉嘉樂村3鄰麥樹仁108號</t>
  </si>
  <si>
    <t>凡構國際實業社</t>
  </si>
  <si>
    <t>新竹縣竹北市北興里勝利十一路227號</t>
  </si>
  <si>
    <t>創鑫科技企業社</t>
  </si>
  <si>
    <t>新北市鶯歌區中正三路427號(1樓)</t>
  </si>
  <si>
    <t>海克斯工作室</t>
  </si>
  <si>
    <t>新北市新莊區思源路177巷31號4樓</t>
  </si>
  <si>
    <t>天匯顧問實業社</t>
  </si>
  <si>
    <t>新北市三芝區古庄里四棧橋34之3號</t>
  </si>
  <si>
    <t>金洲企業社</t>
  </si>
  <si>
    <t>新北市新莊區新樹路207號之8六樓</t>
  </si>
  <si>
    <t>黑輪娛樂企業社</t>
  </si>
  <si>
    <t>新北市中和區中正路957號12樓</t>
  </si>
  <si>
    <t>尚品工作室</t>
  </si>
  <si>
    <t>新北市汐止區南興路83巷6號</t>
  </si>
  <si>
    <t>地點通訊行</t>
  </si>
  <si>
    <t>晟肯科技影像號</t>
  </si>
  <si>
    <t>新北市中和區仁愛街19號3樓</t>
  </si>
  <si>
    <t>呈瑞企業社</t>
  </si>
  <si>
    <t>新北市樹林區中華路5號</t>
  </si>
  <si>
    <t>簡街商貿企業社</t>
  </si>
  <si>
    <t>善舉企業社</t>
  </si>
  <si>
    <t>新北市中和區華新街１４３巷６７弄３３號</t>
  </si>
  <si>
    <t>悠貝企業社</t>
  </si>
  <si>
    <t>新北市三重區中正北路15號4樓</t>
  </si>
  <si>
    <t>溫蒂惟雅貿易商行</t>
  </si>
  <si>
    <t>新北市淡水區中正路166號(1樓)</t>
  </si>
  <si>
    <t>振一國際商行</t>
  </si>
  <si>
    <t>新北市板橋區華江一路550號7樓</t>
  </si>
  <si>
    <t>鉅立工程行</t>
  </si>
  <si>
    <t>新北市蘆洲區中正路174巷32號3樓</t>
  </si>
  <si>
    <t>橘虎科技</t>
  </si>
  <si>
    <t>新北市土城區青雲里清水路９８巷３弄２３號4樓</t>
  </si>
  <si>
    <t>麥草工作室</t>
  </si>
  <si>
    <t>新北市永和區中正路417號11樓之1</t>
  </si>
  <si>
    <t>天晨防水企業社</t>
  </si>
  <si>
    <t>新北市中和區安樂路5號11樓之4</t>
  </si>
  <si>
    <t>十甲號商行</t>
  </si>
  <si>
    <t>京鑫家電通訊行</t>
  </si>
  <si>
    <t>新北市板橋區滿平二街10巷2弄7號2樓</t>
  </si>
  <si>
    <t>姝顏生技企業社</t>
  </si>
  <si>
    <t>高雄市旗山區周厝巷1號1樓</t>
  </si>
  <si>
    <t>高雄市仁武區文安二街23巷19號</t>
  </si>
  <si>
    <t>豪信富企業社</t>
  </si>
  <si>
    <t>高雄市前鎮區新生路816號3樓</t>
  </si>
  <si>
    <t>方洛娛樂</t>
  </si>
  <si>
    <t>高雄市橋頭區經武路1130巷133號10樓</t>
  </si>
  <si>
    <t>安佳賀佳企業社</t>
  </si>
  <si>
    <t>高雄市岡山區大義二路332號1樓</t>
  </si>
  <si>
    <t>盟叡行</t>
  </si>
  <si>
    <t>高雄市苓雅區武廟路254號4樓</t>
  </si>
  <si>
    <t>宏成汽車</t>
  </si>
  <si>
    <t>高雄市前鎮區中華五路969巷1弄11號3樓之4</t>
  </si>
  <si>
    <t>五八數位通行</t>
  </si>
  <si>
    <t>高雄市大樹區井腳路259號1樓</t>
  </si>
  <si>
    <t>欣群企業社</t>
  </si>
  <si>
    <t>高雄市鳥松區仁愛路１２０號一樓</t>
  </si>
  <si>
    <t>禾益鑫汽車商行</t>
  </si>
  <si>
    <t>高雄市鼓山區文忠路82號5樓</t>
  </si>
  <si>
    <t>金通海企業行</t>
  </si>
  <si>
    <t>高雄市小港區高坪六十二街188號2至3樓</t>
  </si>
  <si>
    <t>佶億行</t>
  </si>
  <si>
    <t>高雄市鳳山區中崙一路252之1號</t>
  </si>
  <si>
    <t>民帝科技工作坊</t>
  </si>
  <si>
    <t>高雄市鼓山區華寧路7號3樓</t>
  </si>
  <si>
    <t>宇柘廣告行銷</t>
  </si>
  <si>
    <t>高雄市三民區鼎力路66號13樓之5</t>
  </si>
  <si>
    <t>元溢進企業社</t>
  </si>
  <si>
    <t>高雄市三民區永吉街99號</t>
  </si>
  <si>
    <t>格立米企業社</t>
  </si>
  <si>
    <t>高雄市楠梓區土庫路230號1樓</t>
  </si>
  <si>
    <t>京富發企業社</t>
  </si>
  <si>
    <t>高雄市新興區民生一路56號22樓之5</t>
  </si>
  <si>
    <t>九天香廚妙供真君藥膳坊</t>
  </si>
  <si>
    <t>欣成國際行銷</t>
  </si>
  <si>
    <t>高雄市苓雅區中正一路372號2樓之1</t>
  </si>
  <si>
    <t>海王數位商行</t>
  </si>
  <si>
    <t>高雄市苓雅區福德一路63巷8號5樓</t>
  </si>
  <si>
    <t>萬事屋商事</t>
  </si>
  <si>
    <t>新北市汐止區祥雲街10巷7號3樓</t>
  </si>
  <si>
    <t>瑞特遊戲科技企業社</t>
  </si>
  <si>
    <t>新北市新莊區新北大道4段173號2樓</t>
  </si>
  <si>
    <t>宸泗工作室</t>
  </si>
  <si>
    <t>新北市瑞芳區中山路26號(1樓)</t>
  </si>
  <si>
    <t>阿瑞斯媒體</t>
  </si>
  <si>
    <t>花蓮縣花蓮市民運里中美二街４之１號１樓</t>
  </si>
  <si>
    <t>易和創意行銷企業</t>
  </si>
  <si>
    <t>花蓮縣花蓮市國裕里富裕13街６號１樓</t>
  </si>
  <si>
    <t>同芯企業社</t>
  </si>
  <si>
    <t>花蓮縣花蓮市國盛里國民七街５１號４樓之２９</t>
  </si>
  <si>
    <t>紅女孩企業社</t>
  </si>
  <si>
    <t>花蓮縣吉安鄉永興村永興二街622巷9號2樓</t>
  </si>
  <si>
    <t>花蓮縣吉安鄉北昌村建昌路８３號１樓</t>
  </si>
  <si>
    <t>宇比工程行</t>
  </si>
  <si>
    <t>花蓮縣花蓮市民運里中興路100號1樓</t>
  </si>
  <si>
    <t>龍堡壘商行</t>
  </si>
  <si>
    <t>基隆市七堵區明德一路214號(1樓)</t>
  </si>
  <si>
    <t>無夜畔工作室</t>
  </si>
  <si>
    <t>宜蘭縣壯圍鄉忠孝村順和路75-4號</t>
  </si>
  <si>
    <t>芸茹企業</t>
  </si>
  <si>
    <t>宜蘭縣三星鄉尾塹村清洲三路五十六巷33號一樓</t>
  </si>
  <si>
    <t>來就補多媒體行銷</t>
  </si>
  <si>
    <t>宜蘭縣壯圍鄉古亭村中央路三段６０２號一樓</t>
  </si>
  <si>
    <t>伍加伍廣告媒體資訊社</t>
  </si>
  <si>
    <t>基隆市安樂區麥金路263號2樓</t>
  </si>
  <si>
    <t>新北市新莊區新北大道4段171號2樓</t>
  </si>
  <si>
    <t>墘晉企業社</t>
  </si>
  <si>
    <t>新北市汐止區新台五路1段99號13樓之5</t>
  </si>
  <si>
    <t>禾富行銷企業社</t>
  </si>
  <si>
    <t>金鷹企業社</t>
  </si>
  <si>
    <t>新北市樹林區學府路368號</t>
  </si>
  <si>
    <t>君妤工程企業社</t>
  </si>
  <si>
    <t>宜蘭縣員山鄉員山村員山路一段348巷10號一樓</t>
  </si>
  <si>
    <t>新北市三重區忠孝路3段7巷38號5樓</t>
  </si>
  <si>
    <t>瑄洋商行</t>
  </si>
  <si>
    <t>新北市泰山區明志路3段351巷8號5樓</t>
  </si>
  <si>
    <t>跑馬娛樂工作坊</t>
  </si>
  <si>
    <t>新北市三重區長樂街133之9號2樓</t>
  </si>
  <si>
    <t>殼旺文化企業行</t>
  </si>
  <si>
    <t>新北市淡水區濱海路1段420號4樓</t>
  </si>
  <si>
    <t>破框創意工作室</t>
  </si>
  <si>
    <t>新北市中和區中山路3段146號8樓之15</t>
  </si>
  <si>
    <t>光暗小舖</t>
  </si>
  <si>
    <t>新北市泰山區明志路1段367號</t>
  </si>
  <si>
    <t>肆燼貳商行</t>
  </si>
  <si>
    <t>新北市中和區景平路59之22號</t>
  </si>
  <si>
    <t>盛永信企業社</t>
  </si>
  <si>
    <t>新北市新莊區新北大道4段135號8樓之1</t>
  </si>
  <si>
    <t>雅恭企業社</t>
  </si>
  <si>
    <t>新北市板橋區大觀路2段265巷1弄26號3樓</t>
  </si>
  <si>
    <t>客提思工作室</t>
  </si>
  <si>
    <t>新北市永和區永貞路53號5樓</t>
  </si>
  <si>
    <t>崎昕企業社</t>
  </si>
  <si>
    <t>新北市土城區金城路1段56號16樓之6</t>
  </si>
  <si>
    <t>德威國際企業社</t>
  </si>
  <si>
    <t>新北市中和區國光街172巷5號</t>
  </si>
  <si>
    <t>臺北市信義區吳興街354號1樓</t>
  </si>
  <si>
    <t>鑠大企業社</t>
  </si>
  <si>
    <t>公華企業社</t>
  </si>
  <si>
    <t>新北市汐止區新台五路1段97號27樓之7</t>
  </si>
  <si>
    <t>聖吉企業社</t>
  </si>
  <si>
    <t>秝綺興業</t>
  </si>
  <si>
    <t>冠晉企業社</t>
  </si>
  <si>
    <t>傑貿商行</t>
  </si>
  <si>
    <t>新北市新莊區新泰路229號8樓之2</t>
  </si>
  <si>
    <t>辰陽商行</t>
  </si>
  <si>
    <t>恬倢企業社</t>
  </si>
  <si>
    <t>新北市板橋區民治街134巷20號</t>
  </si>
  <si>
    <t>星川麗通訊行</t>
  </si>
  <si>
    <t>新北市板橋區中山路2段212巷4之4號5樓</t>
  </si>
  <si>
    <t>甜甜向上商行</t>
  </si>
  <si>
    <t>新北市新莊區幸福路781號</t>
  </si>
  <si>
    <t>鳴耀企業社</t>
  </si>
  <si>
    <t>新北市樹林區三寶街31號8樓</t>
  </si>
  <si>
    <t>莫拉企業社</t>
  </si>
  <si>
    <t>新北市板橋區四川路2段237號4樓之4</t>
  </si>
  <si>
    <t>初貳參拾整合行銷工作室</t>
  </si>
  <si>
    <t>新北市永和區永和路2段74號3樓之1</t>
  </si>
  <si>
    <t>大雙禧商行</t>
  </si>
  <si>
    <t>新北市三重區長樂街138號5樓</t>
  </si>
  <si>
    <t>廣玥創意整合企業</t>
  </si>
  <si>
    <t>新北市新莊區新樹路67巷40弄19號</t>
  </si>
  <si>
    <t>幸運門文化經紀企業社</t>
  </si>
  <si>
    <t>新北市新店區北新路1段201號(3樓)</t>
  </si>
  <si>
    <t>曦微商行</t>
  </si>
  <si>
    <t>品盛貿易商行</t>
  </si>
  <si>
    <t>新北市中和區中山路2段332巷1號3樓</t>
  </si>
  <si>
    <t>京城實業</t>
  </si>
  <si>
    <t>新北市板橋區和平路安樂巷1弄6號</t>
  </si>
  <si>
    <t>臺中市北區頂厝里進化北路264巷8弄4號地下層</t>
  </si>
  <si>
    <t>聖璽企業社</t>
  </si>
  <si>
    <t>桃園市桃園區永安里埔新路161號(1樓)</t>
  </si>
  <si>
    <t>東宇軒企業社</t>
  </si>
  <si>
    <t>桃園市龜山區幸福里幸福十五街34號5樓</t>
  </si>
  <si>
    <t>喬雅登企業社</t>
  </si>
  <si>
    <t>新竹市東區公園里南大路91之2號</t>
  </si>
  <si>
    <t>崴立工作室</t>
  </si>
  <si>
    <t>高雄市三民區鼎和街45巷20號</t>
  </si>
  <si>
    <t>宜技資訊企業社</t>
  </si>
  <si>
    <t>高雄市鳳山區國泰里國昌路４巷１２之３號</t>
  </si>
  <si>
    <t>微麥科技企業社</t>
  </si>
  <si>
    <t>高雄市苓雅區中華四路2號12樓</t>
  </si>
  <si>
    <t>晟光工作室</t>
  </si>
  <si>
    <t>高雄市新興區五福二路147之32號</t>
  </si>
  <si>
    <t>浤富金融顧問行</t>
  </si>
  <si>
    <t>高雄市左營區重立路781號</t>
  </si>
  <si>
    <t>永承工程行</t>
  </si>
  <si>
    <t>高雄市鳳山區新富路590巷2之1號2樓</t>
  </si>
  <si>
    <t>仁海網路行銷企業社</t>
  </si>
  <si>
    <t>芸豐企業行</t>
  </si>
  <si>
    <t>高雄市林園區林園北路501號1樓</t>
  </si>
  <si>
    <t>承恩企業行</t>
  </si>
  <si>
    <t>高雄市鳳山區鎮北里北賢街３３號13樓</t>
  </si>
  <si>
    <t>禧果企業社</t>
  </si>
  <si>
    <t>高雄市湖內區保生路255號</t>
  </si>
  <si>
    <t>千里馬事業社</t>
  </si>
  <si>
    <t>花蓮縣吉安鄉永興村全民街23號2樓</t>
  </si>
  <si>
    <t>首善徵信社</t>
  </si>
  <si>
    <t>高雄市苓雅區成功一路232號11樓之10</t>
  </si>
  <si>
    <t>新勝水產貿易企業社</t>
  </si>
  <si>
    <t>高雄市前鎮區天后街31號7樓</t>
  </si>
  <si>
    <t>愛爾麗徵信社</t>
  </si>
  <si>
    <t>瑋翎科技工程行</t>
  </si>
  <si>
    <t>高雄市三民區覺民路632之1號</t>
  </si>
  <si>
    <t>沛元開發企業社</t>
  </si>
  <si>
    <t>高雄市苓雅區中山二路272號2樓之1</t>
  </si>
  <si>
    <t>易美學工作室</t>
  </si>
  <si>
    <t>高雄市鹽埕區富野路154巷14號7樓之1</t>
  </si>
  <si>
    <t>幣榮企業社</t>
  </si>
  <si>
    <t>高雄市苓雅區中華四路47號9樓之2</t>
  </si>
  <si>
    <t>光耀行銷顧問企業社</t>
  </si>
  <si>
    <t>高雄市鳳山區文龍東路757巷10號2樓</t>
  </si>
  <si>
    <t>肆閣工作室</t>
  </si>
  <si>
    <t>高雄市大社區大吉路168號1樓</t>
  </si>
  <si>
    <t>大創抓漏檢測服務所</t>
  </si>
  <si>
    <t>高雄市苓雅區福建街３０２號</t>
  </si>
  <si>
    <t>諾唯爾企業社</t>
  </si>
  <si>
    <t>高雄市仁武區赤仁路108號</t>
  </si>
  <si>
    <t>興鋐企業社</t>
  </si>
  <si>
    <t>高雄市鳳山區武營路220號</t>
  </si>
  <si>
    <t>新融實業商行</t>
  </si>
  <si>
    <t>高雄市前鎮區二聖一路290號5樓之2</t>
  </si>
  <si>
    <t>晉蜂企業社</t>
  </si>
  <si>
    <t>高雄市小港區高坪五路179號1樓</t>
  </si>
  <si>
    <t>天盛科技工程行</t>
  </si>
  <si>
    <t>高雄市鳳山區瑞竹路67號2樓之1</t>
  </si>
  <si>
    <t>星融行銷企業社</t>
  </si>
  <si>
    <t>高雄市鳳山區文龍東路757巷10號1樓</t>
  </si>
  <si>
    <t>賀喬企業社</t>
  </si>
  <si>
    <t>高雄市前鎮區明正三街81號2樓</t>
  </si>
  <si>
    <t>鑫旺顧問商行</t>
  </si>
  <si>
    <t>高雄市左營區明誠二路332號6樓之3</t>
  </si>
  <si>
    <t>鑫達物流理貨企業行</t>
  </si>
  <si>
    <t>高雄市左營區明華一路350號8樓之1</t>
  </si>
  <si>
    <t>麻嚕工坊</t>
  </si>
  <si>
    <t>高雄市小港區漢威街１０５號五樓</t>
  </si>
  <si>
    <t>榮鴻商行</t>
  </si>
  <si>
    <t>高雄市前鎮區中華五路９６９巷１弄９號九樓之１</t>
  </si>
  <si>
    <t>彥菩企業社</t>
  </si>
  <si>
    <t>高雄市鼓山區青海路492號18樓</t>
  </si>
  <si>
    <t>彰化縣溪州鄉溪州村中央路3段231號2樓</t>
  </si>
  <si>
    <t>瑞發國際企業社</t>
  </si>
  <si>
    <t>彰化縣彰化市南興里天祥路319巷2號6樓</t>
  </si>
  <si>
    <t>旭晨科技文創工作室</t>
  </si>
  <si>
    <t>彰化縣北斗鎮東光里斗中路550-52號1樓</t>
  </si>
  <si>
    <t>雲洱企業社</t>
  </si>
  <si>
    <t>彰化縣北斗鎮光復路346巷197號</t>
  </si>
  <si>
    <t>傑選商行</t>
  </si>
  <si>
    <t>彰化縣埤頭鄉合興村斗苑西路185號1樓</t>
  </si>
  <si>
    <t>東展工程行</t>
  </si>
  <si>
    <t>雲林縣莿桐鄉興貴村興中路１４-８號1樓</t>
  </si>
  <si>
    <t>全民團購企業</t>
  </si>
  <si>
    <t>雲林縣莿桐鄉四合村永基２８之２號</t>
  </si>
  <si>
    <t>上揚綠能行</t>
  </si>
  <si>
    <t>雲林縣虎尾鎮立仁里林森路二段186號1樓</t>
  </si>
  <si>
    <t>逸多欣工作室</t>
  </si>
  <si>
    <t>雲林縣林內鄉林中村新興１１２號1樓</t>
  </si>
  <si>
    <t>幣勝企業社</t>
  </si>
  <si>
    <t>臺中市西屯區臺灣大道二段910號9樓之1</t>
  </si>
  <si>
    <t>東正企業社</t>
  </si>
  <si>
    <t>臺中市東勢區慶福里東關路四段69號</t>
  </si>
  <si>
    <t>瑋銪商行</t>
  </si>
  <si>
    <t>臺中市豐原區西湳里慈龍街102號1樓</t>
  </si>
  <si>
    <t>章逐企業社</t>
  </si>
  <si>
    <t>臺中市烏日區五光里五光路376號</t>
  </si>
  <si>
    <t>欣夢企業社</t>
  </si>
  <si>
    <t>臺中市南區樹義里大慶街二段7巷22號4樓</t>
  </si>
  <si>
    <t>鑫潤資訊社</t>
  </si>
  <si>
    <t>臺中市大里區中新里新生路111號1樓</t>
  </si>
  <si>
    <t>尹善美企業社</t>
  </si>
  <si>
    <t>彰化縣員林市南平里台鳳路19號</t>
  </si>
  <si>
    <t>韋弘資訊科技</t>
  </si>
  <si>
    <t>彰化縣溪湖鎮太平里富貴五街3號</t>
  </si>
  <si>
    <t>得利軒商行</t>
  </si>
  <si>
    <t>彰化縣員林市溝皂里員集路2段279號1樓</t>
  </si>
  <si>
    <t>豐偉工作室</t>
  </si>
  <si>
    <t>臺中市西屯區何南里大墩二十街99號5樓</t>
  </si>
  <si>
    <t>君虹商行</t>
  </si>
  <si>
    <t>臺中市東區東信里一心街260巷1號4樓</t>
  </si>
  <si>
    <t>郡格企業社</t>
  </si>
  <si>
    <t>臺中市北屯區舊社里南興二路59號1樓</t>
  </si>
  <si>
    <t>蘋果姐姐代購服飾精品社</t>
  </si>
  <si>
    <t>臺中市西屯區潮洋里環中路三段６３號５樓之５</t>
  </si>
  <si>
    <t>星丞國際企業社</t>
  </si>
  <si>
    <t>臺中市西區民龍里臺灣大道二段２８５號１４樓之３</t>
  </si>
  <si>
    <t>紳士品味企業社</t>
  </si>
  <si>
    <t>臺中市北區新北里錦新街28號10樓</t>
  </si>
  <si>
    <t>美特行銷企業社</t>
  </si>
  <si>
    <t>臺中市南區南和里工學北路115號21樓之2</t>
  </si>
  <si>
    <t>藏石企業社</t>
  </si>
  <si>
    <t>臺中市南屯區同心里文心路一段２１８號１６樓之１</t>
  </si>
  <si>
    <t>貓嗚小舖</t>
  </si>
  <si>
    <t>臺中市北屯區仁和里豐樂北二路５１號</t>
  </si>
  <si>
    <t>瑞德米資訊行</t>
  </si>
  <si>
    <t>臺中市北屯區平安里文心路四段７５２之３號</t>
  </si>
  <si>
    <t>旻萊富企業社</t>
  </si>
  <si>
    <t>苗栗縣造橋鄉大西村慈聖路二段257巷38號2樓</t>
  </si>
  <si>
    <t>奧學堂教育坊</t>
  </si>
  <si>
    <t>苗栗縣頭份市後庄里21鄰公園七街65號二樓</t>
  </si>
  <si>
    <t>正林車業</t>
  </si>
  <si>
    <t>雲林縣大埤鄉豐田村大埤路９巷３８弄１８號</t>
  </si>
  <si>
    <t>臺南市安南區溪心里海佃路2段653巷82弄10號1樓</t>
  </si>
  <si>
    <t>楷勝資訊行</t>
  </si>
  <si>
    <t>臺南市西港區慶安里中山路385號1樓</t>
  </si>
  <si>
    <t>隆聖商行</t>
  </si>
  <si>
    <t>樽爵國際商行</t>
  </si>
  <si>
    <t>臺南市東區崇信里崇學路230巷53之4號5樓</t>
  </si>
  <si>
    <t>木木寵物</t>
  </si>
  <si>
    <t>嘉義市西區保生里友孝路３１６號一樓</t>
  </si>
  <si>
    <t>鳳鳴企業社</t>
  </si>
  <si>
    <t>嘉義市東區新店里林森東路４５６之９號三樓之１</t>
  </si>
  <si>
    <t>嘉鎂企業社</t>
  </si>
  <si>
    <t>嘉義市東區仁義里新生路７２１號一、二樓</t>
  </si>
  <si>
    <t>崎優八六工作室</t>
  </si>
  <si>
    <t>嘉義市西區福全里福全街１２５巷３８號一樓</t>
  </si>
  <si>
    <t>龍順實業</t>
  </si>
  <si>
    <t>嘉義市東區豐年里崇文街１４１號</t>
  </si>
  <si>
    <t>酷喀行銷工作室</t>
  </si>
  <si>
    <t>嘉義市東區短竹里彌陀路２７２巷１號一樓</t>
  </si>
  <si>
    <t>金匯通個人工作室</t>
  </si>
  <si>
    <t>竣玄企業社</t>
  </si>
  <si>
    <t>嘉義縣民雄鄉福權村11鄰福權200號一樓</t>
  </si>
  <si>
    <t>樂福商行</t>
  </si>
  <si>
    <t>嘉義縣朴子市大葛里吉祥七街76號四樓之25</t>
  </si>
  <si>
    <t>權威史密斯工作室</t>
  </si>
  <si>
    <t>嘉義縣中埔鄉社口村22鄰檨仔林66號</t>
  </si>
  <si>
    <t>亮亮代購工作室</t>
  </si>
  <si>
    <t>嘉世商行</t>
  </si>
  <si>
    <t>屏東縣長治鄉崙上村中興路４３３巷２９號</t>
  </si>
  <si>
    <t>玄達企業社</t>
  </si>
  <si>
    <t>屏東縣萬丹鄉加興村加發路３５號1樓</t>
  </si>
  <si>
    <t>炫宇企業社</t>
  </si>
  <si>
    <t>屏東縣屏東市瑞光里民生路５７巷４５號1樓</t>
  </si>
  <si>
    <t>全星企業社</t>
  </si>
  <si>
    <t>屏東縣萬丹鄉社皮村吉祥路２２號1樓</t>
  </si>
  <si>
    <t>小魚企業社</t>
  </si>
  <si>
    <t>屏東縣萬丹鄉社皮村吉祥路13號1樓</t>
  </si>
  <si>
    <t>瑞穗企業社</t>
  </si>
  <si>
    <t>屏東縣屏東市湖南里歸義巷５６號1樓</t>
  </si>
  <si>
    <t>星點企業社</t>
  </si>
  <si>
    <t>屏東縣萬丹鄉社皮村吉祥路２２號2樓</t>
  </si>
  <si>
    <t>量子數據實業社</t>
  </si>
  <si>
    <t>屏東縣屏東市崇蘭里自由路７３８巷２號3樓</t>
  </si>
  <si>
    <t>信賴共好企業社</t>
  </si>
  <si>
    <t>屏東縣內埔鄉內田村德美路212號1樓</t>
  </si>
  <si>
    <t>鹿野趣遊企業社</t>
  </si>
  <si>
    <t>臺東縣鹿野鄉永安村高台路７６號二樓</t>
  </si>
  <si>
    <t>又上財商文教企業</t>
  </si>
  <si>
    <t>臺東縣臺東市中山里文化街５１號七樓</t>
  </si>
  <si>
    <t>昱森企業社</t>
  </si>
  <si>
    <t>臺東縣臺東市豐盛里文山路３８巷２６號一樓</t>
  </si>
  <si>
    <t>鑫豐田寮企業工程行</t>
  </si>
  <si>
    <t>慧通資訊社</t>
  </si>
  <si>
    <t>臺東縣臺東市馬蘭里新社二街１３號一樓</t>
  </si>
  <si>
    <t>留金滿企業社</t>
  </si>
  <si>
    <t>臺南市東區東光里東寧路429號2樓</t>
  </si>
  <si>
    <t>超簡數位</t>
  </si>
  <si>
    <t>臺南市東區中西里長榮路2段71巷9號</t>
  </si>
  <si>
    <t>盈堡工程行</t>
  </si>
  <si>
    <t>臺南市南區大忠里大同路2段640巷36之3號</t>
  </si>
  <si>
    <t>諾淩企業社</t>
  </si>
  <si>
    <t>同盛資訊企業社</t>
  </si>
  <si>
    <t>順哲數位企業社</t>
  </si>
  <si>
    <t>臺南市安南區溪東里北安路2段123巷54號1樓</t>
  </si>
  <si>
    <t>永恆實況工作室</t>
  </si>
  <si>
    <t>臺南市麻豆區新興里興民街8之2號1樓</t>
  </si>
  <si>
    <t>凱盟企業社</t>
  </si>
  <si>
    <t>臺南市永康區勝利里勝學路272號1樓</t>
  </si>
  <si>
    <t>忠誠企業社</t>
  </si>
  <si>
    <t>臺南市南區再興里金華路2段172號6樓之4</t>
  </si>
  <si>
    <t>匯盛企業社</t>
  </si>
  <si>
    <t>臺南市永康區勝利里中華路7巷26號1樓</t>
  </si>
  <si>
    <t>海洋網絡科技企業社</t>
  </si>
  <si>
    <t>臺南市東區崇信里中華東路3段24巷15號5樓</t>
  </si>
  <si>
    <t>兩隻貓電商館</t>
  </si>
  <si>
    <t>萃之淋企業社</t>
  </si>
  <si>
    <t>臺南市永康區六合里中華路425號4樓之3</t>
  </si>
  <si>
    <t>沐佐商行</t>
  </si>
  <si>
    <t>桃子小姐日貨商行</t>
  </si>
  <si>
    <t>臺南市安南區安順里北安路3段680巷10弄29號2樓</t>
  </si>
  <si>
    <t>麥卡錫自控科技企業社</t>
  </si>
  <si>
    <t>宜蘭縣宜蘭市建業里縣政八街51巷21號一樓</t>
  </si>
  <si>
    <t>伍捌零企業社</t>
  </si>
  <si>
    <t>宜蘭縣五結鄉上四村台興路159巷5號一樓</t>
  </si>
  <si>
    <t>斯卡國際企業社</t>
  </si>
  <si>
    <t>宜蘭縣羅東鎮信義里興東路２６３號８樓之４</t>
  </si>
  <si>
    <t>昀樺企業社</t>
  </si>
  <si>
    <t>宜蘭縣宜蘭市神農里中山路二段202巷56號四樓</t>
  </si>
  <si>
    <t>全台通國際企業社</t>
  </si>
  <si>
    <t>宜蘭縣宜蘭市神農里中山路二段２０２巷５６號四樓</t>
  </si>
  <si>
    <t>媽媽號</t>
  </si>
  <si>
    <t>宜蘭縣頭城鎮城東里和平街135-1號</t>
  </si>
  <si>
    <t>群茂工程行</t>
  </si>
  <si>
    <t>花蓮縣光復鄉大同村林森路6號1樓</t>
  </si>
  <si>
    <t>盤星國際文創企業社</t>
  </si>
  <si>
    <t>基隆市中山區中平街81之2號</t>
  </si>
  <si>
    <t>在地工作室</t>
  </si>
  <si>
    <t>花蓮縣花蓮市國裕里富吉路８８號1樓</t>
  </si>
  <si>
    <t>小龍女企業社</t>
  </si>
  <si>
    <t>花蓮縣新城鄉嘉里村嘉里二路89號1樓</t>
  </si>
  <si>
    <t>加露嵐商行</t>
  </si>
  <si>
    <t>花蓮縣壽豐鄉水璉村牛山32號1樓</t>
  </si>
  <si>
    <t>家倫企業社</t>
  </si>
  <si>
    <t>新竹市北區育英里四維路８９巷２之１號五樓之２</t>
  </si>
  <si>
    <t>浩市達企業社</t>
  </si>
  <si>
    <t>桃園市桃園區光興里縣府路110號8樓</t>
  </si>
  <si>
    <t>萊姆企業社</t>
  </si>
  <si>
    <t>新竹市香山區茄苳里至善街３５巷４６號2樓</t>
  </si>
  <si>
    <t>玥寶企業社</t>
  </si>
  <si>
    <t>新竹市香山區埔前里牛埔南路１３號一樓</t>
  </si>
  <si>
    <t>慕江企業社</t>
  </si>
  <si>
    <t>新竹市北區仁德里北大路307號九樓之3</t>
  </si>
  <si>
    <t>聖天秤企業社</t>
  </si>
  <si>
    <t>新竹市北區磐石里竹光路１７８號1樓</t>
  </si>
  <si>
    <t>長潤企業社</t>
  </si>
  <si>
    <t>新竹市東區復中里民生路192號3樓之2</t>
  </si>
  <si>
    <t>月月工程行</t>
  </si>
  <si>
    <t>花蓮縣玉里鎮中城里福安街１９號</t>
  </si>
  <si>
    <t>天天國際貿易行</t>
  </si>
  <si>
    <t>花蓮縣玉里鎮中城里福安街61號2樓</t>
  </si>
  <si>
    <t>藝寶企業社</t>
  </si>
  <si>
    <t>宜蘭縣宜蘭市北津里津梅路１８０巷３號三樓</t>
  </si>
  <si>
    <t>尚吟通訊行</t>
  </si>
  <si>
    <t>宜蘭縣羅東鎮大新里中正路136號一樓</t>
  </si>
  <si>
    <t>墨魂工作室</t>
  </si>
  <si>
    <t>宜蘭縣頭城鎮城東里和平街１２７號1樓</t>
  </si>
  <si>
    <t>桂貞美食店</t>
  </si>
  <si>
    <t>星暘企業社</t>
  </si>
  <si>
    <t>桃園市平鎮區平南里中豐路南勢2段262巷16弄5號</t>
  </si>
  <si>
    <t>金潤發企業社</t>
  </si>
  <si>
    <t>桃園市中壢區中建里中央西路1段1號7樓</t>
  </si>
  <si>
    <t>海瀚商行</t>
  </si>
  <si>
    <t>柴火設計工作室</t>
  </si>
  <si>
    <t>新北市新莊區新豐街45號5樓</t>
  </si>
  <si>
    <t>國美工業社</t>
  </si>
  <si>
    <t>新北市新店區安和路2段１９９號</t>
  </si>
  <si>
    <t>胖鳩企業社</t>
  </si>
  <si>
    <t>新北市中和區中原二街２８號18樓</t>
  </si>
  <si>
    <t>珮誼企業社</t>
  </si>
  <si>
    <t>新北市三峽區大學路９號8樓之１</t>
  </si>
  <si>
    <t>眾鼎防災工程</t>
  </si>
  <si>
    <t>新北市汐止區汐萬路二段２２８巷３１弄４５號</t>
  </si>
  <si>
    <t>胖來速店</t>
  </si>
  <si>
    <t>新北市泰山區明志路1段483巷3弄4號2樓</t>
  </si>
  <si>
    <t>漢宇通訊商業社</t>
  </si>
  <si>
    <t>苗栗縣苗栗市南勢里14鄰坪頂西70號</t>
  </si>
  <si>
    <t>新北市樹林區光興街350號2樓</t>
  </si>
  <si>
    <t>城功媒體工作室</t>
  </si>
  <si>
    <t>新北市新店區溪園路375號5樓</t>
  </si>
  <si>
    <t>瑲慶宏商行</t>
  </si>
  <si>
    <t>新北市土城區廣明街96號</t>
  </si>
  <si>
    <t>超有感創意數位整合工作室</t>
  </si>
  <si>
    <t>新北市中和區中山路2段146號地下1層</t>
  </si>
  <si>
    <t>長逸工作室</t>
  </si>
  <si>
    <t>新北市淡水區新春街145號3樓</t>
  </si>
  <si>
    <t>采吟通訊行</t>
  </si>
  <si>
    <t>基隆市七堵區明德一路108號1樓</t>
  </si>
  <si>
    <t>金鈺鑫汽車拖吊行</t>
  </si>
  <si>
    <t>新竹市東區南門里勝利路１２６號六樓之３</t>
  </si>
  <si>
    <t>連鋐實業社</t>
  </si>
  <si>
    <t>新竹市北區舊社里光華二街80巷22弄25號</t>
  </si>
  <si>
    <t>君實商店</t>
  </si>
  <si>
    <t>雲林縣臺西鄉和豐村復興路108-2號</t>
  </si>
  <si>
    <t>霖碩企業社</t>
  </si>
  <si>
    <t>桃園市大園區青山里領航北路3段223號6樓</t>
  </si>
  <si>
    <t>持恆數位傳媒企業</t>
  </si>
  <si>
    <t>宜蘭縣羅東鎮東安里光榮路269之17號十一樓</t>
  </si>
  <si>
    <t>成功企業社</t>
  </si>
  <si>
    <t>花蓮縣吉安鄉仁安村海岸路305號1樓</t>
  </si>
  <si>
    <t>紅舟行</t>
  </si>
  <si>
    <t>新竹市北區曲溪里崧嶺路125-1號</t>
  </si>
  <si>
    <t>福氣家芳香療癒事業</t>
  </si>
  <si>
    <t>新竹市東區綠水里光復路二段295號十二樓3</t>
  </si>
  <si>
    <t>金錢樹企業社</t>
  </si>
  <si>
    <t>新竹市北區育英里北大路３０７號9樓之３</t>
  </si>
  <si>
    <t>樂咖企業社</t>
  </si>
  <si>
    <t>新竹市香山區頂埔里中山路550號一樓</t>
  </si>
  <si>
    <t>源誠企業社</t>
  </si>
  <si>
    <t>春美企業社</t>
  </si>
  <si>
    <t>福星咖啡館</t>
  </si>
  <si>
    <t>新竹縣竹北市鹿場里福興東路1段302號1樓</t>
  </si>
  <si>
    <t>床床工作室</t>
  </si>
  <si>
    <t>新竹縣湖口鄉長嶺村中平路1段439巷88弄30號3樓</t>
  </si>
  <si>
    <t>語軒小吃店</t>
  </si>
  <si>
    <t>臺北市萬華區貴陽街2段29巷1號</t>
  </si>
  <si>
    <t>逸伶企業社</t>
  </si>
  <si>
    <t>臺北市中山區復興北路48號3樓</t>
  </si>
  <si>
    <t>聚豐國際商號</t>
  </si>
  <si>
    <t>臺北市北投區溫泉路82之3號</t>
  </si>
  <si>
    <t>台灣泰鑫企業社</t>
  </si>
  <si>
    <t>臺北市信義區松德路65號11樓之1</t>
  </si>
  <si>
    <t>麥升數位資訊社</t>
  </si>
  <si>
    <t>臺北市大安區忠孝東路4段169號12樓之1</t>
  </si>
  <si>
    <t>飛騰企業社</t>
  </si>
  <si>
    <t>臺北市士林區忠誠路1段186號</t>
  </si>
  <si>
    <t>形之印三維概念工作室</t>
  </si>
  <si>
    <t>臺北市北投區文林北路284巷3號3樓</t>
  </si>
  <si>
    <t>雨沐商行</t>
  </si>
  <si>
    <t>臺北市大安區信義路4段1號2樓</t>
  </si>
  <si>
    <t>玥宣商行</t>
  </si>
  <si>
    <t>百釧整合行銷企業社</t>
  </si>
  <si>
    <t>臺北市大同區民權西路300號3樓之6</t>
  </si>
  <si>
    <t>原宇宙生活館</t>
  </si>
  <si>
    <t>高雄市三民區有光路28號</t>
  </si>
  <si>
    <t>羊駝堂</t>
  </si>
  <si>
    <t>高雄市前鎮區廣西路466號1樓</t>
  </si>
  <si>
    <t>酷玩達人社</t>
  </si>
  <si>
    <t>高雄市橋頭區樹德路３４號八樓之１</t>
  </si>
  <si>
    <t>高雄市橋頭區經武路1130巷115號5樓</t>
  </si>
  <si>
    <t>熊貓代購</t>
  </si>
  <si>
    <t>高雄市小港區桂仁街２６號</t>
  </si>
  <si>
    <t>上恩國際美學企業社</t>
  </si>
  <si>
    <t>罡陽企業社</t>
  </si>
  <si>
    <t>高雄市楠梓區清泰路181巷19號5樓之4</t>
  </si>
  <si>
    <t>昆安鑫企業社</t>
  </si>
  <si>
    <t>高雄市前鎮區一心一路243號10樓之4</t>
  </si>
  <si>
    <t>冷艷動人企業社</t>
  </si>
  <si>
    <t>高雄市苓雅區四維四路２１６號十樓之３</t>
  </si>
  <si>
    <t>玉海順企業社</t>
  </si>
  <si>
    <t>高雄市三民區民族一路80號29樓之1</t>
  </si>
  <si>
    <t>羽晴購物</t>
  </si>
  <si>
    <t>高雄市三民區鼎富路52號1樓</t>
  </si>
  <si>
    <t>小黛企業社</t>
  </si>
  <si>
    <t>高雄市仁武區八德南路100巷10弄15號2樓</t>
  </si>
  <si>
    <t>磐程貿易企業社</t>
  </si>
  <si>
    <t>高雄市鳳山區文殿街26號1樓</t>
  </si>
  <si>
    <t>玉宇企業社</t>
  </si>
  <si>
    <t>高雄市苓雅區正言里中正一路３０６號四樓之５</t>
  </si>
  <si>
    <t>成六行</t>
  </si>
  <si>
    <t>高雄市鳳山區光華東路８８號一樓</t>
  </si>
  <si>
    <t>皮皮蝦網路企業社</t>
  </si>
  <si>
    <t>高雄市前鎮區中山二路2號12樓之7</t>
  </si>
  <si>
    <t>伍德企業社</t>
  </si>
  <si>
    <t>高雄市左營區榮總路２０９號3樓</t>
  </si>
  <si>
    <t>恩力水電企業社</t>
  </si>
  <si>
    <t>高雄市鼓山區華豐街６６號4樓</t>
  </si>
  <si>
    <t>數智科技工作室</t>
  </si>
  <si>
    <t>高雄市三民區澄明街185號1樓</t>
  </si>
  <si>
    <t>達譽資產企業社</t>
  </si>
  <si>
    <t>高雄市前鎮區精忠街３０號2樓</t>
  </si>
  <si>
    <t>喬昕企業社</t>
  </si>
  <si>
    <t>高雄市苓雅區凱旋三路６１５號1樓</t>
  </si>
  <si>
    <t>日天企業社</t>
  </si>
  <si>
    <t>高雄市前鎮區佛中路６２號5樓</t>
  </si>
  <si>
    <t>銘風科技企業社</t>
  </si>
  <si>
    <t>子佑企業社</t>
  </si>
  <si>
    <t>高雄市苓雅區自強三路3號26樓之9</t>
  </si>
  <si>
    <t>家耀企業行</t>
  </si>
  <si>
    <t>高雄市三民區灣愛街11號</t>
  </si>
  <si>
    <t>宸霖禮儀社</t>
  </si>
  <si>
    <t>高雄市三民區壽昌路213號1樓</t>
  </si>
  <si>
    <t>創集資訊</t>
  </si>
  <si>
    <t>高雄市前鎮區中華五路９９１巷５號10樓之４</t>
  </si>
  <si>
    <t>禾妘國際商行</t>
  </si>
  <si>
    <t>雲林縣斗六市正心里文昌路４９１號</t>
  </si>
  <si>
    <t>京品廣告企劃社</t>
  </si>
  <si>
    <t>臺中市北屯區平田里文心路四段955號17樓</t>
  </si>
  <si>
    <t>羽制金石工作室</t>
  </si>
  <si>
    <t>臺中市北屯區北屯里青島路四段２０５號3樓</t>
  </si>
  <si>
    <t>巴昱企業社</t>
  </si>
  <si>
    <t>臺中市南屯區大同里大墩路188號4樓</t>
  </si>
  <si>
    <t>王晢資訊工作室</t>
  </si>
  <si>
    <t>臺中市大甲區順天里蔣公路１５３號</t>
  </si>
  <si>
    <t>邏謎創意工作室</t>
  </si>
  <si>
    <t>臺中市西屯區何福里寧漢二街７號地下一層之２</t>
  </si>
  <si>
    <t>語丞管理顧問</t>
  </si>
  <si>
    <t>臺中市太平區太平里永豐路永新巷18號1樓</t>
  </si>
  <si>
    <t>太陽鳥企業社</t>
  </si>
  <si>
    <t>臺中市西屯區上石里至善路１４８巷４６號3樓之３</t>
  </si>
  <si>
    <t>萌嘟永傳企業行</t>
  </si>
  <si>
    <t>南投縣草屯鎮碧洲里草溪路富貴巷14號2樓</t>
  </si>
  <si>
    <t>洋民企業社</t>
  </si>
  <si>
    <t>彰化縣芬園鄉進芬村彰南路3段248號1樓</t>
  </si>
  <si>
    <t>食在實在企業社</t>
  </si>
  <si>
    <t>彰化縣彰化市延平里埔南街113號1樓</t>
  </si>
  <si>
    <t>上宜商行</t>
  </si>
  <si>
    <t>雲林縣斗六市鎮南里民生南路２２６號</t>
  </si>
  <si>
    <t>家發工程行</t>
  </si>
  <si>
    <t>雲林縣東勢鄉東南村東勢西路９９號 1樓</t>
  </si>
  <si>
    <t>易風雅集國際貿易企業社</t>
  </si>
  <si>
    <t>雲林縣斗南鎮新光里光和路７號一樓</t>
  </si>
  <si>
    <t>蒔莯企業社</t>
  </si>
  <si>
    <t>薪采企業社</t>
  </si>
  <si>
    <t>臺中市烏日區三榮路一段352號1樓</t>
  </si>
  <si>
    <t>凱薰商行</t>
  </si>
  <si>
    <t>臺中市西屯區福和里中工三路１５１號１樓</t>
  </si>
  <si>
    <t>富利昇網店</t>
  </si>
  <si>
    <t>臺中市南屯區大誠里東興西街１１號３樓之１５</t>
  </si>
  <si>
    <t>福凰廣告企劃</t>
  </si>
  <si>
    <t>臺中市西區和龍里日興街96號6樓之1</t>
  </si>
  <si>
    <t>逼伊恩恩歪隊長頻道工作室</t>
  </si>
  <si>
    <t>臺中市東區十甲里十甲路206號6樓之1</t>
  </si>
  <si>
    <t>姆姆萬事屋企業社</t>
  </si>
  <si>
    <t>臺中市北屯區平田里文心路四段955號10樓之6</t>
  </si>
  <si>
    <t>旋轉經典企業社</t>
  </si>
  <si>
    <t>東協商行</t>
  </si>
  <si>
    <t>臺中市大里區中新里現岱路１６７巷３０弄１２號1樓</t>
  </si>
  <si>
    <t>明雷企業社</t>
  </si>
  <si>
    <t>臺中市南屯區同心里文心路一段186號15樓之9</t>
  </si>
  <si>
    <t>電帕科技工作室</t>
  </si>
  <si>
    <t>臺中市北區梅川里永興街349之4號</t>
  </si>
  <si>
    <t>阿吉娛樂工作室</t>
  </si>
  <si>
    <t>臺中市南區工學里工學北路141號9樓之１</t>
  </si>
  <si>
    <t>普益工程行</t>
  </si>
  <si>
    <t>彰化縣溪州鄉張厝村中央路1段23巷6號2樓</t>
  </si>
  <si>
    <t>晨希數位設計</t>
  </si>
  <si>
    <t>彰化縣伸港鄉溪底村彰新路7段227號1樓</t>
  </si>
  <si>
    <t>大鑫國際財富管理企業</t>
  </si>
  <si>
    <t>屏東縣枋山鄉楓港村舊庄141-1號</t>
  </si>
  <si>
    <t>冠世界電商館</t>
  </si>
  <si>
    <t>東御鑫資產管理企業社</t>
  </si>
  <si>
    <t>臺南市中西區西賢里湖美街113巷11號1樓</t>
  </si>
  <si>
    <t>速超娛樂企業</t>
  </si>
  <si>
    <t>臺南市東區成大里育樂街148巷17弄17號1樓</t>
  </si>
  <si>
    <t>元錦雄網路行銷企業社</t>
  </si>
  <si>
    <t>臺南市佳里區佳化里佳化一街67巷2號1樓</t>
  </si>
  <si>
    <t>德藝軒企業社</t>
  </si>
  <si>
    <t>臺南市東區復興里裕文路76號2樓</t>
  </si>
  <si>
    <t>富裕科技商行</t>
  </si>
  <si>
    <t>臺南市東區龍山里長榮路1段256號4樓之８</t>
  </si>
  <si>
    <t>森信科技實業社</t>
  </si>
  <si>
    <t>臺南市麻豆區安業里安業131號1樓</t>
  </si>
  <si>
    <t>安興國際商行</t>
  </si>
  <si>
    <t>臺南市東區崇德里崇德九街12號3樓</t>
  </si>
  <si>
    <t>發現數位工作室</t>
  </si>
  <si>
    <t>臺南市永康區北灣里大同街71號地下一層之1</t>
  </si>
  <si>
    <t>列入廢止中</t>
  </si>
  <si>
    <t>長鑫租賃企業社</t>
  </si>
  <si>
    <t>臺南市中西區兌悅里臨安路1段136號1樓</t>
  </si>
  <si>
    <t>苡榕商行</t>
  </si>
  <si>
    <t>嘉義縣竹崎鄉和平村田寮６４號一樓</t>
  </si>
  <si>
    <t>宥樂生鮮企業社</t>
  </si>
  <si>
    <t>南投縣仁愛鄉中正路88之1號</t>
  </si>
  <si>
    <t>黑帝斯工作室</t>
  </si>
  <si>
    <t>苗栗縣竹南鎮大埔里五福街65巷3弄10號</t>
  </si>
  <si>
    <t>新北市蘆洲區永安南路2段110之1號11樓</t>
  </si>
  <si>
    <t>上千企業社</t>
  </si>
  <si>
    <t>臺中市北區梅川西路四段１４７之２號17樓之２</t>
  </si>
  <si>
    <t>瑞淼科技企業社</t>
  </si>
  <si>
    <t>臺中市大甲區日南里工二路4之192號</t>
  </si>
  <si>
    <t>樂歐數位行銷設計</t>
  </si>
  <si>
    <t>臺中市北區五常里五權路３３９巷２３之３號１樓</t>
  </si>
  <si>
    <t>興成旺創業行銷社</t>
  </si>
  <si>
    <t>臺中市西屯區何南里精誠路14號7樓之4</t>
  </si>
  <si>
    <t>豪愷網路行銷創意社</t>
  </si>
  <si>
    <t>丁董行銷企業社</t>
  </si>
  <si>
    <t>臺中市太平區長億里長億十一街１５６號一樓</t>
  </si>
  <si>
    <t>豐穎企業社</t>
  </si>
  <si>
    <t>臺中市南屯區田心里文心路一段73號7樓之3</t>
  </si>
  <si>
    <t>巧鑫生技企業社</t>
  </si>
  <si>
    <t>雲林縣大埤鄉吉田村田子林９１-７號1樓</t>
  </si>
  <si>
    <t>鉅集網路軟體工作室</t>
  </si>
  <si>
    <t>臺中市潭子區大豐里大豐路二段122巷15之9號4樓</t>
  </si>
  <si>
    <t>軍豪企業社</t>
  </si>
  <si>
    <t>臺中市北屯區北屯里漢口路五段１６８號1樓</t>
  </si>
  <si>
    <t>明心企業社</t>
  </si>
  <si>
    <t>臺中市北區賴村里衛道路233號1樓</t>
  </si>
  <si>
    <t>豐蔗之源商行</t>
  </si>
  <si>
    <t>臺中市潭子區福仁里合作街57號1樓</t>
  </si>
  <si>
    <t>龔數位設計行銷工作室</t>
  </si>
  <si>
    <t>嘉仕鐽企業社</t>
  </si>
  <si>
    <t>臺中市北區頂厝里進化北路238號10樓之3</t>
  </si>
  <si>
    <t>哈利貿易企業社</t>
  </si>
  <si>
    <t>臺中市南屯區大業里公益路二段６１號４樓之２</t>
  </si>
  <si>
    <t>歐來科技資訊社</t>
  </si>
  <si>
    <t>臺中市神岡區神洲里神洲路458巷12號1樓</t>
  </si>
  <si>
    <t>陸麟數位設計事業</t>
  </si>
  <si>
    <t>臺中市西屯區何厝里四川路１３３號１樓</t>
  </si>
  <si>
    <t>宥俊企業社</t>
  </si>
  <si>
    <t>臺中市太平區中興里永義路１１１號１樓</t>
  </si>
  <si>
    <t>起飛娛樂工作室</t>
  </si>
  <si>
    <t>臺中市西屯區何安里重慶路99號5樓之3</t>
  </si>
  <si>
    <t>幣達國際企業社</t>
  </si>
  <si>
    <t>臺中市北區金龍里三民路三段２３５號１樓</t>
  </si>
  <si>
    <t>台科實業社</t>
  </si>
  <si>
    <t>彰化縣田中鎮新庄里中山街158巷16之1號1樓</t>
  </si>
  <si>
    <t>森筑商行</t>
  </si>
  <si>
    <t>彰化縣彰化市光南里旭光路331號</t>
  </si>
  <si>
    <t>非釩商行</t>
  </si>
  <si>
    <t>高雄市三民區中和街118號1樓</t>
  </si>
  <si>
    <t>康儲安商行</t>
  </si>
  <si>
    <t>高雄市鼓山區明華路317號17樓之2</t>
  </si>
  <si>
    <t>迷聲夢寐工作室</t>
  </si>
  <si>
    <t>高雄市左營區文慈路１９２巷１號14樓之２</t>
  </si>
  <si>
    <t>智亨遊網路工作室</t>
  </si>
  <si>
    <t>高雄市前鎮區一心二路３２巷２弄１２號3樓</t>
  </si>
  <si>
    <t>佑城聚財社</t>
  </si>
  <si>
    <t>高雄市新興區民生一路56號18樓之1</t>
  </si>
  <si>
    <t>嘉秦企業社</t>
  </si>
  <si>
    <t>高雄市三民區美都路150號5樓</t>
  </si>
  <si>
    <t>永紳商行</t>
  </si>
  <si>
    <t>高雄市鼓山區龍德路106巷29號6樓</t>
  </si>
  <si>
    <t>美好送禮工作室</t>
  </si>
  <si>
    <t>高雄市三民區大順二路147號6樓之6</t>
  </si>
  <si>
    <t>豪展通訊行</t>
  </si>
  <si>
    <t>高雄市苓雅區樂仁路68之1號</t>
  </si>
  <si>
    <t>途中商行</t>
  </si>
  <si>
    <t>高雄市左營區嘉慶街５６號</t>
  </si>
  <si>
    <t>鉞璡廣告影音企業社</t>
  </si>
  <si>
    <t>冠汰廣告行銷</t>
  </si>
  <si>
    <t>高雄市前鎮區復興三路192號</t>
  </si>
  <si>
    <t>凱恩企業社</t>
  </si>
  <si>
    <t>高雄市鼓山區明誠三路691號9樓</t>
  </si>
  <si>
    <t>聯宏行</t>
  </si>
  <si>
    <t>花蓮縣光復鄉大華村林森路２３９號</t>
  </si>
  <si>
    <t>文鈞企業社</t>
  </si>
  <si>
    <t>新北市板橋區國光路31巷30號</t>
  </si>
  <si>
    <t>柒個柒實業社</t>
  </si>
  <si>
    <t>新北市三重區重新路5段609巷2號地下一層(B09)</t>
  </si>
  <si>
    <t>玉彥國際企業社</t>
  </si>
  <si>
    <t>新北市永和區新生路32號(1樓)</t>
  </si>
  <si>
    <t>不要問商行</t>
  </si>
  <si>
    <t>新北市樹林區潭興街11號</t>
  </si>
  <si>
    <t>羅揚工作室</t>
  </si>
  <si>
    <t>新北市三芝區淺水灣街7之7號7樓</t>
  </si>
  <si>
    <t>上禾個人工作室</t>
  </si>
  <si>
    <t>新北市板橋區重慶路60之1號5樓</t>
  </si>
  <si>
    <t>緣圓堂商號</t>
  </si>
  <si>
    <t>新北市新莊區中港一街56號</t>
  </si>
  <si>
    <t>珠福數位科技企業社</t>
  </si>
  <si>
    <t>新北市林口區佳林路165之5號7樓</t>
  </si>
  <si>
    <t>元姿企業社</t>
  </si>
  <si>
    <t>基隆市信義區仁一路23號3樓</t>
  </si>
  <si>
    <t>卡胖卡企業社</t>
  </si>
  <si>
    <t>基隆市仁愛區崇安街113號</t>
  </si>
  <si>
    <t>順源工程行</t>
  </si>
  <si>
    <t>基隆市安樂區樂利二街62巷270號5樓</t>
  </si>
  <si>
    <t>玖沐行銷工作室</t>
  </si>
  <si>
    <t>基隆市暖暖區碇內街125號2樓</t>
  </si>
  <si>
    <t>遇好設計工作室</t>
  </si>
  <si>
    <t>金門縣金城鎮金水里後豐港11之1號</t>
  </si>
  <si>
    <t>阿毛工作室</t>
  </si>
  <si>
    <t>花蓮縣秀林鄉景美村三棧７８之３號</t>
  </si>
  <si>
    <t>包城商行</t>
  </si>
  <si>
    <t>屏東縣屏東市崇禮里民族路一六Ｏ號一樓</t>
  </si>
  <si>
    <t>球點支付數位科技商行</t>
  </si>
  <si>
    <t>高雄市三民區清華街２３６號２樓</t>
  </si>
  <si>
    <t>穎達企業社</t>
  </si>
  <si>
    <t>臺南市北區成功里西門路4段533巷46號1樓</t>
  </si>
  <si>
    <t>烜統運動用品社</t>
  </si>
  <si>
    <t>彰化縣員林市光明里光明街３１０號１樓</t>
  </si>
  <si>
    <t>臺中市西區忠誠里臺灣大道二段５０１號１８樓之１</t>
  </si>
  <si>
    <t>快樂貴族美食屋</t>
  </si>
  <si>
    <t>新北市中和區宜安路65號、65之1號</t>
  </si>
  <si>
    <t>維果製作工作室</t>
  </si>
  <si>
    <t>新北市五股區新城六路１８３號10樓</t>
  </si>
  <si>
    <t>臺北市松山區健康路325巷30號</t>
  </si>
  <si>
    <t>亞銘企業社</t>
  </si>
  <si>
    <t>臺南市安南區溪墘里海佃路1段340巷41號1樓</t>
  </si>
  <si>
    <t>康群科技實業社</t>
  </si>
  <si>
    <t>新北市板橋區三民路２段２２０巷１６之２號（現場僅供辦公室使用）</t>
  </si>
  <si>
    <t>杜石地一號</t>
  </si>
  <si>
    <t>苗栗縣苗栗市新英里一鄰新英九之一號</t>
  </si>
  <si>
    <t>穎勵科技社</t>
  </si>
  <si>
    <t>彰化縣員林市新生里雙景街４７號１樓</t>
  </si>
  <si>
    <t>00261367</t>
  </si>
  <si>
    <t>00299785</t>
  </si>
  <si>
    <t>01547669</t>
  </si>
  <si>
    <t>01585987</t>
  </si>
  <si>
    <t>02139212</t>
  </si>
  <si>
    <t>02143428</t>
  </si>
  <si>
    <t>02224744</t>
  </si>
  <si>
    <t>02407960</t>
  </si>
  <si>
    <t>02437922</t>
  </si>
  <si>
    <t>02438400</t>
  </si>
  <si>
    <t>02682608</t>
  </si>
  <si>
    <t>02686914</t>
  </si>
  <si>
    <t>06381189</t>
  </si>
  <si>
    <t>08495618</t>
  </si>
  <si>
    <t>08693878</t>
  </si>
  <si>
    <t>08760974</t>
  </si>
  <si>
    <t>08834791</t>
  </si>
  <si>
    <t>09098790</t>
  </si>
  <si>
    <t>09164989</t>
  </si>
  <si>
    <t>09191108</t>
  </si>
  <si>
    <t>09196933</t>
  </si>
  <si>
    <t>09199283</t>
  </si>
  <si>
    <t>09302998</t>
  </si>
  <si>
    <t>09327219</t>
  </si>
  <si>
    <t>09342963</t>
  </si>
  <si>
    <t>09344076</t>
  </si>
  <si>
    <t>09625630</t>
  </si>
  <si>
    <t>09647944</t>
  </si>
  <si>
    <t>09692948</t>
  </si>
  <si>
    <t>09693073</t>
  </si>
  <si>
    <t>09701910</t>
  </si>
  <si>
    <t>09706181</t>
  </si>
  <si>
    <t>09722979</t>
  </si>
  <si>
    <t>09812583</t>
  </si>
  <si>
    <t>09828023</t>
  </si>
  <si>
    <t>09843875</t>
  </si>
  <si>
    <t>09861802</t>
  </si>
  <si>
    <t>09923531</t>
  </si>
  <si>
    <t>09987133</t>
  </si>
  <si>
    <t>10102505</t>
  </si>
  <si>
    <t>10121279</t>
  </si>
  <si>
    <t>10147622</t>
  </si>
  <si>
    <t>10212685</t>
  </si>
  <si>
    <t>10278546</t>
  </si>
  <si>
    <t>10322579</t>
  </si>
  <si>
    <t>10501778</t>
  </si>
  <si>
    <t>10609665</t>
  </si>
  <si>
    <t>10662984</t>
  </si>
  <si>
    <t>10683952</t>
  </si>
  <si>
    <t>10714821</t>
  </si>
  <si>
    <t>10731841</t>
  </si>
  <si>
    <t>10748364</t>
  </si>
  <si>
    <t>10870907</t>
  </si>
  <si>
    <t>10898813</t>
  </si>
  <si>
    <t>10958332</t>
  </si>
  <si>
    <t>10962032</t>
  </si>
  <si>
    <t>10985605</t>
  </si>
  <si>
    <t>10990255</t>
  </si>
  <si>
    <t>10998046</t>
  </si>
  <si>
    <t>13401176</t>
  </si>
  <si>
    <t>13405476</t>
  </si>
  <si>
    <t>13508640</t>
  </si>
  <si>
    <t>13809293</t>
  </si>
  <si>
    <t>13903683</t>
  </si>
  <si>
    <t>14168280</t>
  </si>
  <si>
    <t>14222587</t>
  </si>
  <si>
    <t>14422749</t>
  </si>
  <si>
    <t>14594799</t>
  </si>
  <si>
    <t>14625913</t>
  </si>
  <si>
    <t>14631957</t>
  </si>
  <si>
    <t>14650399</t>
  </si>
  <si>
    <t>14872580</t>
  </si>
  <si>
    <t>15610374</t>
  </si>
  <si>
    <t>15718396</t>
  </si>
  <si>
    <t>15779055</t>
  </si>
  <si>
    <t>17077328</t>
  </si>
  <si>
    <t>17114490</t>
  </si>
  <si>
    <t>17386176</t>
  </si>
  <si>
    <t>17617606</t>
  </si>
  <si>
    <t>17841822</t>
  </si>
  <si>
    <t>17853740</t>
  </si>
  <si>
    <t>18013490</t>
  </si>
  <si>
    <t>18134488</t>
  </si>
  <si>
    <t>18210730</t>
  </si>
  <si>
    <t>19256699</t>
  </si>
  <si>
    <t>19986464</t>
  </si>
  <si>
    <t>21358320</t>
  </si>
  <si>
    <t>21386986</t>
  </si>
  <si>
    <t>21462484</t>
  </si>
  <si>
    <t>21486562</t>
  </si>
  <si>
    <t>21529534</t>
  </si>
  <si>
    <t>21564503</t>
  </si>
  <si>
    <t>21579891</t>
  </si>
  <si>
    <t>21824000</t>
  </si>
  <si>
    <t>21910835</t>
  </si>
  <si>
    <t>25243052</t>
  </si>
  <si>
    <t>25266548</t>
  </si>
  <si>
    <t>25273999</t>
  </si>
  <si>
    <t>25274694</t>
  </si>
  <si>
    <t>25300406</t>
  </si>
  <si>
    <t>25435571</t>
  </si>
  <si>
    <t>25654738</t>
  </si>
  <si>
    <t>25708523</t>
  </si>
  <si>
    <t>25717136</t>
  </si>
  <si>
    <t>25777078</t>
  </si>
  <si>
    <t>25926703</t>
  </si>
  <si>
    <t>25946010</t>
  </si>
  <si>
    <t>25946026</t>
  </si>
  <si>
    <t>26002783</t>
  </si>
  <si>
    <t>26146352</t>
  </si>
  <si>
    <t>26147697</t>
  </si>
  <si>
    <t>26193707</t>
  </si>
  <si>
    <t>26194733</t>
  </si>
  <si>
    <t>26427867</t>
  </si>
  <si>
    <t>26434522</t>
  </si>
  <si>
    <t>26530428</t>
  </si>
  <si>
    <t>26543211</t>
  </si>
  <si>
    <t>26549361</t>
  </si>
  <si>
    <t>26726252</t>
  </si>
  <si>
    <t>26728370</t>
  </si>
  <si>
    <t>26743359</t>
  </si>
  <si>
    <t>26793097</t>
  </si>
  <si>
    <t>26794482</t>
  </si>
  <si>
    <t>26813642</t>
  </si>
  <si>
    <t>26825470</t>
  </si>
  <si>
    <t>26843245</t>
  </si>
  <si>
    <t>26893259</t>
  </si>
  <si>
    <t>26930374</t>
  </si>
  <si>
    <t>26948894</t>
  </si>
  <si>
    <t>26955867</t>
  </si>
  <si>
    <t>26960159</t>
  </si>
  <si>
    <t>26981112</t>
  </si>
  <si>
    <t>26981204</t>
  </si>
  <si>
    <t>26996902</t>
  </si>
  <si>
    <t>30269616</t>
  </si>
  <si>
    <t>30287662</t>
  </si>
  <si>
    <t>30303001</t>
  </si>
  <si>
    <t>30372724</t>
  </si>
  <si>
    <t>31404864</t>
  </si>
  <si>
    <t>31433447</t>
  </si>
  <si>
    <t>31515257</t>
  </si>
  <si>
    <t>31689405</t>
  </si>
  <si>
    <t>31690753</t>
  </si>
  <si>
    <t>31783844</t>
  </si>
  <si>
    <t>31789994</t>
  </si>
  <si>
    <t>31796475</t>
  </si>
  <si>
    <t>31866149</t>
  </si>
  <si>
    <t>31874582</t>
  </si>
  <si>
    <t>31952003</t>
  </si>
  <si>
    <t>31953517</t>
  </si>
  <si>
    <t>34751326</t>
  </si>
  <si>
    <t>34783827</t>
  </si>
  <si>
    <t>34906150</t>
  </si>
  <si>
    <t>34934682</t>
  </si>
  <si>
    <t>34975114</t>
  </si>
  <si>
    <t>36611737</t>
  </si>
  <si>
    <t>36693651</t>
  </si>
  <si>
    <t>36710547</t>
  </si>
  <si>
    <t>36831296</t>
  </si>
  <si>
    <t>36844285</t>
  </si>
  <si>
    <t>36861360</t>
  </si>
  <si>
    <t>36915942</t>
  </si>
  <si>
    <t>36918069</t>
  </si>
  <si>
    <t>36918808</t>
  </si>
  <si>
    <t>36925961</t>
  </si>
  <si>
    <t>36938993</t>
  </si>
  <si>
    <t>36944361</t>
  </si>
  <si>
    <t>36971535</t>
  </si>
  <si>
    <t>36989107</t>
  </si>
  <si>
    <t>37552270</t>
  </si>
  <si>
    <t>37566226</t>
  </si>
  <si>
    <t>37567132</t>
  </si>
  <si>
    <t>37594460</t>
  </si>
  <si>
    <t>37594476</t>
  </si>
  <si>
    <t>37596256</t>
  </si>
  <si>
    <t>37610383</t>
  </si>
  <si>
    <t>37685476</t>
  </si>
  <si>
    <t>37704396</t>
  </si>
  <si>
    <t>37706802</t>
  </si>
  <si>
    <t>37712380</t>
  </si>
  <si>
    <t>37714351</t>
  </si>
  <si>
    <t>37732111</t>
  </si>
  <si>
    <t>37733786</t>
  </si>
  <si>
    <t>37745811</t>
  </si>
  <si>
    <t>37746403</t>
  </si>
  <si>
    <t>37774364</t>
  </si>
  <si>
    <t>37796085</t>
  </si>
  <si>
    <t>37799323</t>
  </si>
  <si>
    <t>37814372</t>
  </si>
  <si>
    <t>37821021</t>
  </si>
  <si>
    <t>37841238</t>
  </si>
  <si>
    <t>37842356</t>
  </si>
  <si>
    <t>37869087</t>
  </si>
  <si>
    <t>37875270</t>
  </si>
  <si>
    <t>37875291</t>
  </si>
  <si>
    <t>37882173</t>
  </si>
  <si>
    <t>37886712</t>
  </si>
  <si>
    <t>37888795</t>
  </si>
  <si>
    <t>37893777</t>
  </si>
  <si>
    <t>37896084</t>
  </si>
  <si>
    <t>37896964</t>
  </si>
  <si>
    <t>37903819</t>
  </si>
  <si>
    <t>37904795</t>
  </si>
  <si>
    <t>37947561</t>
  </si>
  <si>
    <t>38462918</t>
  </si>
  <si>
    <t>38469911</t>
  </si>
  <si>
    <t>38473719</t>
  </si>
  <si>
    <t>38513579</t>
  </si>
  <si>
    <t>38555654</t>
  </si>
  <si>
    <t>38564226</t>
  </si>
  <si>
    <t>38574940</t>
  </si>
  <si>
    <t>38659882</t>
  </si>
  <si>
    <t>38671458</t>
  </si>
  <si>
    <t>38688346</t>
  </si>
  <si>
    <t>38691222</t>
  </si>
  <si>
    <t>38693170</t>
  </si>
  <si>
    <t>38697160</t>
  </si>
  <si>
    <t>38700046</t>
  </si>
  <si>
    <t>38703894</t>
  </si>
  <si>
    <t>38706225</t>
  </si>
  <si>
    <t>38724589</t>
  </si>
  <si>
    <t>38725757</t>
  </si>
  <si>
    <t>38730409</t>
  </si>
  <si>
    <t>38730631</t>
  </si>
  <si>
    <t>38732455</t>
  </si>
  <si>
    <t>38757791</t>
  </si>
  <si>
    <t>38784811</t>
  </si>
  <si>
    <t>38787232</t>
  </si>
  <si>
    <t>38787916</t>
  </si>
  <si>
    <t>38793494</t>
  </si>
  <si>
    <t>38802493</t>
  </si>
  <si>
    <t>38817361</t>
  </si>
  <si>
    <t>38827781</t>
  </si>
  <si>
    <t>38836135</t>
  </si>
  <si>
    <t>38838990</t>
  </si>
  <si>
    <t>38843776</t>
  </si>
  <si>
    <t>38848532</t>
  </si>
  <si>
    <t>38849618</t>
  </si>
  <si>
    <t>38850749</t>
  </si>
  <si>
    <t>38852042</t>
  </si>
  <si>
    <t>38855147</t>
  </si>
  <si>
    <t>38858974</t>
  </si>
  <si>
    <t>38868939</t>
  </si>
  <si>
    <t>38869867</t>
  </si>
  <si>
    <t>38926467</t>
  </si>
  <si>
    <t>38935183</t>
  </si>
  <si>
    <t>38936394</t>
  </si>
  <si>
    <t>38981453</t>
  </si>
  <si>
    <t>38983558</t>
  </si>
  <si>
    <t>38985275</t>
  </si>
  <si>
    <t>38989618</t>
  </si>
  <si>
    <t>39651521</t>
  </si>
  <si>
    <t>39698883</t>
  </si>
  <si>
    <t>39700728</t>
  </si>
  <si>
    <t>39722075</t>
  </si>
  <si>
    <t>39783396</t>
  </si>
  <si>
    <t>39784178</t>
  </si>
  <si>
    <t>39787386</t>
  </si>
  <si>
    <t>39813309</t>
  </si>
  <si>
    <t>39813526</t>
  </si>
  <si>
    <t>39817895</t>
  </si>
  <si>
    <t>39822551</t>
  </si>
  <si>
    <t>39828513</t>
  </si>
  <si>
    <t>39838771</t>
  </si>
  <si>
    <t>39848291</t>
  </si>
  <si>
    <t>39849355</t>
  </si>
  <si>
    <t>39863399</t>
  </si>
  <si>
    <t>39866446</t>
  </si>
  <si>
    <t>39963159</t>
  </si>
  <si>
    <t>39999641</t>
  </si>
  <si>
    <t>40534537</t>
  </si>
  <si>
    <t>40536107</t>
  </si>
  <si>
    <t>40540799</t>
  </si>
  <si>
    <t>40543521</t>
  </si>
  <si>
    <t>40549686</t>
  </si>
  <si>
    <t>40625500</t>
  </si>
  <si>
    <t>40627710</t>
  </si>
  <si>
    <t>40633494</t>
  </si>
  <si>
    <t>40654737</t>
  </si>
  <si>
    <t>40660793</t>
  </si>
  <si>
    <t>40669443</t>
  </si>
  <si>
    <t>40700893</t>
  </si>
  <si>
    <t>40700900</t>
  </si>
  <si>
    <t>40702674</t>
  </si>
  <si>
    <t>40704357</t>
  </si>
  <si>
    <t>40717439</t>
  </si>
  <si>
    <t>40718113</t>
  </si>
  <si>
    <t>40721291</t>
  </si>
  <si>
    <t>40723328</t>
  </si>
  <si>
    <t>40737028</t>
  </si>
  <si>
    <t>40797019</t>
  </si>
  <si>
    <t>40799311</t>
  </si>
  <si>
    <t>40829666</t>
  </si>
  <si>
    <t>40831749</t>
  </si>
  <si>
    <t>40863538</t>
  </si>
  <si>
    <t>40864641</t>
  </si>
  <si>
    <t>40869625</t>
  </si>
  <si>
    <t>40869907</t>
  </si>
  <si>
    <t>40875555</t>
  </si>
  <si>
    <t>40876098</t>
  </si>
  <si>
    <t>40881450</t>
  </si>
  <si>
    <t>40886390</t>
  </si>
  <si>
    <t>40893049</t>
  </si>
  <si>
    <t>40897397</t>
  </si>
  <si>
    <t>40917773</t>
  </si>
  <si>
    <t>40917817</t>
  </si>
  <si>
    <t>40919786</t>
  </si>
  <si>
    <t>40926251</t>
  </si>
  <si>
    <t>40930635</t>
  </si>
  <si>
    <t>40938685</t>
  </si>
  <si>
    <t>40942344</t>
  </si>
  <si>
    <t>40998368</t>
  </si>
  <si>
    <t>41006751</t>
  </si>
  <si>
    <t>41007392</t>
  </si>
  <si>
    <t>41010241</t>
  </si>
  <si>
    <t>41011396</t>
  </si>
  <si>
    <t>41011781</t>
  </si>
  <si>
    <t>41015674</t>
  </si>
  <si>
    <t>41053542</t>
  </si>
  <si>
    <t>41054015</t>
  </si>
  <si>
    <t>41056442</t>
  </si>
  <si>
    <t>41058286</t>
  </si>
  <si>
    <t>41071020</t>
  </si>
  <si>
    <t>41071422</t>
  </si>
  <si>
    <t>41073890</t>
  </si>
  <si>
    <t>41074103</t>
  </si>
  <si>
    <t>41077951</t>
  </si>
  <si>
    <t>41083601</t>
  </si>
  <si>
    <t>41087389</t>
  </si>
  <si>
    <t>41092518</t>
  </si>
  <si>
    <t>41092664</t>
  </si>
  <si>
    <t>41095156</t>
  </si>
  <si>
    <t>41099625</t>
  </si>
  <si>
    <t>41099744</t>
  </si>
  <si>
    <t>41101903</t>
  </si>
  <si>
    <t>41154507</t>
  </si>
  <si>
    <t>41169889</t>
  </si>
  <si>
    <t>41224623</t>
  </si>
  <si>
    <t>41287014</t>
  </si>
  <si>
    <t>41293753</t>
  </si>
  <si>
    <t>41299882</t>
  </si>
  <si>
    <t>41303041</t>
  </si>
  <si>
    <t>41310253</t>
  </si>
  <si>
    <t>41318797</t>
  </si>
  <si>
    <t>41321081</t>
  </si>
  <si>
    <t>41324600</t>
  </si>
  <si>
    <t>41327655</t>
  </si>
  <si>
    <t>41329703</t>
  </si>
  <si>
    <t>41330547</t>
  </si>
  <si>
    <t>41331757</t>
  </si>
  <si>
    <t>41331855</t>
  </si>
  <si>
    <t>41332658</t>
  </si>
  <si>
    <t>41332799</t>
  </si>
  <si>
    <t>41334918</t>
  </si>
  <si>
    <t>41335445</t>
  </si>
  <si>
    <t>41358426</t>
  </si>
  <si>
    <t>41367327</t>
  </si>
  <si>
    <t>41369090</t>
  </si>
  <si>
    <t>41369325</t>
  </si>
  <si>
    <t>41370414</t>
  </si>
  <si>
    <t>41372911</t>
  </si>
  <si>
    <t>41372975</t>
  </si>
  <si>
    <t>41373003</t>
  </si>
  <si>
    <t>41375754</t>
  </si>
  <si>
    <t>41381778</t>
  </si>
  <si>
    <t>41386696</t>
  </si>
  <si>
    <t>41388456</t>
  </si>
  <si>
    <t>41392894</t>
  </si>
  <si>
    <t>41394838</t>
  </si>
  <si>
    <t>41395822</t>
  </si>
  <si>
    <t>41397336</t>
  </si>
  <si>
    <t>41399051</t>
  </si>
  <si>
    <t>41401140</t>
  </si>
  <si>
    <t>41403528</t>
  </si>
  <si>
    <t>41405568</t>
  </si>
  <si>
    <t>41406270</t>
  </si>
  <si>
    <t>41409831</t>
  </si>
  <si>
    <t>41410865</t>
  </si>
  <si>
    <t>41426466</t>
  </si>
  <si>
    <t>41461110</t>
  </si>
  <si>
    <t>41468177</t>
  </si>
  <si>
    <t>41483114</t>
  </si>
  <si>
    <t>41862207</t>
  </si>
  <si>
    <t>42006131</t>
  </si>
  <si>
    <t>42033778</t>
  </si>
  <si>
    <t>42040757</t>
  </si>
  <si>
    <t>42158729</t>
  </si>
  <si>
    <t>42167277</t>
  </si>
  <si>
    <t>42195484</t>
  </si>
  <si>
    <t>42195816</t>
  </si>
  <si>
    <t>42195864</t>
  </si>
  <si>
    <t>42229837</t>
  </si>
  <si>
    <t>42230308</t>
  </si>
  <si>
    <t>42230911</t>
  </si>
  <si>
    <t>42230948</t>
  </si>
  <si>
    <t>42233620</t>
  </si>
  <si>
    <t>42235303</t>
  </si>
  <si>
    <t>42235541</t>
  </si>
  <si>
    <t>42235628</t>
  </si>
  <si>
    <t>42237843</t>
  </si>
  <si>
    <t>42237885</t>
  </si>
  <si>
    <t>42238462</t>
  </si>
  <si>
    <t>42241375</t>
  </si>
  <si>
    <t>42242108</t>
  </si>
  <si>
    <t>42244627</t>
  </si>
  <si>
    <t>42251823</t>
  </si>
  <si>
    <t>42253028</t>
  </si>
  <si>
    <t>42254791</t>
  </si>
  <si>
    <t>42254808</t>
  </si>
  <si>
    <t>42257170</t>
  </si>
  <si>
    <t>42259894</t>
  </si>
  <si>
    <t>42270440</t>
  </si>
  <si>
    <t>42275108</t>
  </si>
  <si>
    <t>42281729</t>
  </si>
  <si>
    <t>45205035</t>
  </si>
  <si>
    <t>45219896</t>
  </si>
  <si>
    <t>45233314</t>
  </si>
  <si>
    <t>45238583</t>
  </si>
  <si>
    <t>45290314</t>
  </si>
  <si>
    <t>45314152</t>
  </si>
  <si>
    <t>45322907</t>
  </si>
  <si>
    <t>45367538</t>
  </si>
  <si>
    <t>45408117</t>
  </si>
  <si>
    <t>45421189</t>
  </si>
  <si>
    <t>45433755</t>
  </si>
  <si>
    <t>45449530</t>
  </si>
  <si>
    <t>45466501</t>
  </si>
  <si>
    <t>45488771</t>
  </si>
  <si>
    <t>45529772</t>
  </si>
  <si>
    <t>45587744</t>
  </si>
  <si>
    <t>45666418</t>
  </si>
  <si>
    <t>45768479</t>
  </si>
  <si>
    <t>45790471</t>
  </si>
  <si>
    <t>45794666</t>
  </si>
  <si>
    <t>45847559</t>
  </si>
  <si>
    <t>45856825</t>
  </si>
  <si>
    <t>47130193</t>
  </si>
  <si>
    <t>47263989</t>
  </si>
  <si>
    <t>47275818</t>
  </si>
  <si>
    <t>47373661</t>
  </si>
  <si>
    <t>47375014</t>
  </si>
  <si>
    <t>47375210</t>
  </si>
  <si>
    <t>47375915</t>
  </si>
  <si>
    <t>47400040</t>
  </si>
  <si>
    <t>47403665</t>
  </si>
  <si>
    <t>47404475</t>
  </si>
  <si>
    <t>47407682</t>
  </si>
  <si>
    <t>47439663</t>
  </si>
  <si>
    <t>47440774</t>
  </si>
  <si>
    <t>47441197</t>
  </si>
  <si>
    <t>47465578</t>
  </si>
  <si>
    <t>47471282</t>
  </si>
  <si>
    <t>47475392</t>
  </si>
  <si>
    <t>47478068</t>
  </si>
  <si>
    <t>47483148</t>
  </si>
  <si>
    <t>47483512</t>
  </si>
  <si>
    <t>47483920</t>
  </si>
  <si>
    <t>47485808</t>
  </si>
  <si>
    <t>47489895</t>
  </si>
  <si>
    <t>47496827</t>
  </si>
  <si>
    <t>47499009</t>
  </si>
  <si>
    <t>47499113</t>
  </si>
  <si>
    <t>47500097</t>
  </si>
  <si>
    <t>47504333</t>
  </si>
  <si>
    <t>47506395</t>
  </si>
  <si>
    <t>47513537</t>
  </si>
  <si>
    <t>47514297</t>
  </si>
  <si>
    <t>47515704</t>
  </si>
  <si>
    <t>47515710</t>
  </si>
  <si>
    <t>47516470</t>
  </si>
  <si>
    <t>47543785</t>
  </si>
  <si>
    <t>47543933</t>
  </si>
  <si>
    <t>47544530</t>
  </si>
  <si>
    <t>47545664</t>
  </si>
  <si>
    <t>47548141</t>
  </si>
  <si>
    <t>47588847</t>
  </si>
  <si>
    <t>47590392</t>
  </si>
  <si>
    <t>47593383</t>
  </si>
  <si>
    <t>47593481</t>
  </si>
  <si>
    <t>47600194</t>
  </si>
  <si>
    <t>47600461</t>
  </si>
  <si>
    <t>47649605</t>
  </si>
  <si>
    <t>47652143</t>
  </si>
  <si>
    <t>47653706</t>
  </si>
  <si>
    <t>47657920</t>
  </si>
  <si>
    <t>47663438</t>
  </si>
  <si>
    <t>47665105</t>
  </si>
  <si>
    <t>47669088</t>
  </si>
  <si>
    <t>47681718</t>
  </si>
  <si>
    <t>47684187</t>
  </si>
  <si>
    <t>47684285</t>
  </si>
  <si>
    <t>47686241</t>
  </si>
  <si>
    <t>47688058</t>
  </si>
  <si>
    <t>47689330</t>
  </si>
  <si>
    <t>47690821</t>
  </si>
  <si>
    <t>47692481</t>
  </si>
  <si>
    <t>47733342</t>
  </si>
  <si>
    <t>47735566</t>
  </si>
  <si>
    <t>47742855</t>
  </si>
  <si>
    <t>47760728</t>
  </si>
  <si>
    <t>47787753</t>
  </si>
  <si>
    <t>47790363</t>
  </si>
  <si>
    <t>47793093</t>
  </si>
  <si>
    <t>47794868</t>
  </si>
  <si>
    <t>47796401</t>
  </si>
  <si>
    <t>47796556</t>
  </si>
  <si>
    <t>47802467</t>
  </si>
  <si>
    <t>47804747</t>
  </si>
  <si>
    <t>47807815</t>
  </si>
  <si>
    <t>47808716</t>
  </si>
  <si>
    <t>47819241</t>
  </si>
  <si>
    <t>47821696</t>
  </si>
  <si>
    <t>47823569</t>
  </si>
  <si>
    <t>47830626</t>
  </si>
  <si>
    <t>47852986</t>
  </si>
  <si>
    <t>47853296</t>
  </si>
  <si>
    <t>47855040</t>
  </si>
  <si>
    <t>47867382</t>
  </si>
  <si>
    <t>47867833</t>
  </si>
  <si>
    <t>47869451</t>
  </si>
  <si>
    <t>47871718</t>
  </si>
  <si>
    <t>47887583</t>
  </si>
  <si>
    <t>47891828</t>
  </si>
  <si>
    <t>47892474</t>
  </si>
  <si>
    <t>47947105</t>
  </si>
  <si>
    <t>47947111</t>
  </si>
  <si>
    <t>47947962</t>
  </si>
  <si>
    <t>47948575</t>
  </si>
  <si>
    <t>47949841</t>
  </si>
  <si>
    <t>47951917</t>
  </si>
  <si>
    <t>47958236</t>
  </si>
  <si>
    <t>47958622</t>
  </si>
  <si>
    <t>47962061</t>
  </si>
  <si>
    <t>47969557</t>
  </si>
  <si>
    <t>47980103</t>
  </si>
  <si>
    <t>47983951</t>
  </si>
  <si>
    <t>47985374</t>
  </si>
  <si>
    <t>47986090</t>
  </si>
  <si>
    <t>47988338</t>
  </si>
  <si>
    <t>48759740</t>
  </si>
  <si>
    <t>49754455</t>
  </si>
  <si>
    <t>49767368</t>
  </si>
  <si>
    <t>49786983</t>
  </si>
  <si>
    <t>49800612</t>
  </si>
  <si>
    <t>49802750</t>
  </si>
  <si>
    <t>49920573</t>
  </si>
  <si>
    <t>50087993</t>
  </si>
  <si>
    <t>50503029</t>
  </si>
  <si>
    <t>50519177</t>
  </si>
  <si>
    <t>50522763</t>
  </si>
  <si>
    <t>50586724</t>
  </si>
  <si>
    <t>50648398</t>
  </si>
  <si>
    <t>50653510</t>
  </si>
  <si>
    <t>50658276</t>
  </si>
  <si>
    <t>50664087</t>
  </si>
  <si>
    <t>50669169</t>
  </si>
  <si>
    <t>50669175</t>
  </si>
  <si>
    <t>50669560</t>
  </si>
  <si>
    <t>50672376</t>
  </si>
  <si>
    <t>50676422</t>
  </si>
  <si>
    <t>50683373</t>
  </si>
  <si>
    <t>50697539</t>
  </si>
  <si>
    <t>50701127</t>
  </si>
  <si>
    <t>50701175</t>
  </si>
  <si>
    <t>50703716</t>
  </si>
  <si>
    <t>50713545</t>
  </si>
  <si>
    <t>50743013</t>
  </si>
  <si>
    <t>50746790</t>
  </si>
  <si>
    <t>50748684</t>
  </si>
  <si>
    <t>57982684</t>
  </si>
  <si>
    <t>57992521</t>
  </si>
  <si>
    <t>62907476</t>
  </si>
  <si>
    <t>62914146</t>
  </si>
  <si>
    <t>62926831</t>
  </si>
  <si>
    <t>69811031</t>
  </si>
  <si>
    <t>69814591</t>
  </si>
  <si>
    <t>69835420</t>
  </si>
  <si>
    <t>69843907</t>
  </si>
  <si>
    <t>69845497</t>
  </si>
  <si>
    <t>69864634</t>
  </si>
  <si>
    <t>69902623</t>
  </si>
  <si>
    <t>69905451</t>
  </si>
  <si>
    <t>69908339</t>
  </si>
  <si>
    <t>69911313</t>
  </si>
  <si>
    <t>69927624</t>
  </si>
  <si>
    <t>70724176</t>
  </si>
  <si>
    <t>70958201</t>
  </si>
  <si>
    <t>71023406</t>
  </si>
  <si>
    <t>71112701</t>
  </si>
  <si>
    <t>71226802</t>
  </si>
  <si>
    <t>71531205</t>
  </si>
  <si>
    <t>71587903</t>
  </si>
  <si>
    <t>72048854</t>
  </si>
  <si>
    <t>72054200</t>
  </si>
  <si>
    <t>72067177</t>
  </si>
  <si>
    <t>72082748</t>
  </si>
  <si>
    <t>72084458</t>
  </si>
  <si>
    <t>72317858</t>
  </si>
  <si>
    <t>72318174</t>
  </si>
  <si>
    <t>72320024</t>
  </si>
  <si>
    <t>72328320</t>
  </si>
  <si>
    <t>72331211</t>
  </si>
  <si>
    <t>72331660</t>
  </si>
  <si>
    <t>72333978</t>
  </si>
  <si>
    <t>72335146</t>
  </si>
  <si>
    <t>72339229</t>
  </si>
  <si>
    <t>72349177</t>
  </si>
  <si>
    <t>72359081</t>
  </si>
  <si>
    <t>72359358</t>
  </si>
  <si>
    <t>72361452</t>
  </si>
  <si>
    <t>72361468</t>
  </si>
  <si>
    <t>72362115</t>
  </si>
  <si>
    <t>72362184</t>
  </si>
  <si>
    <t>72380079</t>
  </si>
  <si>
    <t>72390409</t>
  </si>
  <si>
    <t>72402670</t>
  </si>
  <si>
    <t>72408724</t>
  </si>
  <si>
    <t>72414818</t>
  </si>
  <si>
    <t>72427911</t>
  </si>
  <si>
    <t>72430275</t>
  </si>
  <si>
    <t>72466688</t>
  </si>
  <si>
    <t>72468004</t>
  </si>
  <si>
    <t>72468089</t>
  </si>
  <si>
    <t>72468308</t>
  </si>
  <si>
    <t>72469741</t>
  </si>
  <si>
    <t>72470199</t>
  </si>
  <si>
    <t>72471492</t>
  </si>
  <si>
    <t>72473695</t>
  </si>
  <si>
    <t>72480801</t>
  </si>
  <si>
    <t>72481196</t>
  </si>
  <si>
    <t>72503591</t>
  </si>
  <si>
    <t>72512682</t>
  </si>
  <si>
    <t>72512873</t>
  </si>
  <si>
    <t>72512894</t>
  </si>
  <si>
    <t>72513155</t>
  </si>
  <si>
    <t>72515528</t>
  </si>
  <si>
    <t>72516548</t>
  </si>
  <si>
    <t>72516553</t>
  </si>
  <si>
    <t>72517820</t>
  </si>
  <si>
    <t>72517835</t>
  </si>
  <si>
    <t>72518406</t>
  </si>
  <si>
    <t>72520923</t>
  </si>
  <si>
    <t>72528869</t>
  </si>
  <si>
    <t>72530181</t>
  </si>
  <si>
    <t>72531891</t>
  </si>
  <si>
    <t>72534736</t>
  </si>
  <si>
    <t>72536798</t>
  </si>
  <si>
    <t>72536951</t>
  </si>
  <si>
    <t>72538206</t>
  </si>
  <si>
    <t>72538212</t>
  </si>
  <si>
    <t>72545059</t>
  </si>
  <si>
    <t>72545282</t>
  </si>
  <si>
    <t>72545369</t>
  </si>
  <si>
    <t>72547697</t>
  </si>
  <si>
    <t>72548915</t>
  </si>
  <si>
    <t>72555149</t>
  </si>
  <si>
    <t>72556323</t>
  </si>
  <si>
    <t>72556359</t>
  </si>
  <si>
    <t>72558048</t>
  </si>
  <si>
    <t>72560065</t>
  </si>
  <si>
    <t>72562084</t>
  </si>
  <si>
    <t>72567187</t>
  </si>
  <si>
    <t>72568708</t>
  </si>
  <si>
    <t>72569973</t>
  </si>
  <si>
    <t>72570161</t>
  </si>
  <si>
    <t>72570280</t>
  </si>
  <si>
    <t>72572962</t>
  </si>
  <si>
    <t>72596177</t>
  </si>
  <si>
    <t>72624223</t>
  </si>
  <si>
    <t>72625258</t>
  </si>
  <si>
    <t>72627283</t>
  </si>
  <si>
    <t>72628023</t>
  </si>
  <si>
    <t>72629607</t>
  </si>
  <si>
    <t>72632949</t>
  </si>
  <si>
    <t>72640271</t>
  </si>
  <si>
    <t>72650919</t>
  </si>
  <si>
    <t>72658172</t>
  </si>
  <si>
    <t>72659192</t>
  </si>
  <si>
    <t>72660521</t>
  </si>
  <si>
    <t>72660796</t>
  </si>
  <si>
    <t>72662078</t>
  </si>
  <si>
    <t>72663554</t>
  </si>
  <si>
    <t>72663610</t>
  </si>
  <si>
    <t>72664462</t>
  </si>
  <si>
    <t>72665639</t>
  </si>
  <si>
    <t>72673390</t>
  </si>
  <si>
    <t>72673407</t>
  </si>
  <si>
    <t>72675572</t>
  </si>
  <si>
    <t>72676853</t>
  </si>
  <si>
    <t>72677109</t>
  </si>
  <si>
    <t>72679916</t>
  </si>
  <si>
    <t>72682356</t>
  </si>
  <si>
    <t>72687774</t>
  </si>
  <si>
    <t>72690356</t>
  </si>
  <si>
    <t>72697148</t>
  </si>
  <si>
    <t>72756820</t>
  </si>
  <si>
    <t>72760401</t>
  </si>
  <si>
    <t>72788978</t>
  </si>
  <si>
    <t>72790469</t>
  </si>
  <si>
    <t>72792261</t>
  </si>
  <si>
    <t>72800847</t>
  </si>
  <si>
    <t>72825122</t>
  </si>
  <si>
    <t>72825903</t>
  </si>
  <si>
    <t>72845582</t>
  </si>
  <si>
    <t>72845611</t>
  </si>
  <si>
    <t>72846219</t>
  </si>
  <si>
    <t>72858679</t>
  </si>
  <si>
    <t>72859558</t>
  </si>
  <si>
    <t>72867699</t>
  </si>
  <si>
    <t>72872089</t>
  </si>
  <si>
    <t>72872200</t>
  </si>
  <si>
    <t>72872399</t>
  </si>
  <si>
    <t>72872898</t>
  </si>
  <si>
    <t>72874811</t>
  </si>
  <si>
    <t>72890875</t>
  </si>
  <si>
    <t>72891852</t>
  </si>
  <si>
    <t>72892297</t>
  </si>
  <si>
    <t>72906790</t>
  </si>
  <si>
    <t>72907812</t>
  </si>
  <si>
    <t>72923518</t>
  </si>
  <si>
    <t>72982038</t>
  </si>
  <si>
    <t>75105815</t>
  </si>
  <si>
    <t>75159403</t>
  </si>
  <si>
    <t>75739965</t>
  </si>
  <si>
    <t>75933969</t>
  </si>
  <si>
    <t>76441843</t>
  </si>
  <si>
    <t>76469638</t>
  </si>
  <si>
    <t>77247380</t>
  </si>
  <si>
    <t>77299886</t>
  </si>
  <si>
    <t>77721765</t>
  </si>
  <si>
    <t>78846644</t>
  </si>
  <si>
    <t>78996100</t>
  </si>
  <si>
    <t>79494506</t>
  </si>
  <si>
    <t>79869594</t>
  </si>
  <si>
    <t>79885525</t>
  </si>
  <si>
    <t>80002103</t>
  </si>
  <si>
    <t>80018246</t>
  </si>
  <si>
    <t>80018576</t>
  </si>
  <si>
    <t>80022348</t>
  </si>
  <si>
    <t>80022473</t>
  </si>
  <si>
    <t>80023114</t>
  </si>
  <si>
    <t>80027673</t>
  </si>
  <si>
    <t>80028027</t>
  </si>
  <si>
    <t>80028032</t>
  </si>
  <si>
    <t>80028292</t>
  </si>
  <si>
    <t>80030451</t>
  </si>
  <si>
    <t>80032248</t>
  </si>
  <si>
    <t>80040943</t>
  </si>
  <si>
    <t>80042724</t>
  </si>
  <si>
    <t>80054827</t>
  </si>
  <si>
    <t>80056901</t>
  </si>
  <si>
    <t>80060341</t>
  </si>
  <si>
    <t>80062039</t>
  </si>
  <si>
    <t>80062495</t>
  </si>
  <si>
    <t>80064748</t>
  </si>
  <si>
    <t>80068343</t>
  </si>
  <si>
    <t>80068701</t>
  </si>
  <si>
    <t>80070474</t>
  </si>
  <si>
    <t>80851663</t>
  </si>
  <si>
    <t>80855669</t>
  </si>
  <si>
    <t>81000992</t>
  </si>
  <si>
    <t>81002252</t>
  </si>
  <si>
    <t>81003457</t>
  </si>
  <si>
    <t>81007263</t>
  </si>
  <si>
    <t>81010823</t>
  </si>
  <si>
    <t>81012786</t>
  </si>
  <si>
    <t>81012863</t>
  </si>
  <si>
    <t>81014026</t>
  </si>
  <si>
    <t>81014665</t>
  </si>
  <si>
    <t>81027401</t>
  </si>
  <si>
    <t>81027423</t>
  </si>
  <si>
    <t>81031067</t>
  </si>
  <si>
    <t>81035606</t>
  </si>
  <si>
    <t>81039321</t>
  </si>
  <si>
    <t>81040241</t>
  </si>
  <si>
    <t>81042212</t>
  </si>
  <si>
    <t>81043227</t>
  </si>
  <si>
    <t>81046483</t>
  </si>
  <si>
    <t>81049073</t>
  </si>
  <si>
    <t>81049469</t>
  </si>
  <si>
    <t>81050599</t>
  </si>
  <si>
    <t>81058115</t>
  </si>
  <si>
    <t>81058261</t>
  </si>
  <si>
    <t>81058522</t>
  </si>
  <si>
    <t>81059748</t>
  </si>
  <si>
    <t>81067304</t>
  </si>
  <si>
    <t>81070933</t>
  </si>
  <si>
    <t>81106307</t>
  </si>
  <si>
    <t>81158016</t>
  </si>
  <si>
    <t>81163236</t>
  </si>
  <si>
    <t>81167768</t>
  </si>
  <si>
    <t>81171101</t>
  </si>
  <si>
    <t>81173591</t>
  </si>
  <si>
    <t>81185581</t>
  </si>
  <si>
    <t>81187716</t>
  </si>
  <si>
    <t>81191985</t>
  </si>
  <si>
    <t>81224070</t>
  </si>
  <si>
    <t>81233697</t>
  </si>
  <si>
    <t>81235610</t>
  </si>
  <si>
    <t>81252384</t>
  </si>
  <si>
    <t>81258205</t>
  </si>
  <si>
    <t>81282227</t>
  </si>
  <si>
    <t>81283176</t>
  </si>
  <si>
    <t>81283274</t>
  </si>
  <si>
    <t>81283540</t>
  </si>
  <si>
    <t>81283611</t>
  </si>
  <si>
    <t>81302271</t>
  </si>
  <si>
    <t>81311686</t>
  </si>
  <si>
    <t>81312968</t>
  </si>
  <si>
    <t>81312995</t>
  </si>
  <si>
    <t>81314207</t>
  </si>
  <si>
    <t>81314939</t>
  </si>
  <si>
    <t>81315156</t>
  </si>
  <si>
    <t>81315607</t>
  </si>
  <si>
    <t>81315971</t>
  </si>
  <si>
    <t>81329807</t>
  </si>
  <si>
    <t>81332654</t>
  </si>
  <si>
    <t>81334098</t>
  </si>
  <si>
    <t>81335364</t>
  </si>
  <si>
    <t>81336167</t>
  </si>
  <si>
    <t>81347663</t>
  </si>
  <si>
    <t>81356563</t>
  </si>
  <si>
    <t>81390247</t>
  </si>
  <si>
    <t>81391935</t>
  </si>
  <si>
    <t>81403643</t>
  </si>
  <si>
    <t>81407113</t>
  </si>
  <si>
    <t>81408725</t>
  </si>
  <si>
    <t>81413918</t>
  </si>
  <si>
    <t>81414521</t>
  </si>
  <si>
    <t>81416149</t>
  </si>
  <si>
    <t>81421776</t>
  </si>
  <si>
    <t>81428383</t>
  </si>
  <si>
    <t>81429735</t>
  </si>
  <si>
    <t>81437572</t>
  </si>
  <si>
    <t>81441908</t>
  </si>
  <si>
    <t>81448917</t>
  </si>
  <si>
    <t>81454810</t>
  </si>
  <si>
    <t>81454895</t>
  </si>
  <si>
    <t>81455509</t>
  </si>
  <si>
    <t>81457794</t>
  </si>
  <si>
    <t>81459076</t>
  </si>
  <si>
    <t>81459081</t>
  </si>
  <si>
    <t>81459168</t>
  </si>
  <si>
    <t>81462229</t>
  </si>
  <si>
    <t>81469601</t>
  </si>
  <si>
    <t>81484151</t>
  </si>
  <si>
    <t>81485623</t>
  </si>
  <si>
    <t>81486952</t>
  </si>
  <si>
    <t>81702972</t>
  </si>
  <si>
    <t>81703178</t>
  </si>
  <si>
    <t>81703389</t>
  </si>
  <si>
    <t>81707792</t>
  </si>
  <si>
    <t>81775926</t>
  </si>
  <si>
    <t>81781357</t>
  </si>
  <si>
    <t>81790757</t>
  </si>
  <si>
    <t>81828698</t>
  </si>
  <si>
    <t>81930188</t>
  </si>
  <si>
    <t>81932003</t>
  </si>
  <si>
    <t>81932088</t>
  </si>
  <si>
    <t>81932159</t>
  </si>
  <si>
    <t>81936330</t>
  </si>
  <si>
    <t>81936514</t>
  </si>
  <si>
    <t>81953512</t>
  </si>
  <si>
    <t>81955814</t>
  </si>
  <si>
    <t>81956026</t>
  </si>
  <si>
    <t>81957502</t>
  </si>
  <si>
    <t>81959403</t>
  </si>
  <si>
    <t>81959662</t>
  </si>
  <si>
    <t>82006397</t>
  </si>
  <si>
    <t>82016873</t>
  </si>
  <si>
    <t>82086949</t>
  </si>
  <si>
    <t>82104708</t>
  </si>
  <si>
    <t>82112411</t>
  </si>
  <si>
    <t>82113185</t>
  </si>
  <si>
    <t>82119786</t>
  </si>
  <si>
    <t>82119821</t>
  </si>
  <si>
    <t>82120101</t>
  </si>
  <si>
    <t>82126652</t>
  </si>
  <si>
    <t>82128899</t>
  </si>
  <si>
    <t>82129399</t>
  </si>
  <si>
    <t>82129567</t>
  </si>
  <si>
    <t>82132508</t>
  </si>
  <si>
    <t>82134288</t>
  </si>
  <si>
    <t>82136981</t>
  </si>
  <si>
    <t>82142604</t>
  </si>
  <si>
    <t>82143499</t>
  </si>
  <si>
    <t>82143694</t>
  </si>
  <si>
    <t>82145481</t>
  </si>
  <si>
    <t>82146685</t>
  </si>
  <si>
    <t>82146897</t>
  </si>
  <si>
    <t>82147919</t>
  </si>
  <si>
    <t>82163142</t>
  </si>
  <si>
    <t>82176934</t>
  </si>
  <si>
    <t>82179290</t>
  </si>
  <si>
    <t>82181818</t>
  </si>
  <si>
    <t>82193547</t>
  </si>
  <si>
    <t>82205902</t>
  </si>
  <si>
    <t>82214634</t>
  </si>
  <si>
    <t>82219286</t>
  </si>
  <si>
    <t>82233935</t>
  </si>
  <si>
    <t>82234370</t>
  </si>
  <si>
    <t>82238734</t>
  </si>
  <si>
    <t>82285291</t>
  </si>
  <si>
    <t>82299252</t>
  </si>
  <si>
    <t>82301193</t>
  </si>
  <si>
    <t>82301790</t>
  </si>
  <si>
    <t>82304635</t>
  </si>
  <si>
    <t>82306937</t>
  </si>
  <si>
    <t>82309771</t>
  </si>
  <si>
    <t>82310897</t>
  </si>
  <si>
    <t>82351019</t>
  </si>
  <si>
    <t>82352100</t>
  </si>
  <si>
    <t>82352777</t>
  </si>
  <si>
    <t>82354114</t>
  </si>
  <si>
    <t>82358765</t>
  </si>
  <si>
    <t>82363388</t>
  </si>
  <si>
    <t>82363676</t>
  </si>
  <si>
    <t>82377735</t>
  </si>
  <si>
    <t>82378116</t>
  </si>
  <si>
    <t>82379488</t>
  </si>
  <si>
    <t>82379494</t>
  </si>
  <si>
    <t>82379656</t>
  </si>
  <si>
    <t>82403327</t>
  </si>
  <si>
    <t>82403804</t>
  </si>
  <si>
    <t>82410586</t>
  </si>
  <si>
    <t>82412037</t>
  </si>
  <si>
    <t>82414886</t>
  </si>
  <si>
    <t>82415702</t>
  </si>
  <si>
    <t>82416483</t>
  </si>
  <si>
    <t>82416596</t>
  </si>
  <si>
    <t>82417547</t>
  </si>
  <si>
    <t>82418525</t>
  </si>
  <si>
    <t>82422886</t>
  </si>
  <si>
    <t>82424929</t>
  </si>
  <si>
    <t>82433119</t>
  </si>
  <si>
    <t>82434659</t>
  </si>
  <si>
    <t>82435025</t>
  </si>
  <si>
    <t>82437229</t>
  </si>
  <si>
    <t>82438352</t>
  </si>
  <si>
    <t>82439373</t>
  </si>
  <si>
    <t>82440060</t>
  </si>
  <si>
    <t>82443432</t>
  </si>
  <si>
    <t>82446206</t>
  </si>
  <si>
    <t>82446418</t>
  </si>
  <si>
    <t>82447155</t>
  </si>
  <si>
    <t>82448350</t>
  </si>
  <si>
    <t>82452419</t>
  </si>
  <si>
    <t>82452662</t>
  </si>
  <si>
    <t>82454177</t>
  </si>
  <si>
    <t>82454465</t>
  </si>
  <si>
    <t>82456273</t>
  </si>
  <si>
    <t>82456668</t>
  </si>
  <si>
    <t>82458764</t>
  </si>
  <si>
    <t>82459291</t>
  </si>
  <si>
    <t>82459525</t>
  </si>
  <si>
    <t>82459779</t>
  </si>
  <si>
    <t>82461085</t>
  </si>
  <si>
    <t>82463491</t>
  </si>
  <si>
    <t>82464739</t>
  </si>
  <si>
    <t>82467285</t>
  </si>
  <si>
    <t>82467476</t>
  </si>
  <si>
    <t>82467551</t>
  </si>
  <si>
    <t>82467969</t>
  </si>
  <si>
    <t>82468475</t>
  </si>
  <si>
    <t>82469018</t>
  </si>
  <si>
    <t>82470893</t>
  </si>
  <si>
    <t>82472365</t>
  </si>
  <si>
    <t>82472533</t>
  </si>
  <si>
    <t>82472695</t>
  </si>
  <si>
    <t>82473842</t>
  </si>
  <si>
    <t>82474700</t>
  </si>
  <si>
    <t>82475124</t>
  </si>
  <si>
    <t>82477452</t>
  </si>
  <si>
    <t>82477586</t>
  </si>
  <si>
    <t>82477755</t>
  </si>
  <si>
    <t>82478023</t>
  </si>
  <si>
    <t>82480169</t>
  </si>
  <si>
    <t>82493729</t>
  </si>
  <si>
    <t>82502332</t>
  </si>
  <si>
    <t>82503846</t>
  </si>
  <si>
    <t>82541855</t>
  </si>
  <si>
    <t>82552727</t>
  </si>
  <si>
    <t>82555055</t>
  </si>
  <si>
    <t>82558378</t>
  </si>
  <si>
    <t>82563225</t>
  </si>
  <si>
    <t>82564505</t>
  </si>
  <si>
    <t>82578769</t>
  </si>
  <si>
    <t>82579227</t>
  </si>
  <si>
    <t>82580478</t>
  </si>
  <si>
    <t>82580569</t>
  </si>
  <si>
    <t>82580809</t>
  </si>
  <si>
    <t>82580934</t>
  </si>
  <si>
    <t>82581011</t>
  </si>
  <si>
    <t>82581032</t>
  </si>
  <si>
    <t>82592262</t>
  </si>
  <si>
    <t>82601706</t>
  </si>
  <si>
    <t>82602022</t>
  </si>
  <si>
    <t>82602037</t>
  </si>
  <si>
    <t>82602114</t>
  </si>
  <si>
    <t>82602917</t>
  </si>
  <si>
    <t>82603036</t>
  </si>
  <si>
    <t>82604942</t>
  </si>
  <si>
    <t>82606569</t>
  </si>
  <si>
    <t>82606619</t>
  </si>
  <si>
    <t>82606977</t>
  </si>
  <si>
    <t>82606998</t>
  </si>
  <si>
    <t>82607069</t>
  </si>
  <si>
    <t>82607259</t>
  </si>
  <si>
    <t>82607265</t>
  </si>
  <si>
    <t>82607618</t>
  </si>
  <si>
    <t>82609405</t>
  </si>
  <si>
    <t>82613111</t>
  </si>
  <si>
    <t>82613323</t>
  </si>
  <si>
    <t>82615933</t>
  </si>
  <si>
    <t>82615954</t>
  </si>
  <si>
    <t>82615960</t>
  </si>
  <si>
    <t>82615981</t>
  </si>
  <si>
    <t>82615997</t>
  </si>
  <si>
    <t>82619213</t>
  </si>
  <si>
    <t>82623595</t>
  </si>
  <si>
    <t>82623997</t>
  </si>
  <si>
    <t>82624617</t>
  </si>
  <si>
    <t>82626729</t>
  </si>
  <si>
    <t>82628326</t>
  </si>
  <si>
    <t>82629520</t>
  </si>
  <si>
    <t>82630701</t>
  </si>
  <si>
    <t>82632980</t>
  </si>
  <si>
    <t>82634431</t>
  </si>
  <si>
    <t>82636634</t>
  </si>
  <si>
    <t>82638416</t>
  </si>
  <si>
    <t>82639479</t>
  </si>
  <si>
    <t>82640412</t>
  </si>
  <si>
    <t>82641361</t>
  </si>
  <si>
    <t>82644796</t>
  </si>
  <si>
    <t>82645492</t>
  </si>
  <si>
    <t>82646909</t>
  </si>
  <si>
    <t>82666003</t>
  </si>
  <si>
    <t>82666741</t>
  </si>
  <si>
    <t>82668282</t>
  </si>
  <si>
    <t>82669775</t>
  </si>
  <si>
    <t>82671195</t>
  </si>
  <si>
    <t>82673834</t>
  </si>
  <si>
    <t>82673840</t>
  </si>
  <si>
    <t>82679534</t>
  </si>
  <si>
    <t>82680151</t>
  </si>
  <si>
    <t>82681118</t>
  </si>
  <si>
    <t>82682313</t>
  </si>
  <si>
    <t>82683050</t>
  </si>
  <si>
    <t>82683761</t>
  </si>
  <si>
    <t>82686465</t>
  </si>
  <si>
    <t>82687149</t>
  </si>
  <si>
    <t>82692585</t>
  </si>
  <si>
    <t>82729730</t>
  </si>
  <si>
    <t>82735233</t>
  </si>
  <si>
    <t>82736373</t>
  </si>
  <si>
    <t>82737582</t>
  </si>
  <si>
    <t>82737773</t>
  </si>
  <si>
    <t>82738739</t>
  </si>
  <si>
    <t>82740860</t>
  </si>
  <si>
    <t>82741100</t>
  </si>
  <si>
    <t>82743070</t>
  </si>
  <si>
    <t>82746695</t>
  </si>
  <si>
    <t>82746999</t>
  </si>
  <si>
    <t>82751351</t>
  </si>
  <si>
    <t>82752886</t>
  </si>
  <si>
    <t>82754104</t>
  </si>
  <si>
    <t>82754667</t>
  </si>
  <si>
    <t>82757741</t>
  </si>
  <si>
    <t>82758045</t>
  </si>
  <si>
    <t>82758349</t>
  </si>
  <si>
    <t>82758360</t>
  </si>
  <si>
    <t>82758452</t>
  </si>
  <si>
    <t>82758474</t>
  </si>
  <si>
    <t>82758571</t>
  </si>
  <si>
    <t>82758592</t>
  </si>
  <si>
    <t>82758615</t>
  </si>
  <si>
    <t>85133728</t>
  </si>
  <si>
    <t>85133868</t>
  </si>
  <si>
    <t>85135612</t>
  </si>
  <si>
    <t>85137040</t>
  </si>
  <si>
    <t>85137055</t>
  </si>
  <si>
    <t>85137061</t>
  </si>
  <si>
    <t>85137082</t>
  </si>
  <si>
    <t>85137554</t>
  </si>
  <si>
    <t>85138147</t>
  </si>
  <si>
    <t>85140349</t>
  </si>
  <si>
    <t>85143676</t>
  </si>
  <si>
    <t>85149854</t>
  </si>
  <si>
    <t>85150042</t>
  </si>
  <si>
    <t>85150227</t>
  </si>
  <si>
    <t>85150232</t>
  </si>
  <si>
    <t>85153596</t>
  </si>
  <si>
    <t>85153863</t>
  </si>
  <si>
    <t>85154510</t>
  </si>
  <si>
    <t>85154589</t>
  </si>
  <si>
    <t>85158781</t>
  </si>
  <si>
    <t>85159563</t>
  </si>
  <si>
    <t>85165609</t>
  </si>
  <si>
    <t>85167402</t>
  </si>
  <si>
    <t>85171927</t>
  </si>
  <si>
    <t>85172480</t>
  </si>
  <si>
    <t>85172518</t>
  </si>
  <si>
    <t>85172524</t>
  </si>
  <si>
    <t>85172860</t>
  </si>
  <si>
    <t>85172881</t>
  </si>
  <si>
    <t>85172904</t>
  </si>
  <si>
    <t>85172926</t>
  </si>
  <si>
    <t>85173381</t>
  </si>
  <si>
    <t>85174277</t>
  </si>
  <si>
    <t>85175043</t>
  </si>
  <si>
    <t>85175846</t>
  </si>
  <si>
    <t>85178169</t>
  </si>
  <si>
    <t>85178371</t>
  </si>
  <si>
    <t>85199827</t>
  </si>
  <si>
    <t>85204716</t>
  </si>
  <si>
    <t>85205503</t>
  </si>
  <si>
    <t>85207170</t>
  </si>
  <si>
    <t>85207468</t>
  </si>
  <si>
    <t>85208086</t>
  </si>
  <si>
    <t>85210055</t>
  </si>
  <si>
    <t>85210668</t>
  </si>
  <si>
    <t>85213258</t>
  </si>
  <si>
    <t>85213264</t>
  </si>
  <si>
    <t>85213320</t>
  </si>
  <si>
    <t>85214910</t>
  </si>
  <si>
    <t>85218943</t>
  </si>
  <si>
    <t>85218958</t>
  </si>
  <si>
    <t>85219422</t>
  </si>
  <si>
    <t>85224023</t>
  </si>
  <si>
    <t>85224425</t>
  </si>
  <si>
    <t>85226129</t>
  </si>
  <si>
    <t>85226211</t>
  </si>
  <si>
    <t>85227513</t>
  </si>
  <si>
    <t>85227611</t>
  </si>
  <si>
    <t>85228196</t>
  </si>
  <si>
    <t>85302821</t>
  </si>
  <si>
    <t>85319007</t>
  </si>
  <si>
    <t>85320399</t>
  </si>
  <si>
    <t>85320454</t>
  </si>
  <si>
    <t>85321046</t>
  </si>
  <si>
    <t>85321545</t>
  </si>
  <si>
    <t>85329526</t>
  </si>
  <si>
    <t>85330592</t>
  </si>
  <si>
    <t>85333134</t>
  </si>
  <si>
    <t>85333697</t>
  </si>
  <si>
    <t>85337526</t>
  </si>
  <si>
    <t>85339453</t>
  </si>
  <si>
    <t>85339849</t>
  </si>
  <si>
    <t>85341970</t>
  </si>
  <si>
    <t>85342942</t>
  </si>
  <si>
    <t>85346927</t>
  </si>
  <si>
    <t>85348072</t>
  </si>
  <si>
    <t>85348869</t>
  </si>
  <si>
    <t>85349229</t>
  </si>
  <si>
    <t>85387481</t>
  </si>
  <si>
    <t>85387525</t>
  </si>
  <si>
    <t>85410384</t>
  </si>
  <si>
    <t>85410912</t>
  </si>
  <si>
    <t>85413024</t>
  </si>
  <si>
    <t>85414733</t>
  </si>
  <si>
    <t>85424161</t>
  </si>
  <si>
    <t>85424556</t>
  </si>
  <si>
    <t>85424578</t>
  </si>
  <si>
    <t>85425838</t>
  </si>
  <si>
    <t>85426409</t>
  </si>
  <si>
    <t>85428048</t>
  </si>
  <si>
    <t>85429314</t>
  </si>
  <si>
    <t>85430071</t>
  </si>
  <si>
    <t>85434111</t>
  </si>
  <si>
    <t>85434436</t>
  </si>
  <si>
    <t>85434668</t>
  </si>
  <si>
    <t>85434914</t>
  </si>
  <si>
    <t>85436336</t>
  </si>
  <si>
    <t>85436624</t>
  </si>
  <si>
    <t>85437763</t>
  </si>
  <si>
    <t>85440036</t>
  </si>
  <si>
    <t>85440633</t>
  </si>
  <si>
    <t>85443836</t>
  </si>
  <si>
    <t>85470208</t>
  </si>
  <si>
    <t>85474318</t>
  </si>
  <si>
    <t>85474669</t>
  </si>
  <si>
    <t>85478074</t>
  </si>
  <si>
    <t>85480141</t>
  </si>
  <si>
    <t>85480655</t>
  </si>
  <si>
    <t>85481612</t>
  </si>
  <si>
    <t>85481628</t>
  </si>
  <si>
    <t>85481958</t>
  </si>
  <si>
    <t>85483724</t>
  </si>
  <si>
    <t>85485238</t>
  </si>
  <si>
    <t>85487209</t>
  </si>
  <si>
    <t>85487806</t>
  </si>
  <si>
    <t>85488410</t>
  </si>
  <si>
    <t>85488586</t>
  </si>
  <si>
    <t>85490400</t>
  </si>
  <si>
    <t>85495860</t>
  </si>
  <si>
    <t>85499514</t>
  </si>
  <si>
    <t>85500548</t>
  </si>
  <si>
    <t>85500929</t>
  </si>
  <si>
    <t>85505184</t>
  </si>
  <si>
    <t>85508605</t>
  </si>
  <si>
    <t>85509148</t>
  </si>
  <si>
    <t>85509604</t>
  </si>
  <si>
    <t>85510074</t>
  </si>
  <si>
    <t>85510341</t>
  </si>
  <si>
    <t>85545572</t>
  </si>
  <si>
    <t>85546093</t>
  </si>
  <si>
    <t>85548162</t>
  </si>
  <si>
    <t>85552025</t>
  </si>
  <si>
    <t>85552382</t>
  </si>
  <si>
    <t>85554728</t>
  </si>
  <si>
    <t>85556253</t>
  </si>
  <si>
    <t>85558148</t>
  </si>
  <si>
    <t>85558169</t>
  </si>
  <si>
    <t>85559630</t>
  </si>
  <si>
    <t>85571607</t>
  </si>
  <si>
    <t>85571753</t>
  </si>
  <si>
    <t>85574013</t>
  </si>
  <si>
    <t>85576618</t>
  </si>
  <si>
    <t>85578812</t>
  </si>
  <si>
    <t>85597260</t>
  </si>
  <si>
    <t>85600791</t>
  </si>
  <si>
    <t>85600997</t>
  </si>
  <si>
    <t>85602405</t>
  </si>
  <si>
    <t>85608463</t>
  </si>
  <si>
    <t>85609370</t>
  </si>
  <si>
    <t>85609385</t>
  </si>
  <si>
    <t>85612396</t>
  </si>
  <si>
    <t>85615865</t>
  </si>
  <si>
    <t>85617266</t>
  </si>
  <si>
    <t>85621830</t>
  </si>
  <si>
    <t>85630417</t>
  </si>
  <si>
    <t>85630970</t>
  </si>
  <si>
    <t>85634103</t>
  </si>
  <si>
    <t>85638017</t>
  </si>
  <si>
    <t>85652642</t>
  </si>
  <si>
    <t>85661157</t>
  </si>
  <si>
    <t>85663818</t>
  </si>
  <si>
    <t>85666723</t>
  </si>
  <si>
    <t>85692715</t>
  </si>
  <si>
    <t>85699013</t>
  </si>
  <si>
    <t>85700601</t>
  </si>
  <si>
    <t>85709700</t>
  </si>
  <si>
    <t>85712634</t>
  </si>
  <si>
    <t>85764365</t>
  </si>
  <si>
    <t>85772359</t>
  </si>
  <si>
    <t>85777777</t>
  </si>
  <si>
    <t>85780055</t>
  </si>
  <si>
    <t>85783948</t>
  </si>
  <si>
    <t>85787037</t>
  </si>
  <si>
    <t>85788465</t>
  </si>
  <si>
    <t>85800171</t>
  </si>
  <si>
    <t>85865482</t>
  </si>
  <si>
    <t>85867897</t>
  </si>
  <si>
    <t>85874834</t>
  </si>
  <si>
    <t>85882882</t>
  </si>
  <si>
    <t>85884517</t>
  </si>
  <si>
    <t>85888963</t>
  </si>
  <si>
    <t>85889055</t>
  </si>
  <si>
    <t>85889061</t>
  </si>
  <si>
    <t>85889870</t>
  </si>
  <si>
    <t>85902613</t>
  </si>
  <si>
    <t>85904611</t>
  </si>
  <si>
    <t>85910590</t>
  </si>
  <si>
    <t>85916193</t>
  </si>
  <si>
    <t>85932525</t>
  </si>
  <si>
    <t>85933192</t>
  </si>
  <si>
    <t>85936607</t>
  </si>
  <si>
    <t>85938719</t>
  </si>
  <si>
    <t>85939506</t>
  </si>
  <si>
    <t>85939800</t>
  </si>
  <si>
    <t>85950543</t>
  </si>
  <si>
    <t>85953598</t>
  </si>
  <si>
    <t>85954127</t>
  </si>
  <si>
    <t>85954359</t>
  </si>
  <si>
    <t>85958741</t>
  </si>
  <si>
    <t>85959517</t>
  </si>
  <si>
    <t>85960042</t>
  </si>
  <si>
    <t>85960090</t>
  </si>
  <si>
    <t>85984570</t>
  </si>
  <si>
    <t>87033400</t>
  </si>
  <si>
    <t>87036321</t>
  </si>
  <si>
    <t>87036434</t>
  </si>
  <si>
    <t>87044336</t>
  </si>
  <si>
    <t>87047925</t>
  </si>
  <si>
    <t>87048712</t>
  </si>
  <si>
    <t>87053382</t>
  </si>
  <si>
    <t>87055993</t>
  </si>
  <si>
    <t>87057182</t>
  </si>
  <si>
    <t>87058128</t>
  </si>
  <si>
    <t>87075745</t>
  </si>
  <si>
    <t>87076097</t>
  </si>
  <si>
    <t>87076441</t>
  </si>
  <si>
    <t>87079664</t>
  </si>
  <si>
    <t>87081697</t>
  </si>
  <si>
    <t>87084815</t>
  </si>
  <si>
    <t>87088333</t>
  </si>
  <si>
    <t>87096045</t>
  </si>
  <si>
    <t>87096489</t>
  </si>
  <si>
    <t>87097353</t>
  </si>
  <si>
    <t>87099296</t>
  </si>
  <si>
    <t>87102222</t>
  </si>
  <si>
    <t>87105889</t>
  </si>
  <si>
    <t>87106472</t>
  </si>
  <si>
    <t>87106819</t>
  </si>
  <si>
    <t>87107205</t>
  </si>
  <si>
    <t>87108921</t>
  </si>
  <si>
    <t>87109246</t>
  </si>
  <si>
    <t>87121635</t>
  </si>
  <si>
    <t>87125870</t>
  </si>
  <si>
    <t>87127434</t>
  </si>
  <si>
    <t>87127814</t>
  </si>
  <si>
    <t>87140112</t>
  </si>
  <si>
    <t>87142456</t>
  </si>
  <si>
    <t>87153143</t>
  </si>
  <si>
    <t>87159104</t>
  </si>
  <si>
    <t>87160313</t>
  </si>
  <si>
    <t>87165149</t>
  </si>
  <si>
    <t>87194812</t>
  </si>
  <si>
    <t>87195495</t>
  </si>
  <si>
    <t>87195609</t>
  </si>
  <si>
    <t>87200173</t>
  </si>
  <si>
    <t>87207302</t>
  </si>
  <si>
    <t>87207915</t>
  </si>
  <si>
    <t>87219172</t>
  </si>
  <si>
    <t>87219671</t>
  </si>
  <si>
    <t>87221445</t>
  </si>
  <si>
    <t>87223507</t>
  </si>
  <si>
    <t>87224294</t>
  </si>
  <si>
    <t>87225723</t>
  </si>
  <si>
    <t>87238706</t>
  </si>
  <si>
    <t>87246733</t>
  </si>
  <si>
    <t>87249210</t>
  </si>
  <si>
    <t>87249470</t>
  </si>
  <si>
    <t>87258505</t>
  </si>
  <si>
    <t>87258786</t>
  </si>
  <si>
    <t>87261570</t>
  </si>
  <si>
    <t>87263612</t>
  </si>
  <si>
    <t>87263943</t>
  </si>
  <si>
    <t>87264892</t>
  </si>
  <si>
    <t>87265132</t>
  </si>
  <si>
    <t>87265920</t>
  </si>
  <si>
    <t>87266483</t>
  </si>
  <si>
    <t>87266619</t>
  </si>
  <si>
    <t>87268047</t>
  </si>
  <si>
    <t>87268258</t>
  </si>
  <si>
    <t>87268763</t>
  </si>
  <si>
    <t>87269691</t>
  </si>
  <si>
    <t>87269714</t>
  </si>
  <si>
    <t>87269812</t>
  </si>
  <si>
    <t>87269881</t>
  </si>
  <si>
    <t>87270141</t>
  </si>
  <si>
    <t>87271872</t>
  </si>
  <si>
    <t>87276671</t>
  </si>
  <si>
    <t>87277926</t>
  </si>
  <si>
    <t>87278973</t>
  </si>
  <si>
    <t>87284095</t>
  </si>
  <si>
    <t>87285221</t>
  </si>
  <si>
    <t>87285989</t>
  </si>
  <si>
    <t>87292692</t>
  </si>
  <si>
    <t>87298788</t>
  </si>
  <si>
    <t>87304450</t>
  </si>
  <si>
    <t>87305789</t>
  </si>
  <si>
    <t>87307288</t>
  </si>
  <si>
    <t>87307301</t>
  </si>
  <si>
    <t>87307597</t>
  </si>
  <si>
    <t>87307626</t>
  </si>
  <si>
    <t>87308033</t>
  </si>
  <si>
    <t>87311234</t>
  </si>
  <si>
    <t>87313578</t>
  </si>
  <si>
    <t>87315724</t>
  </si>
  <si>
    <t>87317791</t>
  </si>
  <si>
    <t>87319643</t>
  </si>
  <si>
    <t>87319664</t>
  </si>
  <si>
    <t>87325589</t>
  </si>
  <si>
    <t>87325981</t>
  </si>
  <si>
    <t>87338162</t>
  </si>
  <si>
    <t>87338888</t>
  </si>
  <si>
    <t>87339351</t>
  </si>
  <si>
    <t>87340131</t>
  </si>
  <si>
    <t>87344592</t>
  </si>
  <si>
    <t>87346141</t>
  </si>
  <si>
    <t>87346156</t>
  </si>
  <si>
    <t>87348014</t>
  </si>
  <si>
    <t>87351431</t>
  </si>
  <si>
    <t>87352071</t>
  </si>
  <si>
    <t>87352924</t>
  </si>
  <si>
    <t>87353114</t>
  </si>
  <si>
    <t>87380153</t>
  </si>
  <si>
    <t>87383829</t>
  </si>
  <si>
    <t>87409911</t>
  </si>
  <si>
    <t>87419039</t>
  </si>
  <si>
    <t>87448007</t>
  </si>
  <si>
    <t>87448647</t>
  </si>
  <si>
    <t>87448739</t>
  </si>
  <si>
    <t>87450853</t>
  </si>
  <si>
    <t>87452888</t>
  </si>
  <si>
    <t>87456961</t>
  </si>
  <si>
    <t>87457053</t>
  </si>
  <si>
    <t>87465602</t>
  </si>
  <si>
    <t>87465954</t>
  </si>
  <si>
    <t>87469403</t>
  </si>
  <si>
    <t>87471386</t>
  </si>
  <si>
    <t>87473011</t>
  </si>
  <si>
    <t>87473574</t>
  </si>
  <si>
    <t>87474335</t>
  </si>
  <si>
    <t>87475209</t>
  </si>
  <si>
    <t>87480152</t>
  </si>
  <si>
    <t>87480168</t>
  </si>
  <si>
    <t>87480174</t>
  </si>
  <si>
    <t>87480195</t>
  </si>
  <si>
    <t>87485017</t>
  </si>
  <si>
    <t>87485614</t>
  </si>
  <si>
    <t>87485656</t>
  </si>
  <si>
    <t>87487009</t>
  </si>
  <si>
    <t>87492447</t>
  </si>
  <si>
    <t>87494705</t>
  </si>
  <si>
    <t>87495731</t>
  </si>
  <si>
    <t>87500875</t>
  </si>
  <si>
    <t>87502000</t>
  </si>
  <si>
    <t>87504226</t>
  </si>
  <si>
    <t>87504387</t>
  </si>
  <si>
    <t>87505647</t>
  </si>
  <si>
    <t>87507639</t>
  </si>
  <si>
    <t>87508454</t>
  </si>
  <si>
    <t>87510796</t>
  </si>
  <si>
    <t>87535473</t>
  </si>
  <si>
    <t>87536846</t>
  </si>
  <si>
    <t>87537438</t>
  </si>
  <si>
    <t>87538696</t>
  </si>
  <si>
    <t>87579106</t>
  </si>
  <si>
    <t>87603653</t>
  </si>
  <si>
    <t>87625306</t>
  </si>
  <si>
    <t>87631980</t>
  </si>
  <si>
    <t>87650938</t>
  </si>
  <si>
    <t>87663960</t>
  </si>
  <si>
    <t>87664285</t>
  </si>
  <si>
    <t>87668347</t>
  </si>
  <si>
    <t>87791212</t>
  </si>
  <si>
    <t>87853906</t>
  </si>
  <si>
    <t>87856410</t>
  </si>
  <si>
    <t>87893604</t>
  </si>
  <si>
    <t>87970720</t>
  </si>
  <si>
    <t>87975675</t>
  </si>
  <si>
    <t>87981542</t>
  </si>
  <si>
    <t>88004023</t>
  </si>
  <si>
    <t>88004369</t>
  </si>
  <si>
    <t>88005901</t>
  </si>
  <si>
    <t>88006177</t>
  </si>
  <si>
    <t>88008153</t>
  </si>
  <si>
    <t>88013846</t>
  </si>
  <si>
    <t>88014893</t>
  </si>
  <si>
    <t>88018531</t>
  </si>
  <si>
    <t>88019102</t>
  </si>
  <si>
    <t>88020608</t>
  </si>
  <si>
    <t>88023252</t>
  </si>
  <si>
    <t>88023909</t>
  </si>
  <si>
    <t>88027010</t>
  </si>
  <si>
    <t>88027341</t>
  </si>
  <si>
    <t>88027356</t>
  </si>
  <si>
    <t>88064099</t>
  </si>
  <si>
    <t>88064181</t>
  </si>
  <si>
    <t>88064268</t>
  </si>
  <si>
    <t>88067455</t>
  </si>
  <si>
    <t>88071009</t>
  </si>
  <si>
    <t>88071351</t>
  </si>
  <si>
    <t>88071492</t>
  </si>
  <si>
    <t>88080099</t>
  </si>
  <si>
    <t>88081822</t>
  </si>
  <si>
    <t>88081983</t>
  </si>
  <si>
    <t>88083743</t>
  </si>
  <si>
    <t>88152760</t>
  </si>
  <si>
    <t>88157012</t>
  </si>
  <si>
    <t>88157239</t>
  </si>
  <si>
    <t>88163014</t>
  </si>
  <si>
    <t>88201100</t>
  </si>
  <si>
    <t>88201777</t>
  </si>
  <si>
    <t>88202620</t>
  </si>
  <si>
    <t>88202678</t>
  </si>
  <si>
    <t>88204113</t>
  </si>
  <si>
    <t>88204319</t>
  </si>
  <si>
    <t>88204351</t>
  </si>
  <si>
    <t>88205605</t>
  </si>
  <si>
    <t>88208151</t>
  </si>
  <si>
    <t>88211873</t>
  </si>
  <si>
    <t>88216032</t>
  </si>
  <si>
    <t>88216455</t>
  </si>
  <si>
    <t>88216743</t>
  </si>
  <si>
    <t>88222246</t>
  </si>
  <si>
    <t>88222512</t>
  </si>
  <si>
    <t>88224080</t>
  </si>
  <si>
    <t>88225519</t>
  </si>
  <si>
    <t>88226030</t>
  </si>
  <si>
    <t>88228776</t>
  </si>
  <si>
    <t>88230230</t>
  </si>
  <si>
    <t>88286254</t>
  </si>
  <si>
    <t>88287253</t>
  </si>
  <si>
    <t>88288751</t>
  </si>
  <si>
    <t>88293017</t>
  </si>
  <si>
    <t>88294521</t>
  </si>
  <si>
    <t>88296149</t>
  </si>
  <si>
    <t>88298414</t>
  </si>
  <si>
    <t>88299666</t>
  </si>
  <si>
    <t>88301277</t>
  </si>
  <si>
    <t>88302091</t>
  </si>
  <si>
    <t>88302352</t>
  </si>
  <si>
    <t>88304181</t>
  </si>
  <si>
    <t>88306385</t>
  </si>
  <si>
    <t>88306688</t>
  </si>
  <si>
    <t>88310780</t>
  </si>
  <si>
    <t>88344557</t>
  </si>
  <si>
    <t>88359283</t>
  </si>
  <si>
    <t>88360079</t>
  </si>
  <si>
    <t>88360330</t>
  </si>
  <si>
    <t>88361859</t>
  </si>
  <si>
    <t>88366756</t>
  </si>
  <si>
    <t>88372770</t>
  </si>
  <si>
    <t>88374427</t>
  </si>
  <si>
    <t>88375559</t>
  </si>
  <si>
    <t>88448997</t>
  </si>
  <si>
    <t>88453203</t>
  </si>
  <si>
    <t>88469459</t>
  </si>
  <si>
    <t>88470435</t>
  </si>
  <si>
    <t>88482657</t>
  </si>
  <si>
    <t>88487479</t>
  </si>
  <si>
    <t>88491889</t>
  </si>
  <si>
    <t>88502957</t>
  </si>
  <si>
    <t>88504879</t>
  </si>
  <si>
    <t>88506623</t>
  </si>
  <si>
    <t>88520441</t>
  </si>
  <si>
    <t>88522031</t>
  </si>
  <si>
    <t>88522784</t>
  </si>
  <si>
    <t>88524158</t>
  </si>
  <si>
    <t>88526590</t>
  </si>
  <si>
    <t>88535177</t>
  </si>
  <si>
    <t>88537718</t>
  </si>
  <si>
    <t>88541425</t>
  </si>
  <si>
    <t>88546174</t>
  </si>
  <si>
    <t>88546189</t>
  </si>
  <si>
    <t>88547814</t>
  </si>
  <si>
    <t>88548736</t>
  </si>
  <si>
    <t>88576486</t>
  </si>
  <si>
    <t>88583536</t>
  </si>
  <si>
    <t>88584628</t>
  </si>
  <si>
    <t>88585014</t>
  </si>
  <si>
    <t>88590945</t>
  </si>
  <si>
    <t>88621200</t>
  </si>
  <si>
    <t>88624403</t>
  </si>
  <si>
    <t>88624662</t>
  </si>
  <si>
    <t>88626330</t>
  </si>
  <si>
    <t>88634401</t>
  </si>
  <si>
    <t>88634599</t>
  </si>
  <si>
    <t>88636962</t>
  </si>
  <si>
    <t>88637483</t>
  </si>
  <si>
    <t>88638645</t>
  </si>
  <si>
    <t>88639742</t>
  </si>
  <si>
    <t>88640939</t>
  </si>
  <si>
    <t>88656805</t>
  </si>
  <si>
    <t>88659438</t>
  </si>
  <si>
    <t>88666141</t>
  </si>
  <si>
    <t>88675710</t>
  </si>
  <si>
    <t>88675774</t>
  </si>
  <si>
    <t>88696519</t>
  </si>
  <si>
    <t>88718268</t>
  </si>
  <si>
    <t>88720460</t>
  </si>
  <si>
    <t>88721257</t>
  </si>
  <si>
    <t>88743273</t>
  </si>
  <si>
    <t>88750766</t>
  </si>
  <si>
    <t>88752309</t>
  </si>
  <si>
    <t>88753004</t>
  </si>
  <si>
    <t>88764184</t>
  </si>
  <si>
    <t>88767871</t>
  </si>
  <si>
    <t>88770019</t>
  </si>
  <si>
    <t>88770051</t>
  </si>
  <si>
    <t>88784153</t>
  </si>
  <si>
    <t>88784169</t>
  </si>
  <si>
    <t>88902829</t>
  </si>
  <si>
    <t>88903904</t>
  </si>
  <si>
    <t>88904431</t>
  </si>
  <si>
    <t>88906368</t>
  </si>
  <si>
    <t>88918006</t>
  </si>
  <si>
    <t>88920410</t>
  </si>
  <si>
    <t>88926603</t>
  </si>
  <si>
    <t>88926890</t>
  </si>
  <si>
    <t>88928237</t>
  </si>
  <si>
    <t>88929496</t>
  </si>
  <si>
    <t>88933365</t>
  </si>
  <si>
    <t>88938306</t>
  </si>
  <si>
    <t>88938679</t>
  </si>
  <si>
    <t>88939229</t>
  </si>
  <si>
    <t>88948711</t>
  </si>
  <si>
    <t>88956681</t>
  </si>
  <si>
    <t>88957773</t>
  </si>
  <si>
    <t>88960708</t>
  </si>
  <si>
    <t>88966647</t>
  </si>
  <si>
    <t>88971711</t>
  </si>
  <si>
    <t>88974203</t>
  </si>
  <si>
    <t>88977601</t>
  </si>
  <si>
    <t>88980900</t>
  </si>
  <si>
    <t>88981696</t>
  </si>
  <si>
    <t>88982772</t>
  </si>
  <si>
    <t>88982920</t>
  </si>
  <si>
    <t>88983322</t>
  </si>
  <si>
    <t>88983370</t>
  </si>
  <si>
    <t>88992265</t>
  </si>
  <si>
    <t>88992357</t>
  </si>
  <si>
    <t>88994860</t>
  </si>
  <si>
    <t>89002092</t>
  </si>
  <si>
    <t>89004465</t>
  </si>
  <si>
    <t>89007104</t>
  </si>
  <si>
    <t>89011655</t>
  </si>
  <si>
    <t>89015701</t>
  </si>
  <si>
    <t>89019489</t>
  </si>
  <si>
    <t>89026952</t>
  </si>
  <si>
    <t>89027707</t>
  </si>
  <si>
    <t>89031842</t>
  </si>
  <si>
    <t>89037254</t>
  </si>
  <si>
    <t>89074139</t>
  </si>
  <si>
    <t>89074150</t>
  </si>
  <si>
    <t>89074166</t>
  </si>
  <si>
    <t>89074341</t>
  </si>
  <si>
    <t>89074356</t>
  </si>
  <si>
    <t>89075334</t>
  </si>
  <si>
    <t>89076805</t>
  </si>
  <si>
    <t>89079985</t>
  </si>
  <si>
    <t>89097610</t>
  </si>
  <si>
    <t>89097739</t>
  </si>
  <si>
    <t>89101537</t>
  </si>
  <si>
    <t>89102233</t>
  </si>
  <si>
    <t>89103612</t>
  </si>
  <si>
    <t>89103818</t>
  </si>
  <si>
    <t>89108932</t>
  </si>
  <si>
    <t>91125726</t>
  </si>
  <si>
    <t>91127246</t>
  </si>
  <si>
    <t>91137510</t>
  </si>
  <si>
    <t>91140867</t>
  </si>
  <si>
    <t>91153742</t>
  </si>
  <si>
    <t>91154046</t>
  </si>
  <si>
    <t>91154398</t>
  </si>
  <si>
    <t>91154622</t>
  </si>
  <si>
    <t>91154691</t>
  </si>
  <si>
    <t>91156945</t>
  </si>
  <si>
    <t>91157114</t>
  </si>
  <si>
    <t>91157584</t>
  </si>
  <si>
    <t>91159041</t>
  </si>
  <si>
    <t>91159345</t>
  </si>
  <si>
    <t>91161068</t>
  </si>
  <si>
    <t>91161200</t>
  </si>
  <si>
    <t>91168294</t>
  </si>
  <si>
    <t>91168695</t>
  </si>
  <si>
    <t>91172038</t>
  </si>
  <si>
    <t>91174248</t>
  </si>
  <si>
    <t>91174704</t>
  </si>
  <si>
    <t>91174839</t>
  </si>
  <si>
    <t>91179721</t>
  </si>
  <si>
    <t>91179840</t>
  </si>
  <si>
    <t>91181352</t>
  </si>
  <si>
    <t>91181542</t>
  </si>
  <si>
    <t>91182015</t>
  </si>
  <si>
    <t>91182818</t>
  </si>
  <si>
    <t>91185081</t>
  </si>
  <si>
    <t>91188469</t>
  </si>
  <si>
    <t>91188475</t>
  </si>
  <si>
    <t>91189349</t>
  </si>
  <si>
    <t>91190009</t>
  </si>
  <si>
    <t>91190090</t>
  </si>
  <si>
    <t>91190731</t>
  </si>
  <si>
    <t>91195237</t>
  </si>
  <si>
    <t>91198451</t>
  </si>
  <si>
    <t>91199070</t>
  </si>
  <si>
    <t>91200864</t>
  </si>
  <si>
    <t>91203617</t>
  </si>
  <si>
    <t>91205262</t>
  </si>
  <si>
    <t>91205946</t>
  </si>
  <si>
    <t>91206261</t>
  </si>
  <si>
    <t>91206494</t>
  </si>
  <si>
    <t>91211047</t>
  </si>
  <si>
    <t>91211187</t>
  </si>
  <si>
    <t>91213397</t>
  </si>
  <si>
    <t>91213586</t>
  </si>
  <si>
    <t>91213642</t>
  </si>
  <si>
    <t>91213761</t>
  </si>
  <si>
    <t>91214207</t>
  </si>
  <si>
    <t>91214522</t>
  </si>
  <si>
    <t>91219934</t>
  </si>
  <si>
    <t>91224633</t>
  </si>
  <si>
    <t>91229671</t>
  </si>
  <si>
    <t>91229813</t>
  </si>
  <si>
    <t>91230683</t>
  </si>
  <si>
    <t>91239299</t>
  </si>
  <si>
    <t>91239381</t>
  </si>
  <si>
    <t>91241788</t>
  </si>
  <si>
    <t>91242007</t>
  </si>
  <si>
    <t>91242554</t>
  </si>
  <si>
    <t>91244146</t>
  </si>
  <si>
    <t>91248277</t>
  </si>
  <si>
    <t>91248591</t>
  </si>
  <si>
    <t>91251357</t>
  </si>
  <si>
    <t>91292619</t>
  </si>
  <si>
    <t>91315248</t>
  </si>
  <si>
    <t>91317267</t>
  </si>
  <si>
    <t>91332990</t>
  </si>
  <si>
    <t>91333870</t>
  </si>
  <si>
    <t>91357470</t>
  </si>
  <si>
    <t>91358013</t>
  </si>
  <si>
    <t>91359322</t>
  </si>
  <si>
    <t>91360860</t>
  </si>
  <si>
    <t>91361235</t>
  </si>
  <si>
    <t>91367456</t>
  </si>
  <si>
    <t>91377638</t>
  </si>
  <si>
    <t>91378854</t>
  </si>
  <si>
    <t>91381020</t>
  </si>
  <si>
    <t>91397542</t>
  </si>
  <si>
    <t>91397711</t>
  </si>
  <si>
    <t>91398752</t>
  </si>
  <si>
    <t>91404939</t>
  </si>
  <si>
    <t>91406514</t>
  </si>
  <si>
    <t>91409478</t>
  </si>
  <si>
    <t>91409630</t>
  </si>
  <si>
    <t>91411158</t>
  </si>
  <si>
    <t>91413064</t>
  </si>
  <si>
    <t>91413228</t>
  </si>
  <si>
    <t>91414612</t>
  </si>
  <si>
    <t>91421326</t>
  </si>
  <si>
    <t>91421450</t>
  </si>
  <si>
    <t>91423653</t>
  </si>
  <si>
    <t>91426434</t>
  </si>
  <si>
    <t>91433792</t>
  </si>
  <si>
    <t>91434384</t>
  </si>
  <si>
    <t>91435721</t>
  </si>
  <si>
    <t>91435757</t>
  </si>
  <si>
    <t>91439727</t>
  </si>
  <si>
    <t>91441224</t>
  </si>
  <si>
    <t>91442645</t>
  </si>
  <si>
    <t>91448747</t>
  </si>
  <si>
    <t>91451432</t>
  </si>
  <si>
    <t>91453494</t>
  </si>
  <si>
    <t>91455612</t>
  </si>
  <si>
    <t>91456035</t>
  </si>
  <si>
    <t>91462070</t>
  </si>
  <si>
    <t>91465750</t>
  </si>
  <si>
    <t>91469046</t>
  </si>
  <si>
    <t>91503699</t>
  </si>
  <si>
    <t>91508266</t>
  </si>
  <si>
    <t>91508322</t>
  </si>
  <si>
    <t>91509693</t>
  </si>
  <si>
    <t>91511213</t>
  </si>
  <si>
    <t>91512389</t>
  </si>
  <si>
    <t>91513275</t>
  </si>
  <si>
    <t>91521134</t>
  </si>
  <si>
    <t>91523273</t>
  </si>
  <si>
    <t>91526721</t>
  </si>
  <si>
    <t>91547802</t>
  </si>
  <si>
    <t>91549442</t>
  </si>
  <si>
    <t>91552950</t>
  </si>
  <si>
    <t>91588697</t>
  </si>
  <si>
    <t>91589751</t>
  </si>
  <si>
    <t>91590429</t>
  </si>
  <si>
    <t>91591166</t>
  </si>
  <si>
    <t>91596845</t>
  </si>
  <si>
    <t>91598267</t>
  </si>
  <si>
    <t>91623527</t>
  </si>
  <si>
    <t>91637563</t>
  </si>
  <si>
    <t>91641715</t>
  </si>
  <si>
    <t>91643636</t>
  </si>
  <si>
    <t>91672174</t>
  </si>
  <si>
    <t>91681103</t>
  </si>
  <si>
    <t>91682052</t>
  </si>
  <si>
    <t>91682638</t>
  </si>
  <si>
    <t>91683030</t>
  </si>
  <si>
    <t>91686727</t>
  </si>
  <si>
    <t>91689246</t>
  </si>
  <si>
    <t>91689442</t>
  </si>
  <si>
    <t>91689484</t>
  </si>
  <si>
    <t>91689631</t>
  </si>
  <si>
    <t>91692827</t>
  </si>
  <si>
    <t>91698977</t>
  </si>
  <si>
    <t>91699602</t>
  </si>
  <si>
    <t>91702331</t>
  </si>
  <si>
    <t>91712859</t>
  </si>
  <si>
    <t>91716222</t>
  </si>
  <si>
    <t>91719298</t>
  </si>
  <si>
    <t>91734050</t>
  </si>
  <si>
    <t>91757911</t>
  </si>
  <si>
    <t>91757948</t>
  </si>
  <si>
    <t>91758019</t>
  </si>
  <si>
    <t>91764286</t>
  </si>
  <si>
    <t>91765399</t>
  </si>
  <si>
    <t>91773476</t>
  </si>
  <si>
    <t>91773721</t>
  </si>
  <si>
    <t>91773779</t>
  </si>
  <si>
    <t>91781481</t>
  </si>
  <si>
    <t>91784641</t>
  </si>
  <si>
    <t>91790475</t>
  </si>
  <si>
    <t>91793521</t>
  </si>
  <si>
    <t>91795041</t>
  </si>
  <si>
    <t>91797890</t>
  </si>
  <si>
    <t>91798666</t>
  </si>
  <si>
    <t>91800446</t>
  </si>
  <si>
    <t>91805343</t>
  </si>
  <si>
    <t>91831200</t>
  </si>
  <si>
    <t>91844520</t>
  </si>
  <si>
    <t>91893541</t>
  </si>
  <si>
    <t>91934873</t>
  </si>
  <si>
    <t>91937484</t>
  </si>
  <si>
    <t>91937490</t>
  </si>
  <si>
    <t>91941327</t>
  </si>
  <si>
    <t>91945560</t>
  </si>
  <si>
    <t>91946478</t>
  </si>
  <si>
    <t>91947716</t>
  </si>
  <si>
    <t>91948454</t>
  </si>
  <si>
    <t>91948953</t>
  </si>
  <si>
    <t>92062299</t>
  </si>
  <si>
    <t>92098515</t>
  </si>
  <si>
    <t>92108632</t>
  </si>
  <si>
    <t>92110406</t>
  </si>
  <si>
    <t>92110594</t>
  </si>
  <si>
    <t>92111448</t>
  </si>
  <si>
    <t>92112220</t>
  </si>
  <si>
    <t>92112559</t>
  </si>
  <si>
    <t>92117013</t>
  </si>
  <si>
    <t>92118316</t>
  </si>
  <si>
    <t>92119103</t>
  </si>
  <si>
    <t>92120376</t>
  </si>
  <si>
    <t>92125512</t>
  </si>
  <si>
    <t>92128659</t>
  </si>
  <si>
    <t>92130199</t>
  </si>
  <si>
    <t>92132339</t>
  </si>
  <si>
    <t>92132990</t>
  </si>
  <si>
    <t>92135574</t>
  </si>
  <si>
    <t>92136433</t>
  </si>
  <si>
    <t>92138903</t>
  </si>
  <si>
    <t>92142890</t>
  </si>
  <si>
    <t>92144686</t>
  </si>
  <si>
    <t>92155629</t>
  </si>
  <si>
    <t>92155901</t>
  </si>
  <si>
    <t>92158127</t>
  </si>
  <si>
    <t>92192510</t>
  </si>
  <si>
    <t>92203848</t>
  </si>
  <si>
    <t>92206958</t>
  </si>
  <si>
    <t>92210171</t>
  </si>
  <si>
    <t>92213178</t>
  </si>
  <si>
    <t>92213347</t>
  </si>
  <si>
    <t>92218531</t>
  </si>
  <si>
    <t>92218743</t>
  </si>
  <si>
    <t>92219193</t>
  </si>
  <si>
    <t>92220425</t>
  </si>
  <si>
    <t>92229988</t>
  </si>
  <si>
    <t>92244720</t>
  </si>
  <si>
    <t>92245283</t>
  </si>
  <si>
    <t>92248394</t>
  </si>
  <si>
    <t>92248731</t>
  </si>
  <si>
    <t>92251123</t>
  </si>
  <si>
    <t>92271198</t>
  </si>
  <si>
    <t>92271205</t>
  </si>
  <si>
    <t>92279229</t>
  </si>
  <si>
    <t>92289394</t>
  </si>
  <si>
    <t>92293947</t>
  </si>
  <si>
    <t>92294690</t>
  </si>
  <si>
    <t>92295939</t>
  </si>
  <si>
    <t>92304233</t>
  </si>
  <si>
    <t>92304867</t>
  </si>
  <si>
    <t>92305198</t>
  </si>
  <si>
    <t>92308272</t>
  </si>
  <si>
    <t>92311207</t>
  </si>
  <si>
    <t>92312698</t>
  </si>
  <si>
    <t>92332527</t>
  </si>
  <si>
    <t>92335480</t>
  </si>
  <si>
    <t>92343539</t>
  </si>
  <si>
    <t>92350989</t>
  </si>
  <si>
    <t>92356436</t>
  </si>
  <si>
    <t>92360712</t>
  </si>
  <si>
    <t>92361825</t>
  </si>
  <si>
    <t>92371252</t>
  </si>
  <si>
    <t>92371295</t>
  </si>
  <si>
    <t>92373815</t>
  </si>
  <si>
    <t>92374589</t>
  </si>
  <si>
    <t>92375216</t>
  </si>
  <si>
    <t>92380554</t>
  </si>
  <si>
    <t>92380560</t>
  </si>
  <si>
    <t>92382407</t>
  </si>
  <si>
    <t>92383567</t>
  </si>
  <si>
    <t>92383953</t>
  </si>
  <si>
    <t>92390363</t>
  </si>
  <si>
    <t>92409335</t>
  </si>
  <si>
    <t>92410776</t>
  </si>
  <si>
    <t>92411070</t>
  </si>
  <si>
    <t>92411402</t>
  </si>
  <si>
    <t>92411418</t>
  </si>
  <si>
    <t>92414175</t>
  </si>
  <si>
    <t>92414386</t>
  </si>
  <si>
    <t>92422978</t>
  </si>
  <si>
    <t>92424096</t>
  </si>
  <si>
    <t>92429819</t>
  </si>
  <si>
    <t>92430999</t>
  </si>
  <si>
    <t>92431202</t>
  </si>
  <si>
    <t>92434307</t>
  </si>
  <si>
    <t>92438042</t>
  </si>
  <si>
    <t>92449929</t>
  </si>
  <si>
    <t>92450349</t>
  </si>
  <si>
    <t>92451115</t>
  </si>
  <si>
    <t>92451207</t>
  </si>
  <si>
    <t>92454345</t>
  </si>
  <si>
    <t>92454979</t>
  </si>
  <si>
    <t>92457814</t>
  </si>
  <si>
    <t>92459952</t>
  </si>
  <si>
    <t>92461367</t>
  </si>
  <si>
    <t>92465716</t>
  </si>
  <si>
    <t>92470099</t>
  </si>
  <si>
    <t>92470871</t>
  </si>
  <si>
    <t>92471597</t>
  </si>
  <si>
    <t>92471626</t>
  </si>
  <si>
    <t>92477810</t>
  </si>
  <si>
    <t>92494640</t>
  </si>
  <si>
    <t>92495303</t>
  </si>
  <si>
    <t>92496936</t>
  </si>
  <si>
    <t>92497317</t>
  </si>
  <si>
    <t>92497365</t>
  </si>
  <si>
    <t>92499785</t>
  </si>
  <si>
    <t>92520859</t>
  </si>
  <si>
    <t>92530174</t>
  </si>
  <si>
    <t>92535608</t>
  </si>
  <si>
    <t>92537556</t>
  </si>
  <si>
    <t>92539359</t>
  </si>
  <si>
    <t>92548152</t>
  </si>
  <si>
    <t>92595112</t>
  </si>
  <si>
    <t>92623362</t>
  </si>
  <si>
    <t>92623861</t>
  </si>
  <si>
    <t>92624215</t>
  </si>
  <si>
    <t>92624566</t>
  </si>
  <si>
    <t>92624691</t>
  </si>
  <si>
    <t>92639821</t>
  </si>
  <si>
    <t>92642163</t>
  </si>
  <si>
    <t>92645611</t>
  </si>
  <si>
    <t>92646908</t>
  </si>
  <si>
    <t>92651161</t>
  </si>
  <si>
    <t>92651654</t>
  </si>
  <si>
    <t>92651866</t>
  </si>
  <si>
    <t>92679750</t>
  </si>
  <si>
    <t>92681307</t>
  </si>
  <si>
    <t>92704532</t>
  </si>
  <si>
    <t>92709522</t>
  </si>
  <si>
    <t>92711864</t>
  </si>
  <si>
    <t>92712195</t>
  </si>
  <si>
    <t>92719562</t>
  </si>
  <si>
    <t>92722399</t>
  </si>
  <si>
    <t>92723475</t>
  </si>
  <si>
    <t>92727296</t>
  </si>
  <si>
    <t>92730742</t>
  </si>
  <si>
    <t>92730948</t>
  </si>
  <si>
    <t>92749165</t>
  </si>
  <si>
    <t>92759775</t>
  </si>
  <si>
    <t>92770201</t>
  </si>
  <si>
    <t>92781501</t>
  </si>
  <si>
    <t>92784731</t>
  </si>
  <si>
    <t>92825640</t>
  </si>
  <si>
    <t>93011517</t>
  </si>
  <si>
    <t>93025049</t>
  </si>
  <si>
    <t>93051720</t>
  </si>
  <si>
    <t>93060474</t>
  </si>
  <si>
    <t>93067997</t>
  </si>
  <si>
    <t>93068659</t>
  </si>
  <si>
    <t>93068671</t>
  </si>
  <si>
    <t>93077828</t>
  </si>
  <si>
    <t>93079810</t>
  </si>
  <si>
    <t>93083737</t>
  </si>
  <si>
    <t>93084659</t>
  </si>
  <si>
    <t>93115082</t>
  </si>
  <si>
    <t>93116667</t>
  </si>
  <si>
    <t>93122197</t>
  </si>
  <si>
    <t>93122730</t>
  </si>
  <si>
    <t>93132060</t>
  </si>
  <si>
    <t>93139839</t>
  </si>
  <si>
    <t>93140420</t>
  </si>
  <si>
    <t>93180040</t>
  </si>
  <si>
    <t>93180055</t>
  </si>
  <si>
    <t>93182005</t>
  </si>
  <si>
    <t>93221056</t>
  </si>
  <si>
    <t>93228163</t>
  </si>
  <si>
    <t>93229634</t>
  </si>
  <si>
    <t>93233519</t>
  </si>
  <si>
    <t>93233573</t>
  </si>
  <si>
    <t>93233623</t>
  </si>
  <si>
    <t>93237037</t>
  </si>
  <si>
    <t>93237661</t>
  </si>
  <si>
    <t>93237796</t>
  </si>
  <si>
    <t>93238140</t>
  </si>
  <si>
    <t>93241861</t>
  </si>
  <si>
    <t>93246649</t>
  </si>
  <si>
    <t>93248323</t>
  </si>
  <si>
    <t>93250278</t>
  </si>
  <si>
    <t>93250946</t>
  </si>
  <si>
    <t>93251537</t>
  </si>
  <si>
    <t>93251939</t>
  </si>
  <si>
    <t>93255105</t>
  </si>
  <si>
    <t>93258243</t>
  </si>
  <si>
    <t>93264821</t>
  </si>
  <si>
    <t>93292495</t>
  </si>
  <si>
    <t>93294352</t>
  </si>
  <si>
    <t>93299808</t>
  </si>
  <si>
    <t>93308150</t>
  </si>
  <si>
    <t>93312598</t>
  </si>
  <si>
    <t>93315928</t>
  </si>
  <si>
    <t>93320859</t>
  </si>
  <si>
    <t>93337795</t>
  </si>
  <si>
    <t>93356363</t>
  </si>
  <si>
    <t>93359615</t>
  </si>
  <si>
    <t>93360726</t>
  </si>
  <si>
    <t>93363420</t>
  </si>
  <si>
    <t>93363863</t>
  </si>
  <si>
    <t>93364053</t>
  </si>
  <si>
    <t>93365139</t>
  </si>
  <si>
    <t>93389955</t>
  </si>
  <si>
    <t>93392939</t>
  </si>
  <si>
    <t>93397569</t>
  </si>
  <si>
    <t>93408600</t>
  </si>
  <si>
    <t>93409973</t>
  </si>
  <si>
    <t>93410649</t>
  </si>
  <si>
    <t>93418136</t>
  </si>
  <si>
    <t>93418585</t>
  </si>
  <si>
    <t>93418895</t>
  </si>
  <si>
    <t>93419986</t>
  </si>
  <si>
    <t>93422217</t>
  </si>
  <si>
    <t>93422292</t>
  </si>
  <si>
    <t>93427753</t>
  </si>
  <si>
    <t>93427769</t>
  </si>
  <si>
    <t>93428845</t>
  </si>
  <si>
    <t>93430814</t>
  </si>
  <si>
    <t>93431530</t>
  </si>
  <si>
    <t>93433994</t>
  </si>
  <si>
    <t>93475614</t>
  </si>
  <si>
    <t>93481989</t>
  </si>
  <si>
    <t>94292466</t>
  </si>
  <si>
    <t>94311421</t>
  </si>
  <si>
    <t>94312195</t>
  </si>
  <si>
    <t>94313602</t>
  </si>
  <si>
    <t>94318037</t>
  </si>
  <si>
    <t>94320483</t>
  </si>
  <si>
    <t>94321429</t>
  </si>
  <si>
    <t>94321785</t>
  </si>
  <si>
    <t>94326352</t>
  </si>
  <si>
    <t>94326803</t>
  </si>
  <si>
    <t>94327654</t>
  </si>
  <si>
    <t>94343970</t>
  </si>
  <si>
    <t>94436029</t>
  </si>
  <si>
    <t>94442063</t>
  </si>
  <si>
    <t>94457635</t>
  </si>
  <si>
    <t>94458260</t>
  </si>
  <si>
    <t>94461379</t>
  </si>
  <si>
    <t>94466276</t>
  </si>
  <si>
    <t>94466402</t>
  </si>
  <si>
    <t>94471691</t>
  </si>
  <si>
    <t>94475280</t>
  </si>
  <si>
    <t>94499564</t>
  </si>
  <si>
    <t>94513377</t>
  </si>
  <si>
    <t>94515804</t>
  </si>
  <si>
    <t>94515810</t>
  </si>
  <si>
    <t>94516493</t>
  </si>
  <si>
    <t>94519029</t>
  </si>
  <si>
    <t>94519034</t>
  </si>
  <si>
    <t>94520877</t>
  </si>
  <si>
    <t>94522072</t>
  </si>
  <si>
    <t>94524732</t>
  </si>
  <si>
    <t>94534915</t>
  </si>
  <si>
    <t>94535787</t>
  </si>
  <si>
    <t>94538406</t>
  </si>
  <si>
    <t>94562849</t>
  </si>
  <si>
    <t>94564179</t>
  </si>
  <si>
    <t>94587383</t>
  </si>
  <si>
    <t>94598430</t>
  </si>
  <si>
    <t>94599753</t>
  </si>
  <si>
    <t>94601054</t>
  </si>
  <si>
    <t>94601483</t>
  </si>
  <si>
    <t>94601603</t>
  </si>
  <si>
    <t>94603757</t>
  </si>
  <si>
    <t>94604123</t>
  </si>
  <si>
    <t>94606086</t>
  </si>
  <si>
    <t>94609823</t>
  </si>
  <si>
    <t>94616113</t>
  </si>
  <si>
    <t>94617865</t>
  </si>
  <si>
    <t>94620600</t>
  </si>
  <si>
    <t>94804001</t>
  </si>
  <si>
    <t>94865132</t>
  </si>
  <si>
    <t>94868285</t>
  </si>
  <si>
    <t>94872751</t>
  </si>
  <si>
    <t>94875722</t>
  </si>
  <si>
    <t>94877221</t>
  </si>
  <si>
    <t>94882049</t>
  </si>
  <si>
    <t>94885221</t>
  </si>
  <si>
    <t>94885361</t>
  </si>
  <si>
    <t>94894087</t>
  </si>
  <si>
    <t>94896867</t>
  </si>
  <si>
    <t>94897417</t>
  </si>
  <si>
    <t>94897514</t>
  </si>
  <si>
    <t>95050471</t>
  </si>
  <si>
    <t>95060604</t>
  </si>
  <si>
    <t>95066564</t>
  </si>
  <si>
    <t>95998784</t>
  </si>
  <si>
    <t>98819737</t>
  </si>
  <si>
    <t>98961868</t>
  </si>
  <si>
    <t>99159656</t>
  </si>
  <si>
    <t>99345738</t>
  </si>
  <si>
    <t>99565346</t>
  </si>
  <si>
    <t>99759363</t>
  </si>
  <si>
    <t>99845184</t>
  </si>
  <si>
    <t>99914323</t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</si>
  <si>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里中蔗路２之５５號</t>
    </r>
  </si>
  <si>
    <r>
      <t>瀚</t>
    </r>
    <r>
      <rPr>
        <sz val="12"/>
        <color theme="1"/>
        <rFont val="新細明體"/>
        <family val="2"/>
        <charset val="136"/>
      </rPr>
      <t>湌</t>
    </r>
    <r>
      <rPr>
        <sz val="12"/>
        <color theme="1"/>
        <rFont val="微軟正黑體"/>
        <family val="2"/>
        <charset val="136"/>
      </rPr>
      <t>美食坊</t>
    </r>
  </si>
  <si>
    <r>
      <t>高雄市鳥松區本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路１５３巷６之１號</t>
    </r>
  </si>
  <si>
    <r>
      <t>臺南市新營區舊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57號</t>
    </r>
  </si>
  <si>
    <r>
      <t>盛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資訊行</t>
    </r>
  </si>
  <si>
    <r>
      <t>高雄市鳥松區山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路２４６巷１１弄３號</t>
    </r>
  </si>
  <si>
    <r>
      <t>金</t>
    </r>
    <r>
      <rPr>
        <sz val="12"/>
        <color theme="1"/>
        <rFont val="新細明體"/>
        <family val="2"/>
        <charset val="136"/>
      </rPr>
      <t>坂</t>
    </r>
    <r>
      <rPr>
        <sz val="12"/>
        <color theme="1"/>
        <rFont val="微軟正黑體"/>
        <family val="2"/>
        <charset val="136"/>
      </rPr>
      <t>鎮食品行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</si>
  <si>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子里建和路一段４１６號７樓之２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</si>
  <si>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里五權路１之２０１號１樓</t>
    </r>
  </si>
  <si>
    <r>
      <t>名</t>
    </r>
    <r>
      <rPr>
        <sz val="12"/>
        <color theme="1"/>
        <rFont val="新細明體"/>
        <family val="2"/>
        <charset val="136"/>
      </rPr>
      <t>姸</t>
    </r>
    <r>
      <rPr>
        <sz val="12"/>
        <color theme="1"/>
        <rFont val="微軟正黑體"/>
        <family val="2"/>
        <charset val="136"/>
      </rPr>
      <t>美容工作坊</t>
    </r>
  </si>
  <si>
    <r>
      <t>彰化縣大村鄉福興村山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路86號1樓</t>
    </r>
  </si>
  <si>
    <r>
      <t>南投縣竹山鎮</t>
    </r>
    <r>
      <rPr>
        <sz val="12"/>
        <color theme="1"/>
        <rFont val="新細明體"/>
        <family val="2"/>
        <charset val="136"/>
      </rPr>
      <t>硘磘</t>
    </r>
    <r>
      <rPr>
        <sz val="12"/>
        <color theme="1"/>
        <rFont val="微軟正黑體"/>
        <family val="2"/>
        <charset val="136"/>
      </rPr>
      <t>里建國路718號</t>
    </r>
  </si>
  <si>
    <r>
      <t>嘉義市西區磚</t>
    </r>
    <r>
      <rPr>
        <sz val="12"/>
        <color theme="1"/>
        <rFont val="新細明體"/>
        <family val="2"/>
        <charset val="136"/>
      </rPr>
      <t>磘</t>
    </r>
    <r>
      <rPr>
        <sz val="12"/>
        <color theme="1"/>
        <rFont val="微軟正黑體"/>
        <family val="2"/>
        <charset val="136"/>
      </rPr>
      <t>里大統路２１８號五樓之２</t>
    </r>
  </si>
  <si>
    <r>
      <t>花蓮縣壽豐鄉志學村志學新</t>
    </r>
    <r>
      <rPr>
        <sz val="12"/>
        <color theme="1"/>
        <rFont val="新細明體"/>
        <family val="2"/>
        <charset val="136"/>
      </rPr>
      <t>邨</t>
    </r>
    <r>
      <rPr>
        <sz val="12"/>
        <color theme="1"/>
        <rFont val="微軟正黑體"/>
        <family val="2"/>
        <charset val="136"/>
      </rPr>
      <t>135之3號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</si>
  <si>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里三民西路８５號９樓之１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</si>
  <si>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里太平路８巷６２之２１號１樓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</si>
  <si>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里太平路８巷６２之２１號３樓</t>
    </r>
  </si>
  <si>
    <r>
      <t>成</t>
    </r>
    <r>
      <rPr>
        <sz val="12"/>
        <color theme="1"/>
        <rFont val="新細明體"/>
        <family val="2"/>
        <charset val="136"/>
      </rPr>
      <t>献</t>
    </r>
    <r>
      <rPr>
        <sz val="12"/>
        <color theme="1"/>
        <rFont val="微軟正黑體"/>
        <family val="2"/>
        <charset val="136"/>
      </rPr>
      <t>創造實業社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</si>
  <si>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洲里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行路100巷40弄17號1樓</t>
    </r>
  </si>
  <si>
    <r>
      <t>臺南市安南區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田里鹽田路323巷26號1樓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</si>
  <si>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子里太祥西街１０８號１樓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</si>
  <si>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子里環太東路６７３號１樓</t>
    </r>
  </si>
  <si>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妍小舖</t>
    </r>
  </si>
  <si>
    <r>
      <t>臺東縣關山鎮里</t>
    </r>
    <r>
      <rPr>
        <sz val="12"/>
        <color theme="1"/>
        <rFont val="新細明體"/>
        <family val="2"/>
        <charset val="136"/>
      </rPr>
      <t>壠</t>
    </r>
    <r>
      <rPr>
        <sz val="12"/>
        <color theme="1"/>
        <rFont val="微軟正黑體"/>
        <family val="2"/>
        <charset val="136"/>
      </rPr>
      <t>里崁頂路９５之１２號一樓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</si>
  <si>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興里永安路5號11樓之5</t>
    </r>
  </si>
  <si>
    <r>
      <t>煇</t>
    </r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開發企業社</t>
    </r>
  </si>
  <si>
    <r>
      <t>東</t>
    </r>
    <r>
      <rPr>
        <sz val="12"/>
        <color theme="1"/>
        <rFont val="新細明體"/>
        <family val="2"/>
        <charset val="136"/>
      </rPr>
      <t>喆</t>
    </r>
    <r>
      <rPr>
        <sz val="12"/>
        <color theme="1"/>
        <rFont val="微軟正黑體"/>
        <family val="2"/>
        <charset val="136"/>
      </rPr>
      <t>工程行</t>
    </r>
  </si>
  <si>
    <r>
      <rPr>
        <sz val="12"/>
        <color theme="1"/>
        <rFont val="新細明體"/>
        <family val="2"/>
        <charset val="136"/>
      </rPr>
      <t>秐</t>
    </r>
    <r>
      <rPr>
        <sz val="12"/>
        <color theme="1"/>
        <rFont val="微軟正黑體"/>
        <family val="2"/>
        <charset val="136"/>
      </rPr>
      <t>溱企業社</t>
    </r>
  </si>
  <si>
    <r>
      <t>高雄市左營區高</t>
    </r>
    <r>
      <rPr>
        <sz val="12"/>
        <color theme="1"/>
        <rFont val="新細明體"/>
        <family val="2"/>
        <charset val="136"/>
      </rPr>
      <t>鐡</t>
    </r>
    <r>
      <rPr>
        <sz val="12"/>
        <color theme="1"/>
        <rFont val="微軟正黑體"/>
        <family val="2"/>
        <charset val="136"/>
      </rPr>
      <t>路396號</t>
    </r>
  </si>
  <si>
    <r>
      <t>新北市土城區德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街2巷8號</t>
    </r>
  </si>
  <si>
    <r>
      <t>永</t>
    </r>
    <r>
      <rPr>
        <sz val="12"/>
        <color theme="1"/>
        <rFont val="新細明體"/>
        <family val="2"/>
        <charset val="136"/>
      </rPr>
      <t>韵</t>
    </r>
    <r>
      <rPr>
        <sz val="12"/>
        <color theme="1"/>
        <rFont val="微軟正黑體"/>
        <family val="2"/>
        <charset val="136"/>
      </rPr>
      <t>商行</t>
    </r>
  </si>
  <si>
    <r>
      <t>苡緹</t>
    </r>
    <r>
      <rPr>
        <sz val="12"/>
        <color theme="1"/>
        <rFont val="新細明體"/>
        <family val="2"/>
        <charset val="136"/>
      </rPr>
      <t>洣</t>
    </r>
    <r>
      <rPr>
        <sz val="12"/>
        <color theme="1"/>
        <rFont val="微軟正黑體"/>
        <family val="2"/>
        <charset val="136"/>
      </rPr>
      <t>工作室</t>
    </r>
  </si>
  <si>
    <r>
      <t>玳</t>
    </r>
    <r>
      <rPr>
        <sz val="12"/>
        <color theme="1"/>
        <rFont val="新細明體"/>
        <family val="2"/>
        <charset val="136"/>
      </rPr>
      <t>塇</t>
    </r>
    <r>
      <rPr>
        <sz val="12"/>
        <color theme="1"/>
        <rFont val="微軟正黑體"/>
        <family val="2"/>
        <charset val="136"/>
      </rPr>
      <t>工作室</t>
    </r>
  </si>
  <si>
    <r>
      <rPr>
        <sz val="12"/>
        <color theme="1"/>
        <rFont val="新細明體"/>
        <family val="2"/>
        <charset val="136"/>
      </rPr>
      <t>崡</t>
    </r>
    <r>
      <rPr>
        <sz val="12"/>
        <color theme="1"/>
        <rFont val="微軟正黑體"/>
        <family val="2"/>
        <charset val="136"/>
      </rPr>
      <t>閣商行</t>
    </r>
  </si>
  <si>
    <r>
      <rPr>
        <sz val="12"/>
        <color theme="1"/>
        <rFont val="新細明體"/>
        <family val="2"/>
        <charset val="136"/>
      </rPr>
      <t>蒾</t>
    </r>
    <r>
      <rPr>
        <sz val="12"/>
        <color theme="1"/>
        <rFont val="微軟正黑體"/>
        <family val="2"/>
        <charset val="136"/>
      </rPr>
      <t>蒲工作室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</si>
  <si>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興里三村一街77號1樓</t>
    </r>
  </si>
  <si>
    <r>
      <t>朝</t>
    </r>
    <r>
      <rPr>
        <sz val="12"/>
        <color theme="1"/>
        <rFont val="新細明體"/>
        <family val="2"/>
        <charset val="136"/>
      </rPr>
      <t>莀</t>
    </r>
    <r>
      <rPr>
        <sz val="12"/>
        <color theme="1"/>
        <rFont val="微軟正黑體"/>
        <family val="2"/>
        <charset val="136"/>
      </rPr>
      <t>企業社</t>
    </r>
  </si>
  <si>
    <r>
      <t>新北市土城區延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街38巷12號</t>
    </r>
  </si>
  <si>
    <r>
      <rPr>
        <sz val="12"/>
        <color theme="1"/>
        <rFont val="新細明體"/>
        <family val="2"/>
        <charset val="136"/>
      </rPr>
      <t>恊</t>
    </r>
    <r>
      <rPr>
        <sz val="12"/>
        <color theme="1"/>
        <rFont val="微軟正黑體"/>
        <family val="2"/>
        <charset val="136"/>
      </rPr>
      <t>林企業社</t>
    </r>
  </si>
  <si>
    <r>
      <rPr>
        <sz val="12"/>
        <color theme="1"/>
        <rFont val="新細明體"/>
        <family val="2"/>
        <charset val="136"/>
      </rPr>
      <t>湙</t>
    </r>
    <r>
      <rPr>
        <sz val="12"/>
        <color theme="1"/>
        <rFont val="微軟正黑體"/>
        <family val="2"/>
        <charset val="136"/>
      </rPr>
      <t>錞通訊行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</si>
  <si>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里資源街16號1樓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</si>
  <si>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</t>
    </r>
  </si>
  <si>
    <r>
      <t>歐美</t>
    </r>
    <r>
      <rPr>
        <sz val="12"/>
        <color theme="1"/>
        <rFont val="新細明體"/>
        <family val="2"/>
        <charset val="136"/>
      </rPr>
      <t>諪</t>
    </r>
    <r>
      <rPr>
        <sz val="12"/>
        <color theme="1"/>
        <rFont val="微軟正黑體"/>
        <family val="2"/>
        <charset val="136"/>
      </rPr>
      <t>國際事業</t>
    </r>
  </si>
  <si>
    <t>縣市</t>
    <phoneticPr fontId="18" type="noConversion"/>
  </si>
  <si>
    <t>序列</t>
    <phoneticPr fontId="18" type="noConversion"/>
  </si>
  <si>
    <t>樣本數</t>
    <phoneticPr fontId="18" type="noConversion"/>
  </si>
  <si>
    <t>分層母體數</t>
    <phoneticPr fontId="18" type="noConversion"/>
  </si>
  <si>
    <t>登記狀況</t>
    <phoneticPr fontId="18" type="noConversion"/>
  </si>
  <si>
    <t>家數</t>
    <phoneticPr fontId="18" type="noConversion"/>
  </si>
  <si>
    <t>抽樣</t>
    <phoneticPr fontId="18" type="noConversion"/>
  </si>
  <si>
    <t>亂數值</t>
    <phoneticPr fontId="18" type="noConversion"/>
  </si>
  <si>
    <t>%</t>
    <phoneticPr fontId="18" type="noConversion"/>
  </si>
  <si>
    <t>母體數</t>
    <phoneticPr fontId="18" type="noConversion"/>
  </si>
  <si>
    <t>亂數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</si>
</sst>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(* #,##0.000000_);_(* \(#,##0.000000\);_(* &quot;-&quot;??_);_(@_)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2"/>
      <color theme="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1" applyNumberFormat="1" applyFont="1">
      <alignment vertical="center"/>
    </xf>
    <xf numFmtId="0" fontId="19" fillId="0" borderId="10" xfId="0" applyFont="1" applyBorder="1">
      <alignment vertical="center"/>
    </xf>
    <xf numFmtId="176" fontId="19" fillId="0" borderId="10" xfId="1" applyNumberFormat="1" applyFont="1" applyBorder="1">
      <alignment vertical="center"/>
    </xf>
    <xf numFmtId="0" fontId="19" fillId="0" borderId="14" xfId="0" applyFont="1" applyBorder="1">
      <alignment vertical="center"/>
    </xf>
    <xf numFmtId="176" fontId="19" fillId="0" borderId="15" xfId="1" applyNumberFormat="1" applyFont="1" applyBorder="1">
      <alignment vertical="center"/>
    </xf>
    <xf numFmtId="0" fontId="19" fillId="0" borderId="16" xfId="0" applyFont="1" applyBorder="1">
      <alignment vertical="center"/>
    </xf>
    <xf numFmtId="176" fontId="19" fillId="0" borderId="17" xfId="1" applyNumberFormat="1" applyFont="1" applyBorder="1">
      <alignment vertical="center"/>
    </xf>
    <xf numFmtId="0" fontId="21" fillId="33" borderId="12" xfId="0" applyFont="1" applyFill="1" applyBorder="1">
      <alignment vertical="center"/>
    </xf>
    <xf numFmtId="0" fontId="21" fillId="33" borderId="13" xfId="0" applyFont="1" applyFill="1" applyBorder="1">
      <alignment vertical="center"/>
    </xf>
    <xf numFmtId="176" fontId="19" fillId="0" borderId="11" xfId="0" applyNumberFormat="1" applyFont="1" applyBorder="1">
      <alignment vertical="center"/>
    </xf>
    <xf numFmtId="177" fontId="19" fillId="0" borderId="0" xfId="1" applyNumberFormat="1" applyFont="1">
      <alignment vertical="center"/>
    </xf>
    <xf numFmtId="176" fontId="19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9" fontId="19" fillId="0" borderId="15" xfId="2" applyFont="1" applyBorder="1">
      <alignment vertical="center"/>
    </xf>
    <xf numFmtId="9" fontId="19" fillId="0" borderId="17" xfId="2" applyFont="1" applyBorder="1">
      <alignment vertical="center"/>
    </xf>
    <xf numFmtId="0" fontId="19" fillId="0" borderId="19" xfId="0" applyFont="1" applyBorder="1">
      <alignment vertical="center"/>
    </xf>
    <xf numFmtId="176" fontId="19" fillId="0" borderId="20" xfId="0" applyNumberFormat="1" applyFont="1" applyBorder="1">
      <alignment vertical="center"/>
    </xf>
    <xf numFmtId="0" fontId="19" fillId="0" borderId="21" xfId="0" applyFont="1" applyBorder="1">
      <alignment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176" fontId="19" fillId="0" borderId="13" xfId="0" applyNumberFormat="1" applyFont="1" applyBorder="1">
      <alignment vertical="center"/>
    </xf>
    <xf numFmtId="0" fontId="21" fillId="33" borderId="16" xfId="0" applyFont="1" applyFill="1" applyBorder="1">
      <alignment vertical="center"/>
    </xf>
    <xf numFmtId="176" fontId="19" fillId="34" borderId="17" xfId="1" applyNumberFormat="1" applyFont="1" applyFill="1" applyBorder="1">
      <alignment vertical="center"/>
    </xf>
  </cellXfs>
  <cellStyles count="44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千分位" xfId="1" builtinId="3"/>
    <cellStyle name="中等" xfId="10" builtinId="28" customBuiltin="1"/>
    <cellStyle name="合計" xfId="19" builtinId="25" customBuiltin="1"/>
    <cellStyle name="好" xfId="8" builtinId="26" customBuiltin="1"/>
    <cellStyle name="百分比" xfId="2" builtinId="5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7" formatCode="_(* #,##0.000000_);_(* \(#,##0.0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7" formatCode="_(* #,##0.000000_);_(* \(#,##0.0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73F03-10AB-F84E-B2F7-F46F1697C651}" name="COMPANY" displayName="COMPANY" ref="A1:I2205" totalsRowShown="0" headerRowDxfId="11" dataDxfId="10">
  <autoFilter ref="A1:I2205" xr:uid="{A3D73F03-10AB-F84E-B2F7-F46F1697C651}"/>
  <tableColumns count="9">
    <tableColumn id="1" xr3:uid="{F5140A55-77B9-8D4A-9579-966F4F6D8FF9}" name="統一編號" dataDxfId="9"/>
    <tableColumn id="2" xr3:uid="{235145D2-C03E-264A-8DE1-653B25A3B67F}" name="商業名稱" dataDxfId="8"/>
    <tableColumn id="3" xr3:uid="{F79B431E-8FBB-4E46-B5F5-C2E71ECA9004}" name="商業地址" dataDxfId="7"/>
    <tableColumn id="4" xr3:uid="{A70CC1FB-1E13-C445-89D8-CB8884E96134}" name="登記狀態" dataDxfId="6"/>
    <tableColumn id="5" xr3:uid="{C1189E68-37E0-1D46-8D8A-FFA4651F25B3}" name="縣市" dataDxfId="5">
      <calculatedColumnFormula>MID(C2,1,3)</calculatedColumnFormula>
    </tableColumn>
    <tableColumn id="6" xr3:uid="{F6A0C564-4AEF-FE41-A09F-FD108E65EA6B}" name="亂數" dataDxfId="4" dataCellStyle="千分位">
      <calculatedColumnFormula>RAND()</calculatedColumnFormula>
    </tableColumn>
    <tableColumn id="9" xr3:uid="{E211F7F7-780E-CA43-80A2-49E7CC02D973}" name="亂數值" dataDxfId="3" dataCellStyle="千分位"/>
    <tableColumn id="7" xr3:uid="{2BAD438F-10DE-5441-9584-6894C9897683}" name="序列" dataDxfId="2" dataCellStyle="千分位">
      <calculatedColumnFormula>COUNTIFS(COMPANY[亂數值],"&gt;" &amp;COMPANY[[#This Row],[亂數值]]) + 1</calculatedColumnFormula>
    </tableColumn>
    <tableColumn id="11" xr3:uid="{F933EDD1-C388-1942-9A38-FC31E5DBC880}" name="抽樣" dataDxfId="1" dataCellStyle="千分位">
      <calculatedColumnFormula>IF(COMPANY[[#This Row],[序列]]&lt;=簡單亂數抽樣參數!$C$3,"Y","")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47E4-FE45-1949-9046-61F946176FA2}">
  <dimension ref="A1:I2205"/>
  <sheetViews>
    <sheetView tabSelected="1" workbookViewId="0">
      <pane ySplit="1" topLeftCell="A2" activePane="bottomLeft" state="frozen"/>
      <selection pane="bottomLeft" activeCell="N1607" sqref="N1607"/>
    </sheetView>
  </sheetViews>
  <sheetFormatPr baseColWidth="10" defaultRowHeight="18"/>
  <cols>
    <col min="1" max="1" width="11.33203125" style="1" customWidth="1"/>
    <col min="2" max="2" width="32.5" style="1" customWidth="1"/>
    <col min="3" max="3" width="50.33203125" style="1" customWidth="1"/>
    <col min="4" max="4" width="18.83203125" style="1" customWidth="1"/>
    <col min="5" max="5" width="10.83203125" style="1"/>
    <col min="6" max="6" width="14" style="12" customWidth="1"/>
    <col min="7" max="7" width="12.33203125" style="12" customWidth="1"/>
    <col min="8" max="8" width="12.33203125" style="2" customWidth="1"/>
    <col min="9" max="9" width="9.1640625" style="14" customWidth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6279</v>
      </c>
      <c r="F1" s="12" t="s">
        <v>6289</v>
      </c>
      <c r="G1" s="12" t="s">
        <v>6286</v>
      </c>
      <c r="H1" s="2" t="s">
        <v>6280</v>
      </c>
      <c r="I1" s="13" t="s">
        <v>6285</v>
      </c>
    </row>
    <row r="2" spans="1:9">
      <c r="A2" s="1" t="s">
        <v>4131</v>
      </c>
      <c r="B2" s="1" t="s">
        <v>4</v>
      </c>
      <c r="C2" s="1" t="s">
        <v>5</v>
      </c>
      <c r="D2" s="1" t="s">
        <v>6</v>
      </c>
      <c r="E2" s="1" t="str">
        <f>MID(C2,1,3)</f>
        <v>臺南市</v>
      </c>
      <c r="F2" s="12">
        <f t="shared" ref="F2:F65" ca="1" si="0">RAND()</f>
        <v>0.21546784219772597</v>
      </c>
      <c r="G2" s="12">
        <v>0.89577989135016201</v>
      </c>
      <c r="H2" s="2">
        <f>COUNTIFS(COMPANY[亂數值],"&gt;" &amp;COMPANY[[#This Row],[亂數值]]) + 1</f>
        <v>220</v>
      </c>
      <c r="I2" s="13" t="str">
        <f>IF(COMPANY[[#This Row],[序列]]&lt;=簡單亂數抽樣參數!$C$3,"Y","")</f>
        <v/>
      </c>
    </row>
    <row r="3" spans="1:9">
      <c r="A3" s="1" t="s">
        <v>4132</v>
      </c>
      <c r="B3" s="1" t="s">
        <v>7</v>
      </c>
      <c r="C3" s="1" t="s">
        <v>8</v>
      </c>
      <c r="D3" s="1" t="s">
        <v>6</v>
      </c>
      <c r="E3" s="1" t="str">
        <f t="shared" ref="E3:E66" si="1">MID(C3,1,3)</f>
        <v>屏東縣</v>
      </c>
      <c r="F3" s="12">
        <f t="shared" ca="1" si="0"/>
        <v>0.18931630438479929</v>
      </c>
      <c r="G3" s="12">
        <v>5.4750089295004134E-2</v>
      </c>
      <c r="H3" s="2">
        <f>COUNTIFS(COMPANY[亂數值],"&gt;" &amp;COMPANY[[#This Row],[亂數值]]) + 1</f>
        <v>2080</v>
      </c>
      <c r="I3" s="13" t="str">
        <f>IF(COMPANY[[#This Row],[序列]]&lt;=簡單亂數抽樣參數!$C$3,"Y","")</f>
        <v/>
      </c>
    </row>
    <row r="4" spans="1:9">
      <c r="A4" s="1" t="s">
        <v>4133</v>
      </c>
      <c r="B4" s="1" t="s">
        <v>9</v>
      </c>
      <c r="C4" s="1" t="s">
        <v>10</v>
      </c>
      <c r="D4" s="1" t="s">
        <v>6</v>
      </c>
      <c r="E4" s="1" t="str">
        <f t="shared" si="1"/>
        <v>花蓮縣</v>
      </c>
      <c r="F4" s="12">
        <f t="shared" ca="1" si="0"/>
        <v>0.27362781335755015</v>
      </c>
      <c r="G4" s="12">
        <v>0.26072712942044174</v>
      </c>
      <c r="H4" s="2">
        <f>COUNTIFS(COMPANY[亂數值],"&gt;" &amp;COMPANY[[#This Row],[亂數值]]) + 1</f>
        <v>1592</v>
      </c>
      <c r="I4" s="13" t="str">
        <f>IF(COMPANY[[#This Row],[序列]]&lt;=簡單亂數抽樣參數!$C$3,"Y","")</f>
        <v/>
      </c>
    </row>
    <row r="5" spans="1:9">
      <c r="A5" s="1" t="s">
        <v>4133</v>
      </c>
      <c r="B5" s="1" t="s">
        <v>9</v>
      </c>
      <c r="C5" s="1" t="s">
        <v>11</v>
      </c>
      <c r="D5" s="1" t="s">
        <v>12</v>
      </c>
      <c r="E5" s="1" t="str">
        <f t="shared" si="1"/>
        <v>桃園市</v>
      </c>
      <c r="F5" s="12">
        <f t="shared" ca="1" si="0"/>
        <v>0.52279945078324608</v>
      </c>
      <c r="G5" s="12">
        <v>0.89505627878008354</v>
      </c>
      <c r="H5" s="2">
        <f>COUNTIFS(COMPANY[亂數值],"&gt;" &amp;COMPANY[[#This Row],[亂數值]]) + 1</f>
        <v>224</v>
      </c>
      <c r="I5" s="13" t="str">
        <f>IF(COMPANY[[#This Row],[序列]]&lt;=簡單亂數抽樣參數!$C$3,"Y","")</f>
        <v/>
      </c>
    </row>
    <row r="6" spans="1:9">
      <c r="A6" s="1" t="s">
        <v>4134</v>
      </c>
      <c r="B6" s="1" t="s">
        <v>13</v>
      </c>
      <c r="C6" s="1" t="s">
        <v>14</v>
      </c>
      <c r="D6" s="1" t="s">
        <v>6</v>
      </c>
      <c r="E6" s="1" t="str">
        <f t="shared" si="1"/>
        <v>桃園市</v>
      </c>
      <c r="F6" s="12">
        <f t="shared" ca="1" si="0"/>
        <v>0.17263387432291122</v>
      </c>
      <c r="G6" s="12">
        <v>0.93648526061393045</v>
      </c>
      <c r="H6" s="2">
        <f>COUNTIFS(COMPANY[亂數值],"&gt;" &amp;COMPANY[[#This Row],[亂數值]]) + 1</f>
        <v>144</v>
      </c>
      <c r="I6" s="13" t="str">
        <f>IF(COMPANY[[#This Row],[序列]]&lt;=簡單亂數抽樣參數!$C$3,"Y","")</f>
        <v/>
      </c>
    </row>
    <row r="7" spans="1:9">
      <c r="A7" s="1" t="s">
        <v>4135</v>
      </c>
      <c r="B7" s="1" t="s">
        <v>15</v>
      </c>
      <c r="C7" s="1" t="s">
        <v>16</v>
      </c>
      <c r="D7" s="1" t="s">
        <v>12</v>
      </c>
      <c r="E7" s="1" t="str">
        <f t="shared" si="1"/>
        <v>新北市</v>
      </c>
      <c r="F7" s="12">
        <f t="shared" ca="1" si="0"/>
        <v>0.63992518927602771</v>
      </c>
      <c r="G7" s="12">
        <v>0.40826044344733059</v>
      </c>
      <c r="H7" s="2">
        <f>COUNTIFS(COMPANY[亂數值],"&gt;" &amp;COMPANY[[#This Row],[亂數值]]) + 1</f>
        <v>1284</v>
      </c>
      <c r="I7" s="13" t="str">
        <f>IF(COMPANY[[#This Row],[序列]]&lt;=簡單亂數抽樣參數!$C$3,"Y","")</f>
        <v/>
      </c>
    </row>
    <row r="8" spans="1:9">
      <c r="A8" s="1" t="s">
        <v>4135</v>
      </c>
      <c r="B8" s="1" t="s">
        <v>15</v>
      </c>
      <c r="C8" s="1" t="s">
        <v>17</v>
      </c>
      <c r="D8" s="1" t="s">
        <v>6</v>
      </c>
      <c r="E8" s="1" t="str">
        <f t="shared" si="1"/>
        <v>臺南市</v>
      </c>
      <c r="F8" s="12">
        <f t="shared" ca="1" si="0"/>
        <v>0.619462854731054</v>
      </c>
      <c r="G8" s="12">
        <v>0.82239750577765591</v>
      </c>
      <c r="H8" s="2">
        <f>COUNTIFS(COMPANY[亂數值],"&gt;" &amp;COMPANY[[#This Row],[亂數值]]) + 1</f>
        <v>399</v>
      </c>
      <c r="I8" s="13" t="str">
        <f>IF(COMPANY[[#This Row],[序列]]&lt;=簡單亂數抽樣參數!$C$3,"Y","")</f>
        <v/>
      </c>
    </row>
    <row r="9" spans="1:9">
      <c r="A9" s="1" t="s">
        <v>4136</v>
      </c>
      <c r="B9" s="1" t="s">
        <v>18</v>
      </c>
      <c r="C9" s="1" t="s">
        <v>19</v>
      </c>
      <c r="D9" s="1" t="s">
        <v>6</v>
      </c>
      <c r="E9" s="1" t="str">
        <f t="shared" si="1"/>
        <v>新北市</v>
      </c>
      <c r="F9" s="12">
        <f t="shared" ca="1" si="0"/>
        <v>0.99235566402921604</v>
      </c>
      <c r="G9" s="12">
        <v>0.22996586900000282</v>
      </c>
      <c r="H9" s="2">
        <f>COUNTIFS(COMPANY[亂數值],"&gt;" &amp;COMPANY[[#This Row],[亂數值]]) + 1</f>
        <v>1668</v>
      </c>
      <c r="I9" s="13" t="str">
        <f>IF(COMPANY[[#This Row],[序列]]&lt;=簡單亂數抽樣參數!$C$3,"Y","")</f>
        <v/>
      </c>
    </row>
    <row r="10" spans="1:9">
      <c r="A10" s="1" t="s">
        <v>4137</v>
      </c>
      <c r="B10" s="1" t="s">
        <v>20</v>
      </c>
      <c r="C10" s="1" t="s">
        <v>21</v>
      </c>
      <c r="D10" s="1" t="s">
        <v>22</v>
      </c>
      <c r="E10" s="1" t="str">
        <f t="shared" si="1"/>
        <v>新北市</v>
      </c>
      <c r="F10" s="12">
        <f t="shared" ca="1" si="0"/>
        <v>2.2787985483024964E-2</v>
      </c>
      <c r="G10" s="12">
        <v>0.49857217237144347</v>
      </c>
      <c r="H10" s="2">
        <f>COUNTIFS(COMPANY[亂數值],"&gt;" &amp;COMPANY[[#This Row],[亂數值]]) + 1</f>
        <v>1092</v>
      </c>
      <c r="I10" s="13" t="str">
        <f>IF(COMPANY[[#This Row],[序列]]&lt;=簡單亂數抽樣參數!$C$3,"Y","")</f>
        <v/>
      </c>
    </row>
    <row r="11" spans="1:9">
      <c r="A11" s="1" t="s">
        <v>4138</v>
      </c>
      <c r="B11" s="1" t="s">
        <v>23</v>
      </c>
      <c r="C11" s="1" t="s">
        <v>24</v>
      </c>
      <c r="D11" s="1" t="s">
        <v>6</v>
      </c>
      <c r="E11" s="1" t="str">
        <f t="shared" si="1"/>
        <v>新北市</v>
      </c>
      <c r="F11" s="12">
        <f t="shared" ca="1" si="0"/>
        <v>0.37504346889010609</v>
      </c>
      <c r="G11" s="12">
        <v>0.83302159090105654</v>
      </c>
      <c r="H11" s="2">
        <f>COUNTIFS(COMPANY[亂數值],"&gt;" &amp;COMPANY[[#This Row],[亂數值]]) + 1</f>
        <v>375</v>
      </c>
      <c r="I11" s="13" t="str">
        <f>IF(COMPANY[[#This Row],[序列]]&lt;=簡單亂數抽樣參數!$C$3,"Y","")</f>
        <v/>
      </c>
    </row>
    <row r="12" spans="1:9">
      <c r="A12" s="1" t="s">
        <v>4139</v>
      </c>
      <c r="B12" s="1" t="s">
        <v>25</v>
      </c>
      <c r="C12" s="1" t="s">
        <v>26</v>
      </c>
      <c r="D12" s="1" t="s">
        <v>27</v>
      </c>
      <c r="E12" s="1" t="str">
        <f t="shared" si="1"/>
        <v>新北市</v>
      </c>
      <c r="F12" s="12">
        <f t="shared" ca="1" si="0"/>
        <v>0.41091447164050043</v>
      </c>
      <c r="G12" s="12">
        <v>0.60083886178585388</v>
      </c>
      <c r="H12" s="2">
        <f>COUNTIFS(COMPANY[亂數值],"&gt;" &amp;COMPANY[[#This Row],[亂數值]]) + 1</f>
        <v>852</v>
      </c>
      <c r="I12" s="13" t="str">
        <f>IF(COMPANY[[#This Row],[序列]]&lt;=簡單亂數抽樣參數!$C$3,"Y","")</f>
        <v/>
      </c>
    </row>
    <row r="13" spans="1:9">
      <c r="A13" s="1" t="s">
        <v>4140</v>
      </c>
      <c r="B13" s="1" t="s">
        <v>28</v>
      </c>
      <c r="C13" s="1" t="s">
        <v>29</v>
      </c>
      <c r="D13" s="1" t="s">
        <v>12</v>
      </c>
      <c r="E13" s="1" t="str">
        <f t="shared" si="1"/>
        <v>新北市</v>
      </c>
      <c r="F13" s="12">
        <f t="shared" ca="1" si="0"/>
        <v>8.9059926884750396E-2</v>
      </c>
      <c r="G13" s="12">
        <v>0.56045976287135391</v>
      </c>
      <c r="H13" s="2">
        <f>COUNTIFS(COMPANY[亂數值],"&gt;" &amp;COMPANY[[#This Row],[亂數值]]) + 1</f>
        <v>950</v>
      </c>
      <c r="I13" s="13" t="str">
        <f>IF(COMPANY[[#This Row],[序列]]&lt;=簡單亂數抽樣參數!$C$3,"Y","")</f>
        <v/>
      </c>
    </row>
    <row r="14" spans="1:9">
      <c r="A14" s="1" t="s">
        <v>4140</v>
      </c>
      <c r="B14" s="1" t="s">
        <v>28</v>
      </c>
      <c r="C14" s="1" t="s">
        <v>30</v>
      </c>
      <c r="D14" s="1" t="s">
        <v>31</v>
      </c>
      <c r="E14" s="1" t="str">
        <f t="shared" si="1"/>
        <v>新竹縣</v>
      </c>
      <c r="F14" s="12">
        <f t="shared" ca="1" si="0"/>
        <v>0.62643579415816475</v>
      </c>
      <c r="G14" s="12">
        <v>7.1282518457558952E-2</v>
      </c>
      <c r="H14" s="2">
        <f>COUNTIFS(COMPANY[亂數值],"&gt;" &amp;COMPANY[[#This Row],[亂數值]]) + 1</f>
        <v>2043</v>
      </c>
      <c r="I14" s="13" t="str">
        <f>IF(COMPANY[[#This Row],[序列]]&lt;=簡單亂數抽樣參數!$C$3,"Y","")</f>
        <v/>
      </c>
    </row>
    <row r="15" spans="1:9">
      <c r="A15" s="1" t="s">
        <v>4141</v>
      </c>
      <c r="B15" s="1" t="s">
        <v>32</v>
      </c>
      <c r="C15" s="1" t="s">
        <v>33</v>
      </c>
      <c r="D15" s="1" t="s">
        <v>27</v>
      </c>
      <c r="E15" s="1" t="str">
        <f t="shared" si="1"/>
        <v>新竹縣</v>
      </c>
      <c r="F15" s="12">
        <f t="shared" ca="1" si="0"/>
        <v>0.24107272622801135</v>
      </c>
      <c r="G15" s="12">
        <v>0.68705758124725036</v>
      </c>
      <c r="H15" s="2">
        <f>COUNTIFS(COMPANY[亂數值],"&gt;" &amp;COMPANY[[#This Row],[亂數值]]) + 1</f>
        <v>664</v>
      </c>
      <c r="I15" s="13" t="str">
        <f>IF(COMPANY[[#This Row],[序列]]&lt;=簡單亂數抽樣參數!$C$3,"Y","")</f>
        <v/>
      </c>
    </row>
    <row r="16" spans="1:9">
      <c r="A16" s="1" t="s">
        <v>4142</v>
      </c>
      <c r="B16" s="1" t="s">
        <v>34</v>
      </c>
      <c r="C16" s="1" t="s">
        <v>35</v>
      </c>
      <c r="D16" s="1" t="s">
        <v>27</v>
      </c>
      <c r="E16" s="1" t="str">
        <f t="shared" si="1"/>
        <v>新竹縣</v>
      </c>
      <c r="F16" s="12">
        <f t="shared" ca="1" si="0"/>
        <v>0.86485345906912536</v>
      </c>
      <c r="G16" s="12">
        <v>0.69663392152978387</v>
      </c>
      <c r="H16" s="2">
        <f>COUNTIFS(COMPANY[亂數值],"&gt;" &amp;COMPANY[[#This Row],[亂數值]]) + 1</f>
        <v>647</v>
      </c>
      <c r="I16" s="13" t="str">
        <f>IF(COMPANY[[#This Row],[序列]]&lt;=簡單亂數抽樣參數!$C$3,"Y","")</f>
        <v/>
      </c>
    </row>
    <row r="17" spans="1:9">
      <c r="A17" s="1" t="s">
        <v>4143</v>
      </c>
      <c r="B17" s="1" t="s">
        <v>36</v>
      </c>
      <c r="C17" s="1" t="s">
        <v>37</v>
      </c>
      <c r="D17" s="1" t="s">
        <v>6</v>
      </c>
      <c r="E17" s="1" t="str">
        <f t="shared" si="1"/>
        <v>臺南市</v>
      </c>
      <c r="F17" s="12">
        <f t="shared" ca="1" si="0"/>
        <v>0.69892961520069474</v>
      </c>
      <c r="G17" s="12">
        <v>0.5226566048335346</v>
      </c>
      <c r="H17" s="2">
        <f>COUNTIFS(COMPANY[亂數值],"&gt;" &amp;COMPANY[[#This Row],[亂數值]]) + 1</f>
        <v>1034</v>
      </c>
      <c r="I17" s="13" t="str">
        <f>IF(COMPANY[[#This Row],[序列]]&lt;=簡單亂數抽樣參數!$C$3,"Y","")</f>
        <v/>
      </c>
    </row>
    <row r="18" spans="1:9">
      <c r="A18" s="1" t="s">
        <v>4144</v>
      </c>
      <c r="B18" s="1" t="s">
        <v>38</v>
      </c>
      <c r="C18" s="1" t="s">
        <v>39</v>
      </c>
      <c r="D18" s="1" t="s">
        <v>6</v>
      </c>
      <c r="E18" s="1" t="str">
        <f t="shared" si="1"/>
        <v>高雄市</v>
      </c>
      <c r="F18" s="12">
        <f t="shared" ca="1" si="0"/>
        <v>0.25676581925702302</v>
      </c>
      <c r="G18" s="12">
        <v>0.97248005646664315</v>
      </c>
      <c r="H18" s="2">
        <f>COUNTIFS(COMPANY[亂數值],"&gt;" &amp;COMPANY[[#This Row],[亂數值]]) + 1</f>
        <v>58</v>
      </c>
      <c r="I18" s="13" t="str">
        <f>IF(COMPANY[[#This Row],[序列]]&lt;=簡單亂數抽樣參數!$C$3,"Y","")</f>
        <v/>
      </c>
    </row>
    <row r="19" spans="1:9">
      <c r="A19" s="1" t="s">
        <v>4145</v>
      </c>
      <c r="B19" s="1" t="s">
        <v>40</v>
      </c>
      <c r="C19" s="1" t="s">
        <v>41</v>
      </c>
      <c r="D19" s="1" t="s">
        <v>6</v>
      </c>
      <c r="E19" s="1" t="str">
        <f t="shared" si="1"/>
        <v>新竹縣</v>
      </c>
      <c r="F19" s="12">
        <f t="shared" ca="1" si="0"/>
        <v>0.10704227042032177</v>
      </c>
      <c r="G19" s="12">
        <v>0.83457153914361359</v>
      </c>
      <c r="H19" s="2">
        <f>COUNTIFS(COMPANY[亂數值],"&gt;" &amp;COMPANY[[#This Row],[亂數值]]) + 1</f>
        <v>372</v>
      </c>
      <c r="I19" s="13" t="str">
        <f>IF(COMPANY[[#This Row],[序列]]&lt;=簡單亂數抽樣參數!$C$3,"Y","")</f>
        <v/>
      </c>
    </row>
    <row r="20" spans="1:9">
      <c r="A20" s="1" t="s">
        <v>4146</v>
      </c>
      <c r="B20" s="1" t="s">
        <v>42</v>
      </c>
      <c r="C20" s="1" t="s">
        <v>43</v>
      </c>
      <c r="D20" s="1" t="s">
        <v>27</v>
      </c>
      <c r="E20" s="1" t="str">
        <f t="shared" si="1"/>
        <v>彰化縣</v>
      </c>
      <c r="F20" s="12">
        <f t="shared" ca="1" si="0"/>
        <v>0.39092380876724886</v>
      </c>
      <c r="G20" s="12">
        <v>0.12900943969477274</v>
      </c>
      <c r="H20" s="2">
        <f>COUNTIFS(COMPANY[亂數值],"&gt;" &amp;COMPANY[[#This Row],[亂數值]]) + 1</f>
        <v>1912</v>
      </c>
      <c r="I20" s="13" t="str">
        <f>IF(COMPANY[[#This Row],[序列]]&lt;=簡單亂數抽樣參數!$C$3,"Y","")</f>
        <v/>
      </c>
    </row>
    <row r="21" spans="1:9">
      <c r="A21" s="1" t="s">
        <v>4147</v>
      </c>
      <c r="B21" s="1" t="s">
        <v>44</v>
      </c>
      <c r="C21" s="1" t="s">
        <v>45</v>
      </c>
      <c r="D21" s="1" t="s">
        <v>6</v>
      </c>
      <c r="E21" s="1" t="str">
        <f t="shared" si="1"/>
        <v>臺中市</v>
      </c>
      <c r="F21" s="12">
        <f t="shared" ca="1" si="0"/>
        <v>0.56252000640710687</v>
      </c>
      <c r="G21" s="12">
        <v>0.8004842134000022</v>
      </c>
      <c r="H21" s="2">
        <f>COUNTIFS(COMPANY[亂數值],"&gt;" &amp;COMPANY[[#This Row],[亂數值]]) + 1</f>
        <v>449</v>
      </c>
      <c r="I21" s="13" t="str">
        <f>IF(COMPANY[[#This Row],[序列]]&lt;=簡單亂數抽樣參數!$C$3,"Y","")</f>
        <v/>
      </c>
    </row>
    <row r="22" spans="1:9">
      <c r="A22" s="1" t="s">
        <v>4148</v>
      </c>
      <c r="B22" s="1" t="s">
        <v>46</v>
      </c>
      <c r="C22" s="1" t="s">
        <v>47</v>
      </c>
      <c r="D22" s="1" t="s">
        <v>6</v>
      </c>
      <c r="E22" s="1" t="str">
        <f t="shared" si="1"/>
        <v>嘉義市</v>
      </c>
      <c r="F22" s="12">
        <f t="shared" ca="1" si="0"/>
        <v>0.99764561828288234</v>
      </c>
      <c r="G22" s="12">
        <v>0.41417151591639378</v>
      </c>
      <c r="H22" s="2">
        <f>COUNTIFS(COMPANY[亂數值],"&gt;" &amp;COMPANY[[#This Row],[亂數值]]) + 1</f>
        <v>1271</v>
      </c>
      <c r="I22" s="13" t="str">
        <f>IF(COMPANY[[#This Row],[序列]]&lt;=簡單亂數抽樣參數!$C$3,"Y","")</f>
        <v/>
      </c>
    </row>
    <row r="23" spans="1:9">
      <c r="A23" s="1" t="s">
        <v>4149</v>
      </c>
      <c r="B23" s="1" t="s">
        <v>48</v>
      </c>
      <c r="C23" s="1" t="s">
        <v>49</v>
      </c>
      <c r="D23" s="1" t="s">
        <v>6</v>
      </c>
      <c r="E23" s="1" t="str">
        <f t="shared" si="1"/>
        <v>臺中市</v>
      </c>
      <c r="F23" s="12">
        <f t="shared" ca="1" si="0"/>
        <v>0.2545773265231478</v>
      </c>
      <c r="G23" s="12">
        <v>0.96370183093745221</v>
      </c>
      <c r="H23" s="2">
        <f>COUNTIFS(COMPANY[亂數值],"&gt;" &amp;COMPANY[[#This Row],[亂數值]]) + 1</f>
        <v>74</v>
      </c>
      <c r="I23" s="13" t="str">
        <f>IF(COMPANY[[#This Row],[序列]]&lt;=簡單亂數抽樣參數!$C$3,"Y","")</f>
        <v/>
      </c>
    </row>
    <row r="24" spans="1:9">
      <c r="A24" s="1" t="s">
        <v>4150</v>
      </c>
      <c r="B24" s="1" t="s">
        <v>50</v>
      </c>
      <c r="C24" s="1" t="s">
        <v>51</v>
      </c>
      <c r="D24" s="1" t="s">
        <v>6</v>
      </c>
      <c r="E24" s="1" t="str">
        <f t="shared" si="1"/>
        <v>臺中市</v>
      </c>
      <c r="F24" s="12">
        <f t="shared" ca="1" si="0"/>
        <v>0.85354728772145516</v>
      </c>
      <c r="G24" s="12">
        <v>0.14637163069250969</v>
      </c>
      <c r="H24" s="2">
        <f>COUNTIFS(COMPANY[亂數值],"&gt;" &amp;COMPANY[[#This Row],[亂數值]]) + 1</f>
        <v>1864</v>
      </c>
      <c r="I24" s="13" t="str">
        <f>IF(COMPANY[[#This Row],[序列]]&lt;=簡單亂數抽樣參數!$C$3,"Y","")</f>
        <v/>
      </c>
    </row>
    <row r="25" spans="1:9">
      <c r="A25" s="1" t="s">
        <v>4151</v>
      </c>
      <c r="B25" s="1" t="s">
        <v>52</v>
      </c>
      <c r="C25" s="1" t="s">
        <v>53</v>
      </c>
      <c r="D25" s="1" t="s">
        <v>6</v>
      </c>
      <c r="E25" s="1" t="str">
        <f t="shared" si="1"/>
        <v>南投縣</v>
      </c>
      <c r="F25" s="12">
        <f t="shared" ca="1" si="0"/>
        <v>0.67593625686586711</v>
      </c>
      <c r="G25" s="12">
        <v>8.3708941597999242E-2</v>
      </c>
      <c r="H25" s="2">
        <f>COUNTIFS(COMPANY[亂數值],"&gt;" &amp;COMPANY[[#This Row],[亂數值]]) + 1</f>
        <v>2019</v>
      </c>
      <c r="I25" s="13" t="str">
        <f>IF(COMPANY[[#This Row],[序列]]&lt;=簡單亂數抽樣參數!$C$3,"Y","")</f>
        <v/>
      </c>
    </row>
    <row r="26" spans="1:9">
      <c r="A26" s="1" t="s">
        <v>4152</v>
      </c>
      <c r="B26" s="1" t="s">
        <v>54</v>
      </c>
      <c r="C26" s="1" t="s">
        <v>6236</v>
      </c>
      <c r="D26" s="1" t="s">
        <v>6</v>
      </c>
      <c r="E26" s="1" t="str">
        <f t="shared" si="1"/>
        <v>臺中市</v>
      </c>
      <c r="F26" s="12">
        <f t="shared" ca="1" si="0"/>
        <v>0.14120774951619053</v>
      </c>
      <c r="G26" s="12">
        <v>0.48753116897061199</v>
      </c>
      <c r="H26" s="2">
        <f>COUNTIFS(COMPANY[亂數值],"&gt;" &amp;COMPANY[[#This Row],[亂數值]]) + 1</f>
        <v>1114</v>
      </c>
      <c r="I26" s="13" t="str">
        <f>IF(COMPANY[[#This Row],[序列]]&lt;=簡單亂數抽樣參數!$C$3,"Y","")</f>
        <v/>
      </c>
    </row>
    <row r="27" spans="1:9">
      <c r="A27" s="1" t="s">
        <v>4153</v>
      </c>
      <c r="B27" s="1" t="s">
        <v>55</v>
      </c>
      <c r="C27" s="1" t="s">
        <v>56</v>
      </c>
      <c r="D27" s="1" t="s">
        <v>6</v>
      </c>
      <c r="E27" s="1" t="str">
        <f t="shared" si="1"/>
        <v>臺中市</v>
      </c>
      <c r="F27" s="12">
        <f t="shared" ca="1" si="0"/>
        <v>0.67258000913072369</v>
      </c>
      <c r="G27" s="12">
        <v>0.40258893381618455</v>
      </c>
      <c r="H27" s="2">
        <f>COUNTIFS(COMPANY[亂數值],"&gt;" &amp;COMPANY[[#This Row],[亂數值]]) + 1</f>
        <v>1304</v>
      </c>
      <c r="I27" s="13" t="str">
        <f>IF(COMPANY[[#This Row],[序列]]&lt;=簡單亂數抽樣參數!$C$3,"Y","")</f>
        <v/>
      </c>
    </row>
    <row r="28" spans="1:9">
      <c r="A28" s="1" t="s">
        <v>4154</v>
      </c>
      <c r="B28" s="1" t="s">
        <v>57</v>
      </c>
      <c r="C28" s="1" t="s">
        <v>58</v>
      </c>
      <c r="D28" s="1" t="s">
        <v>6</v>
      </c>
      <c r="E28" s="1" t="str">
        <f t="shared" si="1"/>
        <v>彰化縣</v>
      </c>
      <c r="F28" s="12">
        <f t="shared" ca="1" si="0"/>
        <v>0.64831095618985723</v>
      </c>
      <c r="G28" s="12">
        <v>0.89697781429367707</v>
      </c>
      <c r="H28" s="2">
        <f>COUNTIFS(COMPANY[亂數值],"&gt;" &amp;COMPANY[[#This Row],[亂數值]]) + 1</f>
        <v>217</v>
      </c>
      <c r="I28" s="13" t="str">
        <f>IF(COMPANY[[#This Row],[序列]]&lt;=簡單亂數抽樣參數!$C$3,"Y","")</f>
        <v/>
      </c>
    </row>
    <row r="29" spans="1:9">
      <c r="A29" s="1" t="s">
        <v>4155</v>
      </c>
      <c r="B29" s="1" t="s">
        <v>59</v>
      </c>
      <c r="C29" s="1" t="s">
        <v>60</v>
      </c>
      <c r="D29" s="1" t="s">
        <v>22</v>
      </c>
      <c r="E29" s="1" t="str">
        <f t="shared" si="1"/>
        <v>臺中市</v>
      </c>
      <c r="F29" s="12">
        <f t="shared" ca="1" si="0"/>
        <v>0.30093490589200722</v>
      </c>
      <c r="G29" s="12">
        <v>0.88944992110210874</v>
      </c>
      <c r="H29" s="2">
        <f>COUNTIFS(COMPANY[亂數值],"&gt;" &amp;COMPANY[[#This Row],[亂數值]]) + 1</f>
        <v>239</v>
      </c>
      <c r="I29" s="13" t="str">
        <f>IF(COMPANY[[#This Row],[序列]]&lt;=簡單亂數抽樣參數!$C$3,"Y","")</f>
        <v/>
      </c>
    </row>
    <row r="30" spans="1:9">
      <c r="A30" s="1" t="s">
        <v>4156</v>
      </c>
      <c r="B30" s="1" t="s">
        <v>61</v>
      </c>
      <c r="C30" s="1" t="s">
        <v>62</v>
      </c>
      <c r="D30" s="1" t="s">
        <v>6</v>
      </c>
      <c r="E30" s="1" t="str">
        <f t="shared" si="1"/>
        <v>臺中市</v>
      </c>
      <c r="F30" s="12">
        <f t="shared" ca="1" si="0"/>
        <v>6.4812381162313693E-2</v>
      </c>
      <c r="G30" s="12">
        <v>0.59268895036538916</v>
      </c>
      <c r="H30" s="2">
        <f>COUNTIFS(COMPANY[亂數值],"&gt;" &amp;COMPANY[[#This Row],[亂數值]]) + 1</f>
        <v>866</v>
      </c>
      <c r="I30" s="13" t="str">
        <f>IF(COMPANY[[#This Row],[序列]]&lt;=簡單亂數抽樣參數!$C$3,"Y","")</f>
        <v/>
      </c>
    </row>
    <row r="31" spans="1:9">
      <c r="A31" s="1" t="s">
        <v>4157</v>
      </c>
      <c r="B31" s="1" t="s">
        <v>63</v>
      </c>
      <c r="C31" s="1" t="s">
        <v>64</v>
      </c>
      <c r="D31" s="1" t="s">
        <v>6</v>
      </c>
      <c r="E31" s="1" t="str">
        <f t="shared" si="1"/>
        <v>新竹縣</v>
      </c>
      <c r="F31" s="12">
        <f t="shared" ca="1" si="0"/>
        <v>6.837918629895523E-2</v>
      </c>
      <c r="G31" s="12">
        <v>0.54151833385045101</v>
      </c>
      <c r="H31" s="2">
        <f>COUNTIFS(COMPANY[亂數值],"&gt;" &amp;COMPANY[[#This Row],[亂數值]]) + 1</f>
        <v>992</v>
      </c>
      <c r="I31" s="13" t="str">
        <f>IF(COMPANY[[#This Row],[序列]]&lt;=簡單亂數抽樣參數!$C$3,"Y","")</f>
        <v/>
      </c>
    </row>
    <row r="32" spans="1:9">
      <c r="A32" s="1" t="s">
        <v>4158</v>
      </c>
      <c r="B32" s="1" t="s">
        <v>65</v>
      </c>
      <c r="C32" s="1" t="s">
        <v>66</v>
      </c>
      <c r="D32" s="1" t="s">
        <v>6</v>
      </c>
      <c r="E32" s="1" t="str">
        <f t="shared" si="1"/>
        <v>宜蘭縣</v>
      </c>
      <c r="F32" s="12">
        <f t="shared" ca="1" si="0"/>
        <v>0.98345353455637097</v>
      </c>
      <c r="G32" s="12">
        <v>0.21178992842698974</v>
      </c>
      <c r="H32" s="2">
        <f>COUNTIFS(COMPANY[亂數值],"&gt;" &amp;COMPANY[[#This Row],[亂數值]]) + 1</f>
        <v>1708</v>
      </c>
      <c r="I32" s="13" t="str">
        <f>IF(COMPANY[[#This Row],[序列]]&lt;=簡單亂數抽樣參數!$C$3,"Y","")</f>
        <v/>
      </c>
    </row>
    <row r="33" spans="1:9">
      <c r="A33" s="1" t="s">
        <v>4159</v>
      </c>
      <c r="B33" s="1" t="s">
        <v>67</v>
      </c>
      <c r="C33" s="1" t="s">
        <v>68</v>
      </c>
      <c r="D33" s="1" t="s">
        <v>27</v>
      </c>
      <c r="E33" s="1" t="str">
        <f t="shared" si="1"/>
        <v>基隆市</v>
      </c>
      <c r="F33" s="12">
        <f t="shared" ca="1" si="0"/>
        <v>0.76200641213377096</v>
      </c>
      <c r="G33" s="12">
        <v>0.47977965957025304</v>
      </c>
      <c r="H33" s="2">
        <f>COUNTIFS(COMPANY[亂數值],"&gt;" &amp;COMPANY[[#This Row],[亂數值]]) + 1</f>
        <v>1136</v>
      </c>
      <c r="I33" s="13" t="str">
        <f>IF(COMPANY[[#This Row],[序列]]&lt;=簡單亂數抽樣參數!$C$3,"Y","")</f>
        <v/>
      </c>
    </row>
    <row r="34" spans="1:9">
      <c r="A34" s="1" t="s">
        <v>4160</v>
      </c>
      <c r="B34" s="1" t="s">
        <v>69</v>
      </c>
      <c r="C34" s="1" t="s">
        <v>70</v>
      </c>
      <c r="D34" s="1" t="s">
        <v>6</v>
      </c>
      <c r="E34" s="1" t="str">
        <f t="shared" si="1"/>
        <v>新北市</v>
      </c>
      <c r="F34" s="12">
        <f t="shared" ca="1" si="0"/>
        <v>0.17922289048344575</v>
      </c>
      <c r="G34" s="12">
        <v>0.99566792963388595</v>
      </c>
      <c r="H34" s="2">
        <f>COUNTIFS(COMPANY[亂數值],"&gt;" &amp;COMPANY[[#This Row],[亂數值]]) + 1</f>
        <v>9</v>
      </c>
      <c r="I34" s="13" t="str">
        <f>IF(COMPANY[[#This Row],[序列]]&lt;=簡單亂數抽樣參數!$C$3,"Y","")</f>
        <v>Y</v>
      </c>
    </row>
    <row r="35" spans="1:9">
      <c r="A35" s="1" t="s">
        <v>4161</v>
      </c>
      <c r="B35" s="1" t="s">
        <v>71</v>
      </c>
      <c r="C35" s="1" t="s">
        <v>72</v>
      </c>
      <c r="D35" s="1" t="s">
        <v>27</v>
      </c>
      <c r="E35" s="1" t="str">
        <f t="shared" si="1"/>
        <v>新北市</v>
      </c>
      <c r="F35" s="12">
        <f t="shared" ca="1" si="0"/>
        <v>0.68057788547312992</v>
      </c>
      <c r="G35" s="12">
        <v>0.92545564948599379</v>
      </c>
      <c r="H35" s="2">
        <f>COUNTIFS(COMPANY[亂數值],"&gt;" &amp;COMPANY[[#This Row],[亂數值]]) + 1</f>
        <v>162</v>
      </c>
      <c r="I35" s="13" t="str">
        <f>IF(COMPANY[[#This Row],[序列]]&lt;=簡單亂數抽樣參數!$C$3,"Y","")</f>
        <v/>
      </c>
    </row>
    <row r="36" spans="1:9">
      <c r="A36" s="1" t="s">
        <v>4162</v>
      </c>
      <c r="B36" s="1" t="s">
        <v>73</v>
      </c>
      <c r="C36" s="1" t="s">
        <v>74</v>
      </c>
      <c r="D36" s="1" t="s">
        <v>27</v>
      </c>
      <c r="E36" s="1" t="str">
        <f t="shared" si="1"/>
        <v>新北市</v>
      </c>
      <c r="F36" s="12">
        <f t="shared" ca="1" si="0"/>
        <v>0.8335806940346091</v>
      </c>
      <c r="G36" s="12">
        <v>0.97989548231626267</v>
      </c>
      <c r="H36" s="2">
        <f>COUNTIFS(COMPANY[亂數值],"&gt;" &amp;COMPANY[[#This Row],[亂數值]]) + 1</f>
        <v>42</v>
      </c>
      <c r="I36" s="13" t="str">
        <f>IF(COMPANY[[#This Row],[序列]]&lt;=簡單亂數抽樣參數!$C$3,"Y","")</f>
        <v/>
      </c>
    </row>
    <row r="37" spans="1:9">
      <c r="A37" s="1" t="s">
        <v>4163</v>
      </c>
      <c r="B37" s="1" t="s">
        <v>75</v>
      </c>
      <c r="C37" s="1" t="s">
        <v>76</v>
      </c>
      <c r="D37" s="1" t="s">
        <v>27</v>
      </c>
      <c r="E37" s="1" t="str">
        <f t="shared" si="1"/>
        <v>新北市</v>
      </c>
      <c r="F37" s="12">
        <f t="shared" ca="1" si="0"/>
        <v>0.3619911988495621</v>
      </c>
      <c r="G37" s="12">
        <v>0.52488784642080299</v>
      </c>
      <c r="H37" s="2">
        <f>COUNTIFS(COMPANY[亂數值],"&gt;" &amp;COMPANY[[#This Row],[亂數值]]) + 1</f>
        <v>1027</v>
      </c>
      <c r="I37" s="13" t="str">
        <f>IF(COMPANY[[#This Row],[序列]]&lt;=簡單亂數抽樣參數!$C$3,"Y","")</f>
        <v/>
      </c>
    </row>
    <row r="38" spans="1:9">
      <c r="A38" s="1" t="s">
        <v>4164</v>
      </c>
      <c r="B38" s="1" t="s">
        <v>77</v>
      </c>
      <c r="C38" s="1" t="s">
        <v>78</v>
      </c>
      <c r="D38" s="1" t="s">
        <v>27</v>
      </c>
      <c r="E38" s="1" t="str">
        <f t="shared" si="1"/>
        <v>新竹縣</v>
      </c>
      <c r="F38" s="12">
        <f t="shared" ca="1" si="0"/>
        <v>0.55552730777317749</v>
      </c>
      <c r="G38" s="12">
        <v>0.72242887418400936</v>
      </c>
      <c r="H38" s="2">
        <f>COUNTIFS(COMPANY[亂數值],"&gt;" &amp;COMPANY[[#This Row],[亂數值]]) + 1</f>
        <v>586</v>
      </c>
      <c r="I38" s="13" t="str">
        <f>IF(COMPANY[[#This Row],[序列]]&lt;=簡單亂數抽樣參數!$C$3,"Y","")</f>
        <v/>
      </c>
    </row>
    <row r="39" spans="1:9">
      <c r="A39" s="1" t="s">
        <v>4165</v>
      </c>
      <c r="B39" s="1" t="s">
        <v>79</v>
      </c>
      <c r="C39" s="1" t="s">
        <v>80</v>
      </c>
      <c r="D39" s="1" t="s">
        <v>27</v>
      </c>
      <c r="E39" s="1" t="str">
        <f t="shared" si="1"/>
        <v>宜蘭縣</v>
      </c>
      <c r="F39" s="12">
        <f t="shared" ca="1" si="0"/>
        <v>0.17090261636150461</v>
      </c>
      <c r="G39" s="12">
        <v>0.10425329773542824</v>
      </c>
      <c r="H39" s="2">
        <f>COUNTIFS(COMPANY[亂數值],"&gt;" &amp;COMPANY[[#This Row],[亂數值]]) + 1</f>
        <v>1976</v>
      </c>
      <c r="I39" s="13" t="str">
        <f>IF(COMPANY[[#This Row],[序列]]&lt;=簡單亂數抽樣參數!$C$3,"Y","")</f>
        <v/>
      </c>
    </row>
    <row r="40" spans="1:9">
      <c r="A40" s="1" t="s">
        <v>4166</v>
      </c>
      <c r="B40" s="1" t="s">
        <v>81</v>
      </c>
      <c r="C40" s="1" t="s">
        <v>82</v>
      </c>
      <c r="D40" s="1" t="s">
        <v>6</v>
      </c>
      <c r="E40" s="1" t="str">
        <f t="shared" si="1"/>
        <v>新北市</v>
      </c>
      <c r="F40" s="12">
        <f t="shared" ca="1" si="0"/>
        <v>0.6178360994207811</v>
      </c>
      <c r="G40" s="12">
        <v>0.4636302909415676</v>
      </c>
      <c r="H40" s="2">
        <f>COUNTIFS(COMPANY[亂數值],"&gt;" &amp;COMPANY[[#This Row],[亂數值]]) + 1</f>
        <v>1167</v>
      </c>
      <c r="I40" s="13" t="str">
        <f>IF(COMPANY[[#This Row],[序列]]&lt;=簡單亂數抽樣參數!$C$3,"Y","")</f>
        <v/>
      </c>
    </row>
    <row r="41" spans="1:9">
      <c r="A41" s="1" t="s">
        <v>4167</v>
      </c>
      <c r="B41" s="1" t="s">
        <v>83</v>
      </c>
      <c r="C41" s="1" t="s">
        <v>84</v>
      </c>
      <c r="D41" s="1" t="s">
        <v>27</v>
      </c>
      <c r="E41" s="1" t="str">
        <f t="shared" si="1"/>
        <v>新北市</v>
      </c>
      <c r="F41" s="12">
        <f t="shared" ca="1" si="0"/>
        <v>0.81375272118855624</v>
      </c>
      <c r="G41" s="12">
        <v>0.28644278790811195</v>
      </c>
      <c r="H41" s="2">
        <f>COUNTIFS(COMPANY[亂數值],"&gt;" &amp;COMPANY[[#This Row],[亂數值]]) + 1</f>
        <v>1535</v>
      </c>
      <c r="I41" s="13" t="str">
        <f>IF(COMPANY[[#This Row],[序列]]&lt;=簡單亂數抽樣參數!$C$3,"Y","")</f>
        <v/>
      </c>
    </row>
    <row r="42" spans="1:9">
      <c r="A42" s="1" t="s">
        <v>4167</v>
      </c>
      <c r="B42" s="1" t="s">
        <v>83</v>
      </c>
      <c r="C42" s="1" t="s">
        <v>85</v>
      </c>
      <c r="D42" s="1" t="s">
        <v>12</v>
      </c>
      <c r="E42" s="1" t="str">
        <f t="shared" si="1"/>
        <v>臺北市</v>
      </c>
      <c r="F42" s="12">
        <f t="shared" ca="1" si="0"/>
        <v>0.414307218265765</v>
      </c>
      <c r="G42" s="12">
        <v>0.59463254524087816</v>
      </c>
      <c r="H42" s="2">
        <f>COUNTIFS(COMPANY[亂數值],"&gt;" &amp;COMPANY[[#This Row],[亂數值]]) + 1</f>
        <v>862</v>
      </c>
      <c r="I42" s="13" t="str">
        <f>IF(COMPANY[[#This Row],[序列]]&lt;=簡單亂數抽樣參數!$C$3,"Y","")</f>
        <v/>
      </c>
    </row>
    <row r="43" spans="1:9">
      <c r="A43" s="1" t="s">
        <v>4168</v>
      </c>
      <c r="B43" s="1" t="s">
        <v>86</v>
      </c>
      <c r="C43" s="1" t="s">
        <v>87</v>
      </c>
      <c r="D43" s="1" t="s">
        <v>6</v>
      </c>
      <c r="E43" s="1" t="str">
        <f t="shared" si="1"/>
        <v>新北市</v>
      </c>
      <c r="F43" s="12">
        <f t="shared" ca="1" si="0"/>
        <v>0.96798258694838168</v>
      </c>
      <c r="G43" s="12">
        <v>0.5630141395128696</v>
      </c>
      <c r="H43" s="2">
        <f>COUNTIFS(COMPANY[亂數值],"&gt;" &amp;COMPANY[[#This Row],[亂數值]]) + 1</f>
        <v>938</v>
      </c>
      <c r="I43" s="13" t="str">
        <f>IF(COMPANY[[#This Row],[序列]]&lt;=簡單亂數抽樣參數!$C$3,"Y","")</f>
        <v/>
      </c>
    </row>
    <row r="44" spans="1:9">
      <c r="A44" s="1" t="s">
        <v>4169</v>
      </c>
      <c r="B44" s="1" t="s">
        <v>88</v>
      </c>
      <c r="C44" s="1" t="s">
        <v>89</v>
      </c>
      <c r="D44" s="1" t="s">
        <v>27</v>
      </c>
      <c r="E44" s="1" t="str">
        <f t="shared" si="1"/>
        <v>新北市</v>
      </c>
      <c r="F44" s="12">
        <f t="shared" ca="1" si="0"/>
        <v>8.6837136168079643E-2</v>
      </c>
      <c r="G44" s="12">
        <v>0.93491709845241433</v>
      </c>
      <c r="H44" s="2">
        <f>COUNTIFS(COMPANY[亂數值],"&gt;" &amp;COMPANY[[#This Row],[亂數值]]) + 1</f>
        <v>148</v>
      </c>
      <c r="I44" s="13" t="str">
        <f>IF(COMPANY[[#This Row],[序列]]&lt;=簡單亂數抽樣參數!$C$3,"Y","")</f>
        <v/>
      </c>
    </row>
    <row r="45" spans="1:9">
      <c r="A45" s="1" t="s">
        <v>4170</v>
      </c>
      <c r="B45" s="1" t="s">
        <v>6237</v>
      </c>
      <c r="C45" s="1" t="s">
        <v>90</v>
      </c>
      <c r="D45" s="1" t="s">
        <v>6</v>
      </c>
      <c r="E45" s="1" t="str">
        <f t="shared" si="1"/>
        <v>臺南市</v>
      </c>
      <c r="F45" s="12">
        <f t="shared" ca="1" si="0"/>
        <v>0.25210716318219695</v>
      </c>
      <c r="G45" s="12">
        <v>0.13138542554959121</v>
      </c>
      <c r="H45" s="2">
        <f>COUNTIFS(COMPANY[亂數值],"&gt;" &amp;COMPANY[[#This Row],[亂數值]]) + 1</f>
        <v>1904</v>
      </c>
      <c r="I45" s="13" t="str">
        <f>IF(COMPANY[[#This Row],[序列]]&lt;=簡單亂數抽樣參數!$C$3,"Y","")</f>
        <v/>
      </c>
    </row>
    <row r="46" spans="1:9">
      <c r="A46" s="1" t="s">
        <v>4171</v>
      </c>
      <c r="B46" s="1" t="s">
        <v>91</v>
      </c>
      <c r="C46" s="1" t="s">
        <v>92</v>
      </c>
      <c r="D46" s="1" t="s">
        <v>6</v>
      </c>
      <c r="E46" s="1" t="str">
        <f t="shared" si="1"/>
        <v>嘉義市</v>
      </c>
      <c r="F46" s="12">
        <f t="shared" ca="1" si="0"/>
        <v>3.8219293527731235E-2</v>
      </c>
      <c r="G46" s="12">
        <v>0.91200323999184085</v>
      </c>
      <c r="H46" s="2">
        <f>COUNTIFS(COMPANY[亂數值],"&gt;" &amp;COMPANY[[#This Row],[亂數值]]) + 1</f>
        <v>188</v>
      </c>
      <c r="I46" s="13" t="str">
        <f>IF(COMPANY[[#This Row],[序列]]&lt;=簡單亂數抽樣參數!$C$3,"Y","")</f>
        <v/>
      </c>
    </row>
    <row r="47" spans="1:9">
      <c r="A47" s="1" t="s">
        <v>4172</v>
      </c>
      <c r="B47" s="1" t="s">
        <v>93</v>
      </c>
      <c r="C47" s="1" t="s">
        <v>94</v>
      </c>
      <c r="D47" s="1" t="s">
        <v>6</v>
      </c>
      <c r="E47" s="1" t="str">
        <f t="shared" si="1"/>
        <v>高雄市</v>
      </c>
      <c r="F47" s="12">
        <f t="shared" ca="1" si="0"/>
        <v>0.13587463695410607</v>
      </c>
      <c r="G47" s="12">
        <v>0.36668982310218079</v>
      </c>
      <c r="H47" s="2">
        <f>COUNTIFS(COMPANY[亂數值],"&gt;" &amp;COMPANY[[#This Row],[亂數值]]) + 1</f>
        <v>1362</v>
      </c>
      <c r="I47" s="13" t="str">
        <f>IF(COMPANY[[#This Row],[序列]]&lt;=簡單亂數抽樣參數!$C$3,"Y","")</f>
        <v/>
      </c>
    </row>
    <row r="48" spans="1:9">
      <c r="A48" s="1" t="s">
        <v>4173</v>
      </c>
      <c r="B48" s="1" t="s">
        <v>95</v>
      </c>
      <c r="C48" s="1" t="s">
        <v>96</v>
      </c>
      <c r="D48" s="1" t="s">
        <v>6</v>
      </c>
      <c r="E48" s="1" t="str">
        <f t="shared" si="1"/>
        <v>高雄市</v>
      </c>
      <c r="F48" s="12">
        <f t="shared" ca="1" si="0"/>
        <v>0.62301204551188671</v>
      </c>
      <c r="G48" s="12">
        <v>0.12331728608108194</v>
      </c>
      <c r="H48" s="2">
        <f>COUNTIFS(COMPANY[亂數值],"&gt;" &amp;COMPANY[[#This Row],[亂數值]]) + 1</f>
        <v>1932</v>
      </c>
      <c r="I48" s="13" t="str">
        <f>IF(COMPANY[[#This Row],[序列]]&lt;=簡單亂數抽樣參數!$C$3,"Y","")</f>
        <v/>
      </c>
    </row>
    <row r="49" spans="1:9">
      <c r="A49" s="1" t="s">
        <v>4174</v>
      </c>
      <c r="B49" s="1" t="s">
        <v>97</v>
      </c>
      <c r="C49" s="1" t="s">
        <v>98</v>
      </c>
      <c r="D49" s="1" t="s">
        <v>6</v>
      </c>
      <c r="E49" s="1" t="str">
        <f t="shared" si="1"/>
        <v>高雄市</v>
      </c>
      <c r="F49" s="12">
        <f t="shared" ca="1" si="0"/>
        <v>0.11759069326100946</v>
      </c>
      <c r="G49" s="12">
        <v>0.54971921585140271</v>
      </c>
      <c r="H49" s="2">
        <f>COUNTIFS(COMPANY[亂數值],"&gt;" &amp;COMPANY[[#This Row],[亂數值]]) + 1</f>
        <v>972</v>
      </c>
      <c r="I49" s="13" t="str">
        <f>IF(COMPANY[[#This Row],[序列]]&lt;=簡單亂數抽樣參數!$C$3,"Y","")</f>
        <v/>
      </c>
    </row>
    <row r="50" spans="1:9">
      <c r="A50" s="1" t="s">
        <v>4175</v>
      </c>
      <c r="B50" s="1" t="s">
        <v>99</v>
      </c>
      <c r="C50" s="1" t="s">
        <v>100</v>
      </c>
      <c r="D50" s="1" t="s">
        <v>6</v>
      </c>
      <c r="E50" s="1" t="str">
        <f t="shared" si="1"/>
        <v>桃園市</v>
      </c>
      <c r="F50" s="12">
        <f t="shared" ca="1" si="0"/>
        <v>0.31322442161572295</v>
      </c>
      <c r="G50" s="12">
        <v>0.5640456225576328</v>
      </c>
      <c r="H50" s="2">
        <f>COUNTIFS(COMPANY[亂數值],"&gt;" &amp;COMPANY[[#This Row],[亂數值]]) + 1</f>
        <v>933</v>
      </c>
      <c r="I50" s="13" t="str">
        <f>IF(COMPANY[[#This Row],[序列]]&lt;=簡單亂數抽樣參數!$C$3,"Y","")</f>
        <v/>
      </c>
    </row>
    <row r="51" spans="1:9">
      <c r="A51" s="1" t="s">
        <v>4175</v>
      </c>
      <c r="B51" s="1" t="s">
        <v>99</v>
      </c>
      <c r="C51" s="1" t="s">
        <v>101</v>
      </c>
      <c r="D51" s="1" t="s">
        <v>6</v>
      </c>
      <c r="E51" s="1" t="str">
        <f t="shared" si="1"/>
        <v>臺北市</v>
      </c>
      <c r="F51" s="12">
        <f t="shared" ca="1" si="0"/>
        <v>6.174190650098621E-2</v>
      </c>
      <c r="G51" s="12">
        <v>0.61040440182503597</v>
      </c>
      <c r="H51" s="2">
        <f>COUNTIFS(COMPANY[亂數值],"&gt;" &amp;COMPANY[[#This Row],[亂數值]]) + 1</f>
        <v>835</v>
      </c>
      <c r="I51" s="13" t="str">
        <f>IF(COMPANY[[#This Row],[序列]]&lt;=簡單亂數抽樣參數!$C$3,"Y","")</f>
        <v/>
      </c>
    </row>
    <row r="52" spans="1:9">
      <c r="A52" s="1" t="s">
        <v>4176</v>
      </c>
      <c r="B52" s="1" t="s">
        <v>102</v>
      </c>
      <c r="C52" s="1" t="s">
        <v>103</v>
      </c>
      <c r="D52" s="1" t="s">
        <v>6</v>
      </c>
      <c r="E52" s="1" t="str">
        <f t="shared" si="1"/>
        <v>新北市</v>
      </c>
      <c r="F52" s="12">
        <f t="shared" ca="1" si="0"/>
        <v>0.20910803641529629</v>
      </c>
      <c r="G52" s="12">
        <v>6.293752785000517E-2</v>
      </c>
      <c r="H52" s="2">
        <f>COUNTIFS(COMPANY[亂數值],"&gt;" &amp;COMPANY[[#This Row],[亂數值]]) + 1</f>
        <v>2062</v>
      </c>
      <c r="I52" s="13" t="str">
        <f>IF(COMPANY[[#This Row],[序列]]&lt;=簡單亂數抽樣參數!$C$3,"Y","")</f>
        <v/>
      </c>
    </row>
    <row r="53" spans="1:9">
      <c r="A53" s="1" t="s">
        <v>4177</v>
      </c>
      <c r="B53" s="1" t="s">
        <v>104</v>
      </c>
      <c r="C53" s="1" t="s">
        <v>105</v>
      </c>
      <c r="D53" s="1" t="s">
        <v>12</v>
      </c>
      <c r="E53" s="1" t="str">
        <f t="shared" si="1"/>
        <v>桃園市</v>
      </c>
      <c r="F53" s="12">
        <f t="shared" ca="1" si="0"/>
        <v>0.99639400662861088</v>
      </c>
      <c r="G53" s="12">
        <v>0.69611522909406109</v>
      </c>
      <c r="H53" s="2">
        <f>COUNTIFS(COMPANY[亂數值],"&gt;" &amp;COMPANY[[#This Row],[亂數值]]) + 1</f>
        <v>648</v>
      </c>
      <c r="I53" s="13" t="str">
        <f>IF(COMPANY[[#This Row],[序列]]&lt;=簡單亂數抽樣參數!$C$3,"Y","")</f>
        <v/>
      </c>
    </row>
    <row r="54" spans="1:9">
      <c r="A54" s="1" t="s">
        <v>4177</v>
      </c>
      <c r="B54" s="1" t="s">
        <v>104</v>
      </c>
      <c r="C54" s="1" t="s">
        <v>106</v>
      </c>
      <c r="D54" s="1" t="s">
        <v>6</v>
      </c>
      <c r="E54" s="1" t="str">
        <f t="shared" si="1"/>
        <v>新北市</v>
      </c>
      <c r="F54" s="12">
        <f t="shared" ca="1" si="0"/>
        <v>0.17241185483105181</v>
      </c>
      <c r="G54" s="12">
        <v>0.84596119471933096</v>
      </c>
      <c r="H54" s="2">
        <f>COUNTIFS(COMPANY[亂數值],"&gt;" &amp;COMPANY[[#This Row],[亂數值]]) + 1</f>
        <v>337</v>
      </c>
      <c r="I54" s="13" t="str">
        <f>IF(COMPANY[[#This Row],[序列]]&lt;=簡單亂數抽樣參數!$C$3,"Y","")</f>
        <v/>
      </c>
    </row>
    <row r="55" spans="1:9">
      <c r="A55" s="1" t="s">
        <v>4178</v>
      </c>
      <c r="B55" s="1" t="s">
        <v>107</v>
      </c>
      <c r="C55" s="1" t="s">
        <v>108</v>
      </c>
      <c r="D55" s="1" t="s">
        <v>6</v>
      </c>
      <c r="E55" s="1" t="str">
        <f t="shared" si="1"/>
        <v>新北市</v>
      </c>
      <c r="F55" s="12">
        <f t="shared" ca="1" si="0"/>
        <v>0.54749013158551463</v>
      </c>
      <c r="G55" s="12">
        <v>0.8074606056361594</v>
      </c>
      <c r="H55" s="2">
        <f>COUNTIFS(COMPANY[亂數值],"&gt;" &amp;COMPANY[[#This Row],[亂數值]]) + 1</f>
        <v>428</v>
      </c>
      <c r="I55" s="13" t="str">
        <f>IF(COMPANY[[#This Row],[序列]]&lt;=簡單亂數抽樣參數!$C$3,"Y","")</f>
        <v/>
      </c>
    </row>
    <row r="56" spans="1:9">
      <c r="A56" s="1" t="s">
        <v>4179</v>
      </c>
      <c r="B56" s="1" t="s">
        <v>109</v>
      </c>
      <c r="C56" s="1" t="s">
        <v>110</v>
      </c>
      <c r="D56" s="1" t="s">
        <v>27</v>
      </c>
      <c r="E56" s="1" t="str">
        <f t="shared" si="1"/>
        <v>新北市</v>
      </c>
      <c r="F56" s="12">
        <f t="shared" ca="1" si="0"/>
        <v>0.66525066479769723</v>
      </c>
      <c r="G56" s="12">
        <v>0.13644323540791736</v>
      </c>
      <c r="H56" s="2">
        <f>COUNTIFS(COMPANY[亂數值],"&gt;" &amp;COMPANY[[#This Row],[亂數值]]) + 1</f>
        <v>1890</v>
      </c>
      <c r="I56" s="13" t="str">
        <f>IF(COMPANY[[#This Row],[序列]]&lt;=簡單亂數抽樣參數!$C$3,"Y","")</f>
        <v/>
      </c>
    </row>
    <row r="57" spans="1:9">
      <c r="A57" s="1" t="s">
        <v>4180</v>
      </c>
      <c r="B57" s="1" t="s">
        <v>111</v>
      </c>
      <c r="C57" s="1" t="s">
        <v>112</v>
      </c>
      <c r="D57" s="1" t="s">
        <v>6</v>
      </c>
      <c r="E57" s="1" t="str">
        <f t="shared" si="1"/>
        <v>嘉義縣</v>
      </c>
      <c r="F57" s="12">
        <f t="shared" ca="1" si="0"/>
        <v>0.68800936002175417</v>
      </c>
      <c r="G57" s="12">
        <v>0.39270924715997113</v>
      </c>
      <c r="H57" s="2">
        <f>COUNTIFS(COMPANY[亂數值],"&gt;" &amp;COMPANY[[#This Row],[亂數值]]) + 1</f>
        <v>1320</v>
      </c>
      <c r="I57" s="13" t="str">
        <f>IF(COMPANY[[#This Row],[序列]]&lt;=簡單亂數抽樣參數!$C$3,"Y","")</f>
        <v/>
      </c>
    </row>
    <row r="58" spans="1:9">
      <c r="A58" s="1" t="s">
        <v>4181</v>
      </c>
      <c r="B58" s="1" t="s">
        <v>113</v>
      </c>
      <c r="C58" s="1" t="s">
        <v>114</v>
      </c>
      <c r="D58" s="1" t="s">
        <v>6</v>
      </c>
      <c r="E58" s="1" t="str">
        <f t="shared" si="1"/>
        <v>臺南市</v>
      </c>
      <c r="F58" s="12">
        <f t="shared" ca="1" si="0"/>
        <v>0.94641539200956981</v>
      </c>
      <c r="G58" s="12">
        <v>0.71286723504227456</v>
      </c>
      <c r="H58" s="2">
        <f>COUNTIFS(COMPANY[亂數值],"&gt;" &amp;COMPANY[[#This Row],[亂數值]]) + 1</f>
        <v>606</v>
      </c>
      <c r="I58" s="13" t="str">
        <f>IF(COMPANY[[#This Row],[序列]]&lt;=簡單亂數抽樣參數!$C$3,"Y","")</f>
        <v/>
      </c>
    </row>
    <row r="59" spans="1:9">
      <c r="A59" s="1" t="s">
        <v>4182</v>
      </c>
      <c r="B59" s="1" t="s">
        <v>115</v>
      </c>
      <c r="C59" s="1" t="s">
        <v>116</v>
      </c>
      <c r="D59" s="1" t="s">
        <v>27</v>
      </c>
      <c r="E59" s="1" t="str">
        <f t="shared" si="1"/>
        <v>高雄市</v>
      </c>
      <c r="F59" s="12">
        <f t="shared" ca="1" si="0"/>
        <v>0.70472541744422379</v>
      </c>
      <c r="G59" s="12">
        <v>0.89240080190468474</v>
      </c>
      <c r="H59" s="2">
        <f>COUNTIFS(COMPANY[亂數值],"&gt;" &amp;COMPANY[[#This Row],[亂數值]]) + 1</f>
        <v>230</v>
      </c>
      <c r="I59" s="13" t="str">
        <f>IF(COMPANY[[#This Row],[序列]]&lt;=簡單亂數抽樣參數!$C$3,"Y","")</f>
        <v/>
      </c>
    </row>
    <row r="60" spans="1:9">
      <c r="A60" s="1" t="s">
        <v>4183</v>
      </c>
      <c r="B60" s="1" t="s">
        <v>117</v>
      </c>
      <c r="C60" s="1" t="s">
        <v>118</v>
      </c>
      <c r="D60" s="1" t="s">
        <v>6</v>
      </c>
      <c r="E60" s="1" t="str">
        <f t="shared" si="1"/>
        <v>臺南市</v>
      </c>
      <c r="F60" s="12">
        <f t="shared" ca="1" si="0"/>
        <v>0.51855354331525016</v>
      </c>
      <c r="G60" s="12">
        <v>0.56856460247220375</v>
      </c>
      <c r="H60" s="2">
        <f>COUNTIFS(COMPANY[亂數值],"&gt;" &amp;COMPANY[[#This Row],[亂數值]]) + 1</f>
        <v>924</v>
      </c>
      <c r="I60" s="13" t="str">
        <f>IF(COMPANY[[#This Row],[序列]]&lt;=簡單亂數抽樣參數!$C$3,"Y","")</f>
        <v/>
      </c>
    </row>
    <row r="61" spans="1:9">
      <c r="A61" s="1" t="s">
        <v>4184</v>
      </c>
      <c r="B61" s="1" t="s">
        <v>119</v>
      </c>
      <c r="C61" s="1" t="s">
        <v>120</v>
      </c>
      <c r="D61" s="1" t="s">
        <v>6</v>
      </c>
      <c r="E61" s="1" t="str">
        <f t="shared" si="1"/>
        <v>屏東縣</v>
      </c>
      <c r="F61" s="12">
        <f t="shared" ca="1" si="0"/>
        <v>0.51529144199539412</v>
      </c>
      <c r="G61" s="12">
        <v>0.26720512484527492</v>
      </c>
      <c r="H61" s="2">
        <f>COUNTIFS(COMPANY[亂數值],"&gt;" &amp;COMPANY[[#This Row],[亂數值]]) + 1</f>
        <v>1581</v>
      </c>
      <c r="I61" s="13" t="str">
        <f>IF(COMPANY[[#This Row],[序列]]&lt;=簡單亂數抽樣參數!$C$3,"Y","")</f>
        <v/>
      </c>
    </row>
    <row r="62" spans="1:9">
      <c r="A62" s="1" t="s">
        <v>4185</v>
      </c>
      <c r="B62" s="1" t="s">
        <v>121</v>
      </c>
      <c r="C62" s="1" t="s">
        <v>122</v>
      </c>
      <c r="D62" s="1" t="s">
        <v>6</v>
      </c>
      <c r="E62" s="1" t="str">
        <f t="shared" si="1"/>
        <v>彰化縣</v>
      </c>
      <c r="F62" s="12">
        <f t="shared" ca="1" si="0"/>
        <v>6.9947983385907464E-2</v>
      </c>
      <c r="G62" s="12">
        <v>0.24742495884764015</v>
      </c>
      <c r="H62" s="2">
        <f>COUNTIFS(COMPANY[亂數值],"&gt;" &amp;COMPANY[[#This Row],[亂數值]]) + 1</f>
        <v>1623</v>
      </c>
      <c r="I62" s="13" t="str">
        <f>IF(COMPANY[[#This Row],[序列]]&lt;=簡單亂數抽樣參數!$C$3,"Y","")</f>
        <v/>
      </c>
    </row>
    <row r="63" spans="1:9">
      <c r="A63" s="1" t="s">
        <v>4186</v>
      </c>
      <c r="B63" s="1" t="s">
        <v>123</v>
      </c>
      <c r="C63" s="1" t="s">
        <v>124</v>
      </c>
      <c r="D63" s="1" t="s">
        <v>6</v>
      </c>
      <c r="E63" s="1" t="str">
        <f t="shared" si="1"/>
        <v>彰化縣</v>
      </c>
      <c r="F63" s="12">
        <f t="shared" ca="1" si="0"/>
        <v>0.88571724511483463</v>
      </c>
      <c r="G63" s="12">
        <v>0.91218952200377679</v>
      </c>
      <c r="H63" s="2">
        <f>COUNTIFS(COMPANY[亂數值],"&gt;" &amp;COMPANY[[#This Row],[亂數值]]) + 1</f>
        <v>187</v>
      </c>
      <c r="I63" s="13" t="str">
        <f>IF(COMPANY[[#This Row],[序列]]&lt;=簡單亂數抽樣參數!$C$3,"Y","")</f>
        <v/>
      </c>
    </row>
    <row r="64" spans="1:9">
      <c r="A64" s="1" t="s">
        <v>4187</v>
      </c>
      <c r="B64" s="1" t="s">
        <v>125</v>
      </c>
      <c r="C64" s="1" t="s">
        <v>126</v>
      </c>
      <c r="D64" s="1" t="s">
        <v>6</v>
      </c>
      <c r="E64" s="1" t="str">
        <f t="shared" si="1"/>
        <v>臺中市</v>
      </c>
      <c r="F64" s="12">
        <f t="shared" ca="1" si="0"/>
        <v>0.15644239124891801</v>
      </c>
      <c r="G64" s="12">
        <v>0.58137557404381912</v>
      </c>
      <c r="H64" s="2">
        <f>COUNTIFS(COMPANY[亂數值],"&gt;" &amp;COMPANY[[#This Row],[亂數值]]) + 1</f>
        <v>890</v>
      </c>
      <c r="I64" s="13" t="str">
        <f>IF(COMPANY[[#This Row],[序列]]&lt;=簡單亂數抽樣參數!$C$3,"Y","")</f>
        <v/>
      </c>
    </row>
    <row r="65" spans="1:9">
      <c r="A65" s="1" t="s">
        <v>4188</v>
      </c>
      <c r="B65" s="1" t="s">
        <v>127</v>
      </c>
      <c r="C65" s="1" t="s">
        <v>128</v>
      </c>
      <c r="D65" s="1" t="s">
        <v>6</v>
      </c>
      <c r="E65" s="1" t="str">
        <f t="shared" si="1"/>
        <v>臺中市</v>
      </c>
      <c r="F65" s="12">
        <f t="shared" ca="1" si="0"/>
        <v>0.92481050601121062</v>
      </c>
      <c r="G65" s="12">
        <v>0.65266870858834736</v>
      </c>
      <c r="H65" s="2">
        <f>COUNTIFS(COMPANY[亂數值],"&gt;" &amp;COMPANY[[#This Row],[亂數值]]) + 1</f>
        <v>742</v>
      </c>
      <c r="I65" s="13" t="str">
        <f>IF(COMPANY[[#This Row],[序列]]&lt;=簡單亂數抽樣參數!$C$3,"Y","")</f>
        <v/>
      </c>
    </row>
    <row r="66" spans="1:9">
      <c r="A66" s="1" t="s">
        <v>4189</v>
      </c>
      <c r="B66" s="1" t="s">
        <v>129</v>
      </c>
      <c r="C66" s="1" t="s">
        <v>130</v>
      </c>
      <c r="D66" s="1" t="s">
        <v>6</v>
      </c>
      <c r="E66" s="1" t="str">
        <f t="shared" si="1"/>
        <v>臺中市</v>
      </c>
      <c r="F66" s="12">
        <f t="shared" ref="F66:F129" ca="1" si="2">RAND()</f>
        <v>0.51979167865892273</v>
      </c>
      <c r="G66" s="12">
        <v>0.2996240777257253</v>
      </c>
      <c r="H66" s="2">
        <f>COUNTIFS(COMPANY[亂數值],"&gt;" &amp;COMPANY[[#This Row],[亂數值]]) + 1</f>
        <v>1500</v>
      </c>
      <c r="I66" s="13" t="str">
        <f>IF(COMPANY[[#This Row],[序列]]&lt;=簡單亂數抽樣參數!$C$3,"Y","")</f>
        <v/>
      </c>
    </row>
    <row r="67" spans="1:9">
      <c r="A67" s="1" t="s">
        <v>4190</v>
      </c>
      <c r="B67" s="1" t="s">
        <v>131</v>
      </c>
      <c r="C67" s="1" t="s">
        <v>132</v>
      </c>
      <c r="D67" s="1" t="s">
        <v>6</v>
      </c>
      <c r="E67" s="1" t="str">
        <f t="shared" ref="E67:E130" si="3">MID(C67,1,3)</f>
        <v>臺中市</v>
      </c>
      <c r="F67" s="12">
        <f t="shared" ca="1" si="2"/>
        <v>0.37167995663689346</v>
      </c>
      <c r="G67" s="12">
        <v>0.13462848700527763</v>
      </c>
      <c r="H67" s="2">
        <f>COUNTIFS(COMPANY[亂數值],"&gt;" &amp;COMPANY[[#This Row],[亂數值]]) + 1</f>
        <v>1897</v>
      </c>
      <c r="I67" s="13" t="str">
        <f>IF(COMPANY[[#This Row],[序列]]&lt;=簡單亂數抽樣參數!$C$3,"Y","")</f>
        <v/>
      </c>
    </row>
    <row r="68" spans="1:9">
      <c r="A68" s="1" t="s">
        <v>4191</v>
      </c>
      <c r="B68" s="1" t="s">
        <v>133</v>
      </c>
      <c r="C68" s="1" t="s">
        <v>134</v>
      </c>
      <c r="D68" s="1" t="s">
        <v>6</v>
      </c>
      <c r="E68" s="1" t="str">
        <f t="shared" si="3"/>
        <v>臺中市</v>
      </c>
      <c r="F68" s="12">
        <f t="shared" ca="1" si="2"/>
        <v>0.37564909682947201</v>
      </c>
      <c r="G68" s="12">
        <v>2.006995125762856E-3</v>
      </c>
      <c r="H68" s="2">
        <f>COUNTIFS(COMPANY[亂數值],"&gt;" &amp;COMPANY[[#This Row],[亂數值]]) + 1</f>
        <v>2201</v>
      </c>
      <c r="I68" s="13" t="str">
        <f>IF(COMPANY[[#This Row],[序列]]&lt;=簡單亂數抽樣參數!$C$3,"Y","")</f>
        <v/>
      </c>
    </row>
    <row r="69" spans="1:9">
      <c r="A69" s="1" t="s">
        <v>4192</v>
      </c>
      <c r="B69" s="1" t="s">
        <v>135</v>
      </c>
      <c r="C69" s="1" t="s">
        <v>136</v>
      </c>
      <c r="D69" s="1" t="s">
        <v>6</v>
      </c>
      <c r="E69" s="1" t="str">
        <f t="shared" si="3"/>
        <v>新北市</v>
      </c>
      <c r="F69" s="12">
        <f t="shared" ca="1" si="2"/>
        <v>0.4281069738592983</v>
      </c>
      <c r="G69" s="12">
        <v>7.6774833563276412E-2</v>
      </c>
      <c r="H69" s="2">
        <f>COUNTIFS(COMPANY[亂數值],"&gt;" &amp;COMPANY[[#This Row],[亂數值]]) + 1</f>
        <v>2029</v>
      </c>
      <c r="I69" s="13" t="str">
        <f>IF(COMPANY[[#This Row],[序列]]&lt;=簡單亂數抽樣參數!$C$3,"Y","")</f>
        <v/>
      </c>
    </row>
    <row r="70" spans="1:9">
      <c r="A70" s="1" t="s">
        <v>4193</v>
      </c>
      <c r="B70" s="1" t="s">
        <v>137</v>
      </c>
      <c r="C70" s="1" t="s">
        <v>138</v>
      </c>
      <c r="D70" s="1" t="s">
        <v>22</v>
      </c>
      <c r="E70" s="1" t="str">
        <f t="shared" si="3"/>
        <v>臺中市</v>
      </c>
      <c r="F70" s="12">
        <f t="shared" ca="1" si="2"/>
        <v>0.57065472169202114</v>
      </c>
      <c r="G70" s="12">
        <v>0.63189871801691566</v>
      </c>
      <c r="H70" s="2">
        <f>COUNTIFS(COMPANY[亂數值],"&gt;" &amp;COMPANY[[#This Row],[亂數值]]) + 1</f>
        <v>790</v>
      </c>
      <c r="I70" s="13" t="str">
        <f>IF(COMPANY[[#This Row],[序列]]&lt;=簡單亂數抽樣參數!$C$3,"Y","")</f>
        <v/>
      </c>
    </row>
    <row r="71" spans="1:9">
      <c r="A71" s="1" t="s">
        <v>4194</v>
      </c>
      <c r="B71" s="1" t="s">
        <v>139</v>
      </c>
      <c r="C71" s="1" t="s">
        <v>6238</v>
      </c>
      <c r="D71" s="1" t="s">
        <v>6</v>
      </c>
      <c r="E71" s="1" t="str">
        <f t="shared" si="3"/>
        <v>高雄市</v>
      </c>
      <c r="F71" s="12">
        <f t="shared" ca="1" si="2"/>
        <v>7.0062803155536257E-2</v>
      </c>
      <c r="G71" s="12">
        <v>0.49390922663417047</v>
      </c>
      <c r="H71" s="2">
        <f>COUNTIFS(COMPANY[亂數值],"&gt;" &amp;COMPANY[[#This Row],[亂數值]]) + 1</f>
        <v>1103</v>
      </c>
      <c r="I71" s="13" t="str">
        <f>IF(COMPANY[[#This Row],[序列]]&lt;=簡單亂數抽樣參數!$C$3,"Y","")</f>
        <v/>
      </c>
    </row>
    <row r="72" spans="1:9">
      <c r="A72" s="1" t="s">
        <v>4195</v>
      </c>
      <c r="B72" s="1" t="s">
        <v>140</v>
      </c>
      <c r="C72" s="1" t="s">
        <v>141</v>
      </c>
      <c r="D72" s="1" t="s">
        <v>6</v>
      </c>
      <c r="E72" s="1" t="str">
        <f t="shared" si="3"/>
        <v>雲林縣</v>
      </c>
      <c r="F72" s="12">
        <f t="shared" ca="1" si="2"/>
        <v>1.3322471121164248E-2</v>
      </c>
      <c r="G72" s="12">
        <v>0.87033242225820939</v>
      </c>
      <c r="H72" s="2">
        <f>COUNTIFS(COMPANY[亂數值],"&gt;" &amp;COMPANY[[#This Row],[亂數值]]) + 1</f>
        <v>278</v>
      </c>
      <c r="I72" s="13" t="str">
        <f>IF(COMPANY[[#This Row],[序列]]&lt;=簡單亂數抽樣參數!$C$3,"Y","")</f>
        <v/>
      </c>
    </row>
    <row r="73" spans="1:9">
      <c r="A73" s="1" t="s">
        <v>4196</v>
      </c>
      <c r="B73" s="1" t="s">
        <v>142</v>
      </c>
      <c r="C73" s="1" t="s">
        <v>143</v>
      </c>
      <c r="D73" s="1" t="s">
        <v>6</v>
      </c>
      <c r="E73" s="1" t="str">
        <f t="shared" si="3"/>
        <v>苗栗縣</v>
      </c>
      <c r="F73" s="12">
        <f t="shared" ca="1" si="2"/>
        <v>0.94434348305280058</v>
      </c>
      <c r="G73" s="12">
        <v>3.303667568686941E-3</v>
      </c>
      <c r="H73" s="2">
        <f>COUNTIFS(COMPANY[亂數值],"&gt;" &amp;COMPANY[[#This Row],[亂數值]]) + 1</f>
        <v>2197</v>
      </c>
      <c r="I73" s="13" t="str">
        <f>IF(COMPANY[[#This Row],[序列]]&lt;=簡單亂數抽樣參數!$C$3,"Y","")</f>
        <v/>
      </c>
    </row>
    <row r="74" spans="1:9">
      <c r="A74" s="1" t="s">
        <v>4197</v>
      </c>
      <c r="B74" s="1" t="s">
        <v>144</v>
      </c>
      <c r="C74" s="1" t="s">
        <v>145</v>
      </c>
      <c r="D74" s="1" t="s">
        <v>27</v>
      </c>
      <c r="E74" s="1" t="str">
        <f t="shared" si="3"/>
        <v>臺中市</v>
      </c>
      <c r="F74" s="12">
        <f t="shared" ca="1" si="2"/>
        <v>2.2305567284172767E-2</v>
      </c>
      <c r="G74" s="12">
        <v>0.28218460713019433</v>
      </c>
      <c r="H74" s="2">
        <f>COUNTIFS(COMPANY[亂數值],"&gt;" &amp;COMPANY[[#This Row],[亂數值]]) + 1</f>
        <v>1547</v>
      </c>
      <c r="I74" s="13" t="str">
        <f>IF(COMPANY[[#This Row],[序列]]&lt;=簡單亂數抽樣參數!$C$3,"Y","")</f>
        <v/>
      </c>
    </row>
    <row r="75" spans="1:9">
      <c r="A75" s="1" t="s">
        <v>4198</v>
      </c>
      <c r="B75" s="1" t="s">
        <v>146</v>
      </c>
      <c r="C75" s="1" t="s">
        <v>147</v>
      </c>
      <c r="D75" s="1" t="s">
        <v>6</v>
      </c>
      <c r="E75" s="1" t="str">
        <f t="shared" si="3"/>
        <v>臺中市</v>
      </c>
      <c r="F75" s="12">
        <f t="shared" ca="1" si="2"/>
        <v>0.39427841971226851</v>
      </c>
      <c r="G75" s="12">
        <v>0.51978052713108436</v>
      </c>
      <c r="H75" s="2">
        <f>COUNTIFS(COMPANY[亂數值],"&gt;" &amp;COMPANY[[#This Row],[亂數值]]) + 1</f>
        <v>1041</v>
      </c>
      <c r="I75" s="13" t="str">
        <f>IF(COMPANY[[#This Row],[序列]]&lt;=簡單亂數抽樣參數!$C$3,"Y","")</f>
        <v/>
      </c>
    </row>
    <row r="76" spans="1:9">
      <c r="A76" s="1" t="s">
        <v>4199</v>
      </c>
      <c r="B76" s="1" t="s">
        <v>148</v>
      </c>
      <c r="C76" s="1" t="s">
        <v>149</v>
      </c>
      <c r="D76" s="1" t="s">
        <v>6</v>
      </c>
      <c r="E76" s="1" t="str">
        <f t="shared" si="3"/>
        <v>彰化縣</v>
      </c>
      <c r="F76" s="12">
        <f t="shared" ca="1" si="2"/>
        <v>0.97661492259265492</v>
      </c>
      <c r="G76" s="12">
        <v>0.18021681158910063</v>
      </c>
      <c r="H76" s="2">
        <f>COUNTIFS(COMPANY[亂數值],"&gt;" &amp;COMPANY[[#This Row],[亂數值]]) + 1</f>
        <v>1789</v>
      </c>
      <c r="I76" s="13" t="str">
        <f>IF(COMPANY[[#This Row],[序列]]&lt;=簡單亂數抽樣參數!$C$3,"Y","")</f>
        <v/>
      </c>
    </row>
    <row r="77" spans="1:9">
      <c r="A77" s="1" t="s">
        <v>4200</v>
      </c>
      <c r="B77" s="1" t="s">
        <v>150</v>
      </c>
      <c r="C77" s="1" t="s">
        <v>151</v>
      </c>
      <c r="D77" s="1" t="s">
        <v>6</v>
      </c>
      <c r="E77" s="1" t="str">
        <f t="shared" si="3"/>
        <v>彰化縣</v>
      </c>
      <c r="F77" s="12">
        <f t="shared" ca="1" si="2"/>
        <v>1.9496418549349026E-2</v>
      </c>
      <c r="G77" s="12">
        <v>0.6555946077737772</v>
      </c>
      <c r="H77" s="2">
        <f>COUNTIFS(COMPANY[亂數值],"&gt;" &amp;COMPANY[[#This Row],[亂數值]]) + 1</f>
        <v>734</v>
      </c>
      <c r="I77" s="13" t="str">
        <f>IF(COMPANY[[#This Row],[序列]]&lt;=簡單亂數抽樣參數!$C$3,"Y","")</f>
        <v/>
      </c>
    </row>
    <row r="78" spans="1:9">
      <c r="A78" s="1" t="s">
        <v>4201</v>
      </c>
      <c r="B78" s="1" t="s">
        <v>152</v>
      </c>
      <c r="C78" s="1" t="s">
        <v>153</v>
      </c>
      <c r="D78" s="1" t="s">
        <v>27</v>
      </c>
      <c r="E78" s="1" t="str">
        <f t="shared" si="3"/>
        <v>新北市</v>
      </c>
      <c r="F78" s="12">
        <f t="shared" ca="1" si="2"/>
        <v>0.40933029903255569</v>
      </c>
      <c r="G78" s="12">
        <v>0.31251796404457111</v>
      </c>
      <c r="H78" s="2">
        <f>COUNTIFS(COMPANY[亂數值],"&gt;" &amp;COMPANY[[#This Row],[亂數值]]) + 1</f>
        <v>1477</v>
      </c>
      <c r="I78" s="13" t="str">
        <f>IF(COMPANY[[#This Row],[序列]]&lt;=簡單亂數抽樣參數!$C$3,"Y","")</f>
        <v/>
      </c>
    </row>
    <row r="79" spans="1:9">
      <c r="A79" s="1" t="s">
        <v>4202</v>
      </c>
      <c r="B79" s="1" t="s">
        <v>154</v>
      </c>
      <c r="C79" s="1" t="s">
        <v>155</v>
      </c>
      <c r="D79" s="1" t="s">
        <v>6</v>
      </c>
      <c r="E79" s="1" t="str">
        <f t="shared" si="3"/>
        <v>新北市</v>
      </c>
      <c r="F79" s="12">
        <f t="shared" ca="1" si="2"/>
        <v>0.71289841809490651</v>
      </c>
      <c r="G79" s="12">
        <v>0.20763170698559574</v>
      </c>
      <c r="H79" s="2">
        <f>COUNTIFS(COMPANY[亂數值],"&gt;" &amp;COMPANY[[#This Row],[亂數值]]) + 1</f>
        <v>1713</v>
      </c>
      <c r="I79" s="13" t="str">
        <f>IF(COMPANY[[#This Row],[序列]]&lt;=簡單亂數抽樣參數!$C$3,"Y","")</f>
        <v/>
      </c>
    </row>
    <row r="80" spans="1:9">
      <c r="A80" s="1" t="s">
        <v>4203</v>
      </c>
      <c r="B80" s="1" t="s">
        <v>156</v>
      </c>
      <c r="C80" s="1" t="s">
        <v>157</v>
      </c>
      <c r="D80" s="1" t="s">
        <v>6</v>
      </c>
      <c r="E80" s="1" t="str">
        <f t="shared" si="3"/>
        <v>高雄市</v>
      </c>
      <c r="F80" s="12">
        <f t="shared" ca="1" si="2"/>
        <v>0.43898824030197625</v>
      </c>
      <c r="G80" s="12">
        <v>9.7518807728033119E-3</v>
      </c>
      <c r="H80" s="2">
        <f>COUNTIFS(COMPANY[亂數值],"&gt;" &amp;COMPANY[[#This Row],[亂數值]]) + 1</f>
        <v>2186</v>
      </c>
      <c r="I80" s="13" t="str">
        <f>IF(COMPANY[[#This Row],[序列]]&lt;=簡單亂數抽樣參數!$C$3,"Y","")</f>
        <v/>
      </c>
    </row>
    <row r="81" spans="1:9">
      <c r="A81" s="1" t="s">
        <v>4204</v>
      </c>
      <c r="B81" s="1" t="s">
        <v>158</v>
      </c>
      <c r="C81" s="1" t="s">
        <v>159</v>
      </c>
      <c r="D81" s="1" t="s">
        <v>6</v>
      </c>
      <c r="E81" s="1" t="str">
        <f t="shared" si="3"/>
        <v>臺南市</v>
      </c>
      <c r="F81" s="12">
        <f t="shared" ca="1" si="2"/>
        <v>4.7460348313600687E-2</v>
      </c>
      <c r="G81" s="12">
        <v>0.5130490868090144</v>
      </c>
      <c r="H81" s="2">
        <f>COUNTIFS(COMPANY[亂數值],"&gt;" &amp;COMPANY[[#This Row],[亂數值]]) + 1</f>
        <v>1056</v>
      </c>
      <c r="I81" s="13" t="str">
        <f>IF(COMPANY[[#This Row],[序列]]&lt;=簡單亂數抽樣參數!$C$3,"Y","")</f>
        <v/>
      </c>
    </row>
    <row r="82" spans="1:9">
      <c r="A82" s="1" t="s">
        <v>4205</v>
      </c>
      <c r="B82" s="1" t="s">
        <v>160</v>
      </c>
      <c r="C82" s="1" t="s">
        <v>161</v>
      </c>
      <c r="D82" s="1" t="s">
        <v>6</v>
      </c>
      <c r="E82" s="1" t="str">
        <f t="shared" si="3"/>
        <v>新北市</v>
      </c>
      <c r="F82" s="12">
        <f t="shared" ca="1" si="2"/>
        <v>0.6348717383454977</v>
      </c>
      <c r="G82" s="12">
        <v>0.21570861315208756</v>
      </c>
      <c r="H82" s="2">
        <f>COUNTIFS(COMPANY[亂數值],"&gt;" &amp;COMPANY[[#This Row],[亂數值]]) + 1</f>
        <v>1698</v>
      </c>
      <c r="I82" s="13" t="str">
        <f>IF(COMPANY[[#This Row],[序列]]&lt;=簡單亂數抽樣參數!$C$3,"Y","")</f>
        <v/>
      </c>
    </row>
    <row r="83" spans="1:9">
      <c r="A83" s="1" t="s">
        <v>4206</v>
      </c>
      <c r="B83" s="1" t="s">
        <v>162</v>
      </c>
      <c r="C83" s="1" t="s">
        <v>163</v>
      </c>
      <c r="D83" s="1" t="s">
        <v>6</v>
      </c>
      <c r="E83" s="1" t="str">
        <f t="shared" si="3"/>
        <v>新北市</v>
      </c>
      <c r="F83" s="12">
        <f t="shared" ca="1" si="2"/>
        <v>0.75449643849503989</v>
      </c>
      <c r="G83" s="12">
        <v>0.92133398156611446</v>
      </c>
      <c r="H83" s="2">
        <f>COUNTIFS(COMPANY[亂數值],"&gt;" &amp;COMPANY[[#This Row],[亂數值]]) + 1</f>
        <v>171</v>
      </c>
      <c r="I83" s="13" t="str">
        <f>IF(COMPANY[[#This Row],[序列]]&lt;=簡單亂數抽樣參數!$C$3,"Y","")</f>
        <v/>
      </c>
    </row>
    <row r="84" spans="1:9">
      <c r="A84" s="1" t="s">
        <v>4206</v>
      </c>
      <c r="B84" s="1" t="s">
        <v>162</v>
      </c>
      <c r="C84" s="1" t="s">
        <v>164</v>
      </c>
      <c r="D84" s="1" t="s">
        <v>6</v>
      </c>
      <c r="E84" s="1" t="str">
        <f t="shared" si="3"/>
        <v>臺北市</v>
      </c>
      <c r="F84" s="12">
        <f t="shared" ca="1" si="2"/>
        <v>0.69119594454839661</v>
      </c>
      <c r="G84" s="12">
        <v>0.40680345458638467</v>
      </c>
      <c r="H84" s="2">
        <f>COUNTIFS(COMPANY[亂數值],"&gt;" &amp;COMPANY[[#This Row],[亂數值]]) + 1</f>
        <v>1289</v>
      </c>
      <c r="I84" s="13" t="str">
        <f>IF(COMPANY[[#This Row],[序列]]&lt;=簡單亂數抽樣參數!$C$3,"Y","")</f>
        <v/>
      </c>
    </row>
    <row r="85" spans="1:9">
      <c r="A85" s="1" t="s">
        <v>4207</v>
      </c>
      <c r="B85" s="1" t="s">
        <v>165</v>
      </c>
      <c r="C85" s="1" t="s">
        <v>166</v>
      </c>
      <c r="D85" s="1" t="s">
        <v>6</v>
      </c>
      <c r="E85" s="1" t="str">
        <f t="shared" si="3"/>
        <v>南投縣</v>
      </c>
      <c r="F85" s="12">
        <f t="shared" ca="1" si="2"/>
        <v>0.79003891769317058</v>
      </c>
      <c r="G85" s="12">
        <v>0.63770246733997182</v>
      </c>
      <c r="H85" s="2">
        <f>COUNTIFS(COMPANY[亂數值],"&gt;" &amp;COMPANY[[#This Row],[亂數值]]) + 1</f>
        <v>778</v>
      </c>
      <c r="I85" s="13" t="str">
        <f>IF(COMPANY[[#This Row],[序列]]&lt;=簡單亂數抽樣參數!$C$3,"Y","")</f>
        <v/>
      </c>
    </row>
    <row r="86" spans="1:9">
      <c r="A86" s="1" t="s">
        <v>4207</v>
      </c>
      <c r="B86" s="1" t="s">
        <v>167</v>
      </c>
      <c r="C86" s="1" t="s">
        <v>168</v>
      </c>
      <c r="D86" s="1" t="s">
        <v>6</v>
      </c>
      <c r="E86" s="1" t="str">
        <f t="shared" si="3"/>
        <v>高雄市</v>
      </c>
      <c r="F86" s="12">
        <f t="shared" ca="1" si="2"/>
        <v>0.63280739192576752</v>
      </c>
      <c r="G86" s="12">
        <v>0.55938747566174996</v>
      </c>
      <c r="H86" s="2">
        <f>COUNTIFS(COMPANY[亂數值],"&gt;" &amp;COMPANY[[#This Row],[亂數值]]) + 1</f>
        <v>953</v>
      </c>
      <c r="I86" s="13" t="str">
        <f>IF(COMPANY[[#This Row],[序列]]&lt;=簡單亂數抽樣參數!$C$3,"Y","")</f>
        <v/>
      </c>
    </row>
    <row r="87" spans="1:9">
      <c r="A87" s="1" t="s">
        <v>4208</v>
      </c>
      <c r="B87" s="1" t="s">
        <v>169</v>
      </c>
      <c r="C87" s="1" t="s">
        <v>170</v>
      </c>
      <c r="D87" s="1" t="s">
        <v>6</v>
      </c>
      <c r="E87" s="1" t="str">
        <f t="shared" si="3"/>
        <v>臺中市</v>
      </c>
      <c r="F87" s="12">
        <f t="shared" ca="1" si="2"/>
        <v>0.94044407918154316</v>
      </c>
      <c r="G87" s="12">
        <v>0.34709260056479607</v>
      </c>
      <c r="H87" s="2">
        <f>COUNTIFS(COMPANY[亂數值],"&gt;" &amp;COMPANY[[#This Row],[亂數值]]) + 1</f>
        <v>1405</v>
      </c>
      <c r="I87" s="13" t="str">
        <f>IF(COMPANY[[#This Row],[序列]]&lt;=簡單亂數抽樣參數!$C$3,"Y","")</f>
        <v/>
      </c>
    </row>
    <row r="88" spans="1:9">
      <c r="A88" s="1" t="s">
        <v>4209</v>
      </c>
      <c r="B88" s="1" t="s">
        <v>171</v>
      </c>
      <c r="C88" s="1" t="s">
        <v>172</v>
      </c>
      <c r="D88" s="1" t="s">
        <v>12</v>
      </c>
      <c r="E88" s="1" t="str">
        <f t="shared" si="3"/>
        <v>新北市</v>
      </c>
      <c r="F88" s="12">
        <f t="shared" ca="1" si="2"/>
        <v>0.77792278285677552</v>
      </c>
      <c r="G88" s="12">
        <v>0.20770390680915374</v>
      </c>
      <c r="H88" s="2">
        <f>COUNTIFS(COMPANY[亂數值],"&gt;" &amp;COMPANY[[#This Row],[亂數值]]) + 1</f>
        <v>1712</v>
      </c>
      <c r="I88" s="13" t="str">
        <f>IF(COMPANY[[#This Row],[序列]]&lt;=簡單亂數抽樣參數!$C$3,"Y","")</f>
        <v/>
      </c>
    </row>
    <row r="89" spans="1:9">
      <c r="A89" s="1" t="s">
        <v>4209</v>
      </c>
      <c r="B89" s="1" t="s">
        <v>171</v>
      </c>
      <c r="C89" s="1" t="s">
        <v>173</v>
      </c>
      <c r="D89" s="1" t="s">
        <v>6</v>
      </c>
      <c r="E89" s="1" t="str">
        <f t="shared" si="3"/>
        <v>嘉義縣</v>
      </c>
      <c r="F89" s="12">
        <f t="shared" ca="1" si="2"/>
        <v>0.45515702925860124</v>
      </c>
      <c r="G89" s="12">
        <v>0.1856129278589651</v>
      </c>
      <c r="H89" s="2">
        <f>COUNTIFS(COMPANY[亂數值],"&gt;" &amp;COMPANY[[#This Row],[亂數值]]) + 1</f>
        <v>1772</v>
      </c>
      <c r="I89" s="13" t="str">
        <f>IF(COMPANY[[#This Row],[序列]]&lt;=簡單亂數抽樣參數!$C$3,"Y","")</f>
        <v/>
      </c>
    </row>
    <row r="90" spans="1:9">
      <c r="A90" s="1" t="s">
        <v>4210</v>
      </c>
      <c r="B90" s="1" t="s">
        <v>174</v>
      </c>
      <c r="C90" s="1" t="s">
        <v>175</v>
      </c>
      <c r="D90" s="1" t="s">
        <v>6</v>
      </c>
      <c r="E90" s="1" t="str">
        <f t="shared" si="3"/>
        <v>臺南市</v>
      </c>
      <c r="F90" s="12">
        <f t="shared" ca="1" si="2"/>
        <v>0.68025833805329894</v>
      </c>
      <c r="G90" s="12">
        <v>0.17121775042536447</v>
      </c>
      <c r="H90" s="2">
        <f>COUNTIFS(COMPANY[亂數值],"&gt;" &amp;COMPANY[[#This Row],[亂數值]]) + 1</f>
        <v>1812</v>
      </c>
      <c r="I90" s="13" t="str">
        <f>IF(COMPANY[[#This Row],[序列]]&lt;=簡單亂數抽樣參數!$C$3,"Y","")</f>
        <v/>
      </c>
    </row>
    <row r="91" spans="1:9">
      <c r="A91" s="1" t="s">
        <v>4211</v>
      </c>
      <c r="B91" s="1" t="s">
        <v>176</v>
      </c>
      <c r="C91" s="1" t="s">
        <v>177</v>
      </c>
      <c r="D91" s="1" t="s">
        <v>6</v>
      </c>
      <c r="E91" s="1" t="str">
        <f t="shared" si="3"/>
        <v>高雄市</v>
      </c>
      <c r="F91" s="12">
        <f t="shared" ca="1" si="2"/>
        <v>0.67052020970899473</v>
      </c>
      <c r="G91" s="12">
        <v>0.22705291576950049</v>
      </c>
      <c r="H91" s="2">
        <f>COUNTIFS(COMPANY[亂數值],"&gt;" &amp;COMPANY[[#This Row],[亂數值]]) + 1</f>
        <v>1676</v>
      </c>
      <c r="I91" s="13" t="str">
        <f>IF(COMPANY[[#This Row],[序列]]&lt;=簡單亂數抽樣參數!$C$3,"Y","")</f>
        <v/>
      </c>
    </row>
    <row r="92" spans="1:9">
      <c r="A92" s="1" t="s">
        <v>4212</v>
      </c>
      <c r="B92" s="1" t="s">
        <v>178</v>
      </c>
      <c r="C92" s="1" t="s">
        <v>179</v>
      </c>
      <c r="D92" s="1" t="s">
        <v>22</v>
      </c>
      <c r="E92" s="1" t="str">
        <f t="shared" si="3"/>
        <v>高雄市</v>
      </c>
      <c r="F92" s="12">
        <f t="shared" ca="1" si="2"/>
        <v>0.66341846280618999</v>
      </c>
      <c r="G92" s="12">
        <v>0.77465104049188216</v>
      </c>
      <c r="H92" s="2">
        <f>COUNTIFS(COMPANY[亂數值],"&gt;" &amp;COMPANY[[#This Row],[亂數值]]) + 1</f>
        <v>497</v>
      </c>
      <c r="I92" s="13" t="str">
        <f>IF(COMPANY[[#This Row],[序列]]&lt;=簡單亂數抽樣參數!$C$3,"Y","")</f>
        <v/>
      </c>
    </row>
    <row r="93" spans="1:9">
      <c r="A93" s="1" t="s">
        <v>4213</v>
      </c>
      <c r="B93" s="1" t="s">
        <v>180</v>
      </c>
      <c r="C93" s="1" t="s">
        <v>181</v>
      </c>
      <c r="D93" s="1" t="s">
        <v>27</v>
      </c>
      <c r="E93" s="1" t="str">
        <f t="shared" si="3"/>
        <v>南投縣</v>
      </c>
      <c r="F93" s="12">
        <f t="shared" ca="1" si="2"/>
        <v>0.89745518795492096</v>
      </c>
      <c r="G93" s="12">
        <v>0.26317639942448456</v>
      </c>
      <c r="H93" s="2">
        <f>COUNTIFS(COMPANY[亂數值],"&gt;" &amp;COMPANY[[#This Row],[亂數值]]) + 1</f>
        <v>1586</v>
      </c>
      <c r="I93" s="13" t="str">
        <f>IF(COMPANY[[#This Row],[序列]]&lt;=簡單亂數抽樣參數!$C$3,"Y","")</f>
        <v/>
      </c>
    </row>
    <row r="94" spans="1:9">
      <c r="A94" s="1" t="s">
        <v>4214</v>
      </c>
      <c r="B94" s="1" t="s">
        <v>182</v>
      </c>
      <c r="C94" s="1" t="s">
        <v>183</v>
      </c>
      <c r="D94" s="1" t="s">
        <v>12</v>
      </c>
      <c r="E94" s="1" t="str">
        <f t="shared" si="3"/>
        <v>新竹市</v>
      </c>
      <c r="F94" s="12">
        <f t="shared" ca="1" si="2"/>
        <v>0.50145999520025575</v>
      </c>
      <c r="G94" s="12">
        <v>6.3959603016453537E-3</v>
      </c>
      <c r="H94" s="2">
        <f>COUNTIFS(COMPANY[亂數值],"&gt;" &amp;COMPANY[[#This Row],[亂數值]]) + 1</f>
        <v>2192</v>
      </c>
      <c r="I94" s="13" t="str">
        <f>IF(COMPANY[[#This Row],[序列]]&lt;=簡單亂數抽樣參數!$C$3,"Y","")</f>
        <v/>
      </c>
    </row>
    <row r="95" spans="1:9">
      <c r="A95" s="1" t="s">
        <v>4214</v>
      </c>
      <c r="B95" s="1" t="s">
        <v>182</v>
      </c>
      <c r="C95" s="1" t="s">
        <v>184</v>
      </c>
      <c r="D95" s="1" t="s">
        <v>27</v>
      </c>
      <c r="E95" s="1" t="str">
        <f t="shared" si="3"/>
        <v>新竹縣</v>
      </c>
      <c r="F95" s="12">
        <f t="shared" ca="1" si="2"/>
        <v>0.80533290576774252</v>
      </c>
      <c r="G95" s="12">
        <v>0.56121500790687406</v>
      </c>
      <c r="H95" s="2">
        <f>COUNTIFS(COMPANY[亂數值],"&gt;" &amp;COMPANY[[#This Row],[亂數值]]) + 1</f>
        <v>946</v>
      </c>
      <c r="I95" s="13" t="str">
        <f>IF(COMPANY[[#This Row],[序列]]&lt;=簡單亂數抽樣參數!$C$3,"Y","")</f>
        <v/>
      </c>
    </row>
    <row r="96" spans="1:9">
      <c r="A96" s="1" t="s">
        <v>4215</v>
      </c>
      <c r="B96" s="1" t="s">
        <v>185</v>
      </c>
      <c r="C96" s="1" t="s">
        <v>186</v>
      </c>
      <c r="D96" s="1" t="s">
        <v>12</v>
      </c>
      <c r="E96" s="1" t="str">
        <f t="shared" si="3"/>
        <v>南投縣</v>
      </c>
      <c r="F96" s="12">
        <f t="shared" ca="1" si="2"/>
        <v>0.40625741842233343</v>
      </c>
      <c r="G96" s="12">
        <v>0.62504534654637567</v>
      </c>
      <c r="H96" s="2">
        <f>COUNTIFS(COMPANY[亂數值],"&gt;" &amp;COMPANY[[#This Row],[亂數值]]) + 1</f>
        <v>806</v>
      </c>
      <c r="I96" s="13" t="str">
        <f>IF(COMPANY[[#This Row],[序列]]&lt;=簡單亂數抽樣參數!$C$3,"Y","")</f>
        <v/>
      </c>
    </row>
    <row r="97" spans="1:9">
      <c r="A97" s="1" t="s">
        <v>4215</v>
      </c>
      <c r="B97" s="1" t="s">
        <v>185</v>
      </c>
      <c r="C97" s="1" t="s">
        <v>187</v>
      </c>
      <c r="D97" s="1" t="s">
        <v>6</v>
      </c>
      <c r="E97" s="1" t="str">
        <f t="shared" si="3"/>
        <v>臺中市</v>
      </c>
      <c r="F97" s="12">
        <f t="shared" ca="1" si="2"/>
        <v>0.96854545216363974</v>
      </c>
      <c r="G97" s="12">
        <v>0.49855379976329228</v>
      </c>
      <c r="H97" s="2">
        <f>COUNTIFS(COMPANY[亂數值],"&gt;" &amp;COMPANY[[#This Row],[亂數值]]) + 1</f>
        <v>1093</v>
      </c>
      <c r="I97" s="13" t="str">
        <f>IF(COMPANY[[#This Row],[序列]]&lt;=簡單亂數抽樣參數!$C$3,"Y","")</f>
        <v/>
      </c>
    </row>
    <row r="98" spans="1:9">
      <c r="A98" s="1" t="s">
        <v>4216</v>
      </c>
      <c r="B98" s="1" t="s">
        <v>188</v>
      </c>
      <c r="C98" s="1" t="s">
        <v>189</v>
      </c>
      <c r="D98" s="1" t="s">
        <v>6</v>
      </c>
      <c r="E98" s="1" t="str">
        <f t="shared" si="3"/>
        <v>屏東縣</v>
      </c>
      <c r="F98" s="12">
        <f t="shared" ca="1" si="2"/>
        <v>0.82729059202929611</v>
      </c>
      <c r="G98" s="12">
        <v>0.52395458453134869</v>
      </c>
      <c r="H98" s="2">
        <f>COUNTIFS(COMPANY[亂數值],"&gt;" &amp;COMPANY[[#This Row],[亂數值]]) + 1</f>
        <v>1031</v>
      </c>
      <c r="I98" s="13" t="str">
        <f>IF(COMPANY[[#This Row],[序列]]&lt;=簡單亂數抽樣參數!$C$3,"Y","")</f>
        <v/>
      </c>
    </row>
    <row r="99" spans="1:9">
      <c r="A99" s="1" t="s">
        <v>4217</v>
      </c>
      <c r="B99" s="1" t="s">
        <v>190</v>
      </c>
      <c r="C99" s="1" t="s">
        <v>191</v>
      </c>
      <c r="D99" s="1" t="s">
        <v>6</v>
      </c>
      <c r="E99" s="1" t="str">
        <f t="shared" si="3"/>
        <v>高雄市</v>
      </c>
      <c r="F99" s="12">
        <f t="shared" ca="1" si="2"/>
        <v>0.9090139290505368</v>
      </c>
      <c r="G99" s="12">
        <v>9.5382980960619479E-2</v>
      </c>
      <c r="H99" s="2">
        <f>COUNTIFS(COMPANY[亂數值],"&gt;" &amp;COMPANY[[#This Row],[亂數值]]) + 1</f>
        <v>1994</v>
      </c>
      <c r="I99" s="13" t="str">
        <f>IF(COMPANY[[#This Row],[序列]]&lt;=簡單亂數抽樣參數!$C$3,"Y","")</f>
        <v/>
      </c>
    </row>
    <row r="100" spans="1:9">
      <c r="A100" s="1" t="s">
        <v>4218</v>
      </c>
      <c r="B100" s="1" t="s">
        <v>192</v>
      </c>
      <c r="C100" s="1" t="s">
        <v>193</v>
      </c>
      <c r="D100" s="1" t="s">
        <v>6</v>
      </c>
      <c r="E100" s="1" t="str">
        <f t="shared" si="3"/>
        <v>高雄市</v>
      </c>
      <c r="F100" s="12">
        <f t="shared" ca="1" si="2"/>
        <v>0.54345806797074614</v>
      </c>
      <c r="G100" s="12">
        <v>0.47491817482277898</v>
      </c>
      <c r="H100" s="2">
        <f>COUNTIFS(COMPANY[亂數值],"&gt;" &amp;COMPANY[[#This Row],[亂數值]]) + 1</f>
        <v>1144</v>
      </c>
      <c r="I100" s="13" t="str">
        <f>IF(COMPANY[[#This Row],[序列]]&lt;=簡單亂數抽樣參數!$C$3,"Y","")</f>
        <v/>
      </c>
    </row>
    <row r="101" spans="1:9">
      <c r="A101" s="1" t="s">
        <v>4219</v>
      </c>
      <c r="B101" s="1" t="s">
        <v>194</v>
      </c>
      <c r="C101" s="1" t="s">
        <v>195</v>
      </c>
      <c r="D101" s="1" t="s">
        <v>6</v>
      </c>
      <c r="E101" s="1" t="str">
        <f t="shared" si="3"/>
        <v>臺中市</v>
      </c>
      <c r="F101" s="12">
        <f t="shared" ca="1" si="2"/>
        <v>0.80236897009065977</v>
      </c>
      <c r="G101" s="12">
        <v>0.38552786057098332</v>
      </c>
      <c r="H101" s="2">
        <f>COUNTIFS(COMPANY[亂數值],"&gt;" &amp;COMPANY[[#This Row],[亂數值]]) + 1</f>
        <v>1338</v>
      </c>
      <c r="I101" s="13" t="str">
        <f>IF(COMPANY[[#This Row],[序列]]&lt;=簡單亂數抽樣參數!$C$3,"Y","")</f>
        <v/>
      </c>
    </row>
    <row r="102" spans="1:9">
      <c r="A102" s="1" t="s">
        <v>4220</v>
      </c>
      <c r="B102" s="1" t="s">
        <v>196</v>
      </c>
      <c r="C102" s="1" t="s">
        <v>197</v>
      </c>
      <c r="D102" s="1" t="s">
        <v>27</v>
      </c>
      <c r="E102" s="1" t="str">
        <f t="shared" si="3"/>
        <v>臺中市</v>
      </c>
      <c r="F102" s="12">
        <f t="shared" ca="1" si="2"/>
        <v>0.46241046010873299</v>
      </c>
      <c r="G102" s="12">
        <v>0.65776911029024843</v>
      </c>
      <c r="H102" s="2">
        <f>COUNTIFS(COMPANY[亂數值],"&gt;" &amp;COMPANY[[#This Row],[亂數值]]) + 1</f>
        <v>731</v>
      </c>
      <c r="I102" s="13" t="str">
        <f>IF(COMPANY[[#This Row],[序列]]&lt;=簡單亂數抽樣參數!$C$3,"Y","")</f>
        <v/>
      </c>
    </row>
    <row r="103" spans="1:9">
      <c r="A103" s="1" t="s">
        <v>4221</v>
      </c>
      <c r="B103" s="1" t="s">
        <v>198</v>
      </c>
      <c r="C103" s="1" t="s">
        <v>199</v>
      </c>
      <c r="D103" s="1" t="s">
        <v>6</v>
      </c>
      <c r="E103" s="1" t="str">
        <f t="shared" si="3"/>
        <v>新北市</v>
      </c>
      <c r="F103" s="12">
        <f t="shared" ca="1" si="2"/>
        <v>0.15145295411171911</v>
      </c>
      <c r="G103" s="12">
        <v>0.63624844260848279</v>
      </c>
      <c r="H103" s="2">
        <f>COUNTIFS(COMPANY[亂數值],"&gt;" &amp;COMPANY[[#This Row],[亂數值]]) + 1</f>
        <v>780</v>
      </c>
      <c r="I103" s="13" t="str">
        <f>IF(COMPANY[[#This Row],[序列]]&lt;=簡單亂數抽樣參數!$C$3,"Y","")</f>
        <v/>
      </c>
    </row>
    <row r="104" spans="1:9">
      <c r="A104" s="1" t="s">
        <v>4222</v>
      </c>
      <c r="B104" s="1" t="s">
        <v>200</v>
      </c>
      <c r="C104" s="1" t="s">
        <v>201</v>
      </c>
      <c r="D104" s="1" t="s">
        <v>6</v>
      </c>
      <c r="E104" s="1" t="str">
        <f t="shared" si="3"/>
        <v>新北市</v>
      </c>
      <c r="F104" s="12">
        <f t="shared" ca="1" si="2"/>
        <v>0.4671864615515321</v>
      </c>
      <c r="G104" s="12">
        <v>0.90647728305546227</v>
      </c>
      <c r="H104" s="2">
        <f>COUNTIFS(COMPANY[亂數值],"&gt;" &amp;COMPANY[[#This Row],[亂數值]]) + 1</f>
        <v>201</v>
      </c>
      <c r="I104" s="13" t="str">
        <f>IF(COMPANY[[#This Row],[序列]]&lt;=簡單亂數抽樣參數!$C$3,"Y","")</f>
        <v/>
      </c>
    </row>
    <row r="105" spans="1:9">
      <c r="A105" s="1" t="s">
        <v>4223</v>
      </c>
      <c r="B105" s="1" t="s">
        <v>202</v>
      </c>
      <c r="C105" s="1" t="s">
        <v>203</v>
      </c>
      <c r="D105" s="1" t="s">
        <v>6</v>
      </c>
      <c r="E105" s="1" t="str">
        <f t="shared" si="3"/>
        <v>宜蘭縣</v>
      </c>
      <c r="F105" s="12">
        <f t="shared" ca="1" si="2"/>
        <v>0.19725016358923608</v>
      </c>
      <c r="G105" s="12">
        <v>0.12935851608706062</v>
      </c>
      <c r="H105" s="2">
        <f>COUNTIFS(COMPANY[亂數值],"&gt;" &amp;COMPANY[[#This Row],[亂數值]]) + 1</f>
        <v>1910</v>
      </c>
      <c r="I105" s="13" t="str">
        <f>IF(COMPANY[[#This Row],[序列]]&lt;=簡單亂數抽樣參數!$C$3,"Y","")</f>
        <v/>
      </c>
    </row>
    <row r="106" spans="1:9">
      <c r="A106" s="1" t="s">
        <v>4223</v>
      </c>
      <c r="B106" s="1" t="s">
        <v>202</v>
      </c>
      <c r="C106" s="1" t="s">
        <v>204</v>
      </c>
      <c r="D106" s="1" t="s">
        <v>12</v>
      </c>
      <c r="E106" s="1" t="str">
        <f t="shared" si="3"/>
        <v>新北市</v>
      </c>
      <c r="F106" s="12">
        <f t="shared" ca="1" si="2"/>
        <v>6.6343340918045057E-2</v>
      </c>
      <c r="G106" s="12">
        <v>0.35500137332128834</v>
      </c>
      <c r="H106" s="2">
        <f>COUNTIFS(COMPANY[亂數值],"&gt;" &amp;COMPANY[[#This Row],[亂數值]]) + 1</f>
        <v>1387</v>
      </c>
      <c r="I106" s="13" t="str">
        <f>IF(COMPANY[[#This Row],[序列]]&lt;=簡單亂數抽樣參數!$C$3,"Y","")</f>
        <v/>
      </c>
    </row>
    <row r="107" spans="1:9">
      <c r="A107" s="1" t="s">
        <v>4223</v>
      </c>
      <c r="B107" s="1" t="s">
        <v>202</v>
      </c>
      <c r="C107" s="1" t="s">
        <v>205</v>
      </c>
      <c r="D107" s="1" t="s">
        <v>6</v>
      </c>
      <c r="E107" s="1" t="str">
        <f t="shared" si="3"/>
        <v>臺中市</v>
      </c>
      <c r="F107" s="12">
        <f t="shared" ca="1" si="2"/>
        <v>0.42975024213896074</v>
      </c>
      <c r="G107" s="12">
        <v>5.5881541603994611E-2</v>
      </c>
      <c r="H107" s="2">
        <f>COUNTIFS(COMPANY[亂數值],"&gt;" &amp;COMPANY[[#This Row],[亂數值]]) + 1</f>
        <v>2076</v>
      </c>
      <c r="I107" s="13" t="str">
        <f>IF(COMPANY[[#This Row],[序列]]&lt;=簡單亂數抽樣參數!$C$3,"Y","")</f>
        <v/>
      </c>
    </row>
    <row r="108" spans="1:9">
      <c r="A108" s="1" t="s">
        <v>4223</v>
      </c>
      <c r="B108" s="1" t="s">
        <v>202</v>
      </c>
      <c r="C108" s="1" t="s">
        <v>206</v>
      </c>
      <c r="D108" s="1" t="s">
        <v>6</v>
      </c>
      <c r="E108" s="1" t="str">
        <f t="shared" si="3"/>
        <v>臺東縣</v>
      </c>
      <c r="F108" s="12">
        <f t="shared" ca="1" si="2"/>
        <v>0.82552379851946578</v>
      </c>
      <c r="G108" s="12">
        <v>0.24112688793357773</v>
      </c>
      <c r="H108" s="2">
        <f>COUNTIFS(COMPANY[亂數值],"&gt;" &amp;COMPANY[[#This Row],[亂數值]]) + 1</f>
        <v>1637</v>
      </c>
      <c r="I108" s="13" t="str">
        <f>IF(COMPANY[[#This Row],[序列]]&lt;=簡單亂數抽樣參數!$C$3,"Y","")</f>
        <v/>
      </c>
    </row>
    <row r="109" spans="1:9">
      <c r="A109" s="1" t="s">
        <v>4224</v>
      </c>
      <c r="B109" s="1" t="s">
        <v>207</v>
      </c>
      <c r="C109" s="1" t="s">
        <v>208</v>
      </c>
      <c r="D109" s="1" t="s">
        <v>27</v>
      </c>
      <c r="E109" s="1" t="str">
        <f t="shared" si="3"/>
        <v>雲林縣</v>
      </c>
      <c r="F109" s="12">
        <f t="shared" ca="1" si="2"/>
        <v>0.70489181647474231</v>
      </c>
      <c r="G109" s="12">
        <v>9.3468441416807213E-2</v>
      </c>
      <c r="H109" s="2">
        <f>COUNTIFS(COMPANY[亂數值],"&gt;" &amp;COMPANY[[#This Row],[亂數值]]) + 1</f>
        <v>1997</v>
      </c>
      <c r="I109" s="13" t="str">
        <f>IF(COMPANY[[#This Row],[序列]]&lt;=簡單亂數抽樣參數!$C$3,"Y","")</f>
        <v/>
      </c>
    </row>
    <row r="110" spans="1:9">
      <c r="A110" s="1" t="s">
        <v>4225</v>
      </c>
      <c r="B110" s="1" t="s">
        <v>209</v>
      </c>
      <c r="C110" s="1" t="s">
        <v>210</v>
      </c>
      <c r="D110" s="1" t="s">
        <v>6</v>
      </c>
      <c r="E110" s="1" t="str">
        <f t="shared" si="3"/>
        <v>高雄市</v>
      </c>
      <c r="F110" s="12">
        <f t="shared" ca="1" si="2"/>
        <v>0.52029306267217823</v>
      </c>
      <c r="G110" s="12">
        <v>0.88157839533567706</v>
      </c>
      <c r="H110" s="2">
        <f>COUNTIFS(COMPANY[亂數值],"&gt;" &amp;COMPANY[[#This Row],[亂數值]]) + 1</f>
        <v>252</v>
      </c>
      <c r="I110" s="13" t="str">
        <f>IF(COMPANY[[#This Row],[序列]]&lt;=簡單亂數抽樣參數!$C$3,"Y","")</f>
        <v/>
      </c>
    </row>
    <row r="111" spans="1:9">
      <c r="A111" s="1" t="s">
        <v>4226</v>
      </c>
      <c r="B111" s="1" t="s">
        <v>211</v>
      </c>
      <c r="C111" s="1" t="s">
        <v>212</v>
      </c>
      <c r="D111" s="1" t="s">
        <v>22</v>
      </c>
      <c r="E111" s="1" t="str">
        <f t="shared" si="3"/>
        <v>臺中市</v>
      </c>
      <c r="F111" s="12">
        <f t="shared" ca="1" si="2"/>
        <v>0.17154557755128175</v>
      </c>
      <c r="G111" s="12">
        <v>0.30631310783601573</v>
      </c>
      <c r="H111" s="2">
        <f>COUNTIFS(COMPANY[亂數值],"&gt;" &amp;COMPANY[[#This Row],[亂數值]]) + 1</f>
        <v>1489</v>
      </c>
      <c r="I111" s="13" t="str">
        <f>IF(COMPANY[[#This Row],[序列]]&lt;=簡單亂數抽樣參數!$C$3,"Y","")</f>
        <v/>
      </c>
    </row>
    <row r="112" spans="1:9">
      <c r="A112" s="1" t="s">
        <v>4227</v>
      </c>
      <c r="B112" s="1" t="s">
        <v>213</v>
      </c>
      <c r="C112" s="1" t="s">
        <v>214</v>
      </c>
      <c r="D112" s="1" t="s">
        <v>6</v>
      </c>
      <c r="E112" s="1" t="str">
        <f t="shared" si="3"/>
        <v>臺中市</v>
      </c>
      <c r="F112" s="12">
        <f t="shared" ca="1" si="2"/>
        <v>0.40076446872780158</v>
      </c>
      <c r="G112" s="12">
        <v>0.8494522962641281</v>
      </c>
      <c r="H112" s="2">
        <f>COUNTIFS(COMPANY[亂數值],"&gt;" &amp;COMPANY[[#This Row],[亂數值]]) + 1</f>
        <v>331</v>
      </c>
      <c r="I112" s="13" t="str">
        <f>IF(COMPANY[[#This Row],[序列]]&lt;=簡單亂數抽樣參數!$C$3,"Y","")</f>
        <v/>
      </c>
    </row>
    <row r="113" spans="1:9">
      <c r="A113" s="1" t="s">
        <v>4228</v>
      </c>
      <c r="B113" s="1" t="s">
        <v>215</v>
      </c>
      <c r="C113" s="1" t="s">
        <v>216</v>
      </c>
      <c r="D113" s="1" t="s">
        <v>22</v>
      </c>
      <c r="E113" s="1" t="str">
        <f t="shared" si="3"/>
        <v>臺中市</v>
      </c>
      <c r="F113" s="12">
        <f t="shared" ca="1" si="2"/>
        <v>9.5530123976749759E-2</v>
      </c>
      <c r="G113" s="12">
        <v>0.9603341973427203</v>
      </c>
      <c r="H113" s="2">
        <f>COUNTIFS(COMPANY[亂數值],"&gt;" &amp;COMPANY[[#This Row],[亂數值]]) + 1</f>
        <v>80</v>
      </c>
      <c r="I113" s="13" t="str">
        <f>IF(COMPANY[[#This Row],[序列]]&lt;=簡單亂數抽樣參數!$C$3,"Y","")</f>
        <v/>
      </c>
    </row>
    <row r="114" spans="1:9">
      <c r="A114" s="1" t="s">
        <v>4229</v>
      </c>
      <c r="B114" s="1" t="s">
        <v>217</v>
      </c>
      <c r="C114" s="1" t="s">
        <v>218</v>
      </c>
      <c r="D114" s="1" t="s">
        <v>22</v>
      </c>
      <c r="E114" s="1" t="str">
        <f t="shared" si="3"/>
        <v>臺中市</v>
      </c>
      <c r="F114" s="12">
        <f t="shared" ca="1" si="2"/>
        <v>0.97373847572707695</v>
      </c>
      <c r="G114" s="12">
        <v>0.23545933856786161</v>
      </c>
      <c r="H114" s="2">
        <f>COUNTIFS(COMPANY[亂數值],"&gt;" &amp;COMPANY[[#This Row],[亂數值]]) + 1</f>
        <v>1651</v>
      </c>
      <c r="I114" s="13" t="str">
        <f>IF(COMPANY[[#This Row],[序列]]&lt;=簡單亂數抽樣參數!$C$3,"Y","")</f>
        <v/>
      </c>
    </row>
    <row r="115" spans="1:9">
      <c r="A115" s="1" t="s">
        <v>4230</v>
      </c>
      <c r="B115" s="1" t="s">
        <v>219</v>
      </c>
      <c r="C115" s="1" t="s">
        <v>220</v>
      </c>
      <c r="D115" s="1" t="s">
        <v>27</v>
      </c>
      <c r="E115" s="1" t="str">
        <f t="shared" si="3"/>
        <v>臺中市</v>
      </c>
      <c r="F115" s="12">
        <f t="shared" ca="1" si="2"/>
        <v>0.5736748664699779</v>
      </c>
      <c r="G115" s="12">
        <v>0.28317510762622189</v>
      </c>
      <c r="H115" s="2">
        <f>COUNTIFS(COMPANY[亂數值],"&gt;" &amp;COMPANY[[#This Row],[亂數值]]) + 1</f>
        <v>1544</v>
      </c>
      <c r="I115" s="13" t="str">
        <f>IF(COMPANY[[#This Row],[序列]]&lt;=簡單亂數抽樣參數!$C$3,"Y","")</f>
        <v/>
      </c>
    </row>
    <row r="116" spans="1:9">
      <c r="A116" s="1" t="s">
        <v>4231</v>
      </c>
      <c r="B116" s="1" t="s">
        <v>221</v>
      </c>
      <c r="C116" s="1" t="s">
        <v>222</v>
      </c>
      <c r="D116" s="1" t="s">
        <v>6</v>
      </c>
      <c r="E116" s="1" t="str">
        <f t="shared" si="3"/>
        <v>臺中市</v>
      </c>
      <c r="F116" s="12">
        <f t="shared" ca="1" si="2"/>
        <v>0.60157239141512453</v>
      </c>
      <c r="G116" s="12">
        <v>0.15007427352823499</v>
      </c>
      <c r="H116" s="2">
        <f>COUNTIFS(COMPANY[亂數值],"&gt;" &amp;COMPANY[[#This Row],[亂數值]]) + 1</f>
        <v>1855</v>
      </c>
      <c r="I116" s="13" t="str">
        <f>IF(COMPANY[[#This Row],[序列]]&lt;=簡單亂數抽樣參數!$C$3,"Y","")</f>
        <v/>
      </c>
    </row>
    <row r="117" spans="1:9">
      <c r="A117" s="1" t="s">
        <v>4232</v>
      </c>
      <c r="B117" s="1" t="s">
        <v>223</v>
      </c>
      <c r="C117" s="1" t="s">
        <v>224</v>
      </c>
      <c r="D117" s="1" t="s">
        <v>6</v>
      </c>
      <c r="E117" s="1" t="str">
        <f t="shared" si="3"/>
        <v>新北市</v>
      </c>
      <c r="F117" s="12">
        <f t="shared" ca="1" si="2"/>
        <v>0.1517242590407557</v>
      </c>
      <c r="G117" s="12">
        <v>0.8890012065137245</v>
      </c>
      <c r="H117" s="2">
        <f>COUNTIFS(COMPANY[亂數值],"&gt;" &amp;COMPANY[[#This Row],[亂數值]]) + 1</f>
        <v>240</v>
      </c>
      <c r="I117" s="13" t="str">
        <f>IF(COMPANY[[#This Row],[序列]]&lt;=簡單亂數抽樣參數!$C$3,"Y","")</f>
        <v/>
      </c>
    </row>
    <row r="118" spans="1:9">
      <c r="A118" s="1" t="s">
        <v>4232</v>
      </c>
      <c r="B118" s="1" t="s">
        <v>223</v>
      </c>
      <c r="C118" s="1" t="s">
        <v>225</v>
      </c>
      <c r="D118" s="1" t="s">
        <v>6</v>
      </c>
      <c r="E118" s="1" t="str">
        <f t="shared" si="3"/>
        <v>臺北市</v>
      </c>
      <c r="F118" s="12">
        <f t="shared" ca="1" si="2"/>
        <v>0.4821895199984465</v>
      </c>
      <c r="G118" s="12">
        <v>0.7065935634180377</v>
      </c>
      <c r="H118" s="2">
        <f>COUNTIFS(COMPANY[亂數值],"&gt;" &amp;COMPANY[[#This Row],[亂數值]]) + 1</f>
        <v>626</v>
      </c>
      <c r="I118" s="13" t="str">
        <f>IF(COMPANY[[#This Row],[序列]]&lt;=簡單亂數抽樣參數!$C$3,"Y","")</f>
        <v/>
      </c>
    </row>
    <row r="119" spans="1:9">
      <c r="A119" s="1" t="s">
        <v>4233</v>
      </c>
      <c r="B119" s="1" t="s">
        <v>226</v>
      </c>
      <c r="C119" s="1" t="s">
        <v>227</v>
      </c>
      <c r="D119" s="1" t="s">
        <v>12</v>
      </c>
      <c r="E119" s="1" t="str">
        <f t="shared" si="3"/>
        <v>高雄市</v>
      </c>
      <c r="F119" s="12">
        <f t="shared" ca="1" si="2"/>
        <v>0.3108980127305051</v>
      </c>
      <c r="G119" s="12">
        <v>0.67266502310770904</v>
      </c>
      <c r="H119" s="2">
        <f>COUNTIFS(COMPANY[亂數值],"&gt;" &amp;COMPANY[[#This Row],[亂數值]]) + 1</f>
        <v>696</v>
      </c>
      <c r="I119" s="13" t="str">
        <f>IF(COMPANY[[#This Row],[序列]]&lt;=簡單亂數抽樣參數!$C$3,"Y","")</f>
        <v/>
      </c>
    </row>
    <row r="120" spans="1:9">
      <c r="A120" s="1" t="s">
        <v>4233</v>
      </c>
      <c r="B120" s="1" t="s">
        <v>228</v>
      </c>
      <c r="C120" s="1" t="s">
        <v>229</v>
      </c>
      <c r="D120" s="1" t="s">
        <v>6</v>
      </c>
      <c r="E120" s="1" t="str">
        <f t="shared" si="3"/>
        <v>屏東縣</v>
      </c>
      <c r="F120" s="12">
        <f t="shared" ca="1" si="2"/>
        <v>0.33824245064885761</v>
      </c>
      <c r="G120" s="12">
        <v>0.45426484366026687</v>
      </c>
      <c r="H120" s="2">
        <f>COUNTIFS(COMPANY[亂數值],"&gt;" &amp;COMPANY[[#This Row],[亂數值]]) + 1</f>
        <v>1189</v>
      </c>
      <c r="I120" s="13" t="str">
        <f>IF(COMPANY[[#This Row],[序列]]&lt;=簡單亂數抽樣參數!$C$3,"Y","")</f>
        <v/>
      </c>
    </row>
    <row r="121" spans="1:9">
      <c r="A121" s="1" t="s">
        <v>4234</v>
      </c>
      <c r="B121" s="1" t="s">
        <v>230</v>
      </c>
      <c r="C121" s="1" t="s">
        <v>231</v>
      </c>
      <c r="D121" s="1" t="s">
        <v>31</v>
      </c>
      <c r="E121" s="1" t="str">
        <f t="shared" si="3"/>
        <v>高雄市</v>
      </c>
      <c r="F121" s="12">
        <f t="shared" ca="1" si="2"/>
        <v>0.636744273635235</v>
      </c>
      <c r="G121" s="12">
        <v>0.45140640535900212</v>
      </c>
      <c r="H121" s="2">
        <f>COUNTIFS(COMPANY[亂數值],"&gt;" &amp;COMPANY[[#This Row],[亂數值]]) + 1</f>
        <v>1199</v>
      </c>
      <c r="I121" s="13" t="str">
        <f>IF(COMPANY[[#This Row],[序列]]&lt;=簡單亂數抽樣參數!$C$3,"Y","")</f>
        <v/>
      </c>
    </row>
    <row r="122" spans="1:9">
      <c r="A122" s="1" t="s">
        <v>4235</v>
      </c>
      <c r="B122" s="1" t="s">
        <v>232</v>
      </c>
      <c r="C122" s="1" t="s">
        <v>233</v>
      </c>
      <c r="D122" s="1" t="s">
        <v>6</v>
      </c>
      <c r="E122" s="1" t="str">
        <f t="shared" si="3"/>
        <v>臺南市</v>
      </c>
      <c r="F122" s="12">
        <f t="shared" ca="1" si="2"/>
        <v>0.61632017371576719</v>
      </c>
      <c r="G122" s="12">
        <v>0.86987070738118322</v>
      </c>
      <c r="H122" s="2">
        <f>COUNTIFS(COMPANY[亂數值],"&gt;" &amp;COMPANY[[#This Row],[亂數值]]) + 1</f>
        <v>280</v>
      </c>
      <c r="I122" s="13" t="str">
        <f>IF(COMPANY[[#This Row],[序列]]&lt;=簡單亂數抽樣參數!$C$3,"Y","")</f>
        <v/>
      </c>
    </row>
    <row r="123" spans="1:9">
      <c r="A123" s="1" t="s">
        <v>4236</v>
      </c>
      <c r="B123" s="1" t="s">
        <v>234</v>
      </c>
      <c r="C123" s="1" t="s">
        <v>235</v>
      </c>
      <c r="D123" s="1" t="s">
        <v>6</v>
      </c>
      <c r="E123" s="1" t="str">
        <f t="shared" si="3"/>
        <v>高雄市</v>
      </c>
      <c r="F123" s="12">
        <f t="shared" ca="1" si="2"/>
        <v>0.90975739386920473</v>
      </c>
      <c r="G123" s="12">
        <v>0.88628939868826506</v>
      </c>
      <c r="H123" s="2">
        <f>COUNTIFS(COMPANY[亂數值],"&gt;" &amp;COMPANY[[#This Row],[亂數值]]) + 1</f>
        <v>245</v>
      </c>
      <c r="I123" s="13" t="str">
        <f>IF(COMPANY[[#This Row],[序列]]&lt;=簡單亂數抽樣參數!$C$3,"Y","")</f>
        <v/>
      </c>
    </row>
    <row r="124" spans="1:9">
      <c r="A124" s="1" t="s">
        <v>4237</v>
      </c>
      <c r="B124" s="1" t="s">
        <v>236</v>
      </c>
      <c r="C124" s="1" t="s">
        <v>237</v>
      </c>
      <c r="D124" s="1" t="s">
        <v>6</v>
      </c>
      <c r="E124" s="1" t="str">
        <f t="shared" si="3"/>
        <v>高雄市</v>
      </c>
      <c r="F124" s="12">
        <f t="shared" ca="1" si="2"/>
        <v>0.12815291368244353</v>
      </c>
      <c r="G124" s="12">
        <v>3.0751996274740456E-3</v>
      </c>
      <c r="H124" s="2">
        <f>COUNTIFS(COMPANY[亂數值],"&gt;" &amp;COMPANY[[#This Row],[亂數值]]) + 1</f>
        <v>2199</v>
      </c>
      <c r="I124" s="13" t="str">
        <f>IF(COMPANY[[#This Row],[序列]]&lt;=簡單亂數抽樣參數!$C$3,"Y","")</f>
        <v/>
      </c>
    </row>
    <row r="125" spans="1:9">
      <c r="A125" s="1" t="s">
        <v>4238</v>
      </c>
      <c r="B125" s="1" t="s">
        <v>238</v>
      </c>
      <c r="C125" s="1" t="s">
        <v>239</v>
      </c>
      <c r="D125" s="1" t="s">
        <v>6</v>
      </c>
      <c r="E125" s="1" t="str">
        <f t="shared" si="3"/>
        <v>高雄市</v>
      </c>
      <c r="F125" s="12">
        <f t="shared" ca="1" si="2"/>
        <v>4.9366845855415287E-2</v>
      </c>
      <c r="G125" s="12">
        <v>0.95030664538265064</v>
      </c>
      <c r="H125" s="2">
        <f>COUNTIFS(COMPANY[亂數值],"&gt;" &amp;COMPANY[[#This Row],[亂數值]]) + 1</f>
        <v>109</v>
      </c>
      <c r="I125" s="13" t="str">
        <f>IF(COMPANY[[#This Row],[序列]]&lt;=簡單亂數抽樣參數!$C$3,"Y","")</f>
        <v/>
      </c>
    </row>
    <row r="126" spans="1:9">
      <c r="A126" s="1" t="s">
        <v>4239</v>
      </c>
      <c r="B126" s="1" t="s">
        <v>240</v>
      </c>
      <c r="C126" s="1" t="s">
        <v>241</v>
      </c>
      <c r="D126" s="1" t="s">
        <v>6</v>
      </c>
      <c r="E126" s="1" t="str">
        <f t="shared" si="3"/>
        <v>高雄市</v>
      </c>
      <c r="F126" s="12">
        <f t="shared" ca="1" si="2"/>
        <v>0.73729245614234307</v>
      </c>
      <c r="G126" s="12">
        <v>0.23849355946995521</v>
      </c>
      <c r="H126" s="2">
        <f>COUNTIFS(COMPANY[亂數值],"&gt;" &amp;COMPANY[[#This Row],[亂數值]]) + 1</f>
        <v>1644</v>
      </c>
      <c r="I126" s="13" t="str">
        <f>IF(COMPANY[[#This Row],[序列]]&lt;=簡單亂數抽樣參數!$C$3,"Y","")</f>
        <v/>
      </c>
    </row>
    <row r="127" spans="1:9">
      <c r="A127" s="1" t="s">
        <v>4240</v>
      </c>
      <c r="B127" s="1" t="s">
        <v>242</v>
      </c>
      <c r="C127" s="1" t="s">
        <v>243</v>
      </c>
      <c r="D127" s="1" t="s">
        <v>6</v>
      </c>
      <c r="E127" s="1" t="str">
        <f t="shared" si="3"/>
        <v>新竹縣</v>
      </c>
      <c r="F127" s="12">
        <f t="shared" ca="1" si="2"/>
        <v>0.79442048612781901</v>
      </c>
      <c r="G127" s="12">
        <v>4.4695275044661309E-2</v>
      </c>
      <c r="H127" s="2">
        <f>COUNTIFS(COMPANY[亂數值],"&gt;" &amp;COMPANY[[#This Row],[亂數值]]) + 1</f>
        <v>2104</v>
      </c>
      <c r="I127" s="13" t="str">
        <f>IF(COMPANY[[#This Row],[序列]]&lt;=簡單亂數抽樣參數!$C$3,"Y","")</f>
        <v/>
      </c>
    </row>
    <row r="128" spans="1:9">
      <c r="A128" s="1" t="s">
        <v>4241</v>
      </c>
      <c r="B128" s="1" t="s">
        <v>244</v>
      </c>
      <c r="C128" s="1" t="s">
        <v>245</v>
      </c>
      <c r="D128" s="1" t="s">
        <v>27</v>
      </c>
      <c r="E128" s="1" t="str">
        <f t="shared" si="3"/>
        <v>新竹縣</v>
      </c>
      <c r="F128" s="12">
        <f t="shared" ca="1" si="2"/>
        <v>0.48844505323125842</v>
      </c>
      <c r="G128" s="12">
        <v>0.86869630498025285</v>
      </c>
      <c r="H128" s="2">
        <f>COUNTIFS(COMPANY[亂數值],"&gt;" &amp;COMPANY[[#This Row],[亂數值]]) + 1</f>
        <v>281</v>
      </c>
      <c r="I128" s="13" t="str">
        <f>IF(COMPANY[[#This Row],[序列]]&lt;=簡單亂數抽樣參數!$C$3,"Y","")</f>
        <v/>
      </c>
    </row>
    <row r="129" spans="1:9">
      <c r="A129" s="1" t="s">
        <v>4242</v>
      </c>
      <c r="B129" s="1" t="s">
        <v>246</v>
      </c>
      <c r="C129" s="1" t="s">
        <v>247</v>
      </c>
      <c r="D129" s="1" t="s">
        <v>6</v>
      </c>
      <c r="E129" s="1" t="str">
        <f t="shared" si="3"/>
        <v>新北市</v>
      </c>
      <c r="F129" s="12">
        <f t="shared" ca="1" si="2"/>
        <v>0.27323000920255613</v>
      </c>
      <c r="G129" s="12">
        <v>0.721712183153149</v>
      </c>
      <c r="H129" s="2">
        <f>COUNTIFS(COMPANY[亂數值],"&gt;" &amp;COMPANY[[#This Row],[亂數值]]) + 1</f>
        <v>588</v>
      </c>
      <c r="I129" s="13" t="str">
        <f>IF(COMPANY[[#This Row],[序列]]&lt;=簡單亂數抽樣參數!$C$3,"Y","")</f>
        <v/>
      </c>
    </row>
    <row r="130" spans="1:9">
      <c r="A130" s="1" t="s">
        <v>4243</v>
      </c>
      <c r="B130" s="1" t="s">
        <v>248</v>
      </c>
      <c r="C130" s="1" t="s">
        <v>249</v>
      </c>
      <c r="D130" s="1" t="s">
        <v>6</v>
      </c>
      <c r="E130" s="1" t="str">
        <f t="shared" si="3"/>
        <v>新北市</v>
      </c>
      <c r="F130" s="12">
        <f t="shared" ref="F130:F193" ca="1" si="4">RAND()</f>
        <v>0.56343448342564229</v>
      </c>
      <c r="G130" s="12">
        <v>0.80179221865829375</v>
      </c>
      <c r="H130" s="2">
        <f>COUNTIFS(COMPANY[亂數值],"&gt;" &amp;COMPANY[[#This Row],[亂數值]]) + 1</f>
        <v>444</v>
      </c>
      <c r="I130" s="13" t="str">
        <f>IF(COMPANY[[#This Row],[序列]]&lt;=簡單亂數抽樣參數!$C$3,"Y","")</f>
        <v/>
      </c>
    </row>
    <row r="131" spans="1:9">
      <c r="A131" s="1" t="s">
        <v>4244</v>
      </c>
      <c r="B131" s="1" t="s">
        <v>250</v>
      </c>
      <c r="C131" s="1" t="s">
        <v>6239</v>
      </c>
      <c r="D131" s="1" t="s">
        <v>31</v>
      </c>
      <c r="E131" s="1" t="str">
        <f t="shared" ref="E131:E194" si="5">MID(C131,1,3)</f>
        <v>臺南市</v>
      </c>
      <c r="F131" s="12">
        <f t="shared" ca="1" si="4"/>
        <v>0.84305230507373519</v>
      </c>
      <c r="G131" s="12">
        <v>8.7536342269274203E-2</v>
      </c>
      <c r="H131" s="2">
        <f>COUNTIFS(COMPANY[亂數值],"&gt;" &amp;COMPANY[[#This Row],[亂數值]]) + 1</f>
        <v>2010</v>
      </c>
      <c r="I131" s="13" t="str">
        <f>IF(COMPANY[[#This Row],[序列]]&lt;=簡單亂數抽樣參數!$C$3,"Y","")</f>
        <v/>
      </c>
    </row>
    <row r="132" spans="1:9">
      <c r="A132" s="1" t="s">
        <v>4245</v>
      </c>
      <c r="B132" s="1" t="s">
        <v>251</v>
      </c>
      <c r="C132" s="1" t="s">
        <v>252</v>
      </c>
      <c r="D132" s="1" t="s">
        <v>6</v>
      </c>
      <c r="E132" s="1" t="str">
        <f t="shared" si="5"/>
        <v>臺南市</v>
      </c>
      <c r="F132" s="12">
        <f t="shared" ca="1" si="4"/>
        <v>0.20433448169195756</v>
      </c>
      <c r="G132" s="12">
        <v>0.75057087173826709</v>
      </c>
      <c r="H132" s="2">
        <f>COUNTIFS(COMPANY[亂數值],"&gt;" &amp;COMPANY[[#This Row],[亂數值]]) + 1</f>
        <v>535</v>
      </c>
      <c r="I132" s="13" t="str">
        <f>IF(COMPANY[[#This Row],[序列]]&lt;=簡單亂數抽樣參數!$C$3,"Y","")</f>
        <v/>
      </c>
    </row>
    <row r="133" spans="1:9">
      <c r="A133" s="1" t="s">
        <v>4246</v>
      </c>
      <c r="B133" s="1" t="s">
        <v>253</v>
      </c>
      <c r="C133" s="1" t="s">
        <v>254</v>
      </c>
      <c r="D133" s="1" t="s">
        <v>27</v>
      </c>
      <c r="E133" s="1" t="str">
        <f t="shared" si="5"/>
        <v>新北市</v>
      </c>
      <c r="F133" s="12">
        <f t="shared" ca="1" si="4"/>
        <v>0.50163046108718823</v>
      </c>
      <c r="G133" s="12">
        <v>0.19254949349629791</v>
      </c>
      <c r="H133" s="2">
        <f>COUNTIFS(COMPANY[亂數值],"&gt;" &amp;COMPANY[[#This Row],[亂數值]]) + 1</f>
        <v>1754</v>
      </c>
      <c r="I133" s="13" t="str">
        <f>IF(COMPANY[[#This Row],[序列]]&lt;=簡單亂數抽樣參數!$C$3,"Y","")</f>
        <v/>
      </c>
    </row>
    <row r="134" spans="1:9">
      <c r="A134" s="1" t="s">
        <v>4247</v>
      </c>
      <c r="B134" s="1" t="s">
        <v>255</v>
      </c>
      <c r="C134" s="1" t="s">
        <v>256</v>
      </c>
      <c r="D134" s="1" t="s">
        <v>6</v>
      </c>
      <c r="E134" s="1" t="str">
        <f t="shared" si="5"/>
        <v>新北市</v>
      </c>
      <c r="F134" s="12">
        <f t="shared" ca="1" si="4"/>
        <v>4.7213290905604444E-2</v>
      </c>
      <c r="G134" s="12">
        <v>0.67243246653920674</v>
      </c>
      <c r="H134" s="2">
        <f>COUNTIFS(COMPANY[亂數值],"&gt;" &amp;COMPANY[[#This Row],[亂數值]]) + 1</f>
        <v>698</v>
      </c>
      <c r="I134" s="13" t="str">
        <f>IF(COMPANY[[#This Row],[序列]]&lt;=簡單亂數抽樣參數!$C$3,"Y","")</f>
        <v/>
      </c>
    </row>
    <row r="135" spans="1:9">
      <c r="A135" s="1" t="s">
        <v>4248</v>
      </c>
      <c r="B135" s="1" t="s">
        <v>257</v>
      </c>
      <c r="C135" s="1" t="s">
        <v>258</v>
      </c>
      <c r="D135" s="1" t="s">
        <v>27</v>
      </c>
      <c r="E135" s="1" t="str">
        <f t="shared" si="5"/>
        <v>新北市</v>
      </c>
      <c r="F135" s="12">
        <f t="shared" ca="1" si="4"/>
        <v>0.31843542603916097</v>
      </c>
      <c r="G135" s="12">
        <v>0.96382740266312228</v>
      </c>
      <c r="H135" s="2">
        <f>COUNTIFS(COMPANY[亂數值],"&gt;" &amp;COMPANY[[#This Row],[亂數值]]) + 1</f>
        <v>72</v>
      </c>
      <c r="I135" s="13" t="str">
        <f>IF(COMPANY[[#This Row],[序列]]&lt;=簡單亂數抽樣參數!$C$3,"Y","")</f>
        <v/>
      </c>
    </row>
    <row r="136" spans="1:9">
      <c r="A136" s="1" t="s">
        <v>4249</v>
      </c>
      <c r="B136" s="1" t="s">
        <v>259</v>
      </c>
      <c r="C136" s="1" t="s">
        <v>260</v>
      </c>
      <c r="D136" s="1" t="s">
        <v>6</v>
      </c>
      <c r="E136" s="1" t="str">
        <f t="shared" si="5"/>
        <v>新北市</v>
      </c>
      <c r="F136" s="12">
        <f t="shared" ca="1" si="4"/>
        <v>0.61684690857835311</v>
      </c>
      <c r="G136" s="12">
        <v>0.66583221047423369</v>
      </c>
      <c r="H136" s="2">
        <f>COUNTIFS(COMPANY[亂數值],"&gt;" &amp;COMPANY[[#This Row],[亂數值]]) + 1</f>
        <v>712</v>
      </c>
      <c r="I136" s="13" t="str">
        <f>IF(COMPANY[[#This Row],[序列]]&lt;=簡單亂數抽樣參數!$C$3,"Y","")</f>
        <v/>
      </c>
    </row>
    <row r="137" spans="1:9">
      <c r="A137" s="1" t="s">
        <v>4250</v>
      </c>
      <c r="B137" s="1" t="s">
        <v>261</v>
      </c>
      <c r="C137" s="1" t="s">
        <v>262</v>
      </c>
      <c r="D137" s="1" t="s">
        <v>27</v>
      </c>
      <c r="E137" s="1" t="str">
        <f t="shared" si="5"/>
        <v>新北市</v>
      </c>
      <c r="F137" s="12">
        <f t="shared" ca="1" si="4"/>
        <v>0.60656502207559393</v>
      </c>
      <c r="G137" s="12">
        <v>0.98287654074003228</v>
      </c>
      <c r="H137" s="2">
        <f>COUNTIFS(COMPANY[亂數值],"&gt;" &amp;COMPANY[[#This Row],[亂數值]]) + 1</f>
        <v>37</v>
      </c>
      <c r="I137" s="13" t="str">
        <f>IF(COMPANY[[#This Row],[序列]]&lt;=簡單亂數抽樣參數!$C$3,"Y","")</f>
        <v/>
      </c>
    </row>
    <row r="138" spans="1:9">
      <c r="A138" s="1" t="s">
        <v>4251</v>
      </c>
      <c r="B138" s="1" t="s">
        <v>263</v>
      </c>
      <c r="C138" s="1" t="s">
        <v>264</v>
      </c>
      <c r="D138" s="1" t="s">
        <v>27</v>
      </c>
      <c r="E138" s="1" t="str">
        <f t="shared" si="5"/>
        <v>新北市</v>
      </c>
      <c r="F138" s="12">
        <f t="shared" ca="1" si="4"/>
        <v>0.58904696024676884</v>
      </c>
      <c r="G138" s="12">
        <v>0.3451018342131994</v>
      </c>
      <c r="H138" s="2">
        <f>COUNTIFS(COMPANY[亂數值],"&gt;" &amp;COMPANY[[#This Row],[亂數值]]) + 1</f>
        <v>1410</v>
      </c>
      <c r="I138" s="13" t="str">
        <f>IF(COMPANY[[#This Row],[序列]]&lt;=簡單亂數抽樣參數!$C$3,"Y","")</f>
        <v/>
      </c>
    </row>
    <row r="139" spans="1:9">
      <c r="A139" s="1" t="s">
        <v>4252</v>
      </c>
      <c r="B139" s="1" t="s">
        <v>265</v>
      </c>
      <c r="C139" s="1" t="s">
        <v>266</v>
      </c>
      <c r="D139" s="1" t="s">
        <v>31</v>
      </c>
      <c r="E139" s="1" t="str">
        <f t="shared" si="5"/>
        <v>花蓮縣</v>
      </c>
      <c r="F139" s="12">
        <f t="shared" ca="1" si="4"/>
        <v>0.83473805263638201</v>
      </c>
      <c r="G139" s="12">
        <v>0.78063546944553841</v>
      </c>
      <c r="H139" s="2">
        <f>COUNTIFS(COMPANY[亂數值],"&gt;" &amp;COMPANY[[#This Row],[亂數值]]) + 1</f>
        <v>490</v>
      </c>
      <c r="I139" s="13" t="str">
        <f>IF(COMPANY[[#This Row],[序列]]&lt;=簡單亂數抽樣參數!$C$3,"Y","")</f>
        <v/>
      </c>
    </row>
    <row r="140" spans="1:9">
      <c r="A140" s="1" t="s">
        <v>4253</v>
      </c>
      <c r="B140" s="1" t="s">
        <v>267</v>
      </c>
      <c r="C140" s="1" t="s">
        <v>268</v>
      </c>
      <c r="D140" s="1" t="s">
        <v>6</v>
      </c>
      <c r="E140" s="1" t="str">
        <f t="shared" si="5"/>
        <v>花蓮縣</v>
      </c>
      <c r="F140" s="12">
        <f t="shared" ca="1" si="4"/>
        <v>0.98235071163765719</v>
      </c>
      <c r="G140" s="12">
        <v>0.40330089431802274</v>
      </c>
      <c r="H140" s="2">
        <f>COUNTIFS(COMPANY[亂數值],"&gt;" &amp;COMPANY[[#This Row],[亂數值]]) + 1</f>
        <v>1301</v>
      </c>
      <c r="I140" s="13" t="str">
        <f>IF(COMPANY[[#This Row],[序列]]&lt;=簡單亂數抽樣參數!$C$3,"Y","")</f>
        <v/>
      </c>
    </row>
    <row r="141" spans="1:9">
      <c r="A141" s="1" t="s">
        <v>4254</v>
      </c>
      <c r="B141" s="1" t="s">
        <v>269</v>
      </c>
      <c r="C141" s="1" t="s">
        <v>270</v>
      </c>
      <c r="D141" s="1" t="s">
        <v>6</v>
      </c>
      <c r="E141" s="1" t="str">
        <f t="shared" si="5"/>
        <v>臺中市</v>
      </c>
      <c r="F141" s="12">
        <f t="shared" ca="1" si="4"/>
        <v>0.29203495081940467</v>
      </c>
      <c r="G141" s="12">
        <v>0.86568853733462436</v>
      </c>
      <c r="H141" s="2">
        <f>COUNTIFS(COMPANY[亂數值],"&gt;" &amp;COMPANY[[#This Row],[亂數值]]) + 1</f>
        <v>290</v>
      </c>
      <c r="I141" s="13" t="str">
        <f>IF(COMPANY[[#This Row],[序列]]&lt;=簡單亂數抽樣參數!$C$3,"Y","")</f>
        <v/>
      </c>
    </row>
    <row r="142" spans="1:9">
      <c r="A142" s="1" t="s">
        <v>4255</v>
      </c>
      <c r="B142" s="1" t="s">
        <v>6240</v>
      </c>
      <c r="C142" s="1" t="s">
        <v>271</v>
      </c>
      <c r="D142" s="1" t="s">
        <v>6</v>
      </c>
      <c r="E142" s="1" t="str">
        <f t="shared" si="5"/>
        <v>南投縣</v>
      </c>
      <c r="F142" s="12">
        <f t="shared" ca="1" si="4"/>
        <v>0.12525209436978102</v>
      </c>
      <c r="G142" s="12">
        <v>0.81556703715490309</v>
      </c>
      <c r="H142" s="2">
        <f>COUNTIFS(COMPANY[亂數值],"&gt;" &amp;COMPANY[[#This Row],[亂數值]]) + 1</f>
        <v>411</v>
      </c>
      <c r="I142" s="13" t="str">
        <f>IF(COMPANY[[#This Row],[序列]]&lt;=簡單亂數抽樣參數!$C$3,"Y","")</f>
        <v/>
      </c>
    </row>
    <row r="143" spans="1:9">
      <c r="A143" s="1" t="s">
        <v>4256</v>
      </c>
      <c r="B143" s="1" t="s">
        <v>272</v>
      </c>
      <c r="C143" s="1" t="s">
        <v>273</v>
      </c>
      <c r="D143" s="1" t="s">
        <v>6</v>
      </c>
      <c r="E143" s="1" t="str">
        <f t="shared" si="5"/>
        <v>臺中市</v>
      </c>
      <c r="F143" s="12">
        <f t="shared" ca="1" si="4"/>
        <v>7.3186922792818465E-2</v>
      </c>
      <c r="G143" s="12">
        <v>0.27094025684876621</v>
      </c>
      <c r="H143" s="2">
        <f>COUNTIFS(COMPANY[亂數值],"&gt;" &amp;COMPANY[[#This Row],[亂數值]]) + 1</f>
        <v>1576</v>
      </c>
      <c r="I143" s="13" t="str">
        <f>IF(COMPANY[[#This Row],[序列]]&lt;=簡單亂數抽樣參數!$C$3,"Y","")</f>
        <v/>
      </c>
    </row>
    <row r="144" spans="1:9">
      <c r="A144" s="1" t="s">
        <v>4257</v>
      </c>
      <c r="B144" s="1" t="s">
        <v>274</v>
      </c>
      <c r="C144" s="1" t="s">
        <v>275</v>
      </c>
      <c r="D144" s="1" t="s">
        <v>6</v>
      </c>
      <c r="E144" s="1" t="str">
        <f t="shared" si="5"/>
        <v>南投縣</v>
      </c>
      <c r="F144" s="12">
        <f t="shared" ca="1" si="4"/>
        <v>0.11512508398197108</v>
      </c>
      <c r="G144" s="12">
        <v>0.53081068194209102</v>
      </c>
      <c r="H144" s="2">
        <f>COUNTIFS(COMPANY[亂數值],"&gt;" &amp;COMPANY[[#This Row],[亂數值]]) + 1</f>
        <v>1014</v>
      </c>
      <c r="I144" s="13" t="str">
        <f>IF(COMPANY[[#This Row],[序列]]&lt;=簡單亂數抽樣參數!$C$3,"Y","")</f>
        <v/>
      </c>
    </row>
    <row r="145" spans="1:9">
      <c r="A145" s="1" t="s">
        <v>4258</v>
      </c>
      <c r="B145" s="1" t="s">
        <v>276</v>
      </c>
      <c r="C145" s="1" t="s">
        <v>277</v>
      </c>
      <c r="D145" s="1" t="s">
        <v>6</v>
      </c>
      <c r="E145" s="1" t="str">
        <f t="shared" si="5"/>
        <v>彰化縣</v>
      </c>
      <c r="F145" s="12">
        <f t="shared" ca="1" si="4"/>
        <v>0.27334133777977754</v>
      </c>
      <c r="G145" s="12">
        <v>0.82182949970729113</v>
      </c>
      <c r="H145" s="2">
        <f>COUNTIFS(COMPANY[亂數值],"&gt;" &amp;COMPANY[[#This Row],[亂數值]]) + 1</f>
        <v>400</v>
      </c>
      <c r="I145" s="13" t="str">
        <f>IF(COMPANY[[#This Row],[序列]]&lt;=簡單亂數抽樣參數!$C$3,"Y","")</f>
        <v/>
      </c>
    </row>
    <row r="146" spans="1:9">
      <c r="A146" s="1" t="s">
        <v>4259</v>
      </c>
      <c r="B146" s="1" t="s">
        <v>278</v>
      </c>
      <c r="C146" s="1" t="s">
        <v>279</v>
      </c>
      <c r="D146" s="1" t="s">
        <v>6</v>
      </c>
      <c r="E146" s="1" t="str">
        <f t="shared" si="5"/>
        <v>南投縣</v>
      </c>
      <c r="F146" s="12">
        <f t="shared" ca="1" si="4"/>
        <v>0.44424495711450451</v>
      </c>
      <c r="G146" s="12">
        <v>0.2296727088980185</v>
      </c>
      <c r="H146" s="2">
        <f>COUNTIFS(COMPANY[亂數值],"&gt;" &amp;COMPANY[[#This Row],[亂數值]]) + 1</f>
        <v>1669</v>
      </c>
      <c r="I146" s="13" t="str">
        <f>IF(COMPANY[[#This Row],[序列]]&lt;=簡單亂數抽樣參數!$C$3,"Y","")</f>
        <v/>
      </c>
    </row>
    <row r="147" spans="1:9">
      <c r="A147" s="1" t="s">
        <v>4260</v>
      </c>
      <c r="B147" s="1" t="s">
        <v>280</v>
      </c>
      <c r="C147" s="1" t="s">
        <v>281</v>
      </c>
      <c r="D147" s="1" t="s">
        <v>6</v>
      </c>
      <c r="E147" s="1" t="str">
        <f t="shared" si="5"/>
        <v>臺中市</v>
      </c>
      <c r="F147" s="12">
        <f t="shared" ca="1" si="4"/>
        <v>9.1802845418531565E-2</v>
      </c>
      <c r="G147" s="12">
        <v>0.82815965787072054</v>
      </c>
      <c r="H147" s="2">
        <f>COUNTIFS(COMPANY[亂數值],"&gt;" &amp;COMPANY[[#This Row],[亂數值]]) + 1</f>
        <v>385</v>
      </c>
      <c r="I147" s="13" t="str">
        <f>IF(COMPANY[[#This Row],[序列]]&lt;=簡單亂數抽樣參數!$C$3,"Y","")</f>
        <v/>
      </c>
    </row>
    <row r="148" spans="1:9">
      <c r="A148" s="1" t="s">
        <v>4261</v>
      </c>
      <c r="B148" s="1" t="s">
        <v>282</v>
      </c>
      <c r="C148" s="1" t="s">
        <v>283</v>
      </c>
      <c r="D148" s="1" t="s">
        <v>6</v>
      </c>
      <c r="E148" s="1" t="str">
        <f t="shared" si="5"/>
        <v>臺中市</v>
      </c>
      <c r="F148" s="12">
        <f t="shared" ca="1" si="4"/>
        <v>0.64076183270201437</v>
      </c>
      <c r="G148" s="12">
        <v>0.62501722765785583</v>
      </c>
      <c r="H148" s="2">
        <f>COUNTIFS(COMPANY[亂數值],"&gt;" &amp;COMPANY[[#This Row],[亂數值]]) + 1</f>
        <v>807</v>
      </c>
      <c r="I148" s="13" t="str">
        <f>IF(COMPANY[[#This Row],[序列]]&lt;=簡單亂數抽樣參數!$C$3,"Y","")</f>
        <v/>
      </c>
    </row>
    <row r="149" spans="1:9">
      <c r="A149" s="1" t="s">
        <v>4262</v>
      </c>
      <c r="B149" s="1" t="s">
        <v>284</v>
      </c>
      <c r="C149" s="1" t="s">
        <v>285</v>
      </c>
      <c r="D149" s="1" t="s">
        <v>27</v>
      </c>
      <c r="E149" s="1" t="str">
        <f t="shared" si="5"/>
        <v>臺中市</v>
      </c>
      <c r="F149" s="12">
        <f t="shared" ca="1" si="4"/>
        <v>0.56722899950672467</v>
      </c>
      <c r="G149" s="12">
        <v>0.29446877523730008</v>
      </c>
      <c r="H149" s="2">
        <f>COUNTIFS(COMPANY[亂數值],"&gt;" &amp;COMPANY[[#This Row],[亂數值]]) + 1</f>
        <v>1513</v>
      </c>
      <c r="I149" s="13" t="str">
        <f>IF(COMPANY[[#This Row],[序列]]&lt;=簡單亂數抽樣參數!$C$3,"Y","")</f>
        <v/>
      </c>
    </row>
    <row r="150" spans="1:9">
      <c r="A150" s="1" t="s">
        <v>4263</v>
      </c>
      <c r="B150" s="1" t="s">
        <v>286</v>
      </c>
      <c r="C150" s="1" t="s">
        <v>287</v>
      </c>
      <c r="D150" s="1" t="s">
        <v>6</v>
      </c>
      <c r="E150" s="1" t="str">
        <f t="shared" si="5"/>
        <v>臺中市</v>
      </c>
      <c r="F150" s="12">
        <f t="shared" ca="1" si="4"/>
        <v>0.59245224513726946</v>
      </c>
      <c r="G150" s="12">
        <v>0.89944782044037586</v>
      </c>
      <c r="H150" s="2">
        <f>COUNTIFS(COMPANY[亂數值],"&gt;" &amp;COMPANY[[#This Row],[亂數值]]) + 1</f>
        <v>214</v>
      </c>
      <c r="I150" s="13" t="str">
        <f>IF(COMPANY[[#This Row],[序列]]&lt;=簡單亂數抽樣參數!$C$3,"Y","")</f>
        <v/>
      </c>
    </row>
    <row r="151" spans="1:9">
      <c r="A151" s="1" t="s">
        <v>4264</v>
      </c>
      <c r="B151" s="1" t="s">
        <v>288</v>
      </c>
      <c r="C151" s="1" t="s">
        <v>289</v>
      </c>
      <c r="D151" s="1" t="s">
        <v>27</v>
      </c>
      <c r="E151" s="1" t="str">
        <f t="shared" si="5"/>
        <v>臺中市</v>
      </c>
      <c r="F151" s="12">
        <f t="shared" ca="1" si="4"/>
        <v>0.39380603872846154</v>
      </c>
      <c r="G151" s="12">
        <v>0.84392090665898112</v>
      </c>
      <c r="H151" s="2">
        <f>COUNTIFS(COMPANY[亂數值],"&gt;" &amp;COMPANY[[#This Row],[亂數值]]) + 1</f>
        <v>344</v>
      </c>
      <c r="I151" s="13" t="str">
        <f>IF(COMPANY[[#This Row],[序列]]&lt;=簡單亂數抽樣參數!$C$3,"Y","")</f>
        <v/>
      </c>
    </row>
    <row r="152" spans="1:9">
      <c r="A152" s="1" t="s">
        <v>4265</v>
      </c>
      <c r="B152" s="1" t="s">
        <v>290</v>
      </c>
      <c r="C152" s="1" t="s">
        <v>291</v>
      </c>
      <c r="D152" s="1" t="s">
        <v>6</v>
      </c>
      <c r="E152" s="1" t="str">
        <f t="shared" si="5"/>
        <v>新北市</v>
      </c>
      <c r="F152" s="12">
        <f t="shared" ca="1" si="4"/>
        <v>0.12930237007689216</v>
      </c>
      <c r="G152" s="12">
        <v>0.16157024361125294</v>
      </c>
      <c r="H152" s="2">
        <f>COUNTIFS(COMPANY[亂數值],"&gt;" &amp;COMPANY[[#This Row],[亂數值]]) + 1</f>
        <v>1829</v>
      </c>
      <c r="I152" s="13" t="str">
        <f>IF(COMPANY[[#This Row],[序列]]&lt;=簡單亂數抽樣參數!$C$3,"Y","")</f>
        <v/>
      </c>
    </row>
    <row r="153" spans="1:9">
      <c r="A153" s="1" t="s">
        <v>4266</v>
      </c>
      <c r="B153" s="1" t="s">
        <v>292</v>
      </c>
      <c r="C153" s="1" t="s">
        <v>293</v>
      </c>
      <c r="D153" s="1" t="s">
        <v>6</v>
      </c>
      <c r="E153" s="1" t="str">
        <f t="shared" si="5"/>
        <v>基隆市</v>
      </c>
      <c r="F153" s="12">
        <f t="shared" ca="1" si="4"/>
        <v>0.80413452150333797</v>
      </c>
      <c r="G153" s="12">
        <v>0.81668489148066181</v>
      </c>
      <c r="H153" s="2">
        <f>COUNTIFS(COMPANY[亂數值],"&gt;" &amp;COMPANY[[#This Row],[亂數值]]) + 1</f>
        <v>408</v>
      </c>
      <c r="I153" s="13" t="str">
        <f>IF(COMPANY[[#This Row],[序列]]&lt;=簡單亂數抽樣參數!$C$3,"Y","")</f>
        <v/>
      </c>
    </row>
    <row r="154" spans="1:9">
      <c r="A154" s="1" t="s">
        <v>4266</v>
      </c>
      <c r="B154" s="1" t="s">
        <v>292</v>
      </c>
      <c r="C154" s="1" t="s">
        <v>294</v>
      </c>
      <c r="D154" s="1" t="s">
        <v>12</v>
      </c>
      <c r="E154" s="1" t="str">
        <f t="shared" si="5"/>
        <v>新北市</v>
      </c>
      <c r="F154" s="12">
        <f t="shared" ca="1" si="4"/>
        <v>8.920718198528621E-2</v>
      </c>
      <c r="G154" s="12">
        <v>0.38561875431455084</v>
      </c>
      <c r="H154" s="2">
        <f>COUNTIFS(COMPANY[亂數值],"&gt;" &amp;COMPANY[[#This Row],[亂數值]]) + 1</f>
        <v>1337</v>
      </c>
      <c r="I154" s="13" t="str">
        <f>IF(COMPANY[[#This Row],[序列]]&lt;=簡單亂數抽樣參數!$C$3,"Y","")</f>
        <v/>
      </c>
    </row>
    <row r="155" spans="1:9">
      <c r="A155" s="1" t="s">
        <v>4267</v>
      </c>
      <c r="B155" s="1" t="s">
        <v>295</v>
      </c>
      <c r="C155" s="1" t="s">
        <v>296</v>
      </c>
      <c r="D155" s="1" t="s">
        <v>27</v>
      </c>
      <c r="E155" s="1" t="str">
        <f t="shared" si="5"/>
        <v>新北市</v>
      </c>
      <c r="F155" s="12">
        <f t="shared" ca="1" si="4"/>
        <v>0.76237299191660934</v>
      </c>
      <c r="G155" s="12">
        <v>0.5815428288343889</v>
      </c>
      <c r="H155" s="2">
        <f>COUNTIFS(COMPANY[亂數值],"&gt;" &amp;COMPANY[[#This Row],[亂數值]]) + 1</f>
        <v>889</v>
      </c>
      <c r="I155" s="13" t="str">
        <f>IF(COMPANY[[#This Row],[序列]]&lt;=簡單亂數抽樣參數!$C$3,"Y","")</f>
        <v/>
      </c>
    </row>
    <row r="156" spans="1:9">
      <c r="A156" s="1" t="s">
        <v>4268</v>
      </c>
      <c r="B156" s="1" t="s">
        <v>297</v>
      </c>
      <c r="C156" s="1" t="s">
        <v>298</v>
      </c>
      <c r="D156" s="1" t="s">
        <v>6</v>
      </c>
      <c r="E156" s="1" t="str">
        <f t="shared" si="5"/>
        <v>新北市</v>
      </c>
      <c r="F156" s="12">
        <f t="shared" ca="1" si="4"/>
        <v>0.26068370180151867</v>
      </c>
      <c r="G156" s="12">
        <v>0.9211186188176349</v>
      </c>
      <c r="H156" s="2">
        <f>COUNTIFS(COMPANY[亂數值],"&gt;" &amp;COMPANY[[#This Row],[亂數值]]) + 1</f>
        <v>172</v>
      </c>
      <c r="I156" s="13" t="str">
        <f>IF(COMPANY[[#This Row],[序列]]&lt;=簡單亂數抽樣參數!$C$3,"Y","")</f>
        <v/>
      </c>
    </row>
    <row r="157" spans="1:9">
      <c r="A157" s="1" t="s">
        <v>4269</v>
      </c>
      <c r="B157" s="1" t="s">
        <v>299</v>
      </c>
      <c r="C157" s="1" t="s">
        <v>300</v>
      </c>
      <c r="D157" s="1" t="s">
        <v>6</v>
      </c>
      <c r="E157" s="1" t="str">
        <f t="shared" si="5"/>
        <v>新北市</v>
      </c>
      <c r="F157" s="12">
        <f t="shared" ca="1" si="4"/>
        <v>9.8913305275407315E-2</v>
      </c>
      <c r="G157" s="12">
        <v>6.8642465317472534E-2</v>
      </c>
      <c r="H157" s="2">
        <f>COUNTIFS(COMPANY[亂數值],"&gt;" &amp;COMPANY[[#This Row],[亂數值]]) + 1</f>
        <v>2051</v>
      </c>
      <c r="I157" s="13" t="str">
        <f>IF(COMPANY[[#This Row],[序列]]&lt;=簡單亂數抽樣參數!$C$3,"Y","")</f>
        <v/>
      </c>
    </row>
    <row r="158" spans="1:9">
      <c r="A158" s="1" t="s">
        <v>4270</v>
      </c>
      <c r="B158" s="1" t="s">
        <v>301</v>
      </c>
      <c r="C158" s="1" t="s">
        <v>302</v>
      </c>
      <c r="D158" s="1" t="s">
        <v>6</v>
      </c>
      <c r="E158" s="1" t="str">
        <f t="shared" si="5"/>
        <v>新北市</v>
      </c>
      <c r="F158" s="12">
        <f t="shared" ca="1" si="4"/>
        <v>0.89881698001262433</v>
      </c>
      <c r="G158" s="12">
        <v>0.18185980670955393</v>
      </c>
      <c r="H158" s="2">
        <f>COUNTIFS(COMPANY[亂數值],"&gt;" &amp;COMPANY[[#This Row],[亂數值]]) + 1</f>
        <v>1785</v>
      </c>
      <c r="I158" s="13" t="str">
        <f>IF(COMPANY[[#This Row],[序列]]&lt;=簡單亂數抽樣參數!$C$3,"Y","")</f>
        <v/>
      </c>
    </row>
    <row r="159" spans="1:9">
      <c r="A159" s="1" t="s">
        <v>4271</v>
      </c>
      <c r="B159" s="1" t="s">
        <v>303</v>
      </c>
      <c r="C159" s="1" t="s">
        <v>304</v>
      </c>
      <c r="D159" s="1" t="s">
        <v>6</v>
      </c>
      <c r="E159" s="1" t="str">
        <f t="shared" si="5"/>
        <v>基隆市</v>
      </c>
      <c r="F159" s="12">
        <f t="shared" ca="1" si="4"/>
        <v>0.213024882422018</v>
      </c>
      <c r="G159" s="12">
        <v>0.76622077904885499</v>
      </c>
      <c r="H159" s="2">
        <f>COUNTIFS(COMPANY[亂數值],"&gt;" &amp;COMPANY[[#This Row],[亂數值]]) + 1</f>
        <v>516</v>
      </c>
      <c r="I159" s="13" t="str">
        <f>IF(COMPANY[[#This Row],[序列]]&lt;=簡單亂數抽樣參數!$C$3,"Y","")</f>
        <v/>
      </c>
    </row>
    <row r="160" spans="1:9">
      <c r="A160" s="1" t="s">
        <v>4272</v>
      </c>
      <c r="B160" s="1" t="s">
        <v>305</v>
      </c>
      <c r="C160" s="1" t="s">
        <v>306</v>
      </c>
      <c r="D160" s="1" t="s">
        <v>6</v>
      </c>
      <c r="E160" s="1" t="str">
        <f t="shared" si="5"/>
        <v>新北市</v>
      </c>
      <c r="F160" s="12">
        <f t="shared" ca="1" si="4"/>
        <v>0.97304518890627956</v>
      </c>
      <c r="G160" s="12">
        <v>0.82490779745218545</v>
      </c>
      <c r="H160" s="2">
        <f>COUNTIFS(COMPANY[亂數值],"&gt;" &amp;COMPANY[[#This Row],[亂數值]]) + 1</f>
        <v>392</v>
      </c>
      <c r="I160" s="13" t="str">
        <f>IF(COMPANY[[#This Row],[序列]]&lt;=簡單亂數抽樣參數!$C$3,"Y","")</f>
        <v/>
      </c>
    </row>
    <row r="161" spans="1:9">
      <c r="A161" s="1" t="s">
        <v>4273</v>
      </c>
      <c r="B161" s="1" t="s">
        <v>307</v>
      </c>
      <c r="C161" s="1" t="s">
        <v>308</v>
      </c>
      <c r="D161" s="1" t="s">
        <v>27</v>
      </c>
      <c r="E161" s="1" t="str">
        <f t="shared" si="5"/>
        <v>新北市</v>
      </c>
      <c r="F161" s="12">
        <f t="shared" ca="1" si="4"/>
        <v>1.4874125944316918E-2</v>
      </c>
      <c r="G161" s="12">
        <v>9.4157011294457638E-2</v>
      </c>
      <c r="H161" s="2">
        <f>COUNTIFS(COMPANY[亂數值],"&gt;" &amp;COMPANY[[#This Row],[亂數值]]) + 1</f>
        <v>1996</v>
      </c>
      <c r="I161" s="13" t="str">
        <f>IF(COMPANY[[#This Row],[序列]]&lt;=簡單亂數抽樣參數!$C$3,"Y","")</f>
        <v/>
      </c>
    </row>
    <row r="162" spans="1:9">
      <c r="A162" s="1" t="s">
        <v>4274</v>
      </c>
      <c r="B162" s="1" t="s">
        <v>309</v>
      </c>
      <c r="C162" s="1" t="s">
        <v>310</v>
      </c>
      <c r="D162" s="1" t="s">
        <v>6</v>
      </c>
      <c r="E162" s="1" t="str">
        <f t="shared" si="5"/>
        <v>新竹市</v>
      </c>
      <c r="F162" s="12">
        <f t="shared" ca="1" si="4"/>
        <v>0.71453977719878137</v>
      </c>
      <c r="G162" s="12">
        <v>0.11821985915612609</v>
      </c>
      <c r="H162" s="2">
        <f>COUNTIFS(COMPANY[亂數值],"&gt;" &amp;COMPANY[[#This Row],[亂數值]]) + 1</f>
        <v>1944</v>
      </c>
      <c r="I162" s="13" t="str">
        <f>IF(COMPANY[[#This Row],[序列]]&lt;=簡單亂數抽樣參數!$C$3,"Y","")</f>
        <v/>
      </c>
    </row>
    <row r="163" spans="1:9">
      <c r="A163" s="1" t="s">
        <v>4274</v>
      </c>
      <c r="B163" s="1" t="s">
        <v>309</v>
      </c>
      <c r="C163" s="1" t="s">
        <v>311</v>
      </c>
      <c r="D163" s="1" t="s">
        <v>12</v>
      </c>
      <c r="E163" s="1" t="str">
        <f t="shared" si="5"/>
        <v>新竹縣</v>
      </c>
      <c r="F163" s="12">
        <f t="shared" ca="1" si="4"/>
        <v>0.5655930610451837</v>
      </c>
      <c r="G163" s="12">
        <v>0.27895238379267462</v>
      </c>
      <c r="H163" s="2">
        <f>COUNTIFS(COMPANY[亂數值],"&gt;" &amp;COMPANY[[#This Row],[亂數值]]) + 1</f>
        <v>1552</v>
      </c>
      <c r="I163" s="13" t="str">
        <f>IF(COMPANY[[#This Row],[序列]]&lt;=簡單亂數抽樣參數!$C$3,"Y","")</f>
        <v/>
      </c>
    </row>
    <row r="164" spans="1:9">
      <c r="A164" s="1" t="s">
        <v>4275</v>
      </c>
      <c r="B164" s="1" t="s">
        <v>312</v>
      </c>
      <c r="C164" s="1" t="s">
        <v>313</v>
      </c>
      <c r="D164" s="1" t="s">
        <v>6</v>
      </c>
      <c r="E164" s="1" t="str">
        <f t="shared" si="5"/>
        <v>花蓮縣</v>
      </c>
      <c r="F164" s="12">
        <f t="shared" ca="1" si="4"/>
        <v>0.27977311319594722</v>
      </c>
      <c r="G164" s="12">
        <v>0.4721845311587004</v>
      </c>
      <c r="H164" s="2">
        <f>COUNTIFS(COMPANY[亂數值],"&gt;" &amp;COMPANY[[#This Row],[亂數值]]) + 1</f>
        <v>1149</v>
      </c>
      <c r="I164" s="13" t="str">
        <f>IF(COMPANY[[#This Row],[序列]]&lt;=簡單亂數抽樣參數!$C$3,"Y","")</f>
        <v/>
      </c>
    </row>
    <row r="165" spans="1:9">
      <c r="A165" s="1" t="s">
        <v>4276</v>
      </c>
      <c r="B165" s="1" t="s">
        <v>314</v>
      </c>
      <c r="C165" s="1" t="s">
        <v>315</v>
      </c>
      <c r="D165" s="1" t="s">
        <v>6</v>
      </c>
      <c r="E165" s="1" t="str">
        <f t="shared" si="5"/>
        <v>花蓮縣</v>
      </c>
      <c r="F165" s="12">
        <f t="shared" ca="1" si="4"/>
        <v>0.52710156629454874</v>
      </c>
      <c r="G165" s="12">
        <v>0.6607207325083656</v>
      </c>
      <c r="H165" s="2">
        <f>COUNTIFS(COMPANY[亂數值],"&gt;" &amp;COMPANY[[#This Row],[亂數值]]) + 1</f>
        <v>722</v>
      </c>
      <c r="I165" s="13" t="str">
        <f>IF(COMPANY[[#This Row],[序列]]&lt;=簡單亂數抽樣參數!$C$3,"Y","")</f>
        <v/>
      </c>
    </row>
    <row r="166" spans="1:9">
      <c r="A166" s="1" t="s">
        <v>4277</v>
      </c>
      <c r="B166" s="1" t="s">
        <v>316</v>
      </c>
      <c r="C166" s="1" t="s">
        <v>317</v>
      </c>
      <c r="D166" s="1" t="s">
        <v>27</v>
      </c>
      <c r="E166" s="1" t="str">
        <f t="shared" si="5"/>
        <v>臺北市</v>
      </c>
      <c r="F166" s="12">
        <f t="shared" ca="1" si="4"/>
        <v>0.81536817187950095</v>
      </c>
      <c r="G166" s="12">
        <v>0.80983840289398146</v>
      </c>
      <c r="H166" s="2">
        <f>COUNTIFS(COMPANY[亂數值],"&gt;" &amp;COMPANY[[#This Row],[亂數值]]) + 1</f>
        <v>422</v>
      </c>
      <c r="I166" s="13" t="str">
        <f>IF(COMPANY[[#This Row],[序列]]&lt;=簡單亂數抽樣參數!$C$3,"Y","")</f>
        <v/>
      </c>
    </row>
    <row r="167" spans="1:9">
      <c r="A167" s="1" t="s">
        <v>4278</v>
      </c>
      <c r="B167" s="1" t="s">
        <v>318</v>
      </c>
      <c r="C167" s="1" t="s">
        <v>319</v>
      </c>
      <c r="D167" s="1" t="s">
        <v>27</v>
      </c>
      <c r="E167" s="1" t="str">
        <f t="shared" si="5"/>
        <v>臺北市</v>
      </c>
      <c r="F167" s="12">
        <f t="shared" ca="1" si="4"/>
        <v>0.13595983585062277</v>
      </c>
      <c r="G167" s="12">
        <v>0.86854332655449662</v>
      </c>
      <c r="H167" s="2">
        <f>COUNTIFS(COMPANY[亂數值],"&gt;" &amp;COMPANY[[#This Row],[亂數值]]) + 1</f>
        <v>282</v>
      </c>
      <c r="I167" s="13" t="str">
        <f>IF(COMPANY[[#This Row],[序列]]&lt;=簡單亂數抽樣參數!$C$3,"Y","")</f>
        <v/>
      </c>
    </row>
    <row r="168" spans="1:9">
      <c r="A168" s="1" t="s">
        <v>4279</v>
      </c>
      <c r="B168" s="1" t="s">
        <v>320</v>
      </c>
      <c r="C168" s="1" t="s">
        <v>321</v>
      </c>
      <c r="D168" s="1" t="s">
        <v>27</v>
      </c>
      <c r="E168" s="1" t="str">
        <f t="shared" si="5"/>
        <v>臺北市</v>
      </c>
      <c r="F168" s="12">
        <f t="shared" ca="1" si="4"/>
        <v>0.77876007151344606</v>
      </c>
      <c r="G168" s="12">
        <v>0.17747435375595488</v>
      </c>
      <c r="H168" s="2">
        <f>COUNTIFS(COMPANY[亂數值],"&gt;" &amp;COMPANY[[#This Row],[亂數值]]) + 1</f>
        <v>1796</v>
      </c>
      <c r="I168" s="13" t="str">
        <f>IF(COMPANY[[#This Row],[序列]]&lt;=簡單亂數抽樣參數!$C$3,"Y","")</f>
        <v/>
      </c>
    </row>
    <row r="169" spans="1:9">
      <c r="A169" s="1" t="s">
        <v>4280</v>
      </c>
      <c r="B169" s="1" t="s">
        <v>322</v>
      </c>
      <c r="C169" s="1" t="s">
        <v>323</v>
      </c>
      <c r="D169" s="1" t="s">
        <v>27</v>
      </c>
      <c r="E169" s="1" t="str">
        <f t="shared" si="5"/>
        <v>臺北市</v>
      </c>
      <c r="F169" s="12">
        <f t="shared" ca="1" si="4"/>
        <v>0.85941042904590115</v>
      </c>
      <c r="G169" s="12">
        <v>0.42649496055813274</v>
      </c>
      <c r="H169" s="2">
        <f>COUNTIFS(COMPANY[亂數值],"&gt;" &amp;COMPANY[[#This Row],[亂數值]]) + 1</f>
        <v>1254</v>
      </c>
      <c r="I169" s="13" t="str">
        <f>IF(COMPANY[[#This Row],[序列]]&lt;=簡單亂數抽樣參數!$C$3,"Y","")</f>
        <v/>
      </c>
    </row>
    <row r="170" spans="1:9">
      <c r="A170" s="1" t="s">
        <v>4281</v>
      </c>
      <c r="B170" s="1" t="s">
        <v>324</v>
      </c>
      <c r="C170" s="1" t="s">
        <v>325</v>
      </c>
      <c r="D170" s="1" t="s">
        <v>6</v>
      </c>
      <c r="E170" s="1" t="str">
        <f t="shared" si="5"/>
        <v>新北市</v>
      </c>
      <c r="F170" s="12">
        <f t="shared" ca="1" si="4"/>
        <v>0.39911020414473486</v>
      </c>
      <c r="G170" s="12">
        <v>7.6054298477289506E-2</v>
      </c>
      <c r="H170" s="2">
        <f>COUNTIFS(COMPANY[亂數值],"&gt;" &amp;COMPANY[[#This Row],[亂數值]]) + 1</f>
        <v>2031</v>
      </c>
      <c r="I170" s="13" t="str">
        <f>IF(COMPANY[[#This Row],[序列]]&lt;=簡單亂數抽樣參數!$C$3,"Y","")</f>
        <v/>
      </c>
    </row>
    <row r="171" spans="1:9">
      <c r="A171" s="1" t="s">
        <v>4282</v>
      </c>
      <c r="B171" s="1" t="s">
        <v>326</v>
      </c>
      <c r="C171" s="1" t="s">
        <v>327</v>
      </c>
      <c r="D171" s="1" t="s">
        <v>27</v>
      </c>
      <c r="E171" s="1" t="str">
        <f t="shared" si="5"/>
        <v>新北市</v>
      </c>
      <c r="F171" s="12">
        <f t="shared" ca="1" si="4"/>
        <v>0.8159478366849785</v>
      </c>
      <c r="G171" s="12">
        <v>0.96986489968244494</v>
      </c>
      <c r="H171" s="2">
        <f>COUNTIFS(COMPANY[亂數值],"&gt;" &amp;COMPANY[[#This Row],[亂數值]]) + 1</f>
        <v>64</v>
      </c>
      <c r="I171" s="13" t="str">
        <f>IF(COMPANY[[#This Row],[序列]]&lt;=簡單亂數抽樣參數!$C$3,"Y","")</f>
        <v/>
      </c>
    </row>
    <row r="172" spans="1:9">
      <c r="A172" s="1" t="s">
        <v>4283</v>
      </c>
      <c r="B172" s="1" t="s">
        <v>328</v>
      </c>
      <c r="C172" s="1" t="s">
        <v>329</v>
      </c>
      <c r="D172" s="1" t="s">
        <v>27</v>
      </c>
      <c r="E172" s="1" t="str">
        <f t="shared" si="5"/>
        <v>新北市</v>
      </c>
      <c r="F172" s="12">
        <f t="shared" ca="1" si="4"/>
        <v>0.35433761190838242</v>
      </c>
      <c r="G172" s="12">
        <v>0.43817918527952326</v>
      </c>
      <c r="H172" s="2">
        <f>COUNTIFS(COMPANY[亂數值],"&gt;" &amp;COMPANY[[#This Row],[亂數值]]) + 1</f>
        <v>1228</v>
      </c>
      <c r="I172" s="13" t="str">
        <f>IF(COMPANY[[#This Row],[序列]]&lt;=簡單亂數抽樣參數!$C$3,"Y","")</f>
        <v/>
      </c>
    </row>
    <row r="173" spans="1:9">
      <c r="A173" s="1" t="s">
        <v>4284</v>
      </c>
      <c r="B173" s="1" t="s">
        <v>330</v>
      </c>
      <c r="C173" s="1" t="s">
        <v>331</v>
      </c>
      <c r="D173" s="1" t="s">
        <v>6</v>
      </c>
      <c r="E173" s="1" t="str">
        <f t="shared" si="5"/>
        <v>新竹市</v>
      </c>
      <c r="F173" s="12">
        <f t="shared" ca="1" si="4"/>
        <v>0.35368519788051633</v>
      </c>
      <c r="G173" s="12">
        <v>0.14996933151077985</v>
      </c>
      <c r="H173" s="2">
        <f>COUNTIFS(COMPANY[亂數值],"&gt;" &amp;COMPANY[[#This Row],[亂數值]]) + 1</f>
        <v>1856</v>
      </c>
      <c r="I173" s="13" t="str">
        <f>IF(COMPANY[[#This Row],[序列]]&lt;=簡單亂數抽樣參數!$C$3,"Y","")</f>
        <v/>
      </c>
    </row>
    <row r="174" spans="1:9">
      <c r="A174" s="1" t="s">
        <v>4285</v>
      </c>
      <c r="B174" s="1" t="s">
        <v>332</v>
      </c>
      <c r="C174" s="1" t="s">
        <v>333</v>
      </c>
      <c r="D174" s="1" t="s">
        <v>6</v>
      </c>
      <c r="E174" s="1" t="str">
        <f t="shared" si="5"/>
        <v>嘉義市</v>
      </c>
      <c r="F174" s="12">
        <f t="shared" ca="1" si="4"/>
        <v>0.27805921080714469</v>
      </c>
      <c r="G174" s="12">
        <v>1.6342247855645975E-2</v>
      </c>
      <c r="H174" s="2">
        <f>COUNTIFS(COMPANY[亂數值],"&gt;" &amp;COMPANY[[#This Row],[亂數值]]) + 1</f>
        <v>2167</v>
      </c>
      <c r="I174" s="13" t="str">
        <f>IF(COMPANY[[#This Row],[序列]]&lt;=簡單亂數抽樣參數!$C$3,"Y","")</f>
        <v/>
      </c>
    </row>
    <row r="175" spans="1:9">
      <c r="A175" s="1" t="s">
        <v>4286</v>
      </c>
      <c r="B175" s="1" t="s">
        <v>334</v>
      </c>
      <c r="C175" s="1" t="s">
        <v>335</v>
      </c>
      <c r="D175" s="1" t="s">
        <v>22</v>
      </c>
      <c r="E175" s="1" t="str">
        <f t="shared" si="5"/>
        <v>臺南市</v>
      </c>
      <c r="F175" s="12">
        <f t="shared" ca="1" si="4"/>
        <v>0.59666974352699775</v>
      </c>
      <c r="G175" s="12">
        <v>0.61506429347850367</v>
      </c>
      <c r="H175" s="2">
        <f>COUNTIFS(COMPANY[亂數值],"&gt;" &amp;COMPANY[[#This Row],[亂數值]]) + 1</f>
        <v>823</v>
      </c>
      <c r="I175" s="13" t="str">
        <f>IF(COMPANY[[#This Row],[序列]]&lt;=簡單亂數抽樣參數!$C$3,"Y","")</f>
        <v/>
      </c>
    </row>
    <row r="176" spans="1:9">
      <c r="A176" s="1" t="s">
        <v>4287</v>
      </c>
      <c r="B176" s="1" t="s">
        <v>336</v>
      </c>
      <c r="C176" s="1" t="s">
        <v>337</v>
      </c>
      <c r="D176" s="1" t="s">
        <v>6</v>
      </c>
      <c r="E176" s="1" t="str">
        <f t="shared" si="5"/>
        <v>高雄市</v>
      </c>
      <c r="F176" s="12">
        <f t="shared" ca="1" si="4"/>
        <v>0.88075885072916282</v>
      </c>
      <c r="G176" s="12">
        <v>0.115152650659478</v>
      </c>
      <c r="H176" s="2">
        <f>COUNTIFS(COMPANY[亂數值],"&gt;" &amp;COMPANY[[#This Row],[亂數值]]) + 1</f>
        <v>1951</v>
      </c>
      <c r="I176" s="13" t="str">
        <f>IF(COMPANY[[#This Row],[序列]]&lt;=簡單亂數抽樣參數!$C$3,"Y","")</f>
        <v/>
      </c>
    </row>
    <row r="177" spans="1:9">
      <c r="A177" s="1" t="s">
        <v>4288</v>
      </c>
      <c r="B177" s="1" t="s">
        <v>338</v>
      </c>
      <c r="C177" s="1" t="s">
        <v>339</v>
      </c>
      <c r="D177" s="1" t="s">
        <v>6</v>
      </c>
      <c r="E177" s="1" t="str">
        <f t="shared" si="5"/>
        <v>嘉義市</v>
      </c>
      <c r="F177" s="12">
        <f t="shared" ca="1" si="4"/>
        <v>0.23992320898003006</v>
      </c>
      <c r="G177" s="12">
        <v>0.36968061072780989</v>
      </c>
      <c r="H177" s="2">
        <f>COUNTIFS(COMPANY[亂數值],"&gt;" &amp;COMPANY[[#This Row],[亂數值]]) + 1</f>
        <v>1359</v>
      </c>
      <c r="I177" s="13" t="str">
        <f>IF(COMPANY[[#This Row],[序列]]&lt;=簡單亂數抽樣參數!$C$3,"Y","")</f>
        <v/>
      </c>
    </row>
    <row r="178" spans="1:9">
      <c r="A178" s="1" t="s">
        <v>4289</v>
      </c>
      <c r="B178" s="1" t="s">
        <v>340</v>
      </c>
      <c r="C178" s="1" t="s">
        <v>341</v>
      </c>
      <c r="D178" s="1" t="s">
        <v>27</v>
      </c>
      <c r="E178" s="1" t="str">
        <f t="shared" si="5"/>
        <v>臺南市</v>
      </c>
      <c r="F178" s="12">
        <f t="shared" ca="1" si="4"/>
        <v>0.31124719794605171</v>
      </c>
      <c r="G178" s="12">
        <v>0.36334054893077627</v>
      </c>
      <c r="H178" s="2">
        <f>COUNTIFS(COMPANY[亂數值],"&gt;" &amp;COMPANY[[#This Row],[亂數值]]) + 1</f>
        <v>1371</v>
      </c>
      <c r="I178" s="13" t="str">
        <f>IF(COMPANY[[#This Row],[序列]]&lt;=簡單亂數抽樣參數!$C$3,"Y","")</f>
        <v/>
      </c>
    </row>
    <row r="179" spans="1:9">
      <c r="A179" s="1" t="s">
        <v>4290</v>
      </c>
      <c r="B179" s="1" t="s">
        <v>342</v>
      </c>
      <c r="C179" s="1" t="s">
        <v>343</v>
      </c>
      <c r="D179" s="1" t="s">
        <v>6</v>
      </c>
      <c r="E179" s="1" t="str">
        <f t="shared" si="5"/>
        <v>臺南市</v>
      </c>
      <c r="F179" s="12">
        <f t="shared" ca="1" si="4"/>
        <v>6.8841880997702387E-2</v>
      </c>
      <c r="G179" s="12">
        <v>0.66191134312781719</v>
      </c>
      <c r="H179" s="2">
        <f>COUNTIFS(COMPANY[亂數值],"&gt;" &amp;COMPANY[[#This Row],[亂數值]]) + 1</f>
        <v>720</v>
      </c>
      <c r="I179" s="13" t="str">
        <f>IF(COMPANY[[#This Row],[序列]]&lt;=簡單亂數抽樣參數!$C$3,"Y","")</f>
        <v/>
      </c>
    </row>
    <row r="180" spans="1:9">
      <c r="A180" s="1" t="s">
        <v>4291</v>
      </c>
      <c r="B180" s="1" t="s">
        <v>344</v>
      </c>
      <c r="C180" s="1" t="s">
        <v>345</v>
      </c>
      <c r="D180" s="1" t="s">
        <v>6</v>
      </c>
      <c r="E180" s="1" t="str">
        <f t="shared" si="5"/>
        <v>臺東縣</v>
      </c>
      <c r="F180" s="12">
        <f t="shared" ca="1" si="4"/>
        <v>0.70222440460101532</v>
      </c>
      <c r="G180" s="12">
        <v>0.64323568564830025</v>
      </c>
      <c r="H180" s="2">
        <f>COUNTIFS(COMPANY[亂數值],"&gt;" &amp;COMPANY[[#This Row],[亂數值]]) + 1</f>
        <v>770</v>
      </c>
      <c r="I180" s="13" t="str">
        <f>IF(COMPANY[[#This Row],[序列]]&lt;=簡單亂數抽樣參數!$C$3,"Y","")</f>
        <v/>
      </c>
    </row>
    <row r="181" spans="1:9">
      <c r="A181" s="1" t="s">
        <v>4292</v>
      </c>
      <c r="B181" s="1" t="s">
        <v>346</v>
      </c>
      <c r="C181" s="1" t="s">
        <v>347</v>
      </c>
      <c r="D181" s="1" t="s">
        <v>6</v>
      </c>
      <c r="E181" s="1" t="str">
        <f t="shared" si="5"/>
        <v>高雄市</v>
      </c>
      <c r="F181" s="12">
        <f t="shared" ca="1" si="4"/>
        <v>0.14807418698573083</v>
      </c>
      <c r="G181" s="12">
        <v>0.7384520269113114</v>
      </c>
      <c r="H181" s="2">
        <f>COUNTIFS(COMPANY[亂數值],"&gt;" &amp;COMPANY[[#This Row],[亂數值]]) + 1</f>
        <v>554</v>
      </c>
      <c r="I181" s="13" t="str">
        <f>IF(COMPANY[[#This Row],[序列]]&lt;=簡單亂數抽樣參數!$C$3,"Y","")</f>
        <v/>
      </c>
    </row>
    <row r="182" spans="1:9">
      <c r="A182" s="1" t="s">
        <v>4293</v>
      </c>
      <c r="B182" s="1" t="s">
        <v>348</v>
      </c>
      <c r="C182" s="1" t="s">
        <v>349</v>
      </c>
      <c r="D182" s="1" t="s">
        <v>27</v>
      </c>
      <c r="E182" s="1" t="str">
        <f t="shared" si="5"/>
        <v>高雄市</v>
      </c>
      <c r="F182" s="12">
        <f t="shared" ca="1" si="4"/>
        <v>0.36078956115637073</v>
      </c>
      <c r="G182" s="12">
        <v>6.3292990177822417E-2</v>
      </c>
      <c r="H182" s="2">
        <f>COUNTIFS(COMPANY[亂數值],"&gt;" &amp;COMPANY[[#This Row],[亂數值]]) + 1</f>
        <v>2061</v>
      </c>
      <c r="I182" s="13" t="str">
        <f>IF(COMPANY[[#This Row],[序列]]&lt;=簡單亂數抽樣參數!$C$3,"Y","")</f>
        <v/>
      </c>
    </row>
    <row r="183" spans="1:9">
      <c r="A183" s="1" t="s">
        <v>4294</v>
      </c>
      <c r="B183" s="1" t="s">
        <v>350</v>
      </c>
      <c r="C183" s="1" t="s">
        <v>351</v>
      </c>
      <c r="D183" s="1" t="s">
        <v>6</v>
      </c>
      <c r="E183" s="1" t="str">
        <f t="shared" si="5"/>
        <v>高雄市</v>
      </c>
      <c r="F183" s="12">
        <f t="shared" ca="1" si="4"/>
        <v>0.64857041769721069</v>
      </c>
      <c r="G183" s="12">
        <v>0.70146773740547508</v>
      </c>
      <c r="H183" s="2">
        <f>COUNTIFS(COMPANY[亂數值],"&gt;" &amp;COMPANY[[#This Row],[亂數值]]) + 1</f>
        <v>637</v>
      </c>
      <c r="I183" s="13" t="str">
        <f>IF(COMPANY[[#This Row],[序列]]&lt;=簡單亂數抽樣參數!$C$3,"Y","")</f>
        <v/>
      </c>
    </row>
    <row r="184" spans="1:9">
      <c r="A184" s="1" t="s">
        <v>4295</v>
      </c>
      <c r="B184" s="1" t="s">
        <v>352</v>
      </c>
      <c r="C184" s="1" t="s">
        <v>353</v>
      </c>
      <c r="D184" s="1" t="s">
        <v>27</v>
      </c>
      <c r="E184" s="1" t="str">
        <f t="shared" si="5"/>
        <v>高雄市</v>
      </c>
      <c r="F184" s="12">
        <f t="shared" ca="1" si="4"/>
        <v>0.62710378709618397</v>
      </c>
      <c r="G184" s="12">
        <v>0.53958498568918645</v>
      </c>
      <c r="H184" s="2">
        <f>COUNTIFS(COMPANY[亂數值],"&gt;" &amp;COMPANY[[#This Row],[亂數值]]) + 1</f>
        <v>995</v>
      </c>
      <c r="I184" s="13" t="str">
        <f>IF(COMPANY[[#This Row],[序列]]&lt;=簡單亂數抽樣參數!$C$3,"Y","")</f>
        <v/>
      </c>
    </row>
    <row r="185" spans="1:9">
      <c r="A185" s="1" t="s">
        <v>4296</v>
      </c>
      <c r="B185" s="1" t="s">
        <v>354</v>
      </c>
      <c r="C185" s="1" t="s">
        <v>355</v>
      </c>
      <c r="D185" s="1" t="s">
        <v>22</v>
      </c>
      <c r="E185" s="1" t="str">
        <f t="shared" si="5"/>
        <v>高雄市</v>
      </c>
      <c r="F185" s="12">
        <f t="shared" ca="1" si="4"/>
        <v>0.35520594554059559</v>
      </c>
      <c r="G185" s="12">
        <v>0.2820401914543923</v>
      </c>
      <c r="H185" s="2">
        <f>COUNTIFS(COMPANY[亂數值],"&gt;" &amp;COMPANY[[#This Row],[亂數值]]) + 1</f>
        <v>1548</v>
      </c>
      <c r="I185" s="13" t="str">
        <f>IF(COMPANY[[#This Row],[序列]]&lt;=簡單亂數抽樣參數!$C$3,"Y","")</f>
        <v/>
      </c>
    </row>
    <row r="186" spans="1:9">
      <c r="A186" s="1" t="s">
        <v>4297</v>
      </c>
      <c r="B186" s="1" t="s">
        <v>356</v>
      </c>
      <c r="C186" s="1" t="s">
        <v>357</v>
      </c>
      <c r="D186" s="1" t="s">
        <v>6</v>
      </c>
      <c r="E186" s="1" t="str">
        <f t="shared" si="5"/>
        <v>高雄市</v>
      </c>
      <c r="F186" s="12">
        <f t="shared" ca="1" si="4"/>
        <v>0.92442823413000275</v>
      </c>
      <c r="G186" s="12">
        <v>3.3564442452224785E-2</v>
      </c>
      <c r="H186" s="2">
        <f>COUNTIFS(COMPANY[亂數值],"&gt;" &amp;COMPANY[[#This Row],[亂數值]]) + 1</f>
        <v>2122</v>
      </c>
      <c r="I186" s="13" t="str">
        <f>IF(COMPANY[[#This Row],[序列]]&lt;=簡單亂數抽樣參數!$C$3,"Y","")</f>
        <v/>
      </c>
    </row>
    <row r="187" spans="1:9">
      <c r="A187" s="1" t="s">
        <v>4298</v>
      </c>
      <c r="B187" s="1" t="s">
        <v>358</v>
      </c>
      <c r="C187" s="1" t="s">
        <v>359</v>
      </c>
      <c r="D187" s="1" t="s">
        <v>6</v>
      </c>
      <c r="E187" s="1" t="str">
        <f t="shared" si="5"/>
        <v>高雄市</v>
      </c>
      <c r="F187" s="12">
        <f t="shared" ca="1" si="4"/>
        <v>5.5435214122621979E-2</v>
      </c>
      <c r="G187" s="12">
        <v>0.88373765264054271</v>
      </c>
      <c r="H187" s="2">
        <f>COUNTIFS(COMPANY[亂數值],"&gt;" &amp;COMPANY[[#This Row],[亂數值]]) + 1</f>
        <v>249</v>
      </c>
      <c r="I187" s="13" t="str">
        <f>IF(COMPANY[[#This Row],[序列]]&lt;=簡單亂數抽樣參數!$C$3,"Y","")</f>
        <v/>
      </c>
    </row>
    <row r="188" spans="1:9">
      <c r="A188" s="1" t="s">
        <v>4299</v>
      </c>
      <c r="B188" s="1" t="s">
        <v>360</v>
      </c>
      <c r="C188" s="1" t="s">
        <v>361</v>
      </c>
      <c r="D188" s="1" t="s">
        <v>6</v>
      </c>
      <c r="E188" s="1" t="str">
        <f t="shared" si="5"/>
        <v>高雄市</v>
      </c>
      <c r="F188" s="12">
        <f t="shared" ca="1" si="4"/>
        <v>0.9175018934621253</v>
      </c>
      <c r="G188" s="12">
        <v>0.92463898133271982</v>
      </c>
      <c r="H188" s="2">
        <f>COUNTIFS(COMPANY[亂數值],"&gt;" &amp;COMPANY[[#This Row],[亂數值]]) + 1</f>
        <v>164</v>
      </c>
      <c r="I188" s="13" t="str">
        <f>IF(COMPANY[[#This Row],[序列]]&lt;=簡單亂數抽樣參數!$C$3,"Y","")</f>
        <v/>
      </c>
    </row>
    <row r="189" spans="1:9">
      <c r="A189" s="1" t="s">
        <v>4300</v>
      </c>
      <c r="B189" s="1" t="s">
        <v>362</v>
      </c>
      <c r="C189" s="1" t="s">
        <v>363</v>
      </c>
      <c r="D189" s="1" t="s">
        <v>12</v>
      </c>
      <c r="E189" s="1" t="str">
        <f t="shared" si="5"/>
        <v>臺南市</v>
      </c>
      <c r="F189" s="12">
        <f t="shared" ca="1" si="4"/>
        <v>0.59436608809496583</v>
      </c>
      <c r="G189" s="12">
        <v>0.37414266807927887</v>
      </c>
      <c r="H189" s="2">
        <f>COUNTIFS(COMPANY[亂數值],"&gt;" &amp;COMPANY[[#This Row],[亂數值]]) + 1</f>
        <v>1353</v>
      </c>
      <c r="I189" s="13" t="str">
        <f>IF(COMPANY[[#This Row],[序列]]&lt;=簡單亂數抽樣參數!$C$3,"Y","")</f>
        <v/>
      </c>
    </row>
    <row r="190" spans="1:9">
      <c r="A190" s="1" t="s">
        <v>4300</v>
      </c>
      <c r="B190" s="1" t="s">
        <v>362</v>
      </c>
      <c r="C190" s="1" t="s">
        <v>364</v>
      </c>
      <c r="D190" s="1" t="s">
        <v>6</v>
      </c>
      <c r="E190" s="1" t="str">
        <f t="shared" si="5"/>
        <v>澎湖縣</v>
      </c>
      <c r="F190" s="12">
        <f t="shared" ca="1" si="4"/>
        <v>0.30923774794602821</v>
      </c>
      <c r="G190" s="12">
        <v>0.1050092317423249</v>
      </c>
      <c r="H190" s="2">
        <f>COUNTIFS(COMPANY[亂數值],"&gt;" &amp;COMPANY[[#This Row],[亂數值]]) + 1</f>
        <v>1974</v>
      </c>
      <c r="I190" s="13" t="str">
        <f>IF(COMPANY[[#This Row],[序列]]&lt;=簡單亂數抽樣參數!$C$3,"Y","")</f>
        <v/>
      </c>
    </row>
    <row r="191" spans="1:9">
      <c r="A191" s="1" t="s">
        <v>4301</v>
      </c>
      <c r="B191" s="1" t="s">
        <v>365</v>
      </c>
      <c r="C191" s="1" t="s">
        <v>366</v>
      </c>
      <c r="D191" s="1" t="s">
        <v>6</v>
      </c>
      <c r="E191" s="1" t="str">
        <f t="shared" si="5"/>
        <v>臺南市</v>
      </c>
      <c r="F191" s="12">
        <f t="shared" ca="1" si="4"/>
        <v>0.4501352707720927</v>
      </c>
      <c r="G191" s="12">
        <v>1.6460705084903493E-2</v>
      </c>
      <c r="H191" s="2">
        <f>COUNTIFS(COMPANY[亂數值],"&gt;" &amp;COMPANY[[#This Row],[亂數值]]) + 1</f>
        <v>2166</v>
      </c>
      <c r="I191" s="13" t="str">
        <f>IF(COMPANY[[#This Row],[序列]]&lt;=簡單亂數抽樣參數!$C$3,"Y","")</f>
        <v/>
      </c>
    </row>
    <row r="192" spans="1:9">
      <c r="A192" s="1" t="s">
        <v>4302</v>
      </c>
      <c r="B192" s="1" t="s">
        <v>367</v>
      </c>
      <c r="C192" s="1" t="s">
        <v>368</v>
      </c>
      <c r="D192" s="1" t="s">
        <v>6</v>
      </c>
      <c r="E192" s="1" t="str">
        <f t="shared" si="5"/>
        <v>臺南市</v>
      </c>
      <c r="F192" s="12">
        <f t="shared" ca="1" si="4"/>
        <v>0.89848577195259671</v>
      </c>
      <c r="G192" s="12">
        <v>0.60794304568224067</v>
      </c>
      <c r="H192" s="2">
        <f>COUNTIFS(COMPANY[亂數值],"&gt;" &amp;COMPANY[[#This Row],[亂數值]]) + 1</f>
        <v>844</v>
      </c>
      <c r="I192" s="13" t="str">
        <f>IF(COMPANY[[#This Row],[序列]]&lt;=簡單亂數抽樣參數!$C$3,"Y","")</f>
        <v/>
      </c>
    </row>
    <row r="193" spans="1:9">
      <c r="A193" s="1" t="s">
        <v>4303</v>
      </c>
      <c r="B193" s="1" t="s">
        <v>369</v>
      </c>
      <c r="C193" s="1" t="s">
        <v>370</v>
      </c>
      <c r="D193" s="1" t="s">
        <v>12</v>
      </c>
      <c r="E193" s="1" t="str">
        <f t="shared" si="5"/>
        <v>臺南市</v>
      </c>
      <c r="F193" s="12">
        <f t="shared" ca="1" si="4"/>
        <v>0.50110954221859083</v>
      </c>
      <c r="G193" s="12">
        <v>0.844967591144413</v>
      </c>
      <c r="H193" s="2">
        <f>COUNTIFS(COMPANY[亂數值],"&gt;" &amp;COMPANY[[#This Row],[亂數值]]) + 1</f>
        <v>341</v>
      </c>
      <c r="I193" s="13" t="str">
        <f>IF(COMPANY[[#This Row],[序列]]&lt;=簡單亂數抽樣參數!$C$3,"Y","")</f>
        <v/>
      </c>
    </row>
    <row r="194" spans="1:9">
      <c r="A194" s="1" t="s">
        <v>4303</v>
      </c>
      <c r="B194" s="1" t="s">
        <v>371</v>
      </c>
      <c r="C194" s="1" t="s">
        <v>364</v>
      </c>
      <c r="D194" s="1" t="s">
        <v>6</v>
      </c>
      <c r="E194" s="1" t="str">
        <f t="shared" si="5"/>
        <v>澎湖縣</v>
      </c>
      <c r="F194" s="12">
        <f t="shared" ref="F194:F257" ca="1" si="6">RAND()</f>
        <v>0.34843308750243229</v>
      </c>
      <c r="G194" s="12">
        <v>0.28811901136343965</v>
      </c>
      <c r="H194" s="2">
        <f>COUNTIFS(COMPANY[亂數值],"&gt;" &amp;COMPANY[[#This Row],[亂數值]]) + 1</f>
        <v>1530</v>
      </c>
      <c r="I194" s="13" t="str">
        <f>IF(COMPANY[[#This Row],[序列]]&lt;=簡單亂數抽樣參數!$C$3,"Y","")</f>
        <v/>
      </c>
    </row>
    <row r="195" spans="1:9">
      <c r="A195" s="1" t="s">
        <v>4304</v>
      </c>
      <c r="B195" s="1" t="s">
        <v>372</v>
      </c>
      <c r="C195" s="1" t="s">
        <v>373</v>
      </c>
      <c r="D195" s="1" t="s">
        <v>12</v>
      </c>
      <c r="E195" s="1" t="str">
        <f t="shared" ref="E195:E258" si="7">MID(C195,1,3)</f>
        <v>嘉義市</v>
      </c>
      <c r="F195" s="12">
        <f t="shared" ca="1" si="6"/>
        <v>5.1635443029191652E-2</v>
      </c>
      <c r="G195" s="12">
        <v>0.11840409657797624</v>
      </c>
      <c r="H195" s="2">
        <f>COUNTIFS(COMPANY[亂數值],"&gt;" &amp;COMPANY[[#This Row],[亂數值]]) + 1</f>
        <v>1943</v>
      </c>
      <c r="I195" s="13" t="str">
        <f>IF(COMPANY[[#This Row],[序列]]&lt;=簡單亂數抽樣參數!$C$3,"Y","")</f>
        <v/>
      </c>
    </row>
    <row r="196" spans="1:9">
      <c r="A196" s="1" t="s">
        <v>4304</v>
      </c>
      <c r="B196" s="1" t="s">
        <v>372</v>
      </c>
      <c r="C196" s="1" t="s">
        <v>374</v>
      </c>
      <c r="D196" s="1" t="s">
        <v>31</v>
      </c>
      <c r="E196" s="1" t="str">
        <f t="shared" si="7"/>
        <v>臺南市</v>
      </c>
      <c r="F196" s="12">
        <f t="shared" ca="1" si="6"/>
        <v>0.35951914225180592</v>
      </c>
      <c r="G196" s="12">
        <v>1.8634516663827538E-2</v>
      </c>
      <c r="H196" s="2">
        <f>COUNTIFS(COMPANY[亂數值],"&gt;" &amp;COMPANY[[#This Row],[亂數值]]) + 1</f>
        <v>2161</v>
      </c>
      <c r="I196" s="13" t="str">
        <f>IF(COMPANY[[#This Row],[序列]]&lt;=簡單亂數抽樣參數!$C$3,"Y","")</f>
        <v/>
      </c>
    </row>
    <row r="197" spans="1:9">
      <c r="A197" s="1" t="s">
        <v>4305</v>
      </c>
      <c r="B197" s="1" t="s">
        <v>375</v>
      </c>
      <c r="C197" s="1" t="s">
        <v>376</v>
      </c>
      <c r="D197" s="1" t="s">
        <v>6</v>
      </c>
      <c r="E197" s="1" t="str">
        <f t="shared" si="7"/>
        <v>臺南市</v>
      </c>
      <c r="F197" s="12">
        <f t="shared" ca="1" si="6"/>
        <v>0.98561630148272927</v>
      </c>
      <c r="G197" s="12">
        <v>0.64455351380723069</v>
      </c>
      <c r="H197" s="2">
        <f>COUNTIFS(COMPANY[亂數值],"&gt;" &amp;COMPANY[[#This Row],[亂數值]]) + 1</f>
        <v>767</v>
      </c>
      <c r="I197" s="13" t="str">
        <f>IF(COMPANY[[#This Row],[序列]]&lt;=簡單亂數抽樣參數!$C$3,"Y","")</f>
        <v/>
      </c>
    </row>
    <row r="198" spans="1:9">
      <c r="A198" s="1" t="s">
        <v>4306</v>
      </c>
      <c r="B198" s="1" t="s">
        <v>377</v>
      </c>
      <c r="C198" s="1" t="s">
        <v>378</v>
      </c>
      <c r="D198" s="1" t="s">
        <v>27</v>
      </c>
      <c r="E198" s="1" t="str">
        <f t="shared" si="7"/>
        <v>新北市</v>
      </c>
      <c r="F198" s="12">
        <f t="shared" ca="1" si="6"/>
        <v>0.49817370156589813</v>
      </c>
      <c r="G198" s="12">
        <v>0.51405211207397494</v>
      </c>
      <c r="H198" s="2">
        <f>COUNTIFS(COMPANY[亂數值],"&gt;" &amp;COMPANY[[#This Row],[亂數值]]) + 1</f>
        <v>1052</v>
      </c>
      <c r="I198" s="13" t="str">
        <f>IF(COMPANY[[#This Row],[序列]]&lt;=簡單亂數抽樣參數!$C$3,"Y","")</f>
        <v/>
      </c>
    </row>
    <row r="199" spans="1:9">
      <c r="A199" s="1" t="s">
        <v>4306</v>
      </c>
      <c r="B199" s="1" t="s">
        <v>379</v>
      </c>
      <c r="C199" s="1" t="s">
        <v>380</v>
      </c>
      <c r="D199" s="1" t="s">
        <v>12</v>
      </c>
      <c r="E199" s="1" t="str">
        <f t="shared" si="7"/>
        <v>臺東縣</v>
      </c>
      <c r="F199" s="12">
        <f t="shared" ca="1" si="6"/>
        <v>0.7596900054931921</v>
      </c>
      <c r="G199" s="12">
        <v>0.58627528220169689</v>
      </c>
      <c r="H199" s="2">
        <f>COUNTIFS(COMPANY[亂數值],"&gt;" &amp;COMPANY[[#This Row],[亂數值]]) + 1</f>
        <v>880</v>
      </c>
      <c r="I199" s="13" t="str">
        <f>IF(COMPANY[[#This Row],[序列]]&lt;=簡單亂數抽樣參數!$C$3,"Y","")</f>
        <v/>
      </c>
    </row>
    <row r="200" spans="1:9">
      <c r="A200" s="1" t="s">
        <v>4307</v>
      </c>
      <c r="B200" s="1" t="s">
        <v>381</v>
      </c>
      <c r="C200" s="1" t="s">
        <v>382</v>
      </c>
      <c r="D200" s="1" t="s">
        <v>6</v>
      </c>
      <c r="E200" s="1" t="str">
        <f t="shared" si="7"/>
        <v>屏東縣</v>
      </c>
      <c r="F200" s="12">
        <f t="shared" ca="1" si="6"/>
        <v>0.99915701765039677</v>
      </c>
      <c r="G200" s="12">
        <v>0.45956711147605833</v>
      </c>
      <c r="H200" s="2">
        <f>COUNTIFS(COMPANY[亂數值],"&gt;" &amp;COMPANY[[#This Row],[亂數值]]) + 1</f>
        <v>1180</v>
      </c>
      <c r="I200" s="13" t="str">
        <f>IF(COMPANY[[#This Row],[序列]]&lt;=簡單亂數抽樣參數!$C$3,"Y","")</f>
        <v/>
      </c>
    </row>
    <row r="201" spans="1:9">
      <c r="A201" s="1" t="s">
        <v>4308</v>
      </c>
      <c r="B201" s="1" t="s">
        <v>383</v>
      </c>
      <c r="C201" s="1" t="s">
        <v>384</v>
      </c>
      <c r="D201" s="1" t="s">
        <v>27</v>
      </c>
      <c r="E201" s="1" t="str">
        <f t="shared" si="7"/>
        <v>嘉義市</v>
      </c>
      <c r="F201" s="12">
        <f t="shared" ca="1" si="6"/>
        <v>0.45846408934669469</v>
      </c>
      <c r="G201" s="12">
        <v>0.16575738028737763</v>
      </c>
      <c r="H201" s="2">
        <f>COUNTIFS(COMPANY[亂數值],"&gt;" &amp;COMPANY[[#This Row],[亂數值]]) + 1</f>
        <v>1820</v>
      </c>
      <c r="I201" s="13" t="str">
        <f>IF(COMPANY[[#This Row],[序列]]&lt;=簡單亂數抽樣參數!$C$3,"Y","")</f>
        <v/>
      </c>
    </row>
    <row r="202" spans="1:9">
      <c r="A202" s="1" t="s">
        <v>4309</v>
      </c>
      <c r="B202" s="1" t="s">
        <v>385</v>
      </c>
      <c r="C202" s="1" t="s">
        <v>386</v>
      </c>
      <c r="D202" s="1" t="s">
        <v>22</v>
      </c>
      <c r="E202" s="1" t="str">
        <f t="shared" si="7"/>
        <v>嘉義市</v>
      </c>
      <c r="F202" s="12">
        <f t="shared" ca="1" si="6"/>
        <v>0.75653538739181525</v>
      </c>
      <c r="G202" s="12">
        <v>0.29547612348659036</v>
      </c>
      <c r="H202" s="2">
        <f>COUNTIFS(COMPANY[亂數值],"&gt;" &amp;COMPANY[[#This Row],[亂數值]]) + 1</f>
        <v>1509</v>
      </c>
      <c r="I202" s="13" t="str">
        <f>IF(COMPANY[[#This Row],[序列]]&lt;=簡單亂數抽樣參數!$C$3,"Y","")</f>
        <v/>
      </c>
    </row>
    <row r="203" spans="1:9">
      <c r="A203" s="1" t="s">
        <v>4310</v>
      </c>
      <c r="B203" s="1" t="s">
        <v>387</v>
      </c>
      <c r="C203" s="1" t="s">
        <v>388</v>
      </c>
      <c r="D203" s="1" t="s">
        <v>6</v>
      </c>
      <c r="E203" s="1" t="str">
        <f t="shared" si="7"/>
        <v>嘉義縣</v>
      </c>
      <c r="F203" s="12">
        <f t="shared" ca="1" si="6"/>
        <v>0.52931164960344568</v>
      </c>
      <c r="G203" s="12">
        <v>0.56018022938507173</v>
      </c>
      <c r="H203" s="2">
        <f>COUNTIFS(COMPANY[亂數值],"&gt;" &amp;COMPANY[[#This Row],[亂數值]]) + 1</f>
        <v>951</v>
      </c>
      <c r="I203" s="13" t="str">
        <f>IF(COMPANY[[#This Row],[序列]]&lt;=簡單亂數抽樣參數!$C$3,"Y","")</f>
        <v/>
      </c>
    </row>
    <row r="204" spans="1:9">
      <c r="A204" s="1" t="s">
        <v>4311</v>
      </c>
      <c r="B204" s="1" t="s">
        <v>389</v>
      </c>
      <c r="C204" s="1" t="s">
        <v>390</v>
      </c>
      <c r="D204" s="1" t="s">
        <v>6</v>
      </c>
      <c r="E204" s="1" t="str">
        <f t="shared" si="7"/>
        <v>嘉義縣</v>
      </c>
      <c r="F204" s="12">
        <f t="shared" ca="1" si="6"/>
        <v>0.67564407224953404</v>
      </c>
      <c r="G204" s="12">
        <v>0.58042273744474526</v>
      </c>
      <c r="H204" s="2">
        <f>COUNTIFS(COMPANY[亂數值],"&gt;" &amp;COMPANY[[#This Row],[亂數值]]) + 1</f>
        <v>892</v>
      </c>
      <c r="I204" s="13" t="str">
        <f>IF(COMPANY[[#This Row],[序列]]&lt;=簡單亂數抽樣參數!$C$3,"Y","")</f>
        <v/>
      </c>
    </row>
    <row r="205" spans="1:9">
      <c r="A205" s="1" t="s">
        <v>4312</v>
      </c>
      <c r="B205" s="1" t="s">
        <v>391</v>
      </c>
      <c r="C205" s="1" t="s">
        <v>392</v>
      </c>
      <c r="D205" s="1" t="s">
        <v>27</v>
      </c>
      <c r="E205" s="1" t="str">
        <f t="shared" si="7"/>
        <v>臺東縣</v>
      </c>
      <c r="F205" s="12">
        <f t="shared" ca="1" si="6"/>
        <v>1.1460985224387099E-2</v>
      </c>
      <c r="G205" s="12">
        <v>0.42860346886153444</v>
      </c>
      <c r="H205" s="2">
        <f>COUNTIFS(COMPANY[亂數值],"&gt;" &amp;COMPANY[[#This Row],[亂數值]]) + 1</f>
        <v>1248</v>
      </c>
      <c r="I205" s="13" t="str">
        <f>IF(COMPANY[[#This Row],[序列]]&lt;=簡單亂數抽樣參數!$C$3,"Y","")</f>
        <v/>
      </c>
    </row>
    <row r="206" spans="1:9">
      <c r="A206" s="1" t="s">
        <v>4313</v>
      </c>
      <c r="B206" s="1" t="s">
        <v>393</v>
      </c>
      <c r="C206" s="1" t="s">
        <v>394</v>
      </c>
      <c r="D206" s="1" t="s">
        <v>27</v>
      </c>
      <c r="E206" s="1" t="str">
        <f t="shared" si="7"/>
        <v>臺東縣</v>
      </c>
      <c r="F206" s="12">
        <f t="shared" ca="1" si="6"/>
        <v>0.379178692453365</v>
      </c>
      <c r="G206" s="12">
        <v>0.23309928776040556</v>
      </c>
      <c r="H206" s="2">
        <f>COUNTIFS(COMPANY[亂數值],"&gt;" &amp;COMPANY[[#This Row],[亂數值]]) + 1</f>
        <v>1657</v>
      </c>
      <c r="I206" s="13" t="str">
        <f>IF(COMPANY[[#This Row],[序列]]&lt;=簡單亂數抽樣參數!$C$3,"Y","")</f>
        <v/>
      </c>
    </row>
    <row r="207" spans="1:9">
      <c r="A207" s="1" t="s">
        <v>4314</v>
      </c>
      <c r="B207" s="1" t="s">
        <v>395</v>
      </c>
      <c r="C207" s="1" t="s">
        <v>396</v>
      </c>
      <c r="D207" s="1" t="s">
        <v>6</v>
      </c>
      <c r="E207" s="1" t="str">
        <f t="shared" si="7"/>
        <v>臺南市</v>
      </c>
      <c r="F207" s="12">
        <f t="shared" ca="1" si="6"/>
        <v>0.80912686757828844</v>
      </c>
      <c r="G207" s="12">
        <v>0.16264695852140088</v>
      </c>
      <c r="H207" s="2">
        <f>COUNTIFS(COMPANY[亂數值],"&gt;" &amp;COMPANY[[#This Row],[亂數值]]) + 1</f>
        <v>1826</v>
      </c>
      <c r="I207" s="13" t="str">
        <f>IF(COMPANY[[#This Row],[序列]]&lt;=簡單亂數抽樣參數!$C$3,"Y","")</f>
        <v/>
      </c>
    </row>
    <row r="208" spans="1:9">
      <c r="A208" s="1" t="s">
        <v>4315</v>
      </c>
      <c r="B208" s="1" t="s">
        <v>397</v>
      </c>
      <c r="C208" s="1" t="s">
        <v>398</v>
      </c>
      <c r="D208" s="1" t="s">
        <v>27</v>
      </c>
      <c r="E208" s="1" t="str">
        <f t="shared" si="7"/>
        <v>臺南市</v>
      </c>
      <c r="F208" s="12">
        <f t="shared" ca="1" si="6"/>
        <v>0.15874288525098945</v>
      </c>
      <c r="G208" s="12">
        <v>0.72636953452022168</v>
      </c>
      <c r="H208" s="2">
        <f>COUNTIFS(COMPANY[亂數值],"&gt;" &amp;COMPANY[[#This Row],[亂數值]]) + 1</f>
        <v>580</v>
      </c>
      <c r="I208" s="13" t="str">
        <f>IF(COMPANY[[#This Row],[序列]]&lt;=簡單亂數抽樣參數!$C$3,"Y","")</f>
        <v/>
      </c>
    </row>
    <row r="209" spans="1:9">
      <c r="A209" s="1" t="s">
        <v>4316</v>
      </c>
      <c r="B209" s="1" t="s">
        <v>399</v>
      </c>
      <c r="C209" s="1" t="s">
        <v>400</v>
      </c>
      <c r="D209" s="1" t="s">
        <v>6</v>
      </c>
      <c r="E209" s="1" t="str">
        <f t="shared" si="7"/>
        <v>金門縣</v>
      </c>
      <c r="F209" s="12">
        <f t="shared" ca="1" si="6"/>
        <v>0.59684218926266797</v>
      </c>
      <c r="G209" s="12">
        <v>0.86680226335454114</v>
      </c>
      <c r="H209" s="2">
        <f>COUNTIFS(COMPANY[亂數值],"&gt;" &amp;COMPANY[[#This Row],[亂數值]]) + 1</f>
        <v>287</v>
      </c>
      <c r="I209" s="13" t="str">
        <f>IF(COMPANY[[#This Row],[序列]]&lt;=簡單亂數抽樣參數!$C$3,"Y","")</f>
        <v/>
      </c>
    </row>
    <row r="210" spans="1:9">
      <c r="A210" s="1" t="s">
        <v>4317</v>
      </c>
      <c r="B210" s="1" t="s">
        <v>401</v>
      </c>
      <c r="C210" s="1" t="s">
        <v>402</v>
      </c>
      <c r="D210" s="1" t="s">
        <v>27</v>
      </c>
      <c r="E210" s="1" t="str">
        <f t="shared" si="7"/>
        <v>桃園市</v>
      </c>
      <c r="F210" s="12">
        <f t="shared" ca="1" si="6"/>
        <v>0.82631570715200076</v>
      </c>
      <c r="G210" s="12">
        <v>0.72518031202734246</v>
      </c>
      <c r="H210" s="2">
        <f>COUNTIFS(COMPANY[亂數值],"&gt;" &amp;COMPANY[[#This Row],[亂數值]]) + 1</f>
        <v>583</v>
      </c>
      <c r="I210" s="13" t="str">
        <f>IF(COMPANY[[#This Row],[序列]]&lt;=簡單亂數抽樣參數!$C$3,"Y","")</f>
        <v/>
      </c>
    </row>
    <row r="211" spans="1:9">
      <c r="A211" s="1" t="s">
        <v>4318</v>
      </c>
      <c r="B211" s="1" t="s">
        <v>403</v>
      </c>
      <c r="C211" s="1" t="s">
        <v>404</v>
      </c>
      <c r="D211" s="1" t="s">
        <v>27</v>
      </c>
      <c r="E211" s="1" t="str">
        <f t="shared" si="7"/>
        <v>桃園市</v>
      </c>
      <c r="F211" s="12">
        <f t="shared" ca="1" si="6"/>
        <v>0.41993716927954949</v>
      </c>
      <c r="G211" s="12">
        <v>0.49783964873498465</v>
      </c>
      <c r="H211" s="2">
        <f>COUNTIFS(COMPANY[亂數值],"&gt;" &amp;COMPANY[[#This Row],[亂數值]]) + 1</f>
        <v>1097</v>
      </c>
      <c r="I211" s="13" t="str">
        <f>IF(COMPANY[[#This Row],[序列]]&lt;=簡單亂數抽樣參數!$C$3,"Y","")</f>
        <v/>
      </c>
    </row>
    <row r="212" spans="1:9">
      <c r="A212" s="1" t="s">
        <v>4319</v>
      </c>
      <c r="B212" s="1" t="s">
        <v>405</v>
      </c>
      <c r="C212" s="1" t="s">
        <v>406</v>
      </c>
      <c r="D212" s="1" t="s">
        <v>27</v>
      </c>
      <c r="E212" s="1" t="str">
        <f t="shared" si="7"/>
        <v>桃園市</v>
      </c>
      <c r="F212" s="12">
        <f t="shared" ca="1" si="6"/>
        <v>0.70466075116915372</v>
      </c>
      <c r="G212" s="12">
        <v>0.93763413379205784</v>
      </c>
      <c r="H212" s="2">
        <f>COUNTIFS(COMPANY[亂數值],"&gt;" &amp;COMPANY[[#This Row],[亂數值]]) + 1</f>
        <v>142</v>
      </c>
      <c r="I212" s="13" t="str">
        <f>IF(COMPANY[[#This Row],[序列]]&lt;=簡單亂數抽樣參數!$C$3,"Y","")</f>
        <v/>
      </c>
    </row>
    <row r="213" spans="1:9">
      <c r="A213" s="1" t="s">
        <v>4320</v>
      </c>
      <c r="B213" s="1" t="s">
        <v>407</v>
      </c>
      <c r="C213" s="1" t="s">
        <v>408</v>
      </c>
      <c r="D213" s="1" t="s">
        <v>27</v>
      </c>
      <c r="E213" s="1" t="str">
        <f t="shared" si="7"/>
        <v>桃園市</v>
      </c>
      <c r="F213" s="12">
        <f t="shared" ca="1" si="6"/>
        <v>0.3475370513950059</v>
      </c>
      <c r="G213" s="12">
        <v>0.85448191618998981</v>
      </c>
      <c r="H213" s="2">
        <f>COUNTIFS(COMPANY[亂數值],"&gt;" &amp;COMPANY[[#This Row],[亂數值]]) + 1</f>
        <v>318</v>
      </c>
      <c r="I213" s="13" t="str">
        <f>IF(COMPANY[[#This Row],[序列]]&lt;=簡單亂數抽樣參數!$C$3,"Y","")</f>
        <v/>
      </c>
    </row>
    <row r="214" spans="1:9">
      <c r="A214" s="1" t="s">
        <v>4321</v>
      </c>
      <c r="B214" s="1" t="s">
        <v>409</v>
      </c>
      <c r="C214" s="1" t="s">
        <v>410</v>
      </c>
      <c r="D214" s="1" t="s">
        <v>27</v>
      </c>
      <c r="E214" s="1" t="str">
        <f t="shared" si="7"/>
        <v>宜蘭縣</v>
      </c>
      <c r="F214" s="12">
        <f t="shared" ca="1" si="6"/>
        <v>0.96987407783508028</v>
      </c>
      <c r="G214" s="12">
        <v>0.54909933474377604</v>
      </c>
      <c r="H214" s="2">
        <f>COUNTIFS(COMPANY[亂數值],"&gt;" &amp;COMPANY[[#This Row],[亂數值]]) + 1</f>
        <v>977</v>
      </c>
      <c r="I214" s="13" t="str">
        <f>IF(COMPANY[[#This Row],[序列]]&lt;=簡單亂數抽樣參數!$C$3,"Y","")</f>
        <v/>
      </c>
    </row>
    <row r="215" spans="1:9">
      <c r="A215" s="1" t="s">
        <v>4322</v>
      </c>
      <c r="B215" s="1" t="s">
        <v>411</v>
      </c>
      <c r="C215" s="1" t="s">
        <v>412</v>
      </c>
      <c r="D215" s="1" t="s">
        <v>12</v>
      </c>
      <c r="E215" s="1" t="str">
        <f t="shared" si="7"/>
        <v>宜蘭縣</v>
      </c>
      <c r="F215" s="12">
        <f t="shared" ca="1" si="6"/>
        <v>0.58882087689069718</v>
      </c>
      <c r="G215" s="12">
        <v>0.47731377193553437</v>
      </c>
      <c r="H215" s="2">
        <f>COUNTIFS(COMPANY[亂數值],"&gt;" &amp;COMPANY[[#This Row],[亂數值]]) + 1</f>
        <v>1143</v>
      </c>
      <c r="I215" s="13" t="str">
        <f>IF(COMPANY[[#This Row],[序列]]&lt;=簡單亂數抽樣參數!$C$3,"Y","")</f>
        <v/>
      </c>
    </row>
    <row r="216" spans="1:9">
      <c r="A216" s="1" t="s">
        <v>4322</v>
      </c>
      <c r="B216" s="1" t="s">
        <v>411</v>
      </c>
      <c r="C216" s="1" t="s">
        <v>413</v>
      </c>
      <c r="D216" s="1" t="s">
        <v>27</v>
      </c>
      <c r="E216" s="1" t="str">
        <f t="shared" si="7"/>
        <v>新竹縣</v>
      </c>
      <c r="F216" s="12">
        <f t="shared" ca="1" si="6"/>
        <v>0.65278098877727975</v>
      </c>
      <c r="G216" s="12">
        <v>0.54001743260431367</v>
      </c>
      <c r="H216" s="2">
        <f>COUNTIFS(COMPANY[亂數值],"&gt;" &amp;COMPANY[[#This Row],[亂數值]]) + 1</f>
        <v>994</v>
      </c>
      <c r="I216" s="13" t="str">
        <f>IF(COMPANY[[#This Row],[序列]]&lt;=簡單亂數抽樣參數!$C$3,"Y","")</f>
        <v/>
      </c>
    </row>
    <row r="217" spans="1:9">
      <c r="A217" s="1" t="s">
        <v>4323</v>
      </c>
      <c r="B217" s="1" t="s">
        <v>414</v>
      </c>
      <c r="C217" s="1" t="s">
        <v>415</v>
      </c>
      <c r="D217" s="1" t="s">
        <v>6</v>
      </c>
      <c r="E217" s="1" t="str">
        <f t="shared" si="7"/>
        <v>新北市</v>
      </c>
      <c r="F217" s="12">
        <f t="shared" ca="1" si="6"/>
        <v>0.45014611654571746</v>
      </c>
      <c r="G217" s="12">
        <v>0.54285614597793486</v>
      </c>
      <c r="H217" s="2">
        <f>COUNTIFS(COMPANY[亂數值],"&gt;" &amp;COMPANY[[#This Row],[亂數值]]) + 1</f>
        <v>990</v>
      </c>
      <c r="I217" s="13" t="str">
        <f>IF(COMPANY[[#This Row],[序列]]&lt;=簡單亂數抽樣參數!$C$3,"Y","")</f>
        <v/>
      </c>
    </row>
    <row r="218" spans="1:9">
      <c r="A218" s="1" t="s">
        <v>4324</v>
      </c>
      <c r="B218" s="1" t="s">
        <v>416</v>
      </c>
      <c r="C218" s="1" t="s">
        <v>417</v>
      </c>
      <c r="D218" s="1" t="s">
        <v>27</v>
      </c>
      <c r="E218" s="1" t="str">
        <f t="shared" si="7"/>
        <v>新北市</v>
      </c>
      <c r="F218" s="12">
        <f t="shared" ca="1" si="6"/>
        <v>0.2056403397153288</v>
      </c>
      <c r="G218" s="12">
        <v>0.71995209508826663</v>
      </c>
      <c r="H218" s="2">
        <f>COUNTIFS(COMPANY[亂數值],"&gt;" &amp;COMPANY[[#This Row],[亂數值]]) + 1</f>
        <v>593</v>
      </c>
      <c r="I218" s="13" t="str">
        <f>IF(COMPANY[[#This Row],[序列]]&lt;=簡單亂數抽樣參數!$C$3,"Y","")</f>
        <v/>
      </c>
    </row>
    <row r="219" spans="1:9">
      <c r="A219" s="1" t="s">
        <v>4325</v>
      </c>
      <c r="B219" s="1" t="s">
        <v>418</v>
      </c>
      <c r="C219" s="1" t="s">
        <v>419</v>
      </c>
      <c r="D219" s="1" t="s">
        <v>27</v>
      </c>
      <c r="E219" s="1" t="str">
        <f t="shared" si="7"/>
        <v>新北市</v>
      </c>
      <c r="F219" s="12">
        <f t="shared" ca="1" si="6"/>
        <v>0.91339079908826937</v>
      </c>
      <c r="G219" s="12">
        <v>0.29832735526858112</v>
      </c>
      <c r="H219" s="2">
        <f>COUNTIFS(COMPANY[亂數值],"&gt;" &amp;COMPANY[[#This Row],[亂數值]]) + 1</f>
        <v>1505</v>
      </c>
      <c r="I219" s="13" t="str">
        <f>IF(COMPANY[[#This Row],[序列]]&lt;=簡單亂數抽樣參數!$C$3,"Y","")</f>
        <v/>
      </c>
    </row>
    <row r="220" spans="1:9">
      <c r="A220" s="1" t="s">
        <v>4326</v>
      </c>
      <c r="B220" s="1" t="s">
        <v>420</v>
      </c>
      <c r="C220" s="1" t="s">
        <v>421</v>
      </c>
      <c r="D220" s="1" t="s">
        <v>6</v>
      </c>
      <c r="E220" s="1" t="str">
        <f t="shared" si="7"/>
        <v>新北市</v>
      </c>
      <c r="F220" s="12">
        <f t="shared" ca="1" si="6"/>
        <v>0.10174352097958872</v>
      </c>
      <c r="G220" s="12">
        <v>0.42476921068689455</v>
      </c>
      <c r="H220" s="2">
        <f>COUNTIFS(COMPANY[亂數值],"&gt;" &amp;COMPANY[[#This Row],[亂數值]]) + 1</f>
        <v>1255</v>
      </c>
      <c r="I220" s="13" t="str">
        <f>IF(COMPANY[[#This Row],[序列]]&lt;=簡單亂數抽樣參數!$C$3,"Y","")</f>
        <v/>
      </c>
    </row>
    <row r="221" spans="1:9">
      <c r="A221" s="1" t="s">
        <v>4327</v>
      </c>
      <c r="B221" s="1" t="s">
        <v>422</v>
      </c>
      <c r="C221" s="1" t="s">
        <v>423</v>
      </c>
      <c r="D221" s="1" t="s">
        <v>6</v>
      </c>
      <c r="E221" s="1" t="str">
        <f t="shared" si="7"/>
        <v>新北市</v>
      </c>
      <c r="F221" s="12">
        <f t="shared" ca="1" si="6"/>
        <v>0.45613697333664127</v>
      </c>
      <c r="G221" s="12">
        <v>0.14447539603364157</v>
      </c>
      <c r="H221" s="2">
        <f>COUNTIFS(COMPANY[亂數值],"&gt;" &amp;COMPANY[[#This Row],[亂數值]]) + 1</f>
        <v>1867</v>
      </c>
      <c r="I221" s="13" t="str">
        <f>IF(COMPANY[[#This Row],[序列]]&lt;=簡單亂數抽樣參數!$C$3,"Y","")</f>
        <v/>
      </c>
    </row>
    <row r="222" spans="1:9">
      <c r="A222" s="1" t="s">
        <v>4328</v>
      </c>
      <c r="B222" s="1" t="s">
        <v>424</v>
      </c>
      <c r="C222" s="1" t="s">
        <v>425</v>
      </c>
      <c r="D222" s="1" t="s">
        <v>6</v>
      </c>
      <c r="E222" s="1" t="str">
        <f t="shared" si="7"/>
        <v>新北市</v>
      </c>
      <c r="F222" s="12">
        <f t="shared" ca="1" si="6"/>
        <v>0.73932730288660353</v>
      </c>
      <c r="G222" s="12">
        <v>0.19304480003297342</v>
      </c>
      <c r="H222" s="2">
        <f>COUNTIFS(COMPANY[亂數值],"&gt;" &amp;COMPANY[[#This Row],[亂數值]]) + 1</f>
        <v>1749</v>
      </c>
      <c r="I222" s="13" t="str">
        <f>IF(COMPANY[[#This Row],[序列]]&lt;=簡單亂數抽樣參數!$C$3,"Y","")</f>
        <v/>
      </c>
    </row>
    <row r="223" spans="1:9">
      <c r="A223" s="1" t="s">
        <v>4329</v>
      </c>
      <c r="B223" s="1" t="s">
        <v>426</v>
      </c>
      <c r="C223" s="1" t="s">
        <v>427</v>
      </c>
      <c r="D223" s="1" t="s">
        <v>27</v>
      </c>
      <c r="E223" s="1" t="str">
        <f t="shared" si="7"/>
        <v>新北市</v>
      </c>
      <c r="F223" s="12">
        <f t="shared" ca="1" si="6"/>
        <v>0.44607401005003411</v>
      </c>
      <c r="G223" s="12">
        <v>0.14818230284889888</v>
      </c>
      <c r="H223" s="2">
        <f>COUNTIFS(COMPANY[亂數值],"&gt;" &amp;COMPANY[[#This Row],[亂數值]]) + 1</f>
        <v>1861</v>
      </c>
      <c r="I223" s="13" t="str">
        <f>IF(COMPANY[[#This Row],[序列]]&lt;=簡單亂數抽樣參數!$C$3,"Y","")</f>
        <v/>
      </c>
    </row>
    <row r="224" spans="1:9">
      <c r="A224" s="1" t="s">
        <v>4330</v>
      </c>
      <c r="B224" s="1" t="s">
        <v>428</v>
      </c>
      <c r="C224" s="1" t="s">
        <v>429</v>
      </c>
      <c r="D224" s="1" t="s">
        <v>27</v>
      </c>
      <c r="E224" s="1" t="str">
        <f t="shared" si="7"/>
        <v>新北市</v>
      </c>
      <c r="F224" s="12">
        <f t="shared" ca="1" si="6"/>
        <v>6.5909322128013148E-2</v>
      </c>
      <c r="G224" s="12">
        <v>0.18486158527686136</v>
      </c>
      <c r="H224" s="2">
        <f>COUNTIFS(COMPANY[亂數值],"&gt;" &amp;COMPANY[[#This Row],[亂數值]]) + 1</f>
        <v>1775</v>
      </c>
      <c r="I224" s="13" t="str">
        <f>IF(COMPANY[[#This Row],[序列]]&lt;=簡單亂數抽樣參數!$C$3,"Y","")</f>
        <v/>
      </c>
    </row>
    <row r="225" spans="1:9">
      <c r="A225" s="1" t="s">
        <v>4331</v>
      </c>
      <c r="B225" s="1" t="s">
        <v>430</v>
      </c>
      <c r="C225" s="1" t="s">
        <v>431</v>
      </c>
      <c r="D225" s="1" t="s">
        <v>27</v>
      </c>
      <c r="E225" s="1" t="str">
        <f t="shared" si="7"/>
        <v>新北市</v>
      </c>
      <c r="F225" s="12">
        <f t="shared" ca="1" si="6"/>
        <v>4.3878772552517487E-2</v>
      </c>
      <c r="G225" s="12">
        <v>0.22034087925157331</v>
      </c>
      <c r="H225" s="2">
        <f>COUNTIFS(COMPANY[亂數值],"&gt;" &amp;COMPANY[[#This Row],[亂數值]]) + 1</f>
        <v>1694</v>
      </c>
      <c r="I225" s="13" t="str">
        <f>IF(COMPANY[[#This Row],[序列]]&lt;=簡單亂數抽樣參數!$C$3,"Y","")</f>
        <v/>
      </c>
    </row>
    <row r="226" spans="1:9">
      <c r="A226" s="1" t="s">
        <v>4332</v>
      </c>
      <c r="B226" s="1" t="s">
        <v>432</v>
      </c>
      <c r="C226" s="1" t="s">
        <v>433</v>
      </c>
      <c r="D226" s="1" t="s">
        <v>6</v>
      </c>
      <c r="E226" s="1" t="str">
        <f t="shared" si="7"/>
        <v>新北市</v>
      </c>
      <c r="F226" s="12">
        <f t="shared" ca="1" si="6"/>
        <v>2.2755594686680092E-2</v>
      </c>
      <c r="G226" s="12">
        <v>0.94023425016860596</v>
      </c>
      <c r="H226" s="2">
        <f>COUNTIFS(COMPANY[亂數值],"&gt;" &amp;COMPANY[[#This Row],[亂數值]]) + 1</f>
        <v>137</v>
      </c>
      <c r="I226" s="13" t="str">
        <f>IF(COMPANY[[#This Row],[序列]]&lt;=簡單亂數抽樣參數!$C$3,"Y","")</f>
        <v/>
      </c>
    </row>
    <row r="227" spans="1:9">
      <c r="A227" s="1" t="s">
        <v>4333</v>
      </c>
      <c r="B227" s="1" t="s">
        <v>434</v>
      </c>
      <c r="C227" s="1" t="s">
        <v>435</v>
      </c>
      <c r="D227" s="1" t="s">
        <v>6</v>
      </c>
      <c r="E227" s="1" t="str">
        <f t="shared" si="7"/>
        <v>新北市</v>
      </c>
      <c r="F227" s="12">
        <f t="shared" ca="1" si="6"/>
        <v>0.69263603480640323</v>
      </c>
      <c r="G227" s="12">
        <v>0.80250961260118858</v>
      </c>
      <c r="H227" s="2">
        <f>COUNTIFS(COMPANY[亂數值],"&gt;" &amp;COMPANY[[#This Row],[亂數值]]) + 1</f>
        <v>440</v>
      </c>
      <c r="I227" s="13" t="str">
        <f>IF(COMPANY[[#This Row],[序列]]&lt;=簡單亂數抽樣參數!$C$3,"Y","")</f>
        <v/>
      </c>
    </row>
    <row r="228" spans="1:9">
      <c r="A228" s="1" t="s">
        <v>4334</v>
      </c>
      <c r="B228" s="1" t="s">
        <v>436</v>
      </c>
      <c r="C228" s="1" t="s">
        <v>437</v>
      </c>
      <c r="D228" s="1" t="s">
        <v>6</v>
      </c>
      <c r="E228" s="1" t="str">
        <f t="shared" si="7"/>
        <v>花蓮縣</v>
      </c>
      <c r="F228" s="12">
        <f t="shared" ca="1" si="6"/>
        <v>0.59812873967169267</v>
      </c>
      <c r="G228" s="12">
        <v>0.99682287124617863</v>
      </c>
      <c r="H228" s="2">
        <f>COUNTIFS(COMPANY[亂數值],"&gt;" &amp;COMPANY[[#This Row],[亂數值]]) + 1</f>
        <v>5</v>
      </c>
      <c r="I228" s="13" t="str">
        <f>IF(COMPANY[[#This Row],[序列]]&lt;=簡單亂數抽樣參數!$C$3,"Y","")</f>
        <v>Y</v>
      </c>
    </row>
    <row r="229" spans="1:9">
      <c r="A229" s="1" t="s">
        <v>4335</v>
      </c>
      <c r="B229" s="1" t="s">
        <v>438</v>
      </c>
      <c r="C229" s="1" t="s">
        <v>439</v>
      </c>
      <c r="D229" s="1" t="s">
        <v>27</v>
      </c>
      <c r="E229" s="1" t="str">
        <f t="shared" si="7"/>
        <v>臺北市</v>
      </c>
      <c r="F229" s="12">
        <f t="shared" ca="1" si="6"/>
        <v>0.1925379339903448</v>
      </c>
      <c r="G229" s="12">
        <v>2.9264985062209536E-2</v>
      </c>
      <c r="H229" s="2">
        <f>COUNTIFS(COMPANY[亂數值],"&gt;" &amp;COMPANY[[#This Row],[亂數值]]) + 1</f>
        <v>2134</v>
      </c>
      <c r="I229" s="13" t="str">
        <f>IF(COMPANY[[#This Row],[序列]]&lt;=簡單亂數抽樣參數!$C$3,"Y","")</f>
        <v/>
      </c>
    </row>
    <row r="230" spans="1:9">
      <c r="A230" s="1" t="s">
        <v>4336</v>
      </c>
      <c r="B230" s="1" t="s">
        <v>440</v>
      </c>
      <c r="C230" s="1" t="s">
        <v>441</v>
      </c>
      <c r="D230" s="1" t="s">
        <v>27</v>
      </c>
      <c r="E230" s="1" t="str">
        <f t="shared" si="7"/>
        <v>臺北市</v>
      </c>
      <c r="F230" s="12">
        <f t="shared" ca="1" si="6"/>
        <v>0.30260278310450939</v>
      </c>
      <c r="G230" s="12">
        <v>0.51727393203975847</v>
      </c>
      <c r="H230" s="2">
        <f>COUNTIFS(COMPANY[亂數值],"&gt;" &amp;COMPANY[[#This Row],[亂數值]]) + 1</f>
        <v>1049</v>
      </c>
      <c r="I230" s="13" t="str">
        <f>IF(COMPANY[[#This Row],[序列]]&lt;=簡單亂數抽樣參數!$C$3,"Y","")</f>
        <v/>
      </c>
    </row>
    <row r="231" spans="1:9">
      <c r="A231" s="1" t="s">
        <v>4337</v>
      </c>
      <c r="B231" s="1" t="s">
        <v>442</v>
      </c>
      <c r="C231" s="1" t="s">
        <v>443</v>
      </c>
      <c r="D231" s="1" t="s">
        <v>6</v>
      </c>
      <c r="E231" s="1" t="str">
        <f t="shared" si="7"/>
        <v>新北市</v>
      </c>
      <c r="F231" s="12">
        <f t="shared" ca="1" si="6"/>
        <v>0.69045107206977252</v>
      </c>
      <c r="G231" s="12">
        <v>0.95228768234347672</v>
      </c>
      <c r="H231" s="2">
        <f>COUNTIFS(COMPANY[亂數值],"&gt;" &amp;COMPANY[[#This Row],[亂數值]]) + 1</f>
        <v>103</v>
      </c>
      <c r="I231" s="13" t="str">
        <f>IF(COMPANY[[#This Row],[序列]]&lt;=簡單亂數抽樣參數!$C$3,"Y","")</f>
        <v/>
      </c>
    </row>
    <row r="232" spans="1:9">
      <c r="A232" s="1" t="s">
        <v>4337</v>
      </c>
      <c r="B232" s="1" t="s">
        <v>442</v>
      </c>
      <c r="C232" s="1" t="s">
        <v>444</v>
      </c>
      <c r="D232" s="1" t="s">
        <v>12</v>
      </c>
      <c r="E232" s="1" t="str">
        <f t="shared" si="7"/>
        <v>臺北市</v>
      </c>
      <c r="F232" s="12">
        <f t="shared" ca="1" si="6"/>
        <v>0.51105679055033082</v>
      </c>
      <c r="G232" s="12">
        <v>0.10252147677791468</v>
      </c>
      <c r="H232" s="2">
        <f>COUNTIFS(COMPANY[亂數值],"&gt;" &amp;COMPANY[[#This Row],[亂數值]]) + 1</f>
        <v>1980</v>
      </c>
      <c r="I232" s="13" t="str">
        <f>IF(COMPANY[[#This Row],[序列]]&lt;=簡單亂數抽樣參數!$C$3,"Y","")</f>
        <v/>
      </c>
    </row>
    <row r="233" spans="1:9">
      <c r="A233" s="1" t="s">
        <v>4338</v>
      </c>
      <c r="B233" s="1" t="s">
        <v>445</v>
      </c>
      <c r="C233" s="1" t="s">
        <v>446</v>
      </c>
      <c r="D233" s="1" t="s">
        <v>6</v>
      </c>
      <c r="E233" s="1" t="str">
        <f t="shared" si="7"/>
        <v>新北市</v>
      </c>
      <c r="F233" s="12">
        <f t="shared" ca="1" si="6"/>
        <v>0.82240846413992996</v>
      </c>
      <c r="G233" s="12">
        <v>0.3134143573410928</v>
      </c>
      <c r="H233" s="2">
        <f>COUNTIFS(COMPANY[亂數值],"&gt;" &amp;COMPANY[[#This Row],[亂數值]]) + 1</f>
        <v>1476</v>
      </c>
      <c r="I233" s="13" t="str">
        <f>IF(COMPANY[[#This Row],[序列]]&lt;=簡單亂數抽樣參數!$C$3,"Y","")</f>
        <v/>
      </c>
    </row>
    <row r="234" spans="1:9">
      <c r="A234" s="1" t="s">
        <v>4338</v>
      </c>
      <c r="B234" s="1" t="s">
        <v>445</v>
      </c>
      <c r="C234" s="1" t="s">
        <v>447</v>
      </c>
      <c r="D234" s="1" t="s">
        <v>6</v>
      </c>
      <c r="E234" s="1" t="str">
        <f t="shared" si="7"/>
        <v>臺北市</v>
      </c>
      <c r="F234" s="12">
        <f t="shared" ca="1" si="6"/>
        <v>0.16873612018965678</v>
      </c>
      <c r="G234" s="12">
        <v>6.4713395334331847E-2</v>
      </c>
      <c r="H234" s="2">
        <f>COUNTIFS(COMPANY[亂數值],"&gt;" &amp;COMPANY[[#This Row],[亂數值]]) + 1</f>
        <v>2060</v>
      </c>
      <c r="I234" s="13" t="str">
        <f>IF(COMPANY[[#This Row],[序列]]&lt;=簡單亂數抽樣參數!$C$3,"Y","")</f>
        <v/>
      </c>
    </row>
    <row r="235" spans="1:9">
      <c r="A235" s="1" t="s">
        <v>4339</v>
      </c>
      <c r="B235" s="1" t="s">
        <v>448</v>
      </c>
      <c r="C235" s="1" t="s">
        <v>449</v>
      </c>
      <c r="D235" s="1" t="s">
        <v>6</v>
      </c>
      <c r="E235" s="1" t="str">
        <f t="shared" si="7"/>
        <v>臺北市</v>
      </c>
      <c r="F235" s="12">
        <f t="shared" ca="1" si="6"/>
        <v>0.80089569650025971</v>
      </c>
      <c r="G235" s="12">
        <v>0.38671338347267881</v>
      </c>
      <c r="H235" s="2">
        <f>COUNTIFS(COMPANY[亂數值],"&gt;" &amp;COMPANY[[#This Row],[亂數值]]) + 1</f>
        <v>1335</v>
      </c>
      <c r="I235" s="13" t="str">
        <f>IF(COMPANY[[#This Row],[序列]]&lt;=簡單亂數抽樣參數!$C$3,"Y","")</f>
        <v/>
      </c>
    </row>
    <row r="236" spans="1:9">
      <c r="A236" s="1" t="s">
        <v>4340</v>
      </c>
      <c r="B236" s="1" t="s">
        <v>450</v>
      </c>
      <c r="C236" s="1" t="s">
        <v>451</v>
      </c>
      <c r="D236" s="1" t="s">
        <v>6</v>
      </c>
      <c r="E236" s="1" t="str">
        <f t="shared" si="7"/>
        <v>臺北市</v>
      </c>
      <c r="F236" s="12">
        <f t="shared" ca="1" si="6"/>
        <v>0.97783026651348448</v>
      </c>
      <c r="G236" s="12">
        <v>0.95774365648112003</v>
      </c>
      <c r="H236" s="2">
        <f>COUNTIFS(COMPANY[亂數值],"&gt;" &amp;COMPANY[[#This Row],[亂數值]]) + 1</f>
        <v>88</v>
      </c>
      <c r="I236" s="13" t="str">
        <f>IF(COMPANY[[#This Row],[序列]]&lt;=簡單亂數抽樣參數!$C$3,"Y","")</f>
        <v/>
      </c>
    </row>
    <row r="237" spans="1:9">
      <c r="A237" s="1" t="s">
        <v>4341</v>
      </c>
      <c r="B237" s="1" t="s">
        <v>452</v>
      </c>
      <c r="C237" s="1" t="s">
        <v>453</v>
      </c>
      <c r="D237" s="1" t="s">
        <v>6</v>
      </c>
      <c r="E237" s="1" t="str">
        <f t="shared" si="7"/>
        <v>臺北市</v>
      </c>
      <c r="F237" s="12">
        <f t="shared" ca="1" si="6"/>
        <v>0.63126938702122348</v>
      </c>
      <c r="G237" s="12">
        <v>0.35465307202407448</v>
      </c>
      <c r="H237" s="2">
        <f>COUNTIFS(COMPANY[亂數值],"&gt;" &amp;COMPANY[[#This Row],[亂數值]]) + 1</f>
        <v>1389</v>
      </c>
      <c r="I237" s="13" t="str">
        <f>IF(COMPANY[[#This Row],[序列]]&lt;=簡單亂數抽樣參數!$C$3,"Y","")</f>
        <v/>
      </c>
    </row>
    <row r="238" spans="1:9">
      <c r="A238" s="1" t="s">
        <v>4342</v>
      </c>
      <c r="B238" s="1" t="s">
        <v>454</v>
      </c>
      <c r="C238" s="1" t="s">
        <v>6241</v>
      </c>
      <c r="D238" s="1" t="s">
        <v>27</v>
      </c>
      <c r="E238" s="1" t="str">
        <f t="shared" si="7"/>
        <v>高雄市</v>
      </c>
      <c r="F238" s="12">
        <f t="shared" ca="1" si="6"/>
        <v>0.70536039529997596</v>
      </c>
      <c r="G238" s="12">
        <v>0.52876104408644853</v>
      </c>
      <c r="H238" s="2">
        <f>COUNTIFS(COMPANY[亂數值],"&gt;" &amp;COMPANY[[#This Row],[亂數值]]) + 1</f>
        <v>1020</v>
      </c>
      <c r="I238" s="13" t="str">
        <f>IF(COMPANY[[#This Row],[序列]]&lt;=簡單亂數抽樣參數!$C$3,"Y","")</f>
        <v/>
      </c>
    </row>
    <row r="239" spans="1:9">
      <c r="A239" s="1" t="s">
        <v>4343</v>
      </c>
      <c r="B239" s="1" t="s">
        <v>455</v>
      </c>
      <c r="C239" s="1" t="s">
        <v>456</v>
      </c>
      <c r="D239" s="1" t="s">
        <v>27</v>
      </c>
      <c r="E239" s="1" t="str">
        <f t="shared" si="7"/>
        <v>高雄市</v>
      </c>
      <c r="F239" s="12">
        <f t="shared" ca="1" si="6"/>
        <v>0.97247066051344955</v>
      </c>
      <c r="G239" s="12">
        <v>0.45270085327466936</v>
      </c>
      <c r="H239" s="2">
        <f>COUNTIFS(COMPANY[亂數值],"&gt;" &amp;COMPANY[[#This Row],[亂數值]]) + 1</f>
        <v>1196</v>
      </c>
      <c r="I239" s="13" t="str">
        <f>IF(COMPANY[[#This Row],[序列]]&lt;=簡單亂數抽樣參數!$C$3,"Y","")</f>
        <v/>
      </c>
    </row>
    <row r="240" spans="1:9">
      <c r="A240" s="1" t="s">
        <v>4344</v>
      </c>
      <c r="B240" s="1" t="s">
        <v>457</v>
      </c>
      <c r="C240" s="1" t="s">
        <v>458</v>
      </c>
      <c r="D240" s="1" t="s">
        <v>6</v>
      </c>
      <c r="E240" s="1" t="str">
        <f t="shared" si="7"/>
        <v>高雄市</v>
      </c>
      <c r="F240" s="12">
        <f t="shared" ca="1" si="6"/>
        <v>0.76592251310440485</v>
      </c>
      <c r="G240" s="12">
        <v>3.1496877401346879E-3</v>
      </c>
      <c r="H240" s="2">
        <f>COUNTIFS(COMPANY[亂數值],"&gt;" &amp;COMPANY[[#This Row],[亂數值]]) + 1</f>
        <v>2198</v>
      </c>
      <c r="I240" s="13" t="str">
        <f>IF(COMPANY[[#This Row],[序列]]&lt;=簡單亂數抽樣參數!$C$3,"Y","")</f>
        <v/>
      </c>
    </row>
    <row r="241" spans="1:9">
      <c r="A241" s="1" t="s">
        <v>4345</v>
      </c>
      <c r="B241" s="1" t="s">
        <v>459</v>
      </c>
      <c r="C241" s="1" t="s">
        <v>460</v>
      </c>
      <c r="D241" s="1" t="s">
        <v>27</v>
      </c>
      <c r="E241" s="1" t="str">
        <f t="shared" si="7"/>
        <v>高雄市</v>
      </c>
      <c r="F241" s="12">
        <f t="shared" ca="1" si="6"/>
        <v>0.27165326461641681</v>
      </c>
      <c r="G241" s="12">
        <v>0.72817343166652349</v>
      </c>
      <c r="H241" s="2">
        <f>COUNTIFS(COMPANY[亂數值],"&gt;" &amp;COMPANY[[#This Row],[亂數值]]) + 1</f>
        <v>576</v>
      </c>
      <c r="I241" s="13" t="str">
        <f>IF(COMPANY[[#This Row],[序列]]&lt;=簡單亂數抽樣參數!$C$3,"Y","")</f>
        <v/>
      </c>
    </row>
    <row r="242" spans="1:9">
      <c r="A242" s="1" t="s">
        <v>4346</v>
      </c>
      <c r="B242" s="1" t="s">
        <v>461</v>
      </c>
      <c r="C242" s="1" t="s">
        <v>462</v>
      </c>
      <c r="D242" s="1" t="s">
        <v>6</v>
      </c>
      <c r="E242" s="1" t="str">
        <f t="shared" si="7"/>
        <v>高雄市</v>
      </c>
      <c r="F242" s="12">
        <f t="shared" ca="1" si="6"/>
        <v>0.5987212365596899</v>
      </c>
      <c r="G242" s="12">
        <v>1.1676735917962588E-2</v>
      </c>
      <c r="H242" s="2">
        <f>COUNTIFS(COMPANY[亂數值],"&gt;" &amp;COMPANY[[#This Row],[亂數值]]) + 1</f>
        <v>2180</v>
      </c>
      <c r="I242" s="13" t="str">
        <f>IF(COMPANY[[#This Row],[序列]]&lt;=簡單亂數抽樣參數!$C$3,"Y","")</f>
        <v/>
      </c>
    </row>
    <row r="243" spans="1:9">
      <c r="A243" s="1" t="s">
        <v>4347</v>
      </c>
      <c r="B243" s="1" t="s">
        <v>463</v>
      </c>
      <c r="C243" s="1" t="s">
        <v>464</v>
      </c>
      <c r="D243" s="1" t="s">
        <v>6</v>
      </c>
      <c r="E243" s="1" t="str">
        <f t="shared" si="7"/>
        <v>高雄市</v>
      </c>
      <c r="F243" s="12">
        <f t="shared" ca="1" si="6"/>
        <v>8.6349763491875953E-2</v>
      </c>
      <c r="G243" s="12">
        <v>0.12276895012502731</v>
      </c>
      <c r="H243" s="2">
        <f>COUNTIFS(COMPANY[亂數值],"&gt;" &amp;COMPANY[[#This Row],[亂數值]]) + 1</f>
        <v>1933</v>
      </c>
      <c r="I243" s="13" t="str">
        <f>IF(COMPANY[[#This Row],[序列]]&lt;=簡單亂數抽樣參數!$C$3,"Y","")</f>
        <v/>
      </c>
    </row>
    <row r="244" spans="1:9">
      <c r="A244" s="1" t="s">
        <v>4348</v>
      </c>
      <c r="B244" s="1" t="s">
        <v>465</v>
      </c>
      <c r="C244" s="1" t="s">
        <v>466</v>
      </c>
      <c r="D244" s="1" t="s">
        <v>6</v>
      </c>
      <c r="E244" s="1" t="str">
        <f t="shared" si="7"/>
        <v>高雄市</v>
      </c>
      <c r="F244" s="12">
        <f t="shared" ca="1" si="6"/>
        <v>6.3304550925694425E-2</v>
      </c>
      <c r="G244" s="12">
        <v>0.69125767068692301</v>
      </c>
      <c r="H244" s="2">
        <f>COUNTIFS(COMPANY[亂數值],"&gt;" &amp;COMPANY[[#This Row],[亂數值]]) + 1</f>
        <v>657</v>
      </c>
      <c r="I244" s="13" t="str">
        <f>IF(COMPANY[[#This Row],[序列]]&lt;=簡單亂數抽樣參數!$C$3,"Y","")</f>
        <v/>
      </c>
    </row>
    <row r="245" spans="1:9">
      <c r="A245" s="1" t="s">
        <v>4349</v>
      </c>
      <c r="B245" s="1" t="s">
        <v>467</v>
      </c>
      <c r="C245" s="1" t="s">
        <v>468</v>
      </c>
      <c r="D245" s="1" t="s">
        <v>27</v>
      </c>
      <c r="E245" s="1" t="str">
        <f t="shared" si="7"/>
        <v>高雄市</v>
      </c>
      <c r="F245" s="12">
        <f t="shared" ca="1" si="6"/>
        <v>0.8464230707303303</v>
      </c>
      <c r="G245" s="12">
        <v>0.66452338776880626</v>
      </c>
      <c r="H245" s="2">
        <f>COUNTIFS(COMPANY[亂數值],"&gt;" &amp;COMPANY[[#This Row],[亂數值]]) + 1</f>
        <v>716</v>
      </c>
      <c r="I245" s="13" t="str">
        <f>IF(COMPANY[[#This Row],[序列]]&lt;=簡單亂數抽樣參數!$C$3,"Y","")</f>
        <v/>
      </c>
    </row>
    <row r="246" spans="1:9">
      <c r="A246" s="1" t="s">
        <v>4350</v>
      </c>
      <c r="B246" s="1" t="s">
        <v>469</v>
      </c>
      <c r="C246" s="1" t="s">
        <v>470</v>
      </c>
      <c r="D246" s="1" t="s">
        <v>6</v>
      </c>
      <c r="E246" s="1" t="str">
        <f t="shared" si="7"/>
        <v>高雄市</v>
      </c>
      <c r="F246" s="12">
        <f t="shared" ca="1" si="6"/>
        <v>0.86950484497270308</v>
      </c>
      <c r="G246" s="12">
        <v>0.98106524686390051</v>
      </c>
      <c r="H246" s="2">
        <f>COUNTIFS(COMPANY[亂數值],"&gt;" &amp;COMPANY[[#This Row],[亂數值]]) + 1</f>
        <v>41</v>
      </c>
      <c r="I246" s="13" t="str">
        <f>IF(COMPANY[[#This Row],[序列]]&lt;=簡單亂數抽樣參數!$C$3,"Y","")</f>
        <v/>
      </c>
    </row>
    <row r="247" spans="1:9">
      <c r="A247" s="1" t="s">
        <v>4351</v>
      </c>
      <c r="B247" s="1" t="s">
        <v>471</v>
      </c>
      <c r="C247" s="1" t="s">
        <v>472</v>
      </c>
      <c r="D247" s="1" t="s">
        <v>27</v>
      </c>
      <c r="E247" s="1" t="str">
        <f t="shared" si="7"/>
        <v>高雄市</v>
      </c>
      <c r="F247" s="12">
        <f t="shared" ca="1" si="6"/>
        <v>0.2769572853000809</v>
      </c>
      <c r="G247" s="12">
        <v>0.43736536670181625</v>
      </c>
      <c r="H247" s="2">
        <f>COUNTIFS(COMPANY[亂數值],"&gt;" &amp;COMPANY[[#This Row],[亂數值]]) + 1</f>
        <v>1229</v>
      </c>
      <c r="I247" s="13" t="str">
        <f>IF(COMPANY[[#This Row],[序列]]&lt;=簡單亂數抽樣參數!$C$3,"Y","")</f>
        <v/>
      </c>
    </row>
    <row r="248" spans="1:9">
      <c r="A248" s="1" t="s">
        <v>4352</v>
      </c>
      <c r="B248" s="1" t="s">
        <v>6242</v>
      </c>
      <c r="C248" s="1" t="s">
        <v>473</v>
      </c>
      <c r="D248" s="1" t="s">
        <v>27</v>
      </c>
      <c r="E248" s="1" t="str">
        <f t="shared" si="7"/>
        <v>高雄市</v>
      </c>
      <c r="F248" s="12">
        <f t="shared" ca="1" si="6"/>
        <v>0.48661399190560817</v>
      </c>
      <c r="G248" s="12">
        <v>0.47204040415944171</v>
      </c>
      <c r="H248" s="2">
        <f>COUNTIFS(COMPANY[亂數值],"&gt;" &amp;COMPANY[[#This Row],[亂數值]]) + 1</f>
        <v>1150</v>
      </c>
      <c r="I248" s="13" t="str">
        <f>IF(COMPANY[[#This Row],[序列]]&lt;=簡單亂數抽樣參數!$C$3,"Y","")</f>
        <v/>
      </c>
    </row>
    <row r="249" spans="1:9">
      <c r="A249" s="1" t="s">
        <v>4353</v>
      </c>
      <c r="B249" s="1" t="s">
        <v>474</v>
      </c>
      <c r="C249" s="1" t="s">
        <v>475</v>
      </c>
      <c r="D249" s="1" t="s">
        <v>27</v>
      </c>
      <c r="E249" s="1" t="str">
        <f t="shared" si="7"/>
        <v>高雄市</v>
      </c>
      <c r="F249" s="12">
        <f t="shared" ca="1" si="6"/>
        <v>0.99057936336586583</v>
      </c>
      <c r="G249" s="12">
        <v>0.40418722071611723</v>
      </c>
      <c r="H249" s="2">
        <f>COUNTIFS(COMPANY[亂數值],"&gt;" &amp;COMPANY[[#This Row],[亂數值]]) + 1</f>
        <v>1298</v>
      </c>
      <c r="I249" s="13" t="str">
        <f>IF(COMPANY[[#This Row],[序列]]&lt;=簡單亂數抽樣參數!$C$3,"Y","")</f>
        <v/>
      </c>
    </row>
    <row r="250" spans="1:9">
      <c r="A250" s="1" t="s">
        <v>4354</v>
      </c>
      <c r="B250" s="1" t="s">
        <v>476</v>
      </c>
      <c r="C250" s="1" t="s">
        <v>477</v>
      </c>
      <c r="D250" s="1" t="s">
        <v>27</v>
      </c>
      <c r="E250" s="1" t="str">
        <f t="shared" si="7"/>
        <v>高雄市</v>
      </c>
      <c r="F250" s="12">
        <f t="shared" ca="1" si="6"/>
        <v>0.33724226037613592</v>
      </c>
      <c r="G250" s="12">
        <v>0.1804501485525033</v>
      </c>
      <c r="H250" s="2">
        <f>COUNTIFS(COMPANY[亂數值],"&gt;" &amp;COMPANY[[#This Row],[亂數值]]) + 1</f>
        <v>1787</v>
      </c>
      <c r="I250" s="13" t="str">
        <f>IF(COMPANY[[#This Row],[序列]]&lt;=簡單亂數抽樣參數!$C$3,"Y","")</f>
        <v/>
      </c>
    </row>
    <row r="251" spans="1:9">
      <c r="A251" s="1" t="s">
        <v>4355</v>
      </c>
      <c r="B251" s="1" t="s">
        <v>478</v>
      </c>
      <c r="C251" s="1" t="s">
        <v>479</v>
      </c>
      <c r="D251" s="1" t="s">
        <v>6</v>
      </c>
      <c r="E251" s="1" t="str">
        <f t="shared" si="7"/>
        <v>高雄市</v>
      </c>
      <c r="F251" s="12">
        <f t="shared" ca="1" si="6"/>
        <v>0.69808922130983608</v>
      </c>
      <c r="G251" s="12">
        <v>0.46276551275046596</v>
      </c>
      <c r="H251" s="2">
        <f>COUNTIFS(COMPANY[亂數值],"&gt;" &amp;COMPANY[[#This Row],[亂數值]]) + 1</f>
        <v>1173</v>
      </c>
      <c r="I251" s="13" t="str">
        <f>IF(COMPANY[[#This Row],[序列]]&lt;=簡單亂數抽樣參數!$C$3,"Y","")</f>
        <v/>
      </c>
    </row>
    <row r="252" spans="1:9">
      <c r="A252" s="1" t="s">
        <v>4356</v>
      </c>
      <c r="B252" s="1" t="s">
        <v>480</v>
      </c>
      <c r="C252" s="1" t="s">
        <v>481</v>
      </c>
      <c r="D252" s="1" t="s">
        <v>12</v>
      </c>
      <c r="E252" s="1" t="str">
        <f t="shared" si="7"/>
        <v>彰化縣</v>
      </c>
      <c r="F252" s="12">
        <f t="shared" ca="1" si="6"/>
        <v>0.93537063777415674</v>
      </c>
      <c r="G252" s="12">
        <v>0.7551763979028322</v>
      </c>
      <c r="H252" s="2">
        <f>COUNTIFS(COMPANY[亂數值],"&gt;" &amp;COMPANY[[#This Row],[亂數值]]) + 1</f>
        <v>529</v>
      </c>
      <c r="I252" s="13" t="str">
        <f>IF(COMPANY[[#This Row],[序列]]&lt;=簡單亂數抽樣參數!$C$3,"Y","")</f>
        <v/>
      </c>
    </row>
    <row r="253" spans="1:9">
      <c r="A253" s="1" t="s">
        <v>4356</v>
      </c>
      <c r="B253" s="1" t="s">
        <v>482</v>
      </c>
      <c r="C253" s="1" t="s">
        <v>483</v>
      </c>
      <c r="D253" s="1" t="s">
        <v>27</v>
      </c>
      <c r="E253" s="1" t="str">
        <f t="shared" si="7"/>
        <v>新北市</v>
      </c>
      <c r="F253" s="12">
        <f t="shared" ca="1" si="6"/>
        <v>0.60975205766455587</v>
      </c>
      <c r="G253" s="12">
        <v>8.3793813707432774E-2</v>
      </c>
      <c r="H253" s="2">
        <f>COUNTIFS(COMPANY[亂數值],"&gt;" &amp;COMPANY[[#This Row],[亂數值]]) + 1</f>
        <v>2018</v>
      </c>
      <c r="I253" s="13" t="str">
        <f>IF(COMPANY[[#This Row],[序列]]&lt;=簡單亂數抽樣參數!$C$3,"Y","")</f>
        <v/>
      </c>
    </row>
    <row r="254" spans="1:9">
      <c r="A254" s="1" t="s">
        <v>4357</v>
      </c>
      <c r="B254" s="1" t="s">
        <v>484</v>
      </c>
      <c r="C254" s="1" t="s">
        <v>485</v>
      </c>
      <c r="D254" s="1" t="s">
        <v>27</v>
      </c>
      <c r="E254" s="1" t="str">
        <f t="shared" si="7"/>
        <v>雲林縣</v>
      </c>
      <c r="F254" s="12">
        <f t="shared" ca="1" si="6"/>
        <v>0.75136344886950346</v>
      </c>
      <c r="G254" s="12">
        <v>0.52993123538203346</v>
      </c>
      <c r="H254" s="2">
        <f>COUNTIFS(COMPANY[亂數值],"&gt;" &amp;COMPANY[[#This Row],[亂數值]]) + 1</f>
        <v>1017</v>
      </c>
      <c r="I254" s="13" t="str">
        <f>IF(COMPANY[[#This Row],[序列]]&lt;=簡單亂數抽樣參數!$C$3,"Y","")</f>
        <v/>
      </c>
    </row>
    <row r="255" spans="1:9">
      <c r="A255" s="1" t="s">
        <v>4358</v>
      </c>
      <c r="B255" s="1" t="s">
        <v>486</v>
      </c>
      <c r="C255" s="1" t="s">
        <v>487</v>
      </c>
      <c r="D255" s="1" t="s">
        <v>27</v>
      </c>
      <c r="E255" s="1" t="str">
        <f t="shared" si="7"/>
        <v>雲林縣</v>
      </c>
      <c r="F255" s="12">
        <f t="shared" ca="1" si="6"/>
        <v>0.11048356570464513</v>
      </c>
      <c r="G255" s="12">
        <v>0.47857634166155572</v>
      </c>
      <c r="H255" s="2">
        <f>COUNTIFS(COMPANY[亂數值],"&gt;" &amp;COMPANY[[#This Row],[亂數值]]) + 1</f>
        <v>1140</v>
      </c>
      <c r="I255" s="13" t="str">
        <f>IF(COMPANY[[#This Row],[序列]]&lt;=簡單亂數抽樣參數!$C$3,"Y","")</f>
        <v/>
      </c>
    </row>
    <row r="256" spans="1:9">
      <c r="A256" s="1" t="s">
        <v>4359</v>
      </c>
      <c r="B256" s="1" t="s">
        <v>488</v>
      </c>
      <c r="C256" s="1" t="s">
        <v>489</v>
      </c>
      <c r="D256" s="1" t="s">
        <v>27</v>
      </c>
      <c r="E256" s="1" t="str">
        <f t="shared" si="7"/>
        <v>雲林縣</v>
      </c>
      <c r="F256" s="12">
        <f t="shared" ca="1" si="6"/>
        <v>0.7642680837039586</v>
      </c>
      <c r="G256" s="12">
        <v>1.5468906980999675E-2</v>
      </c>
      <c r="H256" s="2">
        <f>COUNTIFS(COMPANY[亂數值],"&gt;" &amp;COMPANY[[#This Row],[亂數值]]) + 1</f>
        <v>2172</v>
      </c>
      <c r="I256" s="13" t="str">
        <f>IF(COMPANY[[#This Row],[序列]]&lt;=簡單亂數抽樣參數!$C$3,"Y","")</f>
        <v/>
      </c>
    </row>
    <row r="257" spans="1:9">
      <c r="A257" s="1" t="s">
        <v>4360</v>
      </c>
      <c r="B257" s="1" t="s">
        <v>490</v>
      </c>
      <c r="C257" s="1" t="s">
        <v>491</v>
      </c>
      <c r="D257" s="1" t="s">
        <v>27</v>
      </c>
      <c r="E257" s="1" t="str">
        <f t="shared" si="7"/>
        <v>雲林縣</v>
      </c>
      <c r="F257" s="12">
        <f t="shared" ca="1" si="6"/>
        <v>0.91313758206357276</v>
      </c>
      <c r="G257" s="12">
        <v>0.13132906022398438</v>
      </c>
      <c r="H257" s="2">
        <f>COUNTIFS(COMPANY[亂數值],"&gt;" &amp;COMPANY[[#This Row],[亂數值]]) + 1</f>
        <v>1905</v>
      </c>
      <c r="I257" s="13" t="str">
        <f>IF(COMPANY[[#This Row],[序列]]&lt;=簡單亂數抽樣參數!$C$3,"Y","")</f>
        <v/>
      </c>
    </row>
    <row r="258" spans="1:9">
      <c r="A258" s="1" t="s">
        <v>4361</v>
      </c>
      <c r="B258" s="1" t="s">
        <v>492</v>
      </c>
      <c r="C258" s="1" t="s">
        <v>493</v>
      </c>
      <c r="D258" s="1" t="s">
        <v>27</v>
      </c>
      <c r="E258" s="1" t="str">
        <f t="shared" si="7"/>
        <v>臺中市</v>
      </c>
      <c r="F258" s="12">
        <f t="shared" ref="F258:F321" ca="1" si="8">RAND()</f>
        <v>0.89206574453665688</v>
      </c>
      <c r="G258" s="12">
        <v>0.81724850291090856</v>
      </c>
      <c r="H258" s="2">
        <f>COUNTIFS(COMPANY[亂數值],"&gt;" &amp;COMPANY[[#This Row],[亂數值]]) + 1</f>
        <v>407</v>
      </c>
      <c r="I258" s="13" t="str">
        <f>IF(COMPANY[[#This Row],[序列]]&lt;=簡單亂數抽樣參數!$C$3,"Y","")</f>
        <v/>
      </c>
    </row>
    <row r="259" spans="1:9">
      <c r="A259" s="1" t="s">
        <v>4362</v>
      </c>
      <c r="B259" s="1" t="s">
        <v>494</v>
      </c>
      <c r="C259" s="1" t="s">
        <v>495</v>
      </c>
      <c r="D259" s="1" t="s">
        <v>27</v>
      </c>
      <c r="E259" s="1" t="str">
        <f t="shared" ref="E259:E322" si="9">MID(C259,1,3)</f>
        <v>苗栗縣</v>
      </c>
      <c r="F259" s="12">
        <f t="shared" ca="1" si="8"/>
        <v>0.62586551507736699</v>
      </c>
      <c r="G259" s="12">
        <v>0.47299699394641381</v>
      </c>
      <c r="H259" s="2">
        <f>COUNTIFS(COMPANY[亂數值],"&gt;" &amp;COMPANY[[#This Row],[亂數值]]) + 1</f>
        <v>1148</v>
      </c>
      <c r="I259" s="13" t="str">
        <f>IF(COMPANY[[#This Row],[序列]]&lt;=簡單亂數抽樣參數!$C$3,"Y","")</f>
        <v/>
      </c>
    </row>
    <row r="260" spans="1:9">
      <c r="A260" s="1" t="s">
        <v>4363</v>
      </c>
      <c r="B260" s="1" t="s">
        <v>496</v>
      </c>
      <c r="C260" s="1" t="s">
        <v>497</v>
      </c>
      <c r="D260" s="1" t="s">
        <v>6</v>
      </c>
      <c r="E260" s="1" t="str">
        <f t="shared" si="9"/>
        <v>臺中市</v>
      </c>
      <c r="F260" s="12">
        <f t="shared" ca="1" si="8"/>
        <v>0.15823304707942831</v>
      </c>
      <c r="G260" s="12">
        <v>0.64559389610265605</v>
      </c>
      <c r="H260" s="2">
        <f>COUNTIFS(COMPANY[亂數值],"&gt;" &amp;COMPANY[[#This Row],[亂數值]]) + 1</f>
        <v>764</v>
      </c>
      <c r="I260" s="13" t="str">
        <f>IF(COMPANY[[#This Row],[序列]]&lt;=簡單亂數抽樣參數!$C$3,"Y","")</f>
        <v/>
      </c>
    </row>
    <row r="261" spans="1:9">
      <c r="A261" s="1" t="s">
        <v>4364</v>
      </c>
      <c r="B261" s="1" t="s">
        <v>498</v>
      </c>
      <c r="C261" s="1" t="s">
        <v>499</v>
      </c>
      <c r="D261" s="1" t="s">
        <v>6</v>
      </c>
      <c r="E261" s="1" t="str">
        <f t="shared" si="9"/>
        <v>臺中市</v>
      </c>
      <c r="F261" s="12">
        <f t="shared" ca="1" si="8"/>
        <v>0.37035090295825968</v>
      </c>
      <c r="G261" s="12">
        <v>0.99443268852543309</v>
      </c>
      <c r="H261" s="2">
        <f>COUNTIFS(COMPANY[亂數值],"&gt;" &amp;COMPANY[[#This Row],[亂數值]]) + 1</f>
        <v>14</v>
      </c>
      <c r="I261" s="13" t="str">
        <f>IF(COMPANY[[#This Row],[序列]]&lt;=簡單亂數抽樣參數!$C$3,"Y","")</f>
        <v>Y</v>
      </c>
    </row>
    <row r="262" spans="1:9">
      <c r="A262" s="1" t="s">
        <v>4365</v>
      </c>
      <c r="B262" s="1" t="s">
        <v>500</v>
      </c>
      <c r="C262" s="1" t="s">
        <v>501</v>
      </c>
      <c r="D262" s="1" t="s">
        <v>6</v>
      </c>
      <c r="E262" s="1" t="str">
        <f t="shared" si="9"/>
        <v>臺中市</v>
      </c>
      <c r="F262" s="12">
        <f t="shared" ca="1" si="8"/>
        <v>0.74758643728576457</v>
      </c>
      <c r="G262" s="12">
        <v>0.49971112943293594</v>
      </c>
      <c r="H262" s="2">
        <f>COUNTIFS(COMPANY[亂數值],"&gt;" &amp;COMPANY[[#This Row],[亂數值]]) + 1</f>
        <v>1089</v>
      </c>
      <c r="I262" s="13" t="str">
        <f>IF(COMPANY[[#This Row],[序列]]&lt;=簡單亂數抽樣參數!$C$3,"Y","")</f>
        <v/>
      </c>
    </row>
    <row r="263" spans="1:9">
      <c r="A263" s="1" t="s">
        <v>4366</v>
      </c>
      <c r="B263" s="1" t="s">
        <v>502</v>
      </c>
      <c r="C263" s="1" t="s">
        <v>503</v>
      </c>
      <c r="D263" s="1" t="s">
        <v>6</v>
      </c>
      <c r="E263" s="1" t="str">
        <f t="shared" si="9"/>
        <v>臺中市</v>
      </c>
      <c r="F263" s="12">
        <f t="shared" ca="1" si="8"/>
        <v>0.82057362415058521</v>
      </c>
      <c r="G263" s="12">
        <v>0.33908199958199547</v>
      </c>
      <c r="H263" s="2">
        <f>COUNTIFS(COMPANY[亂數值],"&gt;" &amp;COMPANY[[#This Row],[亂數值]]) + 1</f>
        <v>1424</v>
      </c>
      <c r="I263" s="13" t="str">
        <f>IF(COMPANY[[#This Row],[序列]]&lt;=簡單亂數抽樣參數!$C$3,"Y","")</f>
        <v/>
      </c>
    </row>
    <row r="264" spans="1:9">
      <c r="A264" s="1" t="s">
        <v>4367</v>
      </c>
      <c r="B264" s="1" t="s">
        <v>504</v>
      </c>
      <c r="C264" s="1" t="s">
        <v>505</v>
      </c>
      <c r="D264" s="1" t="s">
        <v>27</v>
      </c>
      <c r="E264" s="1" t="str">
        <f t="shared" si="9"/>
        <v>臺中市</v>
      </c>
      <c r="F264" s="12">
        <f t="shared" ca="1" si="8"/>
        <v>0.61354062531635123</v>
      </c>
      <c r="G264" s="12">
        <v>0.9697352451015141</v>
      </c>
      <c r="H264" s="2">
        <f>COUNTIFS(COMPANY[亂數值],"&gt;" &amp;COMPANY[[#This Row],[亂數值]]) + 1</f>
        <v>65</v>
      </c>
      <c r="I264" s="13" t="str">
        <f>IF(COMPANY[[#This Row],[序列]]&lt;=簡單亂數抽樣參數!$C$3,"Y","")</f>
        <v/>
      </c>
    </row>
    <row r="265" spans="1:9">
      <c r="A265" s="1" t="s">
        <v>4368</v>
      </c>
      <c r="B265" s="1" t="s">
        <v>506</v>
      </c>
      <c r="C265" s="1" t="s">
        <v>507</v>
      </c>
      <c r="D265" s="1" t="s">
        <v>6</v>
      </c>
      <c r="E265" s="1" t="str">
        <f t="shared" si="9"/>
        <v>臺中市</v>
      </c>
      <c r="F265" s="12">
        <f t="shared" ca="1" si="8"/>
        <v>0.76785215021297659</v>
      </c>
      <c r="G265" s="12">
        <v>0.96150576646893382</v>
      </c>
      <c r="H265" s="2">
        <f>COUNTIFS(COMPANY[亂數值],"&gt;" &amp;COMPANY[[#This Row],[亂數值]]) + 1</f>
        <v>76</v>
      </c>
      <c r="I265" s="13" t="str">
        <f>IF(COMPANY[[#This Row],[序列]]&lt;=簡單亂數抽樣參數!$C$3,"Y","")</f>
        <v/>
      </c>
    </row>
    <row r="266" spans="1:9">
      <c r="A266" s="1" t="s">
        <v>4369</v>
      </c>
      <c r="B266" s="1" t="s">
        <v>508</v>
      </c>
      <c r="C266" s="1" t="s">
        <v>509</v>
      </c>
      <c r="D266" s="1" t="s">
        <v>27</v>
      </c>
      <c r="E266" s="1" t="str">
        <f t="shared" si="9"/>
        <v>臺中市</v>
      </c>
      <c r="F266" s="12">
        <f t="shared" ca="1" si="8"/>
        <v>3.442852494162707E-2</v>
      </c>
      <c r="G266" s="12">
        <v>0.52738346834427652</v>
      </c>
      <c r="H266" s="2">
        <f>COUNTIFS(COMPANY[亂數值],"&gt;" &amp;COMPANY[[#This Row],[亂數值]]) + 1</f>
        <v>1021</v>
      </c>
      <c r="I266" s="13" t="str">
        <f>IF(COMPANY[[#This Row],[序列]]&lt;=簡單亂數抽樣參數!$C$3,"Y","")</f>
        <v/>
      </c>
    </row>
    <row r="267" spans="1:9">
      <c r="A267" s="1" t="s">
        <v>4370</v>
      </c>
      <c r="B267" s="1" t="s">
        <v>510</v>
      </c>
      <c r="C267" s="1" t="s">
        <v>511</v>
      </c>
      <c r="D267" s="1" t="s">
        <v>27</v>
      </c>
      <c r="E267" s="1" t="str">
        <f t="shared" si="9"/>
        <v>基隆市</v>
      </c>
      <c r="F267" s="12">
        <f t="shared" ca="1" si="8"/>
        <v>0.28230201661090271</v>
      </c>
      <c r="G267" s="12">
        <v>0.88147879710388466</v>
      </c>
      <c r="H267" s="2">
        <f>COUNTIFS(COMPANY[亂數值],"&gt;" &amp;COMPANY[[#This Row],[亂數值]]) + 1</f>
        <v>253</v>
      </c>
      <c r="I267" s="13" t="str">
        <f>IF(COMPANY[[#This Row],[序列]]&lt;=簡單亂數抽樣參數!$C$3,"Y","")</f>
        <v/>
      </c>
    </row>
    <row r="268" spans="1:9">
      <c r="A268" s="1" t="s">
        <v>4370</v>
      </c>
      <c r="B268" s="1" t="s">
        <v>510</v>
      </c>
      <c r="C268" s="1" t="s">
        <v>512</v>
      </c>
      <c r="D268" s="1" t="s">
        <v>12</v>
      </c>
      <c r="E268" s="1" t="str">
        <f t="shared" si="9"/>
        <v>臺中市</v>
      </c>
      <c r="F268" s="12">
        <f t="shared" ca="1" si="8"/>
        <v>0.11788896293253615</v>
      </c>
      <c r="G268" s="12">
        <v>0.45901170599808849</v>
      </c>
      <c r="H268" s="2">
        <f>COUNTIFS(COMPANY[亂數值],"&gt;" &amp;COMPANY[[#This Row],[亂數值]]) + 1</f>
        <v>1181</v>
      </c>
      <c r="I268" s="13" t="str">
        <f>IF(COMPANY[[#This Row],[序列]]&lt;=簡單亂數抽樣參數!$C$3,"Y","")</f>
        <v/>
      </c>
    </row>
    <row r="269" spans="1:9">
      <c r="A269" s="1" t="s">
        <v>4371</v>
      </c>
      <c r="B269" s="1" t="s">
        <v>513</v>
      </c>
      <c r="C269" s="1" t="s">
        <v>514</v>
      </c>
      <c r="D269" s="1" t="s">
        <v>22</v>
      </c>
      <c r="E269" s="1" t="str">
        <f t="shared" si="9"/>
        <v>臺中市</v>
      </c>
      <c r="F269" s="12">
        <f t="shared" ca="1" si="8"/>
        <v>0.85067669158852588</v>
      </c>
      <c r="G269" s="12">
        <v>0.8779421267505666</v>
      </c>
      <c r="H269" s="2">
        <f>COUNTIFS(COMPANY[亂數值],"&gt;" &amp;COMPANY[[#This Row],[亂數值]]) + 1</f>
        <v>262</v>
      </c>
      <c r="I269" s="13" t="str">
        <f>IF(COMPANY[[#This Row],[序列]]&lt;=簡單亂數抽樣參數!$C$3,"Y","")</f>
        <v/>
      </c>
    </row>
    <row r="270" spans="1:9">
      <c r="A270" s="1" t="s">
        <v>4372</v>
      </c>
      <c r="B270" s="1" t="s">
        <v>515</v>
      </c>
      <c r="C270" s="1" t="s">
        <v>516</v>
      </c>
      <c r="D270" s="1" t="s">
        <v>6</v>
      </c>
      <c r="E270" s="1" t="str">
        <f t="shared" si="9"/>
        <v>臺中市</v>
      </c>
      <c r="F270" s="12">
        <f t="shared" ca="1" si="8"/>
        <v>3.4246114834954655E-2</v>
      </c>
      <c r="G270" s="12">
        <v>5.8834326107231605E-2</v>
      </c>
      <c r="H270" s="2">
        <f>COUNTIFS(COMPANY[亂數值],"&gt;" &amp;COMPANY[[#This Row],[亂數值]]) + 1</f>
        <v>2069</v>
      </c>
      <c r="I270" s="13" t="str">
        <f>IF(COMPANY[[#This Row],[序列]]&lt;=簡單亂數抽樣參數!$C$3,"Y","")</f>
        <v/>
      </c>
    </row>
    <row r="271" spans="1:9">
      <c r="A271" s="1" t="s">
        <v>4373</v>
      </c>
      <c r="B271" s="1" t="s">
        <v>517</v>
      </c>
      <c r="C271" s="1" t="s">
        <v>6243</v>
      </c>
      <c r="D271" s="1" t="s">
        <v>6</v>
      </c>
      <c r="E271" s="1" t="str">
        <f t="shared" si="9"/>
        <v>臺中市</v>
      </c>
      <c r="F271" s="12">
        <f t="shared" ca="1" si="8"/>
        <v>0.58375122658644718</v>
      </c>
      <c r="G271" s="12">
        <v>0.19237347992077913</v>
      </c>
      <c r="H271" s="2">
        <f>COUNTIFS(COMPANY[亂數值],"&gt;" &amp;COMPANY[[#This Row],[亂數值]]) + 1</f>
        <v>1756</v>
      </c>
      <c r="I271" s="13" t="str">
        <f>IF(COMPANY[[#This Row],[序列]]&lt;=簡單亂數抽樣參數!$C$3,"Y","")</f>
        <v/>
      </c>
    </row>
    <row r="272" spans="1:9">
      <c r="A272" s="1" t="s">
        <v>4374</v>
      </c>
      <c r="B272" s="1" t="s">
        <v>518</v>
      </c>
      <c r="C272" s="1" t="s">
        <v>519</v>
      </c>
      <c r="D272" s="1" t="s">
        <v>27</v>
      </c>
      <c r="E272" s="1" t="str">
        <f t="shared" si="9"/>
        <v>臺中市</v>
      </c>
      <c r="F272" s="12">
        <f t="shared" ca="1" si="8"/>
        <v>0.93265450700863062</v>
      </c>
      <c r="G272" s="12">
        <v>0.94049784550961968</v>
      </c>
      <c r="H272" s="2">
        <f>COUNTIFS(COMPANY[亂數值],"&gt;" &amp;COMPANY[[#This Row],[亂數值]]) + 1</f>
        <v>135</v>
      </c>
      <c r="I272" s="13" t="str">
        <f>IF(COMPANY[[#This Row],[序列]]&lt;=簡單亂數抽樣參數!$C$3,"Y","")</f>
        <v/>
      </c>
    </row>
    <row r="273" spans="1:9">
      <c r="A273" s="1" t="s">
        <v>4375</v>
      </c>
      <c r="B273" s="1" t="s">
        <v>520</v>
      </c>
      <c r="C273" s="1" t="s">
        <v>521</v>
      </c>
      <c r="D273" s="1" t="s">
        <v>6</v>
      </c>
      <c r="E273" s="1" t="str">
        <f t="shared" si="9"/>
        <v>彰化縣</v>
      </c>
      <c r="F273" s="12">
        <f t="shared" ca="1" si="8"/>
        <v>0.50340772674726719</v>
      </c>
      <c r="G273" s="12">
        <v>0.80226078374449183</v>
      </c>
      <c r="H273" s="2">
        <f>COUNTIFS(COMPANY[亂數值],"&gt;" &amp;COMPANY[[#This Row],[亂數值]]) + 1</f>
        <v>442</v>
      </c>
      <c r="I273" s="13" t="str">
        <f>IF(COMPANY[[#This Row],[序列]]&lt;=簡單亂數抽樣參數!$C$3,"Y","")</f>
        <v/>
      </c>
    </row>
    <row r="274" spans="1:9">
      <c r="A274" s="1" t="s">
        <v>4376</v>
      </c>
      <c r="B274" s="1" t="s">
        <v>522</v>
      </c>
      <c r="C274" s="1" t="s">
        <v>523</v>
      </c>
      <c r="D274" s="1" t="s">
        <v>6</v>
      </c>
      <c r="E274" s="1" t="str">
        <f t="shared" si="9"/>
        <v>彰化縣</v>
      </c>
      <c r="F274" s="12">
        <f t="shared" ca="1" si="8"/>
        <v>0.27599216596559595</v>
      </c>
      <c r="G274" s="12">
        <v>0.54628123584307819</v>
      </c>
      <c r="H274" s="2">
        <f>COUNTIFS(COMPANY[亂數值],"&gt;" &amp;COMPANY[[#This Row],[亂數值]]) + 1</f>
        <v>984</v>
      </c>
      <c r="I274" s="13" t="str">
        <f>IF(COMPANY[[#This Row],[序列]]&lt;=簡單亂數抽樣參數!$C$3,"Y","")</f>
        <v/>
      </c>
    </row>
    <row r="275" spans="1:9">
      <c r="A275" s="1" t="s">
        <v>4377</v>
      </c>
      <c r="B275" s="1" t="s">
        <v>524</v>
      </c>
      <c r="C275" s="1" t="s">
        <v>525</v>
      </c>
      <c r="D275" s="1" t="s">
        <v>27</v>
      </c>
      <c r="E275" s="1" t="str">
        <f t="shared" si="9"/>
        <v>彰化縣</v>
      </c>
      <c r="F275" s="12">
        <f t="shared" ca="1" si="8"/>
        <v>0.71561974799149963</v>
      </c>
      <c r="G275" s="12">
        <v>0.40706284141129101</v>
      </c>
      <c r="H275" s="2">
        <f>COUNTIFS(COMPANY[亂數值],"&gt;" &amp;COMPANY[[#This Row],[亂數值]]) + 1</f>
        <v>1287</v>
      </c>
      <c r="I275" s="13" t="str">
        <f>IF(COMPANY[[#This Row],[序列]]&lt;=簡單亂數抽樣參數!$C$3,"Y","")</f>
        <v/>
      </c>
    </row>
    <row r="276" spans="1:9">
      <c r="A276" s="1" t="s">
        <v>4378</v>
      </c>
      <c r="B276" s="1" t="s">
        <v>526</v>
      </c>
      <c r="C276" s="1" t="s">
        <v>527</v>
      </c>
      <c r="D276" s="1" t="s">
        <v>6</v>
      </c>
      <c r="E276" s="1" t="str">
        <f t="shared" si="9"/>
        <v>苗栗縣</v>
      </c>
      <c r="F276" s="12">
        <f t="shared" ca="1" si="8"/>
        <v>0.99333705764205038</v>
      </c>
      <c r="G276" s="12">
        <v>0.80850894782129001</v>
      </c>
      <c r="H276" s="2">
        <f>COUNTIFS(COMPANY[亂數值],"&gt;" &amp;COMPANY[[#This Row],[亂數值]]) + 1</f>
        <v>426</v>
      </c>
      <c r="I276" s="13" t="str">
        <f>IF(COMPANY[[#This Row],[序列]]&lt;=簡單亂數抽樣參數!$C$3,"Y","")</f>
        <v/>
      </c>
    </row>
    <row r="277" spans="1:9">
      <c r="A277" s="1" t="s">
        <v>4379</v>
      </c>
      <c r="B277" s="1" t="s">
        <v>528</v>
      </c>
      <c r="C277" s="1" t="s">
        <v>529</v>
      </c>
      <c r="D277" s="1" t="s">
        <v>31</v>
      </c>
      <c r="E277" s="1" t="str">
        <f t="shared" si="9"/>
        <v>苗栗縣</v>
      </c>
      <c r="F277" s="12">
        <f t="shared" ca="1" si="8"/>
        <v>0.71402984777116874</v>
      </c>
      <c r="G277" s="12">
        <v>0.94406757444147438</v>
      </c>
      <c r="H277" s="2">
        <f>COUNTIFS(COMPANY[亂數值],"&gt;" &amp;COMPANY[[#This Row],[亂數值]]) + 1</f>
        <v>125</v>
      </c>
      <c r="I277" s="13" t="str">
        <f>IF(COMPANY[[#This Row],[序列]]&lt;=簡單亂數抽樣參數!$C$3,"Y","")</f>
        <v/>
      </c>
    </row>
    <row r="278" spans="1:9">
      <c r="A278" s="1" t="s">
        <v>4380</v>
      </c>
      <c r="B278" s="1" t="s">
        <v>530</v>
      </c>
      <c r="C278" s="1" t="s">
        <v>531</v>
      </c>
      <c r="D278" s="1" t="s">
        <v>6</v>
      </c>
      <c r="E278" s="1" t="str">
        <f t="shared" si="9"/>
        <v>苗栗縣</v>
      </c>
      <c r="F278" s="12">
        <f t="shared" ca="1" si="8"/>
        <v>0.26024262967930667</v>
      </c>
      <c r="G278" s="12">
        <v>0.76670453807310701</v>
      </c>
      <c r="H278" s="2">
        <f>COUNTIFS(COMPANY[亂數值],"&gt;" &amp;COMPANY[[#This Row],[亂數值]]) + 1</f>
        <v>515</v>
      </c>
      <c r="I278" s="13" t="str">
        <f>IF(COMPANY[[#This Row],[序列]]&lt;=簡單亂數抽樣參數!$C$3,"Y","")</f>
        <v/>
      </c>
    </row>
    <row r="279" spans="1:9">
      <c r="A279" s="1" t="s">
        <v>4381</v>
      </c>
      <c r="B279" s="1" t="s">
        <v>532</v>
      </c>
      <c r="C279" s="1" t="s">
        <v>533</v>
      </c>
      <c r="D279" s="1" t="s">
        <v>12</v>
      </c>
      <c r="E279" s="1" t="str">
        <f t="shared" si="9"/>
        <v>苗栗縣</v>
      </c>
      <c r="F279" s="12">
        <f t="shared" ca="1" si="8"/>
        <v>0.95959568507062132</v>
      </c>
      <c r="G279" s="12">
        <v>1.3960668975905977E-2</v>
      </c>
      <c r="H279" s="2">
        <f>COUNTIFS(COMPANY[亂數值],"&gt;" &amp;COMPANY[[#This Row],[亂數值]]) + 1</f>
        <v>2174</v>
      </c>
      <c r="I279" s="13" t="str">
        <f>IF(COMPANY[[#This Row],[序列]]&lt;=簡單亂數抽樣參數!$C$3,"Y","")</f>
        <v/>
      </c>
    </row>
    <row r="280" spans="1:9">
      <c r="A280" s="1" t="s">
        <v>4381</v>
      </c>
      <c r="B280" s="1" t="s">
        <v>532</v>
      </c>
      <c r="C280" s="1" t="s">
        <v>534</v>
      </c>
      <c r="D280" s="1" t="s">
        <v>6</v>
      </c>
      <c r="E280" s="1" t="str">
        <f t="shared" si="9"/>
        <v>新竹縣</v>
      </c>
      <c r="F280" s="12">
        <f t="shared" ca="1" si="8"/>
        <v>0.82991719870333902</v>
      </c>
      <c r="G280" s="12">
        <v>0.82254825142102983</v>
      </c>
      <c r="H280" s="2">
        <f>COUNTIFS(COMPANY[亂數值],"&gt;" &amp;COMPANY[[#This Row],[亂數值]]) + 1</f>
        <v>398</v>
      </c>
      <c r="I280" s="13" t="str">
        <f>IF(COMPANY[[#This Row],[序列]]&lt;=簡單亂數抽樣參數!$C$3,"Y","")</f>
        <v/>
      </c>
    </row>
    <row r="281" spans="1:9">
      <c r="A281" s="1" t="s">
        <v>4382</v>
      </c>
      <c r="B281" s="1" t="s">
        <v>535</v>
      </c>
      <c r="C281" s="1" t="s">
        <v>536</v>
      </c>
      <c r="D281" s="1" t="s">
        <v>6</v>
      </c>
      <c r="E281" s="1" t="str">
        <f t="shared" si="9"/>
        <v>臺中市</v>
      </c>
      <c r="F281" s="12">
        <f t="shared" ca="1" si="8"/>
        <v>0.95763230485739848</v>
      </c>
      <c r="G281" s="12">
        <v>0.25345631522826806</v>
      </c>
      <c r="H281" s="2">
        <f>COUNTIFS(COMPANY[亂數值],"&gt;" &amp;COMPANY[[#This Row],[亂數值]]) + 1</f>
        <v>1611</v>
      </c>
      <c r="I281" s="13" t="str">
        <f>IF(COMPANY[[#This Row],[序列]]&lt;=簡單亂數抽樣參數!$C$3,"Y","")</f>
        <v/>
      </c>
    </row>
    <row r="282" spans="1:9">
      <c r="A282" s="1" t="s">
        <v>4383</v>
      </c>
      <c r="B282" s="1" t="s">
        <v>537</v>
      </c>
      <c r="C282" s="1" t="s">
        <v>538</v>
      </c>
      <c r="D282" s="1" t="s">
        <v>6</v>
      </c>
      <c r="E282" s="1" t="str">
        <f t="shared" si="9"/>
        <v>南投縣</v>
      </c>
      <c r="F282" s="12">
        <f t="shared" ca="1" si="8"/>
        <v>0.75486285802919051</v>
      </c>
      <c r="G282" s="12">
        <v>0.94418197196487585</v>
      </c>
      <c r="H282" s="2">
        <f>COUNTIFS(COMPANY[亂數值],"&gt;" &amp;COMPANY[[#This Row],[亂數值]]) + 1</f>
        <v>123</v>
      </c>
      <c r="I282" s="13" t="str">
        <f>IF(COMPANY[[#This Row],[序列]]&lt;=簡單亂數抽樣參數!$C$3,"Y","")</f>
        <v/>
      </c>
    </row>
    <row r="283" spans="1:9">
      <c r="A283" s="1" t="s">
        <v>4384</v>
      </c>
      <c r="B283" s="1" t="s">
        <v>539</v>
      </c>
      <c r="C283" s="1" t="s">
        <v>540</v>
      </c>
      <c r="D283" s="1" t="s">
        <v>6</v>
      </c>
      <c r="E283" s="1" t="str">
        <f t="shared" si="9"/>
        <v>南投縣</v>
      </c>
      <c r="F283" s="12">
        <f t="shared" ca="1" si="8"/>
        <v>0.94741165225821855</v>
      </c>
      <c r="G283" s="12">
        <v>0.12249145536491779</v>
      </c>
      <c r="H283" s="2">
        <f>COUNTIFS(COMPANY[亂數值],"&gt;" &amp;COMPANY[[#This Row],[亂數值]]) + 1</f>
        <v>1934</v>
      </c>
      <c r="I283" s="13" t="str">
        <f>IF(COMPANY[[#This Row],[序列]]&lt;=簡單亂數抽樣參數!$C$3,"Y","")</f>
        <v/>
      </c>
    </row>
    <row r="284" spans="1:9">
      <c r="A284" s="1" t="s">
        <v>4385</v>
      </c>
      <c r="B284" s="1" t="s">
        <v>541</v>
      </c>
      <c r="C284" s="1" t="s">
        <v>542</v>
      </c>
      <c r="D284" s="1" t="s">
        <v>6</v>
      </c>
      <c r="E284" s="1" t="str">
        <f t="shared" si="9"/>
        <v>臺南市</v>
      </c>
      <c r="F284" s="12">
        <f t="shared" ca="1" si="8"/>
        <v>0.56420634310807394</v>
      </c>
      <c r="G284" s="12">
        <v>0.82070240248572612</v>
      </c>
      <c r="H284" s="2">
        <f>COUNTIFS(COMPANY[亂數值],"&gt;" &amp;COMPANY[[#This Row],[亂數值]]) + 1</f>
        <v>404</v>
      </c>
      <c r="I284" s="13" t="str">
        <f>IF(COMPANY[[#This Row],[序列]]&lt;=簡單亂數抽樣參數!$C$3,"Y","")</f>
        <v/>
      </c>
    </row>
    <row r="285" spans="1:9">
      <c r="A285" s="1" t="s">
        <v>4386</v>
      </c>
      <c r="B285" s="1" t="s">
        <v>543</v>
      </c>
      <c r="C285" s="1" t="s">
        <v>544</v>
      </c>
      <c r="D285" s="1" t="s">
        <v>6</v>
      </c>
      <c r="E285" s="1" t="str">
        <f t="shared" si="9"/>
        <v>南投縣</v>
      </c>
      <c r="F285" s="12">
        <f t="shared" ca="1" si="8"/>
        <v>0.43293130553780079</v>
      </c>
      <c r="G285" s="12">
        <v>0.1725735859112999</v>
      </c>
      <c r="H285" s="2">
        <f>COUNTIFS(COMPANY[亂數值],"&gt;" &amp;COMPANY[[#This Row],[亂數值]]) + 1</f>
        <v>1808</v>
      </c>
      <c r="I285" s="13" t="str">
        <f>IF(COMPANY[[#This Row],[序列]]&lt;=簡單亂數抽樣參數!$C$3,"Y","")</f>
        <v/>
      </c>
    </row>
    <row r="286" spans="1:9">
      <c r="A286" s="1" t="s">
        <v>4387</v>
      </c>
      <c r="B286" s="1" t="s">
        <v>545</v>
      </c>
      <c r="C286" s="1" t="s">
        <v>546</v>
      </c>
      <c r="D286" s="1" t="s">
        <v>6</v>
      </c>
      <c r="E286" s="1" t="str">
        <f t="shared" si="9"/>
        <v>南投縣</v>
      </c>
      <c r="F286" s="12">
        <f t="shared" ca="1" si="8"/>
        <v>0.17640161926540143</v>
      </c>
      <c r="G286" s="12">
        <v>0.13873975605079358</v>
      </c>
      <c r="H286" s="2">
        <f>COUNTIFS(COMPANY[亂數值],"&gt;" &amp;COMPANY[[#This Row],[亂數值]]) + 1</f>
        <v>1881</v>
      </c>
      <c r="I286" s="13" t="str">
        <f>IF(COMPANY[[#This Row],[序列]]&lt;=簡單亂數抽樣參數!$C$3,"Y","")</f>
        <v/>
      </c>
    </row>
    <row r="287" spans="1:9">
      <c r="A287" s="1" t="s">
        <v>4388</v>
      </c>
      <c r="B287" s="1" t="s">
        <v>547</v>
      </c>
      <c r="C287" s="1" t="s">
        <v>548</v>
      </c>
      <c r="D287" s="1" t="s">
        <v>6</v>
      </c>
      <c r="E287" s="1" t="str">
        <f t="shared" si="9"/>
        <v>南投縣</v>
      </c>
      <c r="F287" s="12">
        <f t="shared" ca="1" si="8"/>
        <v>0.61566268878242469</v>
      </c>
      <c r="G287" s="12">
        <v>0.48194051639536462</v>
      </c>
      <c r="H287" s="2">
        <f>COUNTIFS(COMPANY[亂數值],"&gt;" &amp;COMPANY[[#This Row],[亂數值]]) + 1</f>
        <v>1130</v>
      </c>
      <c r="I287" s="13" t="str">
        <f>IF(COMPANY[[#This Row],[序列]]&lt;=簡單亂數抽樣參數!$C$3,"Y","")</f>
        <v/>
      </c>
    </row>
    <row r="288" spans="1:9">
      <c r="A288" s="1" t="s">
        <v>4389</v>
      </c>
      <c r="B288" s="1" t="s">
        <v>549</v>
      </c>
      <c r="C288" s="1" t="s">
        <v>550</v>
      </c>
      <c r="D288" s="1" t="s">
        <v>6</v>
      </c>
      <c r="E288" s="1" t="str">
        <f t="shared" si="9"/>
        <v>臺中市</v>
      </c>
      <c r="F288" s="12">
        <f t="shared" ca="1" si="8"/>
        <v>0.99084043841273139</v>
      </c>
      <c r="G288" s="12">
        <v>0.1794664384975857</v>
      </c>
      <c r="H288" s="2">
        <f>COUNTIFS(COMPANY[亂數值],"&gt;" &amp;COMPANY[[#This Row],[亂數值]]) + 1</f>
        <v>1793</v>
      </c>
      <c r="I288" s="13" t="str">
        <f>IF(COMPANY[[#This Row],[序列]]&lt;=簡單亂數抽樣參數!$C$3,"Y","")</f>
        <v/>
      </c>
    </row>
    <row r="289" spans="1:9">
      <c r="A289" s="1" t="s">
        <v>4390</v>
      </c>
      <c r="B289" s="1" t="s">
        <v>551</v>
      </c>
      <c r="C289" s="1" t="s">
        <v>552</v>
      </c>
      <c r="D289" s="1" t="s">
        <v>27</v>
      </c>
      <c r="E289" s="1" t="str">
        <f t="shared" si="9"/>
        <v>臺中市</v>
      </c>
      <c r="F289" s="12">
        <f t="shared" ca="1" si="8"/>
        <v>0.70705457699558938</v>
      </c>
      <c r="G289" s="12">
        <v>0.99193242394636494</v>
      </c>
      <c r="H289" s="2">
        <f>COUNTIFS(COMPANY[亂數值],"&gt;" &amp;COMPANY[[#This Row],[亂數值]]) + 1</f>
        <v>18</v>
      </c>
      <c r="I289" s="13" t="str">
        <f>IF(COMPANY[[#This Row],[序列]]&lt;=簡單亂數抽樣參數!$C$3,"Y","")</f>
        <v>Y</v>
      </c>
    </row>
    <row r="290" spans="1:9">
      <c r="A290" s="1" t="s">
        <v>4391</v>
      </c>
      <c r="B290" s="1" t="s">
        <v>553</v>
      </c>
      <c r="C290" s="1" t="s">
        <v>554</v>
      </c>
      <c r="D290" s="1" t="s">
        <v>6</v>
      </c>
      <c r="E290" s="1" t="str">
        <f t="shared" si="9"/>
        <v>臺中市</v>
      </c>
      <c r="F290" s="12">
        <f t="shared" ca="1" si="8"/>
        <v>0.26650292903890038</v>
      </c>
      <c r="G290" s="12">
        <v>0.87167909319235659</v>
      </c>
      <c r="H290" s="2">
        <f>COUNTIFS(COMPANY[亂數值],"&gt;" &amp;COMPANY[[#This Row],[亂數值]]) + 1</f>
        <v>275</v>
      </c>
      <c r="I290" s="13" t="str">
        <f>IF(COMPANY[[#This Row],[序列]]&lt;=簡單亂數抽樣參數!$C$3,"Y","")</f>
        <v/>
      </c>
    </row>
    <row r="291" spans="1:9">
      <c r="A291" s="1" t="s">
        <v>4392</v>
      </c>
      <c r="B291" s="1" t="s">
        <v>555</v>
      </c>
      <c r="C291" s="1" t="s">
        <v>556</v>
      </c>
      <c r="D291" s="1" t="s">
        <v>6</v>
      </c>
      <c r="E291" s="1" t="str">
        <f t="shared" si="9"/>
        <v>臺中市</v>
      </c>
      <c r="F291" s="12">
        <f t="shared" ca="1" si="8"/>
        <v>0.34208915946217722</v>
      </c>
      <c r="G291" s="12">
        <v>3.0245900732782216E-2</v>
      </c>
      <c r="H291" s="2">
        <f>COUNTIFS(COMPANY[亂數值],"&gt;" &amp;COMPANY[[#This Row],[亂數值]]) + 1</f>
        <v>2132</v>
      </c>
      <c r="I291" s="13" t="str">
        <f>IF(COMPANY[[#This Row],[序列]]&lt;=簡單亂數抽樣參數!$C$3,"Y","")</f>
        <v/>
      </c>
    </row>
    <row r="292" spans="1:9">
      <c r="A292" s="1" t="s">
        <v>4393</v>
      </c>
      <c r="B292" s="1" t="s">
        <v>557</v>
      </c>
      <c r="C292" s="1" t="s">
        <v>558</v>
      </c>
      <c r="D292" s="1" t="s">
        <v>6</v>
      </c>
      <c r="E292" s="1" t="str">
        <f t="shared" si="9"/>
        <v>臺中市</v>
      </c>
      <c r="F292" s="12">
        <f t="shared" ca="1" si="8"/>
        <v>0.16567282645200276</v>
      </c>
      <c r="G292" s="12">
        <v>0.19483122976893974</v>
      </c>
      <c r="H292" s="2">
        <f>COUNTIFS(COMPANY[亂數值],"&gt;" &amp;COMPANY[[#This Row],[亂數值]]) + 1</f>
        <v>1745</v>
      </c>
      <c r="I292" s="13" t="str">
        <f>IF(COMPANY[[#This Row],[序列]]&lt;=簡單亂數抽樣參數!$C$3,"Y","")</f>
        <v/>
      </c>
    </row>
    <row r="293" spans="1:9">
      <c r="A293" s="1" t="s">
        <v>4394</v>
      </c>
      <c r="B293" s="1" t="s">
        <v>559</v>
      </c>
      <c r="C293" s="1" t="s">
        <v>560</v>
      </c>
      <c r="D293" s="1" t="s">
        <v>6</v>
      </c>
      <c r="E293" s="1" t="str">
        <f t="shared" si="9"/>
        <v>臺中市</v>
      </c>
      <c r="F293" s="12">
        <f t="shared" ca="1" si="8"/>
        <v>0.72534459971898169</v>
      </c>
      <c r="G293" s="12">
        <v>0.50660589871678474</v>
      </c>
      <c r="H293" s="2">
        <f>COUNTIFS(COMPANY[亂數值],"&gt;" &amp;COMPANY[[#This Row],[亂數值]]) + 1</f>
        <v>1077</v>
      </c>
      <c r="I293" s="13" t="str">
        <f>IF(COMPANY[[#This Row],[序列]]&lt;=簡單亂數抽樣參數!$C$3,"Y","")</f>
        <v/>
      </c>
    </row>
    <row r="294" spans="1:9">
      <c r="A294" s="1" t="s">
        <v>4395</v>
      </c>
      <c r="B294" s="1" t="s">
        <v>561</v>
      </c>
      <c r="C294" s="1" t="s">
        <v>562</v>
      </c>
      <c r="D294" s="1" t="s">
        <v>27</v>
      </c>
      <c r="E294" s="1" t="str">
        <f t="shared" si="9"/>
        <v>臺中市</v>
      </c>
      <c r="F294" s="12">
        <f t="shared" ca="1" si="8"/>
        <v>0.92144953961638654</v>
      </c>
      <c r="G294" s="12">
        <v>0.91048047807339372</v>
      </c>
      <c r="H294" s="2">
        <f>COUNTIFS(COMPANY[亂數值],"&gt;" &amp;COMPANY[[#This Row],[亂數值]]) + 1</f>
        <v>192</v>
      </c>
      <c r="I294" s="13" t="str">
        <f>IF(COMPANY[[#This Row],[序列]]&lt;=簡單亂數抽樣參數!$C$3,"Y","")</f>
        <v/>
      </c>
    </row>
    <row r="295" spans="1:9">
      <c r="A295" s="1" t="s">
        <v>4396</v>
      </c>
      <c r="B295" s="1" t="s">
        <v>563</v>
      </c>
      <c r="C295" s="1" t="s">
        <v>564</v>
      </c>
      <c r="D295" s="1" t="s">
        <v>6</v>
      </c>
      <c r="E295" s="1" t="str">
        <f t="shared" si="9"/>
        <v>臺中市</v>
      </c>
      <c r="F295" s="12">
        <f t="shared" ca="1" si="8"/>
        <v>0.11833115265224392</v>
      </c>
      <c r="G295" s="12">
        <v>0.44103262789973652</v>
      </c>
      <c r="H295" s="2">
        <f>COUNTIFS(COMPANY[亂數值],"&gt;" &amp;COMPANY[[#This Row],[亂數值]]) + 1</f>
        <v>1220</v>
      </c>
      <c r="I295" s="13" t="str">
        <f>IF(COMPANY[[#This Row],[序列]]&lt;=簡單亂數抽樣參數!$C$3,"Y","")</f>
        <v/>
      </c>
    </row>
    <row r="296" spans="1:9">
      <c r="A296" s="1" t="s">
        <v>4397</v>
      </c>
      <c r="B296" s="1" t="s">
        <v>565</v>
      </c>
      <c r="C296" s="1" t="s">
        <v>566</v>
      </c>
      <c r="D296" s="1" t="s">
        <v>31</v>
      </c>
      <c r="E296" s="1" t="str">
        <f t="shared" si="9"/>
        <v>雲林縣</v>
      </c>
      <c r="F296" s="12">
        <f t="shared" ca="1" si="8"/>
        <v>0.8518240098661205</v>
      </c>
      <c r="G296" s="12">
        <v>1.1216589937109278E-2</v>
      </c>
      <c r="H296" s="2">
        <f>COUNTIFS(COMPANY[亂數值],"&gt;" &amp;COMPANY[[#This Row],[亂數值]]) + 1</f>
        <v>2181</v>
      </c>
      <c r="I296" s="13" t="str">
        <f>IF(COMPANY[[#This Row],[序列]]&lt;=簡單亂數抽樣參數!$C$3,"Y","")</f>
        <v/>
      </c>
    </row>
    <row r="297" spans="1:9">
      <c r="A297" s="1" t="s">
        <v>4398</v>
      </c>
      <c r="B297" s="1" t="s">
        <v>567</v>
      </c>
      <c r="C297" s="1" t="s">
        <v>568</v>
      </c>
      <c r="D297" s="1" t="s">
        <v>31</v>
      </c>
      <c r="E297" s="1" t="str">
        <f t="shared" si="9"/>
        <v>雲林縣</v>
      </c>
      <c r="F297" s="12">
        <f t="shared" ca="1" si="8"/>
        <v>0.78500404803600643</v>
      </c>
      <c r="G297" s="12">
        <v>0.55154969849685609</v>
      </c>
      <c r="H297" s="2">
        <f>COUNTIFS(COMPANY[亂數值],"&gt;" &amp;COMPANY[[#This Row],[亂數值]]) + 1</f>
        <v>968</v>
      </c>
      <c r="I297" s="13" t="str">
        <f>IF(COMPANY[[#This Row],[序列]]&lt;=簡單亂數抽樣參數!$C$3,"Y","")</f>
        <v/>
      </c>
    </row>
    <row r="298" spans="1:9">
      <c r="A298" s="1" t="s">
        <v>4399</v>
      </c>
      <c r="B298" s="1" t="s">
        <v>569</v>
      </c>
      <c r="C298" s="1" t="s">
        <v>570</v>
      </c>
      <c r="D298" s="1" t="s">
        <v>6</v>
      </c>
      <c r="E298" s="1" t="str">
        <f t="shared" si="9"/>
        <v>基隆市</v>
      </c>
      <c r="F298" s="12">
        <f t="shared" ca="1" si="8"/>
        <v>0.78425289592985958</v>
      </c>
      <c r="G298" s="12">
        <v>0.83302545152066754</v>
      </c>
      <c r="H298" s="2">
        <f>COUNTIFS(COMPANY[亂數值],"&gt;" &amp;COMPANY[[#This Row],[亂數值]]) + 1</f>
        <v>374</v>
      </c>
      <c r="I298" s="13" t="str">
        <f>IF(COMPANY[[#This Row],[序列]]&lt;=簡單亂數抽樣參數!$C$3,"Y","")</f>
        <v/>
      </c>
    </row>
    <row r="299" spans="1:9">
      <c r="A299" s="1" t="s">
        <v>4400</v>
      </c>
      <c r="B299" s="1" t="s">
        <v>571</v>
      </c>
      <c r="C299" s="1" t="s">
        <v>572</v>
      </c>
      <c r="D299" s="1" t="s">
        <v>27</v>
      </c>
      <c r="E299" s="1" t="str">
        <f t="shared" si="9"/>
        <v>金門縣</v>
      </c>
      <c r="F299" s="12">
        <f t="shared" ca="1" si="8"/>
        <v>0.97246660130981466</v>
      </c>
      <c r="G299" s="12">
        <v>0.87853829446261178</v>
      </c>
      <c r="H299" s="2">
        <f>COUNTIFS(COMPANY[亂數值],"&gt;" &amp;COMPANY[[#This Row],[亂數值]]) + 1</f>
        <v>260</v>
      </c>
      <c r="I299" s="13" t="str">
        <f>IF(COMPANY[[#This Row],[序列]]&lt;=簡單亂數抽樣參數!$C$3,"Y","")</f>
        <v/>
      </c>
    </row>
    <row r="300" spans="1:9">
      <c r="A300" s="1" t="s">
        <v>4401</v>
      </c>
      <c r="B300" s="1" t="s">
        <v>573</v>
      </c>
      <c r="C300" s="1" t="s">
        <v>574</v>
      </c>
      <c r="D300" s="1" t="s">
        <v>27</v>
      </c>
      <c r="E300" s="1" t="str">
        <f t="shared" si="9"/>
        <v>臺中市</v>
      </c>
      <c r="F300" s="12">
        <f t="shared" ca="1" si="8"/>
        <v>0.10299542435636089</v>
      </c>
      <c r="G300" s="12">
        <v>0.92569675057388656</v>
      </c>
      <c r="H300" s="2">
        <f>COUNTIFS(COMPANY[亂數值],"&gt;" &amp;COMPANY[[#This Row],[亂數值]]) + 1</f>
        <v>160</v>
      </c>
      <c r="I300" s="13" t="str">
        <f>IF(COMPANY[[#This Row],[序列]]&lt;=簡單亂數抽樣參數!$C$3,"Y","")</f>
        <v/>
      </c>
    </row>
    <row r="301" spans="1:9">
      <c r="A301" s="1" t="s">
        <v>4402</v>
      </c>
      <c r="B301" s="1" t="s">
        <v>575</v>
      </c>
      <c r="C301" s="1" t="s">
        <v>576</v>
      </c>
      <c r="D301" s="1" t="s">
        <v>6</v>
      </c>
      <c r="E301" s="1" t="str">
        <f t="shared" si="9"/>
        <v>臺中市</v>
      </c>
      <c r="F301" s="12">
        <f t="shared" ca="1" si="8"/>
        <v>0.91041068002980541</v>
      </c>
      <c r="G301" s="12">
        <v>0.1381470938293512</v>
      </c>
      <c r="H301" s="2">
        <f>COUNTIFS(COMPANY[亂數值],"&gt;" &amp;COMPANY[[#This Row],[亂數值]]) + 1</f>
        <v>1884</v>
      </c>
      <c r="I301" s="13" t="str">
        <f>IF(COMPANY[[#This Row],[序列]]&lt;=簡單亂數抽樣參數!$C$3,"Y","")</f>
        <v/>
      </c>
    </row>
    <row r="302" spans="1:9">
      <c r="A302" s="1" t="s">
        <v>4403</v>
      </c>
      <c r="B302" s="1" t="s">
        <v>577</v>
      </c>
      <c r="C302" s="1" t="s">
        <v>578</v>
      </c>
      <c r="D302" s="1" t="s">
        <v>6</v>
      </c>
      <c r="E302" s="1" t="str">
        <f t="shared" si="9"/>
        <v>臺中市</v>
      </c>
      <c r="F302" s="12">
        <f t="shared" ca="1" si="8"/>
        <v>6.4733521294492502E-2</v>
      </c>
      <c r="G302" s="12">
        <v>0.19779639284964967</v>
      </c>
      <c r="H302" s="2">
        <f>COUNTIFS(COMPANY[亂數值],"&gt;" &amp;COMPANY[[#This Row],[亂數值]]) + 1</f>
        <v>1737</v>
      </c>
      <c r="I302" s="13" t="str">
        <f>IF(COMPANY[[#This Row],[序列]]&lt;=簡單亂數抽樣參數!$C$3,"Y","")</f>
        <v/>
      </c>
    </row>
    <row r="303" spans="1:9">
      <c r="A303" s="1" t="s">
        <v>4404</v>
      </c>
      <c r="B303" s="1" t="s">
        <v>579</v>
      </c>
      <c r="C303" s="1" t="s">
        <v>6244</v>
      </c>
      <c r="D303" s="1" t="s">
        <v>27</v>
      </c>
      <c r="E303" s="1" t="str">
        <f t="shared" si="9"/>
        <v>臺中市</v>
      </c>
      <c r="F303" s="12">
        <f t="shared" ca="1" si="8"/>
        <v>0.13345071746377801</v>
      </c>
      <c r="G303" s="12">
        <v>0.5908680772963284</v>
      </c>
      <c r="H303" s="2">
        <f>COUNTIFS(COMPANY[亂數值],"&gt;" &amp;COMPANY[[#This Row],[亂數值]]) + 1</f>
        <v>870</v>
      </c>
      <c r="I303" s="13" t="str">
        <f>IF(COMPANY[[#This Row],[序列]]&lt;=簡單亂數抽樣參數!$C$3,"Y","")</f>
        <v/>
      </c>
    </row>
    <row r="304" spans="1:9">
      <c r="A304" s="1" t="s">
        <v>4405</v>
      </c>
      <c r="B304" s="1" t="s">
        <v>580</v>
      </c>
      <c r="C304" s="1" t="s">
        <v>581</v>
      </c>
      <c r="D304" s="1" t="s">
        <v>6</v>
      </c>
      <c r="E304" s="1" t="str">
        <f t="shared" si="9"/>
        <v>臺中市</v>
      </c>
      <c r="F304" s="12">
        <f t="shared" ca="1" si="8"/>
        <v>0.75702564241624271</v>
      </c>
      <c r="G304" s="12">
        <v>0.40959744570798107</v>
      </c>
      <c r="H304" s="2">
        <f>COUNTIFS(COMPANY[亂數值],"&gt;" &amp;COMPANY[[#This Row],[亂數值]]) + 1</f>
        <v>1280</v>
      </c>
      <c r="I304" s="13" t="str">
        <f>IF(COMPANY[[#This Row],[序列]]&lt;=簡單亂數抽樣參數!$C$3,"Y","")</f>
        <v/>
      </c>
    </row>
    <row r="305" spans="1:9">
      <c r="A305" s="1" t="s">
        <v>4406</v>
      </c>
      <c r="B305" s="1" t="s">
        <v>582</v>
      </c>
      <c r="C305" s="1" t="s">
        <v>583</v>
      </c>
      <c r="D305" s="1" t="s">
        <v>6</v>
      </c>
      <c r="E305" s="1" t="str">
        <f t="shared" si="9"/>
        <v>臺中市</v>
      </c>
      <c r="F305" s="12">
        <f t="shared" ca="1" si="8"/>
        <v>4.2831490053163446E-4</v>
      </c>
      <c r="G305" s="12">
        <v>4.7351000974787394E-2</v>
      </c>
      <c r="H305" s="2">
        <f>COUNTIFS(COMPANY[亂數值],"&gt;" &amp;COMPANY[[#This Row],[亂數值]]) + 1</f>
        <v>2099</v>
      </c>
      <c r="I305" s="13" t="str">
        <f>IF(COMPANY[[#This Row],[序列]]&lt;=簡單亂數抽樣參數!$C$3,"Y","")</f>
        <v/>
      </c>
    </row>
    <row r="306" spans="1:9">
      <c r="A306" s="1" t="s">
        <v>4407</v>
      </c>
      <c r="B306" s="1" t="s">
        <v>584</v>
      </c>
      <c r="C306" s="1" t="s">
        <v>585</v>
      </c>
      <c r="D306" s="1" t="s">
        <v>27</v>
      </c>
      <c r="E306" s="1" t="str">
        <f t="shared" si="9"/>
        <v>臺中市</v>
      </c>
      <c r="F306" s="12">
        <f t="shared" ca="1" si="8"/>
        <v>0.52088841265631092</v>
      </c>
      <c r="G306" s="12">
        <v>0.64697008093064678</v>
      </c>
      <c r="H306" s="2">
        <f>COUNTIFS(COMPANY[亂數值],"&gt;" &amp;COMPANY[[#This Row],[亂數值]]) + 1</f>
        <v>757</v>
      </c>
      <c r="I306" s="13" t="str">
        <f>IF(COMPANY[[#This Row],[序列]]&lt;=簡單亂數抽樣參數!$C$3,"Y","")</f>
        <v/>
      </c>
    </row>
    <row r="307" spans="1:9">
      <c r="A307" s="1" t="s">
        <v>4408</v>
      </c>
      <c r="B307" s="1" t="s">
        <v>586</v>
      </c>
      <c r="C307" s="1" t="s">
        <v>587</v>
      </c>
      <c r="D307" s="1" t="s">
        <v>6</v>
      </c>
      <c r="E307" s="1" t="str">
        <f t="shared" si="9"/>
        <v>臺中市</v>
      </c>
      <c r="F307" s="12">
        <f t="shared" ca="1" si="8"/>
        <v>0.85457521885389998</v>
      </c>
      <c r="G307" s="12">
        <v>0.66923309838660028</v>
      </c>
      <c r="H307" s="2">
        <f>COUNTIFS(COMPANY[亂數值],"&gt;" &amp;COMPANY[[#This Row],[亂數值]]) + 1</f>
        <v>702</v>
      </c>
      <c r="I307" s="13" t="str">
        <f>IF(COMPANY[[#This Row],[序列]]&lt;=簡單亂數抽樣參數!$C$3,"Y","")</f>
        <v/>
      </c>
    </row>
    <row r="308" spans="1:9">
      <c r="A308" s="1" t="s">
        <v>4409</v>
      </c>
      <c r="B308" s="1" t="s">
        <v>588</v>
      </c>
      <c r="C308" s="1" t="s">
        <v>589</v>
      </c>
      <c r="D308" s="1" t="s">
        <v>27</v>
      </c>
      <c r="E308" s="1" t="str">
        <f t="shared" si="9"/>
        <v>臺中市</v>
      </c>
      <c r="F308" s="12">
        <f t="shared" ca="1" si="8"/>
        <v>0.3077072144128753</v>
      </c>
      <c r="G308" s="12">
        <v>0.11273411316247195</v>
      </c>
      <c r="H308" s="2">
        <f>COUNTIFS(COMPANY[亂數值],"&gt;" &amp;COMPANY[[#This Row],[亂數值]]) + 1</f>
        <v>1958</v>
      </c>
      <c r="I308" s="13" t="str">
        <f>IF(COMPANY[[#This Row],[序列]]&lt;=簡單亂數抽樣參數!$C$3,"Y","")</f>
        <v/>
      </c>
    </row>
    <row r="309" spans="1:9">
      <c r="A309" s="1" t="s">
        <v>4410</v>
      </c>
      <c r="B309" s="1" t="s">
        <v>590</v>
      </c>
      <c r="C309" s="1" t="s">
        <v>591</v>
      </c>
      <c r="D309" s="1" t="s">
        <v>27</v>
      </c>
      <c r="E309" s="1" t="str">
        <f t="shared" si="9"/>
        <v>臺中市</v>
      </c>
      <c r="F309" s="12">
        <f t="shared" ca="1" si="8"/>
        <v>5.2637913295387362E-2</v>
      </c>
      <c r="G309" s="12">
        <v>0.61492213749748326</v>
      </c>
      <c r="H309" s="2">
        <f>COUNTIFS(COMPANY[亂數值],"&gt;" &amp;COMPANY[[#This Row],[亂數值]]) + 1</f>
        <v>824</v>
      </c>
      <c r="I309" s="13" t="str">
        <f>IF(COMPANY[[#This Row],[序列]]&lt;=簡單亂數抽樣參數!$C$3,"Y","")</f>
        <v/>
      </c>
    </row>
    <row r="310" spans="1:9">
      <c r="A310" s="1" t="s">
        <v>4411</v>
      </c>
      <c r="B310" s="1" t="s">
        <v>592</v>
      </c>
      <c r="C310" s="1" t="s">
        <v>593</v>
      </c>
      <c r="D310" s="1" t="s">
        <v>27</v>
      </c>
      <c r="E310" s="1" t="str">
        <f t="shared" si="9"/>
        <v>臺中市</v>
      </c>
      <c r="F310" s="12">
        <f t="shared" ca="1" si="8"/>
        <v>0.42984702280662901</v>
      </c>
      <c r="G310" s="12">
        <v>0.70687416033389716</v>
      </c>
      <c r="H310" s="2">
        <f>COUNTIFS(COMPANY[亂數值],"&gt;" &amp;COMPANY[[#This Row],[亂數值]]) + 1</f>
        <v>624</v>
      </c>
      <c r="I310" s="13" t="str">
        <f>IF(COMPANY[[#This Row],[序列]]&lt;=簡單亂數抽樣參數!$C$3,"Y","")</f>
        <v/>
      </c>
    </row>
    <row r="311" spans="1:9">
      <c r="A311" s="1" t="s">
        <v>4412</v>
      </c>
      <c r="B311" s="1" t="s">
        <v>594</v>
      </c>
      <c r="C311" s="1" t="s">
        <v>595</v>
      </c>
      <c r="D311" s="1" t="s">
        <v>22</v>
      </c>
      <c r="E311" s="1" t="str">
        <f t="shared" si="9"/>
        <v>臺中市</v>
      </c>
      <c r="F311" s="12">
        <f t="shared" ca="1" si="8"/>
        <v>0.46568515988513148</v>
      </c>
      <c r="G311" s="12">
        <v>0.46400310612466067</v>
      </c>
      <c r="H311" s="2">
        <f>COUNTIFS(COMPANY[亂數值],"&gt;" &amp;COMPANY[[#This Row],[亂數值]]) + 1</f>
        <v>1164</v>
      </c>
      <c r="I311" s="13" t="str">
        <f>IF(COMPANY[[#This Row],[序列]]&lt;=簡單亂數抽樣參數!$C$3,"Y","")</f>
        <v/>
      </c>
    </row>
    <row r="312" spans="1:9">
      <c r="A312" s="1" t="s">
        <v>4413</v>
      </c>
      <c r="B312" s="1" t="s">
        <v>596</v>
      </c>
      <c r="C312" s="1" t="s">
        <v>597</v>
      </c>
      <c r="D312" s="1" t="s">
        <v>6</v>
      </c>
      <c r="E312" s="1" t="str">
        <f t="shared" si="9"/>
        <v>臺中市</v>
      </c>
      <c r="F312" s="12">
        <f t="shared" ca="1" si="8"/>
        <v>0.53735720497828532</v>
      </c>
      <c r="G312" s="12">
        <v>0.14203287611999482</v>
      </c>
      <c r="H312" s="2">
        <f>COUNTIFS(COMPANY[亂數值],"&gt;" &amp;COMPANY[[#This Row],[亂數值]]) + 1</f>
        <v>1874</v>
      </c>
      <c r="I312" s="13" t="str">
        <f>IF(COMPANY[[#This Row],[序列]]&lt;=簡單亂數抽樣參數!$C$3,"Y","")</f>
        <v/>
      </c>
    </row>
    <row r="313" spans="1:9">
      <c r="A313" s="1" t="s">
        <v>4414</v>
      </c>
      <c r="B313" s="1" t="s">
        <v>598</v>
      </c>
      <c r="C313" s="1" t="s">
        <v>599</v>
      </c>
      <c r="D313" s="1" t="s">
        <v>27</v>
      </c>
      <c r="E313" s="1" t="str">
        <f t="shared" si="9"/>
        <v>臺中市</v>
      </c>
      <c r="F313" s="12">
        <f t="shared" ca="1" si="8"/>
        <v>0.8122454614238287</v>
      </c>
      <c r="G313" s="12">
        <v>2.4300345150845226E-2</v>
      </c>
      <c r="H313" s="2">
        <f>COUNTIFS(COMPANY[亂數值],"&gt;" &amp;COMPANY[[#This Row],[亂數值]]) + 1</f>
        <v>2147</v>
      </c>
      <c r="I313" s="13" t="str">
        <f>IF(COMPANY[[#This Row],[序列]]&lt;=簡單亂數抽樣參數!$C$3,"Y","")</f>
        <v/>
      </c>
    </row>
    <row r="314" spans="1:9">
      <c r="A314" s="1" t="s">
        <v>4415</v>
      </c>
      <c r="B314" s="1" t="s">
        <v>600</v>
      </c>
      <c r="C314" s="1" t="s">
        <v>601</v>
      </c>
      <c r="D314" s="1" t="s">
        <v>27</v>
      </c>
      <c r="E314" s="1" t="str">
        <f t="shared" si="9"/>
        <v>臺中市</v>
      </c>
      <c r="F314" s="12">
        <f t="shared" ca="1" si="8"/>
        <v>0.21926937703330629</v>
      </c>
      <c r="G314" s="12">
        <v>0.47987871438824092</v>
      </c>
      <c r="H314" s="2">
        <f>COUNTIFS(COMPANY[亂數值],"&gt;" &amp;COMPANY[[#This Row],[亂數值]]) + 1</f>
        <v>1135</v>
      </c>
      <c r="I314" s="13" t="str">
        <f>IF(COMPANY[[#This Row],[序列]]&lt;=簡單亂數抽樣參數!$C$3,"Y","")</f>
        <v/>
      </c>
    </row>
    <row r="315" spans="1:9">
      <c r="A315" s="1" t="s">
        <v>4416</v>
      </c>
      <c r="B315" s="1" t="s">
        <v>602</v>
      </c>
      <c r="C315" s="1" t="s">
        <v>603</v>
      </c>
      <c r="D315" s="1" t="s">
        <v>27</v>
      </c>
      <c r="E315" s="1" t="str">
        <f t="shared" si="9"/>
        <v>臺南市</v>
      </c>
      <c r="F315" s="12">
        <f t="shared" ca="1" si="8"/>
        <v>0.55863405757633877</v>
      </c>
      <c r="G315" s="12">
        <v>0.46424834656422542</v>
      </c>
      <c r="H315" s="2">
        <f>COUNTIFS(COMPANY[亂數值],"&gt;" &amp;COMPANY[[#This Row],[亂數值]]) + 1</f>
        <v>1162</v>
      </c>
      <c r="I315" s="13" t="str">
        <f>IF(COMPANY[[#This Row],[序列]]&lt;=簡單亂數抽樣參數!$C$3,"Y","")</f>
        <v/>
      </c>
    </row>
    <row r="316" spans="1:9">
      <c r="A316" s="1" t="s">
        <v>4417</v>
      </c>
      <c r="B316" s="1" t="s">
        <v>604</v>
      </c>
      <c r="C316" s="1" t="s">
        <v>605</v>
      </c>
      <c r="D316" s="1" t="s">
        <v>27</v>
      </c>
      <c r="E316" s="1" t="str">
        <f t="shared" si="9"/>
        <v>臺南市</v>
      </c>
      <c r="F316" s="12">
        <f t="shared" ca="1" si="8"/>
        <v>0.28523743621927311</v>
      </c>
      <c r="G316" s="12">
        <v>0.59914643380333354</v>
      </c>
      <c r="H316" s="2">
        <f>COUNTIFS(COMPANY[亂數值],"&gt;" &amp;COMPANY[[#This Row],[亂數值]]) + 1</f>
        <v>857</v>
      </c>
      <c r="I316" s="13" t="str">
        <f>IF(COMPANY[[#This Row],[序列]]&lt;=簡單亂數抽樣參數!$C$3,"Y","")</f>
        <v/>
      </c>
    </row>
    <row r="317" spans="1:9">
      <c r="A317" s="1" t="s">
        <v>4418</v>
      </c>
      <c r="B317" s="1" t="s">
        <v>606</v>
      </c>
      <c r="C317" s="1" t="s">
        <v>607</v>
      </c>
      <c r="D317" s="1" t="s">
        <v>27</v>
      </c>
      <c r="E317" s="1" t="str">
        <f t="shared" si="9"/>
        <v>臺南市</v>
      </c>
      <c r="F317" s="12">
        <f t="shared" ca="1" si="8"/>
        <v>0.18278179106881132</v>
      </c>
      <c r="G317" s="12">
        <v>0.83210922828526912</v>
      </c>
      <c r="H317" s="2">
        <f>COUNTIFS(COMPANY[亂數值],"&gt;" &amp;COMPANY[[#This Row],[亂數值]]) + 1</f>
        <v>376</v>
      </c>
      <c r="I317" s="13" t="str">
        <f>IF(COMPANY[[#This Row],[序列]]&lt;=簡單亂數抽樣參數!$C$3,"Y","")</f>
        <v/>
      </c>
    </row>
    <row r="318" spans="1:9">
      <c r="A318" s="1" t="s">
        <v>4419</v>
      </c>
      <c r="B318" s="1" t="s">
        <v>608</v>
      </c>
      <c r="C318" s="1" t="s">
        <v>609</v>
      </c>
      <c r="D318" s="1" t="s">
        <v>27</v>
      </c>
      <c r="E318" s="1" t="str">
        <f t="shared" si="9"/>
        <v>臺南市</v>
      </c>
      <c r="F318" s="12">
        <f t="shared" ca="1" si="8"/>
        <v>0.53210777272965692</v>
      </c>
      <c r="G318" s="12">
        <v>7.0861417081002465E-2</v>
      </c>
      <c r="H318" s="2">
        <f>COUNTIFS(COMPANY[亂數值],"&gt;" &amp;COMPANY[[#This Row],[亂數值]]) + 1</f>
        <v>2045</v>
      </c>
      <c r="I318" s="13" t="str">
        <f>IF(COMPANY[[#This Row],[序列]]&lt;=簡單亂數抽樣參數!$C$3,"Y","")</f>
        <v/>
      </c>
    </row>
    <row r="319" spans="1:9">
      <c r="A319" s="1" t="s">
        <v>4420</v>
      </c>
      <c r="B319" s="1" t="s">
        <v>610</v>
      </c>
      <c r="C319" s="1" t="s">
        <v>611</v>
      </c>
      <c r="D319" s="1" t="s">
        <v>6</v>
      </c>
      <c r="E319" s="1" t="str">
        <f t="shared" si="9"/>
        <v>臺南市</v>
      </c>
      <c r="F319" s="12">
        <f t="shared" ca="1" si="8"/>
        <v>0.99757460868301695</v>
      </c>
      <c r="G319" s="12">
        <v>0.48486545950870819</v>
      </c>
      <c r="H319" s="2">
        <f>COUNTIFS(COMPANY[亂數值],"&gt;" &amp;COMPANY[[#This Row],[亂數值]]) + 1</f>
        <v>1123</v>
      </c>
      <c r="I319" s="13" t="str">
        <f>IF(COMPANY[[#This Row],[序列]]&lt;=簡單亂數抽樣參數!$C$3,"Y","")</f>
        <v/>
      </c>
    </row>
    <row r="320" spans="1:9">
      <c r="A320" s="1" t="s">
        <v>4421</v>
      </c>
      <c r="B320" s="1" t="s">
        <v>612</v>
      </c>
      <c r="C320" s="1" t="s">
        <v>613</v>
      </c>
      <c r="D320" s="1" t="s">
        <v>6</v>
      </c>
      <c r="E320" s="1" t="str">
        <f t="shared" si="9"/>
        <v>屏東縣</v>
      </c>
      <c r="F320" s="12">
        <f t="shared" ca="1" si="8"/>
        <v>0.67460599765376605</v>
      </c>
      <c r="G320" s="12">
        <v>0.4122883211891859</v>
      </c>
      <c r="H320" s="2">
        <f>COUNTIFS(COMPANY[亂數值],"&gt;" &amp;COMPANY[[#This Row],[亂數值]]) + 1</f>
        <v>1275</v>
      </c>
      <c r="I320" s="13" t="str">
        <f>IF(COMPANY[[#This Row],[序列]]&lt;=簡單亂數抽樣參數!$C$3,"Y","")</f>
        <v/>
      </c>
    </row>
    <row r="321" spans="1:9">
      <c r="A321" s="1" t="s">
        <v>4422</v>
      </c>
      <c r="B321" s="1" t="s">
        <v>614</v>
      </c>
      <c r="C321" s="1" t="s">
        <v>615</v>
      </c>
      <c r="D321" s="1" t="s">
        <v>27</v>
      </c>
      <c r="E321" s="1" t="str">
        <f t="shared" si="9"/>
        <v>屏東縣</v>
      </c>
      <c r="F321" s="12">
        <f t="shared" ca="1" si="8"/>
        <v>0.11482624960770127</v>
      </c>
      <c r="G321" s="12">
        <v>0.6339447437701512</v>
      </c>
      <c r="H321" s="2">
        <f>COUNTIFS(COMPANY[亂數值],"&gt;" &amp;COMPANY[[#This Row],[亂數值]]) + 1</f>
        <v>787</v>
      </c>
      <c r="I321" s="13" t="str">
        <f>IF(COMPANY[[#This Row],[序列]]&lt;=簡單亂數抽樣參數!$C$3,"Y","")</f>
        <v/>
      </c>
    </row>
    <row r="322" spans="1:9">
      <c r="A322" s="1" t="s">
        <v>4423</v>
      </c>
      <c r="B322" s="1" t="s">
        <v>616</v>
      </c>
      <c r="C322" s="1" t="s">
        <v>617</v>
      </c>
      <c r="D322" s="1" t="s">
        <v>22</v>
      </c>
      <c r="E322" s="1" t="str">
        <f t="shared" si="9"/>
        <v>臺東縣</v>
      </c>
      <c r="F322" s="12">
        <f t="shared" ref="F322:F385" ca="1" si="10">RAND()</f>
        <v>0.17732749044251195</v>
      </c>
      <c r="G322" s="12">
        <v>0.40655222296356608</v>
      </c>
      <c r="H322" s="2">
        <f>COUNTIFS(COMPANY[亂數值],"&gt;" &amp;COMPANY[[#This Row],[亂數值]]) + 1</f>
        <v>1290</v>
      </c>
      <c r="I322" s="13" t="str">
        <f>IF(COMPANY[[#This Row],[序列]]&lt;=簡單亂數抽樣參數!$C$3,"Y","")</f>
        <v/>
      </c>
    </row>
    <row r="323" spans="1:9">
      <c r="A323" s="1" t="s">
        <v>4424</v>
      </c>
      <c r="B323" s="1" t="s">
        <v>618</v>
      </c>
      <c r="C323" s="1" t="s">
        <v>619</v>
      </c>
      <c r="D323" s="1" t="s">
        <v>6</v>
      </c>
      <c r="E323" s="1" t="str">
        <f t="shared" ref="E323:E386" si="11">MID(C323,1,3)</f>
        <v>臺東縣</v>
      </c>
      <c r="F323" s="12">
        <f t="shared" ca="1" si="10"/>
        <v>0.55101598080967196</v>
      </c>
      <c r="G323" s="12">
        <v>0.48600441569747277</v>
      </c>
      <c r="H323" s="2">
        <f>COUNTIFS(COMPANY[亂數值],"&gt;" &amp;COMPANY[[#This Row],[亂數值]]) + 1</f>
        <v>1119</v>
      </c>
      <c r="I323" s="13" t="str">
        <f>IF(COMPANY[[#This Row],[序列]]&lt;=簡單亂數抽樣參數!$C$3,"Y","")</f>
        <v/>
      </c>
    </row>
    <row r="324" spans="1:9">
      <c r="A324" s="1" t="s">
        <v>4425</v>
      </c>
      <c r="B324" s="1" t="s">
        <v>620</v>
      </c>
      <c r="C324" s="1" t="s">
        <v>621</v>
      </c>
      <c r="D324" s="1" t="s">
        <v>6</v>
      </c>
      <c r="E324" s="1" t="str">
        <f t="shared" si="11"/>
        <v>臺南市</v>
      </c>
      <c r="F324" s="12">
        <f t="shared" ca="1" si="10"/>
        <v>0.63809262059954874</v>
      </c>
      <c r="G324" s="12">
        <v>0.27133365866866055</v>
      </c>
      <c r="H324" s="2">
        <f>COUNTIFS(COMPANY[亂數值],"&gt;" &amp;COMPANY[[#This Row],[亂數值]]) + 1</f>
        <v>1575</v>
      </c>
      <c r="I324" s="13" t="str">
        <f>IF(COMPANY[[#This Row],[序列]]&lt;=簡單亂數抽樣參數!$C$3,"Y","")</f>
        <v/>
      </c>
    </row>
    <row r="325" spans="1:9">
      <c r="A325" s="1" t="s">
        <v>4426</v>
      </c>
      <c r="B325" s="1" t="s">
        <v>622</v>
      </c>
      <c r="C325" s="1" t="s">
        <v>623</v>
      </c>
      <c r="D325" s="1" t="s">
        <v>27</v>
      </c>
      <c r="E325" s="1" t="str">
        <f t="shared" si="11"/>
        <v>臺南市</v>
      </c>
      <c r="F325" s="12">
        <f t="shared" ca="1" si="10"/>
        <v>0.66212314556065843</v>
      </c>
      <c r="G325" s="12">
        <v>6.6965715517356195E-2</v>
      </c>
      <c r="H325" s="2">
        <f>COUNTIFS(COMPANY[亂數值],"&gt;" &amp;COMPANY[[#This Row],[亂數值]]) + 1</f>
        <v>2053</v>
      </c>
      <c r="I325" s="13" t="str">
        <f>IF(COMPANY[[#This Row],[序列]]&lt;=簡單亂數抽樣參數!$C$3,"Y","")</f>
        <v/>
      </c>
    </row>
    <row r="326" spans="1:9">
      <c r="A326" s="1" t="s">
        <v>4427</v>
      </c>
      <c r="B326" s="1" t="s">
        <v>624</v>
      </c>
      <c r="C326" s="1" t="s">
        <v>625</v>
      </c>
      <c r="D326" s="1" t="s">
        <v>6</v>
      </c>
      <c r="E326" s="1" t="str">
        <f t="shared" si="11"/>
        <v>臺南市</v>
      </c>
      <c r="F326" s="12">
        <f t="shared" ca="1" si="10"/>
        <v>0.33984528690839733</v>
      </c>
      <c r="G326" s="12">
        <v>0.11290427796345703</v>
      </c>
      <c r="H326" s="2">
        <f>COUNTIFS(COMPANY[亂數值],"&gt;" &amp;COMPANY[[#This Row],[亂數值]]) + 1</f>
        <v>1957</v>
      </c>
      <c r="I326" s="13" t="str">
        <f>IF(COMPANY[[#This Row],[序列]]&lt;=簡單亂數抽樣參數!$C$3,"Y","")</f>
        <v/>
      </c>
    </row>
    <row r="327" spans="1:9">
      <c r="A327" s="1" t="s">
        <v>4428</v>
      </c>
      <c r="B327" s="1" t="s">
        <v>626</v>
      </c>
      <c r="C327" s="1" t="s">
        <v>627</v>
      </c>
      <c r="D327" s="1" t="s">
        <v>27</v>
      </c>
      <c r="E327" s="1" t="str">
        <f t="shared" si="11"/>
        <v>臺南市</v>
      </c>
      <c r="F327" s="12">
        <f t="shared" ca="1" si="10"/>
        <v>0.66258014275894461</v>
      </c>
      <c r="G327" s="12">
        <v>0.25647799972213481</v>
      </c>
      <c r="H327" s="2">
        <f>COUNTIFS(COMPANY[亂數值],"&gt;" &amp;COMPANY[[#This Row],[亂數值]]) + 1</f>
        <v>1602</v>
      </c>
      <c r="I327" s="13" t="str">
        <f>IF(COMPANY[[#This Row],[序列]]&lt;=簡單亂數抽樣參數!$C$3,"Y","")</f>
        <v/>
      </c>
    </row>
    <row r="328" spans="1:9">
      <c r="A328" s="1" t="s">
        <v>4429</v>
      </c>
      <c r="B328" s="1" t="s">
        <v>628</v>
      </c>
      <c r="C328" s="1" t="s">
        <v>629</v>
      </c>
      <c r="D328" s="1" t="s">
        <v>22</v>
      </c>
      <c r="E328" s="1" t="str">
        <f t="shared" si="11"/>
        <v>臺南市</v>
      </c>
      <c r="F328" s="12">
        <f t="shared" ca="1" si="10"/>
        <v>0.8032704266568238</v>
      </c>
      <c r="G328" s="12">
        <v>0.66511504429631285</v>
      </c>
      <c r="H328" s="2">
        <f>COUNTIFS(COMPANY[亂數值],"&gt;" &amp;COMPANY[[#This Row],[亂數值]]) + 1</f>
        <v>715</v>
      </c>
      <c r="I328" s="13" t="str">
        <f>IF(COMPANY[[#This Row],[序列]]&lt;=簡單亂數抽樣參數!$C$3,"Y","")</f>
        <v/>
      </c>
    </row>
    <row r="329" spans="1:9">
      <c r="A329" s="1" t="s">
        <v>4430</v>
      </c>
      <c r="B329" s="1" t="s">
        <v>630</v>
      </c>
      <c r="C329" s="1" t="s">
        <v>631</v>
      </c>
      <c r="D329" s="1" t="s">
        <v>6</v>
      </c>
      <c r="E329" s="1" t="str">
        <f t="shared" si="11"/>
        <v>臺南市</v>
      </c>
      <c r="F329" s="12">
        <f t="shared" ca="1" si="10"/>
        <v>0.93812526090185588</v>
      </c>
      <c r="G329" s="12">
        <v>0.31006651953895237</v>
      </c>
      <c r="H329" s="2">
        <f>COUNTIFS(COMPANY[亂數值],"&gt;" &amp;COMPANY[[#This Row],[亂數值]]) + 1</f>
        <v>1483</v>
      </c>
      <c r="I329" s="13" t="str">
        <f>IF(COMPANY[[#This Row],[序列]]&lt;=簡單亂數抽樣參數!$C$3,"Y","")</f>
        <v/>
      </c>
    </row>
    <row r="330" spans="1:9">
      <c r="A330" s="1" t="s">
        <v>4431</v>
      </c>
      <c r="B330" s="1" t="s">
        <v>632</v>
      </c>
      <c r="C330" s="1" t="s">
        <v>633</v>
      </c>
      <c r="D330" s="1" t="s">
        <v>6</v>
      </c>
      <c r="E330" s="1" t="str">
        <f t="shared" si="11"/>
        <v>臺南市</v>
      </c>
      <c r="F330" s="12">
        <f t="shared" ca="1" si="10"/>
        <v>5.9762649720650485E-2</v>
      </c>
      <c r="G330" s="12">
        <v>0.22116192511102162</v>
      </c>
      <c r="H330" s="2">
        <f>COUNTIFS(COMPANY[亂數值],"&gt;" &amp;COMPANY[[#This Row],[亂數值]]) + 1</f>
        <v>1691</v>
      </c>
      <c r="I330" s="13" t="str">
        <f>IF(COMPANY[[#This Row],[序列]]&lt;=簡單亂數抽樣參數!$C$3,"Y","")</f>
        <v/>
      </c>
    </row>
    <row r="331" spans="1:9">
      <c r="A331" s="1" t="s">
        <v>4432</v>
      </c>
      <c r="B331" s="1" t="s">
        <v>634</v>
      </c>
      <c r="C331" s="1" t="s">
        <v>635</v>
      </c>
      <c r="D331" s="1" t="s">
        <v>6</v>
      </c>
      <c r="E331" s="1" t="str">
        <f t="shared" si="11"/>
        <v>臺南市</v>
      </c>
      <c r="F331" s="12">
        <f t="shared" ca="1" si="10"/>
        <v>1.0734593308371565E-2</v>
      </c>
      <c r="G331" s="12">
        <v>0.42911218372619275</v>
      </c>
      <c r="H331" s="2">
        <f>COUNTIFS(COMPANY[亂數值],"&gt;" &amp;COMPANY[[#This Row],[亂數值]]) + 1</f>
        <v>1246</v>
      </c>
      <c r="I331" s="13" t="str">
        <f>IF(COMPANY[[#This Row],[序列]]&lt;=簡單亂數抽樣參數!$C$3,"Y","")</f>
        <v/>
      </c>
    </row>
    <row r="332" spans="1:9">
      <c r="A332" s="1" t="s">
        <v>4433</v>
      </c>
      <c r="B332" s="1" t="s">
        <v>636</v>
      </c>
      <c r="C332" s="1" t="s">
        <v>637</v>
      </c>
      <c r="D332" s="1" t="s">
        <v>22</v>
      </c>
      <c r="E332" s="1" t="str">
        <f t="shared" si="11"/>
        <v>臺南市</v>
      </c>
      <c r="F332" s="12">
        <f t="shared" ca="1" si="10"/>
        <v>0.32560218171806221</v>
      </c>
      <c r="G332" s="12">
        <v>7.7102633144282673E-2</v>
      </c>
      <c r="H332" s="2">
        <f>COUNTIFS(COMPANY[亂數值],"&gt;" &amp;COMPANY[[#This Row],[亂數值]]) + 1</f>
        <v>2027</v>
      </c>
      <c r="I332" s="13" t="str">
        <f>IF(COMPANY[[#This Row],[序列]]&lt;=簡單亂數抽樣參數!$C$3,"Y","")</f>
        <v/>
      </c>
    </row>
    <row r="333" spans="1:9">
      <c r="A333" s="1" t="s">
        <v>4434</v>
      </c>
      <c r="B333" s="1" t="s">
        <v>638</v>
      </c>
      <c r="C333" s="1" t="s">
        <v>639</v>
      </c>
      <c r="D333" s="1" t="s">
        <v>6</v>
      </c>
      <c r="E333" s="1" t="str">
        <f t="shared" si="11"/>
        <v>臺南市</v>
      </c>
      <c r="F333" s="12">
        <f t="shared" ca="1" si="10"/>
        <v>0.85876171708101912</v>
      </c>
      <c r="G333" s="12">
        <v>0.84030036748568182</v>
      </c>
      <c r="H333" s="2">
        <f>COUNTIFS(COMPANY[亂數值],"&gt;" &amp;COMPANY[[#This Row],[亂數值]]) + 1</f>
        <v>347</v>
      </c>
      <c r="I333" s="13" t="str">
        <f>IF(COMPANY[[#This Row],[序列]]&lt;=簡單亂數抽樣參數!$C$3,"Y","")</f>
        <v/>
      </c>
    </row>
    <row r="334" spans="1:9">
      <c r="A334" s="1" t="s">
        <v>4435</v>
      </c>
      <c r="B334" s="1" t="s">
        <v>640</v>
      </c>
      <c r="C334" s="1" t="s">
        <v>641</v>
      </c>
      <c r="D334" s="1" t="s">
        <v>6</v>
      </c>
      <c r="E334" s="1" t="str">
        <f t="shared" si="11"/>
        <v>嘉義縣</v>
      </c>
      <c r="F334" s="12">
        <f t="shared" ca="1" si="10"/>
        <v>0.39890035462376705</v>
      </c>
      <c r="G334" s="12">
        <v>0.65114595500444217</v>
      </c>
      <c r="H334" s="2">
        <f>COUNTIFS(COMPANY[亂數值],"&gt;" &amp;COMPANY[[#This Row],[亂數值]]) + 1</f>
        <v>747</v>
      </c>
      <c r="I334" s="13" t="str">
        <f>IF(COMPANY[[#This Row],[序列]]&lt;=簡單亂數抽樣參數!$C$3,"Y","")</f>
        <v/>
      </c>
    </row>
    <row r="335" spans="1:9">
      <c r="A335" s="1" t="s">
        <v>4436</v>
      </c>
      <c r="B335" s="1" t="s">
        <v>642</v>
      </c>
      <c r="C335" s="1" t="s">
        <v>643</v>
      </c>
      <c r="D335" s="1" t="s">
        <v>6</v>
      </c>
      <c r="E335" s="1" t="str">
        <f t="shared" si="11"/>
        <v>嘉義縣</v>
      </c>
      <c r="F335" s="12">
        <f t="shared" ca="1" si="10"/>
        <v>0.27812600771873341</v>
      </c>
      <c r="G335" s="12">
        <v>0.41901475617348027</v>
      </c>
      <c r="H335" s="2">
        <f>COUNTIFS(COMPANY[亂數值],"&gt;" &amp;COMPANY[[#This Row],[亂數值]]) + 1</f>
        <v>1264</v>
      </c>
      <c r="I335" s="13" t="str">
        <f>IF(COMPANY[[#This Row],[序列]]&lt;=簡單亂數抽樣參數!$C$3,"Y","")</f>
        <v/>
      </c>
    </row>
    <row r="336" spans="1:9">
      <c r="A336" s="1" t="s">
        <v>4437</v>
      </c>
      <c r="B336" s="1" t="s">
        <v>644</v>
      </c>
      <c r="C336" s="1" t="s">
        <v>645</v>
      </c>
      <c r="D336" s="1" t="s">
        <v>6</v>
      </c>
      <c r="E336" s="1" t="str">
        <f t="shared" si="11"/>
        <v>嘉義縣</v>
      </c>
      <c r="F336" s="12">
        <f t="shared" ca="1" si="10"/>
        <v>0.65759922244761926</v>
      </c>
      <c r="G336" s="12">
        <v>0.58834280912182457</v>
      </c>
      <c r="H336" s="2">
        <f>COUNTIFS(COMPANY[亂數值],"&gt;" &amp;COMPANY[[#This Row],[亂數值]]) + 1</f>
        <v>875</v>
      </c>
      <c r="I336" s="13" t="str">
        <f>IF(COMPANY[[#This Row],[序列]]&lt;=簡單亂數抽樣參數!$C$3,"Y","")</f>
        <v/>
      </c>
    </row>
    <row r="337" spans="1:9">
      <c r="A337" s="1" t="s">
        <v>4438</v>
      </c>
      <c r="B337" s="1" t="s">
        <v>646</v>
      </c>
      <c r="C337" s="1" t="s">
        <v>647</v>
      </c>
      <c r="D337" s="1" t="s">
        <v>6</v>
      </c>
      <c r="E337" s="1" t="str">
        <f t="shared" si="11"/>
        <v>嘉義縣</v>
      </c>
      <c r="F337" s="12">
        <f t="shared" ca="1" si="10"/>
        <v>0.14263321509066917</v>
      </c>
      <c r="G337" s="12">
        <v>0.2234633108044618</v>
      </c>
      <c r="H337" s="2">
        <f>COUNTIFS(COMPANY[亂數值],"&gt;" &amp;COMPANY[[#This Row],[亂數值]]) + 1</f>
        <v>1685</v>
      </c>
      <c r="I337" s="13" t="str">
        <f>IF(COMPANY[[#This Row],[序列]]&lt;=簡單亂數抽樣參數!$C$3,"Y","")</f>
        <v/>
      </c>
    </row>
    <row r="338" spans="1:9">
      <c r="A338" s="1" t="s">
        <v>4439</v>
      </c>
      <c r="B338" s="1" t="s">
        <v>648</v>
      </c>
      <c r="C338" s="1" t="s">
        <v>649</v>
      </c>
      <c r="D338" s="1" t="s">
        <v>27</v>
      </c>
      <c r="E338" s="1" t="str">
        <f t="shared" si="11"/>
        <v>臺南市</v>
      </c>
      <c r="F338" s="12">
        <f t="shared" ca="1" si="10"/>
        <v>0.5897192356959039</v>
      </c>
      <c r="G338" s="12">
        <v>0.16027947013223887</v>
      </c>
      <c r="H338" s="2">
        <f>COUNTIFS(COMPANY[亂數值],"&gt;" &amp;COMPANY[[#This Row],[亂數值]]) + 1</f>
        <v>1834</v>
      </c>
      <c r="I338" s="13" t="str">
        <f>IF(COMPANY[[#This Row],[序列]]&lt;=簡單亂數抽樣參數!$C$3,"Y","")</f>
        <v/>
      </c>
    </row>
    <row r="339" spans="1:9">
      <c r="A339" s="1" t="s">
        <v>4440</v>
      </c>
      <c r="B339" s="1" t="s">
        <v>650</v>
      </c>
      <c r="C339" s="1" t="s">
        <v>651</v>
      </c>
      <c r="D339" s="1" t="s">
        <v>6</v>
      </c>
      <c r="E339" s="1" t="str">
        <f t="shared" si="11"/>
        <v>臺南市</v>
      </c>
      <c r="F339" s="12">
        <f t="shared" ca="1" si="10"/>
        <v>0.4725669871085949</v>
      </c>
      <c r="G339" s="12">
        <v>0.28612771489017108</v>
      </c>
      <c r="H339" s="2">
        <f>COUNTIFS(COMPANY[亂數值],"&gt;" &amp;COMPANY[[#This Row],[亂數值]]) + 1</f>
        <v>1536</v>
      </c>
      <c r="I339" s="13" t="str">
        <f>IF(COMPANY[[#This Row],[序列]]&lt;=簡單亂數抽樣參數!$C$3,"Y","")</f>
        <v/>
      </c>
    </row>
    <row r="340" spans="1:9">
      <c r="A340" s="1" t="s">
        <v>4441</v>
      </c>
      <c r="B340" s="1" t="s">
        <v>652</v>
      </c>
      <c r="C340" s="1" t="s">
        <v>653</v>
      </c>
      <c r="D340" s="1" t="s">
        <v>6</v>
      </c>
      <c r="E340" s="1" t="str">
        <f t="shared" si="11"/>
        <v>臺東縣</v>
      </c>
      <c r="F340" s="12">
        <f t="shared" ca="1" si="10"/>
        <v>0.81932721587563706</v>
      </c>
      <c r="G340" s="12">
        <v>0.1184093187781029</v>
      </c>
      <c r="H340" s="2">
        <f>COUNTIFS(COMPANY[亂數值],"&gt;" &amp;COMPANY[[#This Row],[亂數值]]) + 1</f>
        <v>1942</v>
      </c>
      <c r="I340" s="13" t="str">
        <f>IF(COMPANY[[#This Row],[序列]]&lt;=簡單亂數抽樣參數!$C$3,"Y","")</f>
        <v/>
      </c>
    </row>
    <row r="341" spans="1:9">
      <c r="A341" s="1" t="s">
        <v>4442</v>
      </c>
      <c r="B341" s="1" t="s">
        <v>654</v>
      </c>
      <c r="C341" s="1" t="s">
        <v>655</v>
      </c>
      <c r="D341" s="1" t="s">
        <v>6</v>
      </c>
      <c r="E341" s="1" t="str">
        <f t="shared" si="11"/>
        <v>基隆市</v>
      </c>
      <c r="F341" s="12">
        <f t="shared" ca="1" si="10"/>
        <v>0.7254186949522593</v>
      </c>
      <c r="G341" s="12">
        <v>0.83521539899751207</v>
      </c>
      <c r="H341" s="2">
        <f>COUNTIFS(COMPANY[亂數值],"&gt;" &amp;COMPANY[[#This Row],[亂數值]]) + 1</f>
        <v>367</v>
      </c>
      <c r="I341" s="13" t="str">
        <f>IF(COMPANY[[#This Row],[序列]]&lt;=簡單亂數抽樣參數!$C$3,"Y","")</f>
        <v/>
      </c>
    </row>
    <row r="342" spans="1:9">
      <c r="A342" s="1" t="s">
        <v>4443</v>
      </c>
      <c r="B342" s="1" t="s">
        <v>656</v>
      </c>
      <c r="C342" s="1" t="s">
        <v>657</v>
      </c>
      <c r="D342" s="1" t="s">
        <v>22</v>
      </c>
      <c r="E342" s="1" t="str">
        <f t="shared" si="11"/>
        <v>花蓮縣</v>
      </c>
      <c r="F342" s="12">
        <f t="shared" ca="1" si="10"/>
        <v>0.34292554701010991</v>
      </c>
      <c r="G342" s="12">
        <v>0.24552960295783322</v>
      </c>
      <c r="H342" s="2">
        <f>COUNTIFS(COMPANY[亂數值],"&gt;" &amp;COMPANY[[#This Row],[亂數值]]) + 1</f>
        <v>1628</v>
      </c>
      <c r="I342" s="13" t="str">
        <f>IF(COMPANY[[#This Row],[序列]]&lt;=簡單亂數抽樣參數!$C$3,"Y","")</f>
        <v/>
      </c>
    </row>
    <row r="343" spans="1:9">
      <c r="A343" s="1" t="s">
        <v>4444</v>
      </c>
      <c r="B343" s="1" t="s">
        <v>658</v>
      </c>
      <c r="C343" s="1" t="s">
        <v>659</v>
      </c>
      <c r="D343" s="1" t="s">
        <v>27</v>
      </c>
      <c r="E343" s="1" t="str">
        <f t="shared" si="11"/>
        <v>花蓮縣</v>
      </c>
      <c r="F343" s="12">
        <f t="shared" ca="1" si="10"/>
        <v>0.76497469577160759</v>
      </c>
      <c r="G343" s="12">
        <v>0.49774189598273377</v>
      </c>
      <c r="H343" s="2">
        <f>COUNTIFS(COMPANY[亂數值],"&gt;" &amp;COMPANY[[#This Row],[亂數值]]) + 1</f>
        <v>1098</v>
      </c>
      <c r="I343" s="13" t="str">
        <f>IF(COMPANY[[#This Row],[序列]]&lt;=簡單亂數抽樣參數!$C$3,"Y","")</f>
        <v/>
      </c>
    </row>
    <row r="344" spans="1:9">
      <c r="A344" s="1" t="s">
        <v>4445</v>
      </c>
      <c r="B344" s="1" t="s">
        <v>660</v>
      </c>
      <c r="C344" s="1" t="s">
        <v>661</v>
      </c>
      <c r="D344" s="1" t="s">
        <v>27</v>
      </c>
      <c r="E344" s="1" t="str">
        <f t="shared" si="11"/>
        <v>花蓮縣</v>
      </c>
      <c r="F344" s="12">
        <f t="shared" ca="1" si="10"/>
        <v>0.73234693752990077</v>
      </c>
      <c r="G344" s="12">
        <v>0.78575855768698422</v>
      </c>
      <c r="H344" s="2">
        <f>COUNTIFS(COMPANY[亂數值],"&gt;" &amp;COMPANY[[#This Row],[亂數值]]) + 1</f>
        <v>481</v>
      </c>
      <c r="I344" s="13" t="str">
        <f>IF(COMPANY[[#This Row],[序列]]&lt;=簡單亂數抽樣參數!$C$3,"Y","")</f>
        <v/>
      </c>
    </row>
    <row r="345" spans="1:9">
      <c r="A345" s="1" t="s">
        <v>4446</v>
      </c>
      <c r="B345" s="1" t="s">
        <v>662</v>
      </c>
      <c r="C345" s="1" t="s">
        <v>663</v>
      </c>
      <c r="D345" s="1" t="s">
        <v>6</v>
      </c>
      <c r="E345" s="1" t="str">
        <f t="shared" si="11"/>
        <v>花蓮縣</v>
      </c>
      <c r="F345" s="12">
        <f t="shared" ca="1" si="10"/>
        <v>0.26212969832697763</v>
      </c>
      <c r="G345" s="12">
        <v>0.3638398247198007</v>
      </c>
      <c r="H345" s="2">
        <f>COUNTIFS(COMPANY[亂數值],"&gt;" &amp;COMPANY[[#This Row],[亂數值]]) + 1</f>
        <v>1369</v>
      </c>
      <c r="I345" s="13" t="str">
        <f>IF(COMPANY[[#This Row],[序列]]&lt;=簡單亂數抽樣參數!$C$3,"Y","")</f>
        <v/>
      </c>
    </row>
    <row r="346" spans="1:9">
      <c r="A346" s="1" t="s">
        <v>4447</v>
      </c>
      <c r="B346" s="1" t="s">
        <v>664</v>
      </c>
      <c r="C346" s="1" t="s">
        <v>665</v>
      </c>
      <c r="D346" s="1" t="s">
        <v>27</v>
      </c>
      <c r="E346" s="1" t="str">
        <f t="shared" si="11"/>
        <v>花蓮縣</v>
      </c>
      <c r="F346" s="12">
        <f t="shared" ca="1" si="10"/>
        <v>0.92350748242403158</v>
      </c>
      <c r="G346" s="12">
        <v>0.85360351930174649</v>
      </c>
      <c r="H346" s="2">
        <f>COUNTIFS(COMPANY[亂數值],"&gt;" &amp;COMPANY[[#This Row],[亂數值]]) + 1</f>
        <v>320</v>
      </c>
      <c r="I346" s="13" t="str">
        <f>IF(COMPANY[[#This Row],[序列]]&lt;=簡單亂數抽樣參數!$C$3,"Y","")</f>
        <v/>
      </c>
    </row>
    <row r="347" spans="1:9">
      <c r="A347" s="1" t="s">
        <v>4448</v>
      </c>
      <c r="B347" s="1" t="s">
        <v>666</v>
      </c>
      <c r="C347" s="1" t="s">
        <v>667</v>
      </c>
      <c r="D347" s="1" t="s">
        <v>6</v>
      </c>
      <c r="E347" s="1" t="str">
        <f t="shared" si="11"/>
        <v>花蓮縣</v>
      </c>
      <c r="F347" s="12">
        <f t="shared" ca="1" si="10"/>
        <v>0.5542269424126135</v>
      </c>
      <c r="G347" s="12">
        <v>0.52076362433397005</v>
      </c>
      <c r="H347" s="2">
        <f>COUNTIFS(COMPANY[亂數值],"&gt;" &amp;COMPANY[[#This Row],[亂數值]]) + 1</f>
        <v>1038</v>
      </c>
      <c r="I347" s="13" t="str">
        <f>IF(COMPANY[[#This Row],[序列]]&lt;=簡單亂數抽樣參數!$C$3,"Y","")</f>
        <v/>
      </c>
    </row>
    <row r="348" spans="1:9">
      <c r="A348" s="1" t="s">
        <v>4449</v>
      </c>
      <c r="B348" s="1" t="s">
        <v>668</v>
      </c>
      <c r="C348" s="1" t="s">
        <v>669</v>
      </c>
      <c r="D348" s="1" t="s">
        <v>27</v>
      </c>
      <c r="E348" s="1" t="str">
        <f t="shared" si="11"/>
        <v>新北市</v>
      </c>
      <c r="F348" s="12">
        <f t="shared" ca="1" si="10"/>
        <v>0.53262920125108371</v>
      </c>
      <c r="G348" s="12">
        <v>0.89161539038235338</v>
      </c>
      <c r="H348" s="2">
        <f>COUNTIFS(COMPANY[亂數值],"&gt;" &amp;COMPANY[[#This Row],[亂數值]]) + 1</f>
        <v>232</v>
      </c>
      <c r="I348" s="13" t="str">
        <f>IF(COMPANY[[#This Row],[序列]]&lt;=簡單亂數抽樣參數!$C$3,"Y","")</f>
        <v/>
      </c>
    </row>
    <row r="349" spans="1:9">
      <c r="A349" s="1" t="s">
        <v>4450</v>
      </c>
      <c r="B349" s="1" t="s">
        <v>670</v>
      </c>
      <c r="C349" s="1" t="s">
        <v>671</v>
      </c>
      <c r="D349" s="1" t="s">
        <v>27</v>
      </c>
      <c r="E349" s="1" t="str">
        <f t="shared" si="11"/>
        <v>新北市</v>
      </c>
      <c r="F349" s="12">
        <f t="shared" ca="1" si="10"/>
        <v>0.71841091787952938</v>
      </c>
      <c r="G349" s="12">
        <v>0.80338507458708797</v>
      </c>
      <c r="H349" s="2">
        <f>COUNTIFS(COMPANY[亂數值],"&gt;" &amp;COMPANY[[#This Row],[亂數值]]) + 1</f>
        <v>435</v>
      </c>
      <c r="I349" s="13" t="str">
        <f>IF(COMPANY[[#This Row],[序列]]&lt;=簡單亂數抽樣參數!$C$3,"Y","")</f>
        <v/>
      </c>
    </row>
    <row r="350" spans="1:9">
      <c r="A350" s="1" t="s">
        <v>4451</v>
      </c>
      <c r="B350" s="1" t="s">
        <v>672</v>
      </c>
      <c r="C350" s="1" t="s">
        <v>673</v>
      </c>
      <c r="D350" s="1" t="s">
        <v>27</v>
      </c>
      <c r="E350" s="1" t="str">
        <f t="shared" si="11"/>
        <v>新北市</v>
      </c>
      <c r="F350" s="12">
        <f t="shared" ca="1" si="10"/>
        <v>0.34100648967206604</v>
      </c>
      <c r="G350" s="12">
        <v>0.60403841968414773</v>
      </c>
      <c r="H350" s="2">
        <f>COUNTIFS(COMPANY[亂數值],"&gt;" &amp;COMPANY[[#This Row],[亂數值]]) + 1</f>
        <v>849</v>
      </c>
      <c r="I350" s="13" t="str">
        <f>IF(COMPANY[[#This Row],[序列]]&lt;=簡單亂數抽樣參數!$C$3,"Y","")</f>
        <v/>
      </c>
    </row>
    <row r="351" spans="1:9">
      <c r="A351" s="1" t="s">
        <v>4452</v>
      </c>
      <c r="B351" s="1" t="s">
        <v>674</v>
      </c>
      <c r="C351" s="1" t="s">
        <v>675</v>
      </c>
      <c r="D351" s="1" t="s">
        <v>6</v>
      </c>
      <c r="E351" s="1" t="str">
        <f t="shared" si="11"/>
        <v>新北市</v>
      </c>
      <c r="F351" s="12">
        <f t="shared" ca="1" si="10"/>
        <v>0.32618320859118366</v>
      </c>
      <c r="G351" s="12">
        <v>0.4536472676140294</v>
      </c>
      <c r="H351" s="2">
        <f>COUNTIFS(COMPANY[亂數值],"&gt;" &amp;COMPANY[[#This Row],[亂數值]]) + 1</f>
        <v>1191</v>
      </c>
      <c r="I351" s="13" t="str">
        <f>IF(COMPANY[[#This Row],[序列]]&lt;=簡單亂數抽樣參數!$C$3,"Y","")</f>
        <v/>
      </c>
    </row>
    <row r="352" spans="1:9">
      <c r="A352" s="1" t="s">
        <v>4453</v>
      </c>
      <c r="B352" s="1" t="s">
        <v>676</v>
      </c>
      <c r="C352" s="1" t="s">
        <v>677</v>
      </c>
      <c r="D352" s="1" t="s">
        <v>27</v>
      </c>
      <c r="E352" s="1" t="str">
        <f t="shared" si="11"/>
        <v>新北市</v>
      </c>
      <c r="F352" s="12">
        <f t="shared" ca="1" si="10"/>
        <v>0.84395307580973411</v>
      </c>
      <c r="G352" s="12">
        <v>2.3125699064394989E-2</v>
      </c>
      <c r="H352" s="2">
        <f>COUNTIFS(COMPANY[亂數值],"&gt;" &amp;COMPANY[[#This Row],[亂數值]]) + 1</f>
        <v>2152</v>
      </c>
      <c r="I352" s="13" t="str">
        <f>IF(COMPANY[[#This Row],[序列]]&lt;=簡單亂數抽樣參數!$C$3,"Y","")</f>
        <v/>
      </c>
    </row>
    <row r="353" spans="1:9">
      <c r="A353" s="1" t="s">
        <v>4454</v>
      </c>
      <c r="B353" s="1" t="s">
        <v>678</v>
      </c>
      <c r="C353" s="1" t="s">
        <v>679</v>
      </c>
      <c r="D353" s="1" t="s">
        <v>6</v>
      </c>
      <c r="E353" s="1" t="str">
        <f t="shared" si="11"/>
        <v>新北市</v>
      </c>
      <c r="F353" s="12">
        <f t="shared" ca="1" si="10"/>
        <v>0.34863233252907477</v>
      </c>
      <c r="G353" s="12">
        <v>0.72227596047562581</v>
      </c>
      <c r="H353" s="2">
        <f>COUNTIFS(COMPANY[亂數值],"&gt;" &amp;COMPANY[[#This Row],[亂數值]]) + 1</f>
        <v>587</v>
      </c>
      <c r="I353" s="13" t="str">
        <f>IF(COMPANY[[#This Row],[序列]]&lt;=簡單亂數抽樣參數!$C$3,"Y","")</f>
        <v/>
      </c>
    </row>
    <row r="354" spans="1:9">
      <c r="A354" s="1" t="s">
        <v>4455</v>
      </c>
      <c r="B354" s="1" t="s">
        <v>680</v>
      </c>
      <c r="C354" s="1" t="s">
        <v>681</v>
      </c>
      <c r="D354" s="1" t="s">
        <v>31</v>
      </c>
      <c r="E354" s="1" t="str">
        <f t="shared" si="11"/>
        <v>新北市</v>
      </c>
      <c r="F354" s="12">
        <f t="shared" ca="1" si="10"/>
        <v>0.41657860286451942</v>
      </c>
      <c r="G354" s="12">
        <v>8.9321516805180412E-2</v>
      </c>
      <c r="H354" s="2">
        <f>COUNTIFS(COMPANY[亂數值],"&gt;" &amp;COMPANY[[#This Row],[亂數值]]) + 1</f>
        <v>2004</v>
      </c>
      <c r="I354" s="13" t="str">
        <f>IF(COMPANY[[#This Row],[序列]]&lt;=簡單亂數抽樣參數!$C$3,"Y","")</f>
        <v/>
      </c>
    </row>
    <row r="355" spans="1:9">
      <c r="A355" s="1" t="s">
        <v>4456</v>
      </c>
      <c r="B355" s="1" t="s">
        <v>682</v>
      </c>
      <c r="C355" s="1" t="s">
        <v>683</v>
      </c>
      <c r="D355" s="1" t="s">
        <v>6</v>
      </c>
      <c r="E355" s="1" t="str">
        <f t="shared" si="11"/>
        <v>新北市</v>
      </c>
      <c r="F355" s="12">
        <f t="shared" ca="1" si="10"/>
        <v>0.37533086859532039</v>
      </c>
      <c r="G355" s="12">
        <v>0.88571696002967126</v>
      </c>
      <c r="H355" s="2">
        <f>COUNTIFS(COMPANY[亂數值],"&gt;" &amp;COMPANY[[#This Row],[亂數值]]) + 1</f>
        <v>247</v>
      </c>
      <c r="I355" s="13" t="str">
        <f>IF(COMPANY[[#This Row],[序列]]&lt;=簡單亂數抽樣參數!$C$3,"Y","")</f>
        <v/>
      </c>
    </row>
    <row r="356" spans="1:9">
      <c r="A356" s="1" t="s">
        <v>4457</v>
      </c>
      <c r="B356" s="1" t="s">
        <v>684</v>
      </c>
      <c r="C356" s="1" t="s">
        <v>685</v>
      </c>
      <c r="D356" s="1" t="s">
        <v>27</v>
      </c>
      <c r="E356" s="1" t="str">
        <f t="shared" si="11"/>
        <v>新北市</v>
      </c>
      <c r="F356" s="12">
        <f t="shared" ca="1" si="10"/>
        <v>0.64610318010798606</v>
      </c>
      <c r="G356" s="12">
        <v>6.0514718079578866E-2</v>
      </c>
      <c r="H356" s="2">
        <f>COUNTIFS(COMPANY[亂數值],"&gt;" &amp;COMPANY[[#This Row],[亂數值]]) + 1</f>
        <v>2065</v>
      </c>
      <c r="I356" s="13" t="str">
        <f>IF(COMPANY[[#This Row],[序列]]&lt;=簡單亂數抽樣參數!$C$3,"Y","")</f>
        <v/>
      </c>
    </row>
    <row r="357" spans="1:9">
      <c r="A357" s="1" t="s">
        <v>4458</v>
      </c>
      <c r="B357" s="1" t="s">
        <v>686</v>
      </c>
      <c r="C357" s="1" t="s">
        <v>687</v>
      </c>
      <c r="D357" s="1" t="s">
        <v>27</v>
      </c>
      <c r="E357" s="1" t="str">
        <f t="shared" si="11"/>
        <v>新北市</v>
      </c>
      <c r="F357" s="12">
        <f t="shared" ca="1" si="10"/>
        <v>0.30240018367984267</v>
      </c>
      <c r="G357" s="12">
        <v>0.48268482634593413</v>
      </c>
      <c r="H357" s="2">
        <f>COUNTIFS(COMPANY[亂數值],"&gt;" &amp;COMPANY[[#This Row],[亂數值]]) + 1</f>
        <v>1128</v>
      </c>
      <c r="I357" s="13" t="str">
        <f>IF(COMPANY[[#This Row],[序列]]&lt;=簡單亂數抽樣參數!$C$3,"Y","")</f>
        <v/>
      </c>
    </row>
    <row r="358" spans="1:9">
      <c r="A358" s="1" t="s">
        <v>4459</v>
      </c>
      <c r="B358" s="1" t="s">
        <v>688</v>
      </c>
      <c r="C358" s="1" t="s">
        <v>689</v>
      </c>
      <c r="D358" s="1" t="s">
        <v>27</v>
      </c>
      <c r="E358" s="1" t="str">
        <f t="shared" si="11"/>
        <v>新北市</v>
      </c>
      <c r="F358" s="12">
        <f t="shared" ca="1" si="10"/>
        <v>0.60214895288328596</v>
      </c>
      <c r="G358" s="12">
        <v>0.54843728764847532</v>
      </c>
      <c r="H358" s="2">
        <f>COUNTIFS(COMPANY[亂數值],"&gt;" &amp;COMPANY[[#This Row],[亂數值]]) + 1</f>
        <v>978</v>
      </c>
      <c r="I358" s="13" t="str">
        <f>IF(COMPANY[[#This Row],[序列]]&lt;=簡單亂數抽樣參數!$C$3,"Y","")</f>
        <v/>
      </c>
    </row>
    <row r="359" spans="1:9">
      <c r="A359" s="1" t="s">
        <v>4460</v>
      </c>
      <c r="B359" s="1" t="s">
        <v>690</v>
      </c>
      <c r="C359" s="1" t="s">
        <v>691</v>
      </c>
      <c r="D359" s="1" t="s">
        <v>27</v>
      </c>
      <c r="E359" s="1" t="str">
        <f t="shared" si="11"/>
        <v>新北市</v>
      </c>
      <c r="F359" s="12">
        <f t="shared" ca="1" si="10"/>
        <v>0.70308878439860689</v>
      </c>
      <c r="G359" s="12">
        <v>0.45729500698704828</v>
      </c>
      <c r="H359" s="2">
        <f>COUNTIFS(COMPANY[亂數值],"&gt;" &amp;COMPANY[[#This Row],[亂數值]]) + 1</f>
        <v>1184</v>
      </c>
      <c r="I359" s="13" t="str">
        <f>IF(COMPANY[[#This Row],[序列]]&lt;=簡單亂數抽樣參數!$C$3,"Y","")</f>
        <v/>
      </c>
    </row>
    <row r="360" spans="1:9">
      <c r="A360" s="1" t="s">
        <v>4461</v>
      </c>
      <c r="B360" s="1" t="s">
        <v>692</v>
      </c>
      <c r="C360" s="1" t="s">
        <v>693</v>
      </c>
      <c r="D360" s="1" t="s">
        <v>6</v>
      </c>
      <c r="E360" s="1" t="str">
        <f t="shared" si="11"/>
        <v>新北市</v>
      </c>
      <c r="F360" s="12">
        <f t="shared" ca="1" si="10"/>
        <v>0.97766817480669044</v>
      </c>
      <c r="G360" s="12">
        <v>0.32091162235718806</v>
      </c>
      <c r="H360" s="2">
        <f>COUNTIFS(COMPANY[亂數值],"&gt;" &amp;COMPANY[[#This Row],[亂數值]]) + 1</f>
        <v>1457</v>
      </c>
      <c r="I360" s="13" t="str">
        <f>IF(COMPANY[[#This Row],[序列]]&lt;=簡單亂數抽樣參數!$C$3,"Y","")</f>
        <v/>
      </c>
    </row>
    <row r="361" spans="1:9">
      <c r="A361" s="1" t="s">
        <v>4462</v>
      </c>
      <c r="B361" s="1" t="s">
        <v>694</v>
      </c>
      <c r="C361" s="1" t="s">
        <v>695</v>
      </c>
      <c r="D361" s="1" t="s">
        <v>27</v>
      </c>
      <c r="E361" s="1" t="str">
        <f t="shared" si="11"/>
        <v>新北市</v>
      </c>
      <c r="F361" s="12">
        <f t="shared" ca="1" si="10"/>
        <v>0.20319785153893555</v>
      </c>
      <c r="G361" s="12">
        <v>0.43397127599185759</v>
      </c>
      <c r="H361" s="2">
        <f>COUNTIFS(COMPANY[亂數值],"&gt;" &amp;COMPANY[[#This Row],[亂數值]]) + 1</f>
        <v>1238</v>
      </c>
      <c r="I361" s="13" t="str">
        <f>IF(COMPANY[[#This Row],[序列]]&lt;=簡單亂數抽樣參數!$C$3,"Y","")</f>
        <v/>
      </c>
    </row>
    <row r="362" spans="1:9">
      <c r="A362" s="1" t="s">
        <v>4463</v>
      </c>
      <c r="B362" s="1" t="s">
        <v>696</v>
      </c>
      <c r="C362" s="1" t="s">
        <v>697</v>
      </c>
      <c r="D362" s="1" t="s">
        <v>27</v>
      </c>
      <c r="E362" s="1" t="str">
        <f t="shared" si="11"/>
        <v>新北市</v>
      </c>
      <c r="F362" s="12">
        <f t="shared" ca="1" si="10"/>
        <v>0.31348163558250086</v>
      </c>
      <c r="G362" s="12">
        <v>0.27661478415424956</v>
      </c>
      <c r="H362" s="2">
        <f>COUNTIFS(COMPANY[亂數值],"&gt;" &amp;COMPANY[[#This Row],[亂數值]]) + 1</f>
        <v>1562</v>
      </c>
      <c r="I362" s="13" t="str">
        <f>IF(COMPANY[[#This Row],[序列]]&lt;=簡單亂數抽樣參數!$C$3,"Y","")</f>
        <v/>
      </c>
    </row>
    <row r="363" spans="1:9">
      <c r="A363" s="1" t="s">
        <v>4464</v>
      </c>
      <c r="B363" s="1" t="s">
        <v>698</v>
      </c>
      <c r="C363" s="1" t="s">
        <v>699</v>
      </c>
      <c r="D363" s="1" t="s">
        <v>6</v>
      </c>
      <c r="E363" s="1" t="str">
        <f t="shared" si="11"/>
        <v>新北市</v>
      </c>
      <c r="F363" s="12">
        <f t="shared" ca="1" si="10"/>
        <v>0.76438401171094483</v>
      </c>
      <c r="G363" s="12">
        <v>0.99866273583588638</v>
      </c>
      <c r="H363" s="2">
        <f>COUNTIFS(COMPANY[亂數值],"&gt;" &amp;COMPANY[[#This Row],[亂數值]]) + 1</f>
        <v>2</v>
      </c>
      <c r="I363" s="13" t="str">
        <f>IF(COMPANY[[#This Row],[序列]]&lt;=簡單亂數抽樣參數!$C$3,"Y","")</f>
        <v>Y</v>
      </c>
    </row>
    <row r="364" spans="1:9">
      <c r="A364" s="1" t="s">
        <v>4465</v>
      </c>
      <c r="B364" s="1" t="s">
        <v>700</v>
      </c>
      <c r="C364" s="1" t="s">
        <v>701</v>
      </c>
      <c r="D364" s="1" t="s">
        <v>6</v>
      </c>
      <c r="E364" s="1" t="str">
        <f t="shared" si="11"/>
        <v>新北市</v>
      </c>
      <c r="F364" s="12">
        <f t="shared" ca="1" si="10"/>
        <v>0.48916615167481237</v>
      </c>
      <c r="G364" s="12">
        <v>0.26853471610890445</v>
      </c>
      <c r="H364" s="2">
        <f>COUNTIFS(COMPANY[亂數值],"&gt;" &amp;COMPANY[[#This Row],[亂數值]]) + 1</f>
        <v>1579</v>
      </c>
      <c r="I364" s="13" t="str">
        <f>IF(COMPANY[[#This Row],[序列]]&lt;=簡單亂數抽樣參數!$C$3,"Y","")</f>
        <v/>
      </c>
    </row>
    <row r="365" spans="1:9">
      <c r="A365" s="1" t="s">
        <v>4466</v>
      </c>
      <c r="B365" s="1" t="s">
        <v>702</v>
      </c>
      <c r="C365" s="1" t="s">
        <v>703</v>
      </c>
      <c r="D365" s="1" t="s">
        <v>27</v>
      </c>
      <c r="E365" s="1" t="str">
        <f t="shared" si="11"/>
        <v>金門縣</v>
      </c>
      <c r="F365" s="12">
        <f t="shared" ca="1" si="10"/>
        <v>0.70292874182225629</v>
      </c>
      <c r="G365" s="12">
        <v>0.7419097784512797</v>
      </c>
      <c r="H365" s="2">
        <f>COUNTIFS(COMPANY[亂數值],"&gt;" &amp;COMPANY[[#This Row],[亂數值]]) + 1</f>
        <v>547</v>
      </c>
      <c r="I365" s="13" t="str">
        <f>IF(COMPANY[[#This Row],[序列]]&lt;=簡單亂數抽樣參數!$C$3,"Y","")</f>
        <v/>
      </c>
    </row>
    <row r="366" spans="1:9">
      <c r="A366" s="1" t="s">
        <v>4467</v>
      </c>
      <c r="B366" s="1" t="s">
        <v>704</v>
      </c>
      <c r="C366" s="1" t="s">
        <v>705</v>
      </c>
      <c r="D366" s="1" t="s">
        <v>27</v>
      </c>
      <c r="E366" s="1" t="str">
        <f t="shared" si="11"/>
        <v>新竹縣</v>
      </c>
      <c r="F366" s="12">
        <f t="shared" ca="1" si="10"/>
        <v>0.74369565122319503</v>
      </c>
      <c r="G366" s="12">
        <v>0.71985755218404102</v>
      </c>
      <c r="H366" s="2">
        <f>COUNTIFS(COMPANY[亂數值],"&gt;" &amp;COMPANY[[#This Row],[亂數值]]) + 1</f>
        <v>594</v>
      </c>
      <c r="I366" s="13" t="str">
        <f>IF(COMPANY[[#This Row],[序列]]&lt;=簡單亂數抽樣參數!$C$3,"Y","")</f>
        <v/>
      </c>
    </row>
    <row r="367" spans="1:9">
      <c r="A367" s="1" t="s">
        <v>4468</v>
      </c>
      <c r="B367" s="1" t="s">
        <v>706</v>
      </c>
      <c r="C367" s="1" t="s">
        <v>707</v>
      </c>
      <c r="D367" s="1" t="s">
        <v>27</v>
      </c>
      <c r="E367" s="1" t="str">
        <f t="shared" si="11"/>
        <v>新竹市</v>
      </c>
      <c r="F367" s="12">
        <f t="shared" ca="1" si="10"/>
        <v>0.90407389245572745</v>
      </c>
      <c r="G367" s="12">
        <v>0.31062898324349264</v>
      </c>
      <c r="H367" s="2">
        <f>COUNTIFS(COMPANY[亂數值],"&gt;" &amp;COMPANY[[#This Row],[亂數值]]) + 1</f>
        <v>1482</v>
      </c>
      <c r="I367" s="13" t="str">
        <f>IF(COMPANY[[#This Row],[序列]]&lt;=簡單亂數抽樣參數!$C$3,"Y","")</f>
        <v/>
      </c>
    </row>
    <row r="368" spans="1:9">
      <c r="A368" s="1" t="s">
        <v>4469</v>
      </c>
      <c r="B368" s="1" t="s">
        <v>708</v>
      </c>
      <c r="C368" s="1" t="s">
        <v>709</v>
      </c>
      <c r="D368" s="1" t="s">
        <v>27</v>
      </c>
      <c r="E368" s="1" t="str">
        <f t="shared" si="11"/>
        <v>高雄市</v>
      </c>
      <c r="F368" s="12">
        <f t="shared" ca="1" si="10"/>
        <v>0.54549007431028296</v>
      </c>
      <c r="G368" s="12">
        <v>0.92071125991396963</v>
      </c>
      <c r="H368" s="2">
        <f>COUNTIFS(COMPANY[亂數值],"&gt;" &amp;COMPANY[[#This Row],[亂數值]]) + 1</f>
        <v>175</v>
      </c>
      <c r="I368" s="13" t="str">
        <f>IF(COMPANY[[#This Row],[序列]]&lt;=簡單亂數抽樣參數!$C$3,"Y","")</f>
        <v/>
      </c>
    </row>
    <row r="369" spans="1:9">
      <c r="A369" s="1" t="s">
        <v>4470</v>
      </c>
      <c r="B369" s="1" t="s">
        <v>710</v>
      </c>
      <c r="C369" s="1" t="s">
        <v>711</v>
      </c>
      <c r="D369" s="1" t="s">
        <v>6</v>
      </c>
      <c r="E369" s="1" t="str">
        <f t="shared" si="11"/>
        <v>高雄市</v>
      </c>
      <c r="F369" s="12">
        <f t="shared" ca="1" si="10"/>
        <v>0.72689937142928751</v>
      </c>
      <c r="G369" s="12">
        <v>0.2215764600328326</v>
      </c>
      <c r="H369" s="2">
        <f>COUNTIFS(COMPANY[亂數值],"&gt;" &amp;COMPANY[[#This Row],[亂數值]]) + 1</f>
        <v>1690</v>
      </c>
      <c r="I369" s="13" t="str">
        <f>IF(COMPANY[[#This Row],[序列]]&lt;=簡單亂數抽樣參數!$C$3,"Y","")</f>
        <v/>
      </c>
    </row>
    <row r="370" spans="1:9">
      <c r="A370" s="1" t="s">
        <v>4471</v>
      </c>
      <c r="B370" s="1" t="s">
        <v>712</v>
      </c>
      <c r="C370" s="1" t="s">
        <v>713</v>
      </c>
      <c r="D370" s="1" t="s">
        <v>27</v>
      </c>
      <c r="E370" s="1" t="str">
        <f t="shared" si="11"/>
        <v>高雄市</v>
      </c>
      <c r="F370" s="12">
        <f t="shared" ca="1" si="10"/>
        <v>0.20380742375874183</v>
      </c>
      <c r="G370" s="12">
        <v>0.35487446250648291</v>
      </c>
      <c r="H370" s="2">
        <f>COUNTIFS(COMPANY[亂數值],"&gt;" &amp;COMPANY[[#This Row],[亂數值]]) + 1</f>
        <v>1388</v>
      </c>
      <c r="I370" s="13" t="str">
        <f>IF(COMPANY[[#This Row],[序列]]&lt;=簡單亂數抽樣參數!$C$3,"Y","")</f>
        <v/>
      </c>
    </row>
    <row r="371" spans="1:9">
      <c r="A371" s="1" t="s">
        <v>4472</v>
      </c>
      <c r="B371" s="1" t="s">
        <v>714</v>
      </c>
      <c r="C371" s="1" t="s">
        <v>715</v>
      </c>
      <c r="D371" s="1" t="s">
        <v>22</v>
      </c>
      <c r="E371" s="1" t="str">
        <f t="shared" si="11"/>
        <v>高雄市</v>
      </c>
      <c r="F371" s="12">
        <f t="shared" ca="1" si="10"/>
        <v>0.44616562035866136</v>
      </c>
      <c r="G371" s="12">
        <v>6.681253998704495E-2</v>
      </c>
      <c r="H371" s="2">
        <f>COUNTIFS(COMPANY[亂數值],"&gt;" &amp;COMPANY[[#This Row],[亂數值]]) + 1</f>
        <v>2054</v>
      </c>
      <c r="I371" s="13" t="str">
        <f>IF(COMPANY[[#This Row],[序列]]&lt;=簡單亂數抽樣參數!$C$3,"Y","")</f>
        <v/>
      </c>
    </row>
    <row r="372" spans="1:9">
      <c r="A372" s="1" t="s">
        <v>4473</v>
      </c>
      <c r="B372" s="1" t="s">
        <v>716</v>
      </c>
      <c r="C372" s="1" t="s">
        <v>717</v>
      </c>
      <c r="D372" s="1" t="s">
        <v>6</v>
      </c>
      <c r="E372" s="1" t="str">
        <f t="shared" si="11"/>
        <v>高雄市</v>
      </c>
      <c r="F372" s="12">
        <f t="shared" ca="1" si="10"/>
        <v>1.2354441863067445E-2</v>
      </c>
      <c r="G372" s="12">
        <v>0.10100702498248704</v>
      </c>
      <c r="H372" s="2">
        <f>COUNTIFS(COMPANY[亂數值],"&gt;" &amp;COMPANY[[#This Row],[亂數值]]) + 1</f>
        <v>1985</v>
      </c>
      <c r="I372" s="13" t="str">
        <f>IF(COMPANY[[#This Row],[序列]]&lt;=簡單亂數抽樣參數!$C$3,"Y","")</f>
        <v/>
      </c>
    </row>
    <row r="373" spans="1:9">
      <c r="A373" s="1" t="s">
        <v>4474</v>
      </c>
      <c r="B373" s="1" t="s">
        <v>718</v>
      </c>
      <c r="C373" s="1" t="s">
        <v>719</v>
      </c>
      <c r="D373" s="1" t="s">
        <v>22</v>
      </c>
      <c r="E373" s="1" t="str">
        <f t="shared" si="11"/>
        <v>高雄市</v>
      </c>
      <c r="F373" s="12">
        <f t="shared" ca="1" si="10"/>
        <v>0.4702396066312009</v>
      </c>
      <c r="G373" s="12">
        <v>0.58815294728357648</v>
      </c>
      <c r="H373" s="2">
        <f>COUNTIFS(COMPANY[亂數值],"&gt;" &amp;COMPANY[[#This Row],[亂數值]]) + 1</f>
        <v>876</v>
      </c>
      <c r="I373" s="13" t="str">
        <f>IF(COMPANY[[#This Row],[序列]]&lt;=簡單亂數抽樣參數!$C$3,"Y","")</f>
        <v/>
      </c>
    </row>
    <row r="374" spans="1:9">
      <c r="A374" s="1" t="s">
        <v>4475</v>
      </c>
      <c r="B374" s="1" t="s">
        <v>720</v>
      </c>
      <c r="C374" s="1" t="s">
        <v>721</v>
      </c>
      <c r="D374" s="1" t="s">
        <v>27</v>
      </c>
      <c r="E374" s="1" t="str">
        <f t="shared" si="11"/>
        <v>高雄市</v>
      </c>
      <c r="F374" s="12">
        <f t="shared" ca="1" si="10"/>
        <v>0.49141083267497998</v>
      </c>
      <c r="G374" s="12">
        <v>0.27216448599430121</v>
      </c>
      <c r="H374" s="2">
        <f>COUNTIFS(COMPANY[亂數值],"&gt;" &amp;COMPANY[[#This Row],[亂數值]]) + 1</f>
        <v>1574</v>
      </c>
      <c r="I374" s="13" t="str">
        <f>IF(COMPANY[[#This Row],[序列]]&lt;=簡單亂數抽樣參數!$C$3,"Y","")</f>
        <v/>
      </c>
    </row>
    <row r="375" spans="1:9">
      <c r="A375" s="1" t="s">
        <v>4476</v>
      </c>
      <c r="B375" s="1" t="s">
        <v>722</v>
      </c>
      <c r="C375" s="1" t="s">
        <v>723</v>
      </c>
      <c r="D375" s="1" t="s">
        <v>6</v>
      </c>
      <c r="E375" s="1" t="str">
        <f t="shared" si="11"/>
        <v>高雄市</v>
      </c>
      <c r="F375" s="12">
        <f t="shared" ca="1" si="10"/>
        <v>0.72558201969734248</v>
      </c>
      <c r="G375" s="12">
        <v>0.73026816485198054</v>
      </c>
      <c r="H375" s="2">
        <f>COUNTIFS(COMPANY[亂數值],"&gt;" &amp;COMPANY[[#This Row],[亂數值]]) + 1</f>
        <v>573</v>
      </c>
      <c r="I375" s="13" t="str">
        <f>IF(COMPANY[[#This Row],[序列]]&lt;=簡單亂數抽樣參數!$C$3,"Y","")</f>
        <v/>
      </c>
    </row>
    <row r="376" spans="1:9">
      <c r="A376" s="1" t="s">
        <v>4477</v>
      </c>
      <c r="B376" s="1" t="s">
        <v>724</v>
      </c>
      <c r="C376" s="1" t="s">
        <v>725</v>
      </c>
      <c r="D376" s="1" t="s">
        <v>6</v>
      </c>
      <c r="E376" s="1" t="str">
        <f t="shared" si="11"/>
        <v>高雄市</v>
      </c>
      <c r="F376" s="12">
        <f t="shared" ca="1" si="10"/>
        <v>0.55163714945476783</v>
      </c>
      <c r="G376" s="12">
        <v>0.88683034350898249</v>
      </c>
      <c r="H376" s="2">
        <f>COUNTIFS(COMPANY[亂數值],"&gt;" &amp;COMPANY[[#This Row],[亂數值]]) + 1</f>
        <v>243</v>
      </c>
      <c r="I376" s="13" t="str">
        <f>IF(COMPANY[[#This Row],[序列]]&lt;=簡單亂數抽樣參數!$C$3,"Y","")</f>
        <v/>
      </c>
    </row>
    <row r="377" spans="1:9">
      <c r="A377" s="1" t="s">
        <v>4478</v>
      </c>
      <c r="B377" s="1" t="s">
        <v>726</v>
      </c>
      <c r="C377" s="1" t="s">
        <v>727</v>
      </c>
      <c r="D377" s="1" t="s">
        <v>31</v>
      </c>
      <c r="E377" s="1" t="str">
        <f t="shared" si="11"/>
        <v>高雄市</v>
      </c>
      <c r="F377" s="12">
        <f t="shared" ca="1" si="10"/>
        <v>0.80447164700598739</v>
      </c>
      <c r="G377" s="12">
        <v>8.7939390257567029E-2</v>
      </c>
      <c r="H377" s="2">
        <f>COUNTIFS(COMPANY[亂數值],"&gt;" &amp;COMPANY[[#This Row],[亂數值]]) + 1</f>
        <v>2007</v>
      </c>
      <c r="I377" s="13" t="str">
        <f>IF(COMPANY[[#This Row],[序列]]&lt;=簡單亂數抽樣參數!$C$3,"Y","")</f>
        <v/>
      </c>
    </row>
    <row r="378" spans="1:9">
      <c r="A378" s="1" t="s">
        <v>4479</v>
      </c>
      <c r="B378" s="1" t="s">
        <v>728</v>
      </c>
      <c r="C378" s="1" t="s">
        <v>729</v>
      </c>
      <c r="D378" s="1" t="s">
        <v>27</v>
      </c>
      <c r="E378" s="1" t="str">
        <f t="shared" si="11"/>
        <v>高雄市</v>
      </c>
      <c r="F378" s="12">
        <f t="shared" ca="1" si="10"/>
        <v>5.2178504976138185E-2</v>
      </c>
      <c r="G378" s="12">
        <v>0.49231241553741023</v>
      </c>
      <c r="H378" s="2">
        <f>COUNTIFS(COMPANY[亂數值],"&gt;" &amp;COMPANY[[#This Row],[亂數值]]) + 1</f>
        <v>1106</v>
      </c>
      <c r="I378" s="13" t="str">
        <f>IF(COMPANY[[#This Row],[序列]]&lt;=簡單亂數抽樣參數!$C$3,"Y","")</f>
        <v/>
      </c>
    </row>
    <row r="379" spans="1:9">
      <c r="A379" s="1" t="s">
        <v>4480</v>
      </c>
      <c r="B379" s="1" t="s">
        <v>730</v>
      </c>
      <c r="C379" s="1" t="s">
        <v>731</v>
      </c>
      <c r="D379" s="1" t="s">
        <v>31</v>
      </c>
      <c r="E379" s="1" t="str">
        <f t="shared" si="11"/>
        <v>高雄市</v>
      </c>
      <c r="F379" s="12">
        <f t="shared" ca="1" si="10"/>
        <v>0.35281912781579594</v>
      </c>
      <c r="G379" s="12">
        <v>0.6998304468654607</v>
      </c>
      <c r="H379" s="2">
        <f>COUNTIFS(COMPANY[亂數值],"&gt;" &amp;COMPANY[[#This Row],[亂數值]]) + 1</f>
        <v>640</v>
      </c>
      <c r="I379" s="13" t="str">
        <f>IF(COMPANY[[#This Row],[序列]]&lt;=簡單亂數抽樣參數!$C$3,"Y","")</f>
        <v/>
      </c>
    </row>
    <row r="380" spans="1:9">
      <c r="A380" s="1" t="s">
        <v>4481</v>
      </c>
      <c r="B380" s="1" t="s">
        <v>732</v>
      </c>
      <c r="C380" s="1" t="s">
        <v>733</v>
      </c>
      <c r="D380" s="1" t="s">
        <v>27</v>
      </c>
      <c r="E380" s="1" t="str">
        <f t="shared" si="11"/>
        <v>高雄市</v>
      </c>
      <c r="F380" s="12">
        <f t="shared" ca="1" si="10"/>
        <v>0.19062540384870019</v>
      </c>
      <c r="G380" s="12">
        <v>0.85140589943800793</v>
      </c>
      <c r="H380" s="2">
        <f>COUNTIFS(COMPANY[亂數值],"&gt;" &amp;COMPANY[[#This Row],[亂數值]]) + 1</f>
        <v>325</v>
      </c>
      <c r="I380" s="13" t="str">
        <f>IF(COMPANY[[#This Row],[序列]]&lt;=簡單亂數抽樣參數!$C$3,"Y","")</f>
        <v/>
      </c>
    </row>
    <row r="381" spans="1:9">
      <c r="A381" s="1" t="s">
        <v>4482</v>
      </c>
      <c r="B381" s="1" t="s">
        <v>734</v>
      </c>
      <c r="C381" s="1" t="s">
        <v>735</v>
      </c>
      <c r="D381" s="1" t="s">
        <v>22</v>
      </c>
      <c r="E381" s="1" t="str">
        <f t="shared" si="11"/>
        <v>高雄市</v>
      </c>
      <c r="F381" s="12">
        <f t="shared" ca="1" si="10"/>
        <v>0.67141183536034454</v>
      </c>
      <c r="G381" s="12">
        <v>0.43023453067623196</v>
      </c>
      <c r="H381" s="2">
        <f>COUNTIFS(COMPANY[亂數值],"&gt;" &amp;COMPANY[[#This Row],[亂數值]]) + 1</f>
        <v>1243</v>
      </c>
      <c r="I381" s="13" t="str">
        <f>IF(COMPANY[[#This Row],[序列]]&lt;=簡單亂數抽樣參數!$C$3,"Y","")</f>
        <v/>
      </c>
    </row>
    <row r="382" spans="1:9">
      <c r="A382" s="1" t="s">
        <v>4483</v>
      </c>
      <c r="B382" s="1" t="s">
        <v>736</v>
      </c>
      <c r="C382" s="1" t="s">
        <v>737</v>
      </c>
      <c r="D382" s="1" t="s">
        <v>27</v>
      </c>
      <c r="E382" s="1" t="str">
        <f t="shared" si="11"/>
        <v>高雄市</v>
      </c>
      <c r="F382" s="12">
        <f t="shared" ca="1" si="10"/>
        <v>0.57089575639115542</v>
      </c>
      <c r="G382" s="12">
        <v>0.16118746463783162</v>
      </c>
      <c r="H382" s="2">
        <f>COUNTIFS(COMPANY[亂數值],"&gt;" &amp;COMPANY[[#This Row],[亂數值]]) + 1</f>
        <v>1831</v>
      </c>
      <c r="I382" s="13" t="str">
        <f>IF(COMPANY[[#This Row],[序列]]&lt;=簡單亂數抽樣參數!$C$3,"Y","")</f>
        <v/>
      </c>
    </row>
    <row r="383" spans="1:9">
      <c r="A383" s="1" t="s">
        <v>4484</v>
      </c>
      <c r="B383" s="1" t="s">
        <v>738</v>
      </c>
      <c r="C383" s="1" t="s">
        <v>462</v>
      </c>
      <c r="D383" s="1" t="s">
        <v>6</v>
      </c>
      <c r="E383" s="1" t="str">
        <f t="shared" si="11"/>
        <v>高雄市</v>
      </c>
      <c r="F383" s="12">
        <f t="shared" ca="1" si="10"/>
        <v>0.80783364862037599</v>
      </c>
      <c r="G383" s="12">
        <v>0.56360685191292981</v>
      </c>
      <c r="H383" s="2">
        <f>COUNTIFS(COMPANY[亂數值],"&gt;" &amp;COMPANY[[#This Row],[亂數值]]) + 1</f>
        <v>935</v>
      </c>
      <c r="I383" s="13" t="str">
        <f>IF(COMPANY[[#This Row],[序列]]&lt;=簡單亂數抽樣參數!$C$3,"Y","")</f>
        <v/>
      </c>
    </row>
    <row r="384" spans="1:9">
      <c r="A384" s="1" t="s">
        <v>4485</v>
      </c>
      <c r="B384" s="1" t="s">
        <v>739</v>
      </c>
      <c r="C384" s="1" t="s">
        <v>740</v>
      </c>
      <c r="D384" s="1" t="s">
        <v>6</v>
      </c>
      <c r="E384" s="1" t="str">
        <f t="shared" si="11"/>
        <v>高雄市</v>
      </c>
      <c r="F384" s="12">
        <f t="shared" ca="1" si="10"/>
        <v>0.10800966699731251</v>
      </c>
      <c r="G384" s="12">
        <v>0.50126290702810128</v>
      </c>
      <c r="H384" s="2">
        <f>COUNTIFS(COMPANY[亂數值],"&gt;" &amp;COMPANY[[#This Row],[亂數值]]) + 1</f>
        <v>1085</v>
      </c>
      <c r="I384" s="13" t="str">
        <f>IF(COMPANY[[#This Row],[序列]]&lt;=簡單亂數抽樣參數!$C$3,"Y","")</f>
        <v/>
      </c>
    </row>
    <row r="385" spans="1:9">
      <c r="A385" s="1" t="s">
        <v>4486</v>
      </c>
      <c r="B385" s="1" t="s">
        <v>741</v>
      </c>
      <c r="C385" s="1" t="s">
        <v>742</v>
      </c>
      <c r="D385" s="1" t="s">
        <v>6</v>
      </c>
      <c r="E385" s="1" t="str">
        <f t="shared" si="11"/>
        <v>基隆市</v>
      </c>
      <c r="F385" s="12">
        <f t="shared" ca="1" si="10"/>
        <v>0.45666108563591945</v>
      </c>
      <c r="G385" s="12">
        <v>0.79040450277712293</v>
      </c>
      <c r="H385" s="2">
        <f>COUNTIFS(COMPANY[亂數值],"&gt;" &amp;COMPANY[[#This Row],[亂數值]]) + 1</f>
        <v>472</v>
      </c>
      <c r="I385" s="13" t="str">
        <f>IF(COMPANY[[#This Row],[序列]]&lt;=簡單亂數抽樣參數!$C$3,"Y","")</f>
        <v/>
      </c>
    </row>
    <row r="386" spans="1:9">
      <c r="A386" s="1" t="s">
        <v>4487</v>
      </c>
      <c r="B386" s="1" t="s">
        <v>743</v>
      </c>
      <c r="C386" s="1" t="s">
        <v>744</v>
      </c>
      <c r="D386" s="1" t="s">
        <v>27</v>
      </c>
      <c r="E386" s="1" t="str">
        <f t="shared" si="11"/>
        <v>新北市</v>
      </c>
      <c r="F386" s="12">
        <f t="shared" ref="F386:F449" ca="1" si="12">RAND()</f>
        <v>0.67401097286956801</v>
      </c>
      <c r="G386" s="12">
        <v>0.65947800086152408</v>
      </c>
      <c r="H386" s="2">
        <f>COUNTIFS(COMPANY[亂數值],"&gt;" &amp;COMPANY[[#This Row],[亂數值]]) + 1</f>
        <v>728</v>
      </c>
      <c r="I386" s="13" t="str">
        <f>IF(COMPANY[[#This Row],[序列]]&lt;=簡單亂數抽樣參數!$C$3,"Y","")</f>
        <v/>
      </c>
    </row>
    <row r="387" spans="1:9">
      <c r="A387" s="1" t="s">
        <v>4488</v>
      </c>
      <c r="B387" s="1" t="s">
        <v>745</v>
      </c>
      <c r="C387" s="1" t="s">
        <v>746</v>
      </c>
      <c r="D387" s="1" t="s">
        <v>27</v>
      </c>
      <c r="E387" s="1" t="str">
        <f t="shared" ref="E387:E450" si="13">MID(C387,1,3)</f>
        <v>新北市</v>
      </c>
      <c r="F387" s="12">
        <f t="shared" ca="1" si="12"/>
        <v>0.45625702408302005</v>
      </c>
      <c r="G387" s="12">
        <v>0.9879565806114059</v>
      </c>
      <c r="H387" s="2">
        <f>COUNTIFS(COMPANY[亂數值],"&gt;" &amp;COMPANY[[#This Row],[亂數值]]) + 1</f>
        <v>24</v>
      </c>
      <c r="I387" s="13" t="str">
        <f>IF(COMPANY[[#This Row],[序列]]&lt;=簡單亂數抽樣參數!$C$3,"Y","")</f>
        <v/>
      </c>
    </row>
    <row r="388" spans="1:9">
      <c r="A388" s="1" t="s">
        <v>4489</v>
      </c>
      <c r="B388" s="1" t="s">
        <v>747</v>
      </c>
      <c r="C388" s="1" t="s">
        <v>748</v>
      </c>
      <c r="D388" s="1" t="s">
        <v>27</v>
      </c>
      <c r="E388" s="1" t="str">
        <f t="shared" si="13"/>
        <v>新北市</v>
      </c>
      <c r="F388" s="12">
        <f t="shared" ca="1" si="12"/>
        <v>0.18975908329043512</v>
      </c>
      <c r="G388" s="12">
        <v>0.36368906187729833</v>
      </c>
      <c r="H388" s="2">
        <f>COUNTIFS(COMPANY[亂數值],"&gt;" &amp;COMPANY[[#This Row],[亂數值]]) + 1</f>
        <v>1370</v>
      </c>
      <c r="I388" s="13" t="str">
        <f>IF(COMPANY[[#This Row],[序列]]&lt;=簡單亂數抽樣參數!$C$3,"Y","")</f>
        <v/>
      </c>
    </row>
    <row r="389" spans="1:9">
      <c r="A389" s="1" t="s">
        <v>4490</v>
      </c>
      <c r="B389" s="1" t="s">
        <v>749</v>
      </c>
      <c r="C389" s="1" t="s">
        <v>750</v>
      </c>
      <c r="D389" s="1" t="s">
        <v>27</v>
      </c>
      <c r="E389" s="1" t="str">
        <f t="shared" si="13"/>
        <v>新北市</v>
      </c>
      <c r="F389" s="12">
        <f t="shared" ca="1" si="12"/>
        <v>0.58873057713041699</v>
      </c>
      <c r="G389" s="12">
        <v>0.12432624384344326</v>
      </c>
      <c r="H389" s="2">
        <f>COUNTIFS(COMPANY[亂數值],"&gt;" &amp;COMPANY[[#This Row],[亂數值]]) + 1</f>
        <v>1925</v>
      </c>
      <c r="I389" s="13" t="str">
        <f>IF(COMPANY[[#This Row],[序列]]&lt;=簡單亂數抽樣參數!$C$3,"Y","")</f>
        <v/>
      </c>
    </row>
    <row r="390" spans="1:9">
      <c r="A390" s="1" t="s">
        <v>4491</v>
      </c>
      <c r="B390" s="1" t="s">
        <v>751</v>
      </c>
      <c r="C390" s="1" t="s">
        <v>752</v>
      </c>
      <c r="D390" s="1" t="s">
        <v>31</v>
      </c>
      <c r="E390" s="1" t="str">
        <f t="shared" si="13"/>
        <v>新北市</v>
      </c>
      <c r="F390" s="12">
        <f t="shared" ca="1" si="12"/>
        <v>0.43380157297103195</v>
      </c>
      <c r="G390" s="12">
        <v>0.1300781727712238</v>
      </c>
      <c r="H390" s="2">
        <f>COUNTIFS(COMPANY[亂數值],"&gt;" &amp;COMPANY[[#This Row],[亂數值]]) + 1</f>
        <v>1909</v>
      </c>
      <c r="I390" s="13" t="str">
        <f>IF(COMPANY[[#This Row],[序列]]&lt;=簡單亂數抽樣參數!$C$3,"Y","")</f>
        <v/>
      </c>
    </row>
    <row r="391" spans="1:9">
      <c r="A391" s="1" t="s">
        <v>4492</v>
      </c>
      <c r="B391" s="1" t="s">
        <v>753</v>
      </c>
      <c r="C391" s="1" t="s">
        <v>754</v>
      </c>
      <c r="D391" s="1" t="s">
        <v>6</v>
      </c>
      <c r="E391" s="1" t="str">
        <f t="shared" si="13"/>
        <v>新北市</v>
      </c>
      <c r="F391" s="12">
        <f t="shared" ca="1" si="12"/>
        <v>0.29224500486390992</v>
      </c>
      <c r="G391" s="12">
        <v>0.60532363478714046</v>
      </c>
      <c r="H391" s="2">
        <f>COUNTIFS(COMPANY[亂數值],"&gt;" &amp;COMPANY[[#This Row],[亂數值]]) + 1</f>
        <v>848</v>
      </c>
      <c r="I391" s="13" t="str">
        <f>IF(COMPANY[[#This Row],[序列]]&lt;=簡單亂數抽樣參數!$C$3,"Y","")</f>
        <v/>
      </c>
    </row>
    <row r="392" spans="1:9">
      <c r="A392" s="1" t="s">
        <v>4493</v>
      </c>
      <c r="B392" s="1" t="s">
        <v>755</v>
      </c>
      <c r="C392" s="1" t="s">
        <v>756</v>
      </c>
      <c r="D392" s="1" t="s">
        <v>6</v>
      </c>
      <c r="E392" s="1" t="str">
        <f t="shared" si="13"/>
        <v>新北市</v>
      </c>
      <c r="F392" s="12">
        <f t="shared" ca="1" si="12"/>
        <v>0.12555403188176528</v>
      </c>
      <c r="G392" s="12">
        <v>0.45048919332362614</v>
      </c>
      <c r="H392" s="2">
        <f>COUNTIFS(COMPANY[亂數值],"&gt;" &amp;COMPANY[[#This Row],[亂數值]]) + 1</f>
        <v>1201</v>
      </c>
      <c r="I392" s="13" t="str">
        <f>IF(COMPANY[[#This Row],[序列]]&lt;=簡單亂數抽樣參數!$C$3,"Y","")</f>
        <v/>
      </c>
    </row>
    <row r="393" spans="1:9">
      <c r="A393" s="1" t="s">
        <v>4494</v>
      </c>
      <c r="B393" s="1" t="s">
        <v>757</v>
      </c>
      <c r="C393" s="1" t="s">
        <v>758</v>
      </c>
      <c r="D393" s="1" t="s">
        <v>27</v>
      </c>
      <c r="E393" s="1" t="str">
        <f t="shared" si="13"/>
        <v>新北市</v>
      </c>
      <c r="F393" s="12">
        <f t="shared" ca="1" si="12"/>
        <v>0.82301284117773288</v>
      </c>
      <c r="G393" s="12">
        <v>0.70009242344145706</v>
      </c>
      <c r="H393" s="2">
        <f>COUNTIFS(COMPANY[亂數值],"&gt;" &amp;COMPANY[[#This Row],[亂數值]]) + 1</f>
        <v>638</v>
      </c>
      <c r="I393" s="13" t="str">
        <f>IF(COMPANY[[#This Row],[序列]]&lt;=簡單亂數抽樣參數!$C$3,"Y","")</f>
        <v/>
      </c>
    </row>
    <row r="394" spans="1:9">
      <c r="A394" s="1" t="s">
        <v>4495</v>
      </c>
      <c r="B394" s="1" t="s">
        <v>759</v>
      </c>
      <c r="C394" s="1" t="s">
        <v>760</v>
      </c>
      <c r="D394" s="1" t="s">
        <v>6</v>
      </c>
      <c r="E394" s="1" t="str">
        <f t="shared" si="13"/>
        <v>新北市</v>
      </c>
      <c r="F394" s="12">
        <f t="shared" ca="1" si="12"/>
        <v>0.58427384935240911</v>
      </c>
      <c r="G394" s="12">
        <v>0.7689150791538647</v>
      </c>
      <c r="H394" s="2">
        <f>COUNTIFS(COMPANY[亂數值],"&gt;" &amp;COMPANY[[#This Row],[亂數值]]) + 1</f>
        <v>509</v>
      </c>
      <c r="I394" s="13" t="str">
        <f>IF(COMPANY[[#This Row],[序列]]&lt;=簡單亂數抽樣參數!$C$3,"Y","")</f>
        <v/>
      </c>
    </row>
    <row r="395" spans="1:9">
      <c r="A395" s="1" t="s">
        <v>4496</v>
      </c>
      <c r="B395" s="1" t="s">
        <v>761</v>
      </c>
      <c r="C395" s="1" t="s">
        <v>762</v>
      </c>
      <c r="D395" s="1" t="s">
        <v>27</v>
      </c>
      <c r="E395" s="1" t="str">
        <f t="shared" si="13"/>
        <v>新北市</v>
      </c>
      <c r="F395" s="12">
        <f t="shared" ca="1" si="12"/>
        <v>0.4657049811368934</v>
      </c>
      <c r="G395" s="12">
        <v>0.24407163279675381</v>
      </c>
      <c r="H395" s="2">
        <f>COUNTIFS(COMPANY[亂數值],"&gt;" &amp;COMPANY[[#This Row],[亂數值]]) + 1</f>
        <v>1629</v>
      </c>
      <c r="I395" s="13" t="str">
        <f>IF(COMPANY[[#This Row],[序列]]&lt;=簡單亂數抽樣參數!$C$3,"Y","")</f>
        <v/>
      </c>
    </row>
    <row r="396" spans="1:9">
      <c r="A396" s="1" t="s">
        <v>4497</v>
      </c>
      <c r="B396" s="1" t="s">
        <v>763</v>
      </c>
      <c r="C396" s="1" t="s">
        <v>764</v>
      </c>
      <c r="D396" s="1" t="s">
        <v>6</v>
      </c>
      <c r="E396" s="1" t="str">
        <f t="shared" si="13"/>
        <v>新北市</v>
      </c>
      <c r="F396" s="12">
        <f t="shared" ca="1" si="12"/>
        <v>0.44505788378417932</v>
      </c>
      <c r="G396" s="12">
        <v>0.55708003989004495</v>
      </c>
      <c r="H396" s="2">
        <f>COUNTIFS(COMPANY[亂數值],"&gt;" &amp;COMPANY[[#This Row],[亂數值]]) + 1</f>
        <v>957</v>
      </c>
      <c r="I396" s="13" t="str">
        <f>IF(COMPANY[[#This Row],[序列]]&lt;=簡單亂數抽樣參數!$C$3,"Y","")</f>
        <v/>
      </c>
    </row>
    <row r="397" spans="1:9">
      <c r="A397" s="1" t="s">
        <v>4498</v>
      </c>
      <c r="B397" s="1" t="s">
        <v>765</v>
      </c>
      <c r="C397" s="1" t="s">
        <v>766</v>
      </c>
      <c r="D397" s="1" t="s">
        <v>6</v>
      </c>
      <c r="E397" s="1" t="str">
        <f t="shared" si="13"/>
        <v>新北市</v>
      </c>
      <c r="F397" s="12">
        <f t="shared" ca="1" si="12"/>
        <v>0.35767259903813975</v>
      </c>
      <c r="G397" s="12">
        <v>0.62991873081115501</v>
      </c>
      <c r="H397" s="2">
        <f>COUNTIFS(COMPANY[亂數值],"&gt;" &amp;COMPANY[[#This Row],[亂數值]]) + 1</f>
        <v>796</v>
      </c>
      <c r="I397" s="13" t="str">
        <f>IF(COMPANY[[#This Row],[序列]]&lt;=簡單亂數抽樣參數!$C$3,"Y","")</f>
        <v/>
      </c>
    </row>
    <row r="398" spans="1:9">
      <c r="A398" s="1" t="s">
        <v>4499</v>
      </c>
      <c r="B398" s="1" t="s">
        <v>767</v>
      </c>
      <c r="C398" s="1" t="s">
        <v>768</v>
      </c>
      <c r="D398" s="1" t="s">
        <v>6</v>
      </c>
      <c r="E398" s="1" t="str">
        <f t="shared" si="13"/>
        <v>新北市</v>
      </c>
      <c r="F398" s="12">
        <f t="shared" ca="1" si="12"/>
        <v>0.74395209207484869</v>
      </c>
      <c r="G398" s="12">
        <v>0.82909594724876268</v>
      </c>
      <c r="H398" s="2">
        <f>COUNTIFS(COMPANY[亂數值],"&gt;" &amp;COMPANY[[#This Row],[亂數值]]) + 1</f>
        <v>383</v>
      </c>
      <c r="I398" s="13" t="str">
        <f>IF(COMPANY[[#This Row],[序列]]&lt;=簡單亂數抽樣參數!$C$3,"Y","")</f>
        <v/>
      </c>
    </row>
    <row r="399" spans="1:9">
      <c r="A399" s="1" t="s">
        <v>4500</v>
      </c>
      <c r="B399" s="1" t="s">
        <v>769</v>
      </c>
      <c r="C399" s="1" t="s">
        <v>770</v>
      </c>
      <c r="D399" s="1" t="s">
        <v>6</v>
      </c>
      <c r="E399" s="1" t="str">
        <f t="shared" si="13"/>
        <v>新北市</v>
      </c>
      <c r="F399" s="12">
        <f t="shared" ca="1" si="12"/>
        <v>0.4662726291634921</v>
      </c>
      <c r="G399" s="12">
        <v>0.83772853533125113</v>
      </c>
      <c r="H399" s="2">
        <f>COUNTIFS(COMPANY[亂數值],"&gt;" &amp;COMPANY[[#This Row],[亂數值]]) + 1</f>
        <v>356</v>
      </c>
      <c r="I399" s="13" t="str">
        <f>IF(COMPANY[[#This Row],[序列]]&lt;=簡單亂數抽樣參數!$C$3,"Y","")</f>
        <v/>
      </c>
    </row>
    <row r="400" spans="1:9">
      <c r="A400" s="1" t="s">
        <v>4501</v>
      </c>
      <c r="B400" s="1" t="s">
        <v>771</v>
      </c>
      <c r="C400" s="1" t="s">
        <v>772</v>
      </c>
      <c r="D400" s="1" t="s">
        <v>6</v>
      </c>
      <c r="E400" s="1" t="str">
        <f t="shared" si="13"/>
        <v>新北市</v>
      </c>
      <c r="F400" s="12">
        <f t="shared" ca="1" si="12"/>
        <v>0.59822128969367094</v>
      </c>
      <c r="G400" s="12">
        <v>0.8362895221955251</v>
      </c>
      <c r="H400" s="2">
        <f>COUNTIFS(COMPANY[亂數值],"&gt;" &amp;COMPANY[[#This Row],[亂數值]]) + 1</f>
        <v>361</v>
      </c>
      <c r="I400" s="13" t="str">
        <f>IF(COMPANY[[#This Row],[序列]]&lt;=簡單亂數抽樣參數!$C$3,"Y","")</f>
        <v/>
      </c>
    </row>
    <row r="401" spans="1:9">
      <c r="A401" s="1" t="s">
        <v>4502</v>
      </c>
      <c r="B401" s="1" t="s">
        <v>773</v>
      </c>
      <c r="C401" s="1" t="s">
        <v>774</v>
      </c>
      <c r="D401" s="1" t="s">
        <v>6</v>
      </c>
      <c r="E401" s="1" t="str">
        <f t="shared" si="13"/>
        <v>新北市</v>
      </c>
      <c r="F401" s="12">
        <f t="shared" ca="1" si="12"/>
        <v>0.86312285996816651</v>
      </c>
      <c r="G401" s="12">
        <v>0.35829875683639134</v>
      </c>
      <c r="H401" s="2">
        <f>COUNTIFS(COMPANY[亂數值],"&gt;" &amp;COMPANY[[#This Row],[亂數值]]) + 1</f>
        <v>1379</v>
      </c>
      <c r="I401" s="13" t="str">
        <f>IF(COMPANY[[#This Row],[序列]]&lt;=簡單亂數抽樣參數!$C$3,"Y","")</f>
        <v/>
      </c>
    </row>
    <row r="402" spans="1:9">
      <c r="A402" s="1" t="s">
        <v>4503</v>
      </c>
      <c r="B402" s="1" t="s">
        <v>775</v>
      </c>
      <c r="C402" s="1" t="s">
        <v>776</v>
      </c>
      <c r="D402" s="1" t="s">
        <v>6</v>
      </c>
      <c r="E402" s="1" t="str">
        <f t="shared" si="13"/>
        <v>新北市</v>
      </c>
      <c r="F402" s="12">
        <f t="shared" ca="1" si="12"/>
        <v>0.89099139639318181</v>
      </c>
      <c r="G402" s="12">
        <v>0.71549829977897073</v>
      </c>
      <c r="H402" s="2">
        <f>COUNTIFS(COMPANY[亂數值],"&gt;" &amp;COMPANY[[#This Row],[亂數值]]) + 1</f>
        <v>600</v>
      </c>
      <c r="I402" s="13" t="str">
        <f>IF(COMPANY[[#This Row],[序列]]&lt;=簡單亂數抽樣參數!$C$3,"Y","")</f>
        <v/>
      </c>
    </row>
    <row r="403" spans="1:9">
      <c r="A403" s="1" t="s">
        <v>4504</v>
      </c>
      <c r="B403" s="1" t="s">
        <v>777</v>
      </c>
      <c r="C403" s="1" t="s">
        <v>778</v>
      </c>
      <c r="D403" s="1" t="s">
        <v>27</v>
      </c>
      <c r="E403" s="1" t="str">
        <f t="shared" si="13"/>
        <v>新北市</v>
      </c>
      <c r="F403" s="12">
        <f t="shared" ca="1" si="12"/>
        <v>4.636657021053836E-2</v>
      </c>
      <c r="G403" s="12">
        <v>0.8777650994378875</v>
      </c>
      <c r="H403" s="2">
        <f>COUNTIFS(COMPANY[亂數值],"&gt;" &amp;COMPANY[[#This Row],[亂數值]]) + 1</f>
        <v>265</v>
      </c>
      <c r="I403" s="13" t="str">
        <f>IF(COMPANY[[#This Row],[序列]]&lt;=簡單亂數抽樣參數!$C$3,"Y","")</f>
        <v/>
      </c>
    </row>
    <row r="404" spans="1:9">
      <c r="A404" s="1" t="s">
        <v>4505</v>
      </c>
      <c r="B404" s="1" t="s">
        <v>779</v>
      </c>
      <c r="C404" s="1" t="s">
        <v>780</v>
      </c>
      <c r="D404" s="1" t="s">
        <v>31</v>
      </c>
      <c r="E404" s="1" t="str">
        <f t="shared" si="13"/>
        <v>新北市</v>
      </c>
      <c r="F404" s="12">
        <f t="shared" ca="1" si="12"/>
        <v>0.42622131643844952</v>
      </c>
      <c r="G404" s="12">
        <v>0.89415842447921112</v>
      </c>
      <c r="H404" s="2">
        <f>COUNTIFS(COMPANY[亂數值],"&gt;" &amp;COMPANY[[#This Row],[亂數值]]) + 1</f>
        <v>225</v>
      </c>
      <c r="I404" s="13" t="str">
        <f>IF(COMPANY[[#This Row],[序列]]&lt;=簡單亂數抽樣參數!$C$3,"Y","")</f>
        <v/>
      </c>
    </row>
    <row r="405" spans="1:9">
      <c r="A405" s="1" t="s">
        <v>4506</v>
      </c>
      <c r="B405" s="1" t="s">
        <v>781</v>
      </c>
      <c r="C405" s="1" t="s">
        <v>782</v>
      </c>
      <c r="D405" s="1" t="s">
        <v>27</v>
      </c>
      <c r="E405" s="1" t="str">
        <f t="shared" si="13"/>
        <v>新北市</v>
      </c>
      <c r="F405" s="12">
        <f t="shared" ca="1" si="12"/>
        <v>0.42349579174872098</v>
      </c>
      <c r="G405" s="12">
        <v>0.12867859650503954</v>
      </c>
      <c r="H405" s="2">
        <f>COUNTIFS(COMPANY[亂數值],"&gt;" &amp;COMPANY[[#This Row],[亂數值]]) + 1</f>
        <v>1913</v>
      </c>
      <c r="I405" s="13" t="str">
        <f>IF(COMPANY[[#This Row],[序列]]&lt;=簡單亂數抽樣參數!$C$3,"Y","")</f>
        <v/>
      </c>
    </row>
    <row r="406" spans="1:9">
      <c r="A406" s="1" t="s">
        <v>4507</v>
      </c>
      <c r="B406" s="1" t="s">
        <v>6245</v>
      </c>
      <c r="C406" s="1" t="s">
        <v>783</v>
      </c>
      <c r="D406" s="1" t="s">
        <v>6</v>
      </c>
      <c r="E406" s="1" t="str">
        <f t="shared" si="13"/>
        <v>新北市</v>
      </c>
      <c r="F406" s="12">
        <f t="shared" ca="1" si="12"/>
        <v>0.77048816157447875</v>
      </c>
      <c r="G406" s="12">
        <v>0.79789122771581256</v>
      </c>
      <c r="H406" s="2">
        <f>COUNTIFS(COMPANY[亂數值],"&gt;" &amp;COMPANY[[#This Row],[亂數值]]) + 1</f>
        <v>452</v>
      </c>
      <c r="I406" s="13" t="str">
        <f>IF(COMPANY[[#This Row],[序列]]&lt;=簡單亂數抽樣參數!$C$3,"Y","")</f>
        <v/>
      </c>
    </row>
    <row r="407" spans="1:9">
      <c r="A407" s="1" t="s">
        <v>4508</v>
      </c>
      <c r="B407" s="1" t="s">
        <v>784</v>
      </c>
      <c r="C407" s="1" t="s">
        <v>785</v>
      </c>
      <c r="D407" s="1" t="s">
        <v>27</v>
      </c>
      <c r="E407" s="1" t="str">
        <f t="shared" si="13"/>
        <v>新北市</v>
      </c>
      <c r="F407" s="12">
        <f t="shared" ca="1" si="12"/>
        <v>0.42151953275081078</v>
      </c>
      <c r="G407" s="12">
        <v>0.19807806667742511</v>
      </c>
      <c r="H407" s="2">
        <f>COUNTIFS(COMPANY[亂數值],"&gt;" &amp;COMPANY[[#This Row],[亂數值]]) + 1</f>
        <v>1736</v>
      </c>
      <c r="I407" s="13" t="str">
        <f>IF(COMPANY[[#This Row],[序列]]&lt;=簡單亂數抽樣參數!$C$3,"Y","")</f>
        <v/>
      </c>
    </row>
    <row r="408" spans="1:9">
      <c r="A408" s="1" t="s">
        <v>4509</v>
      </c>
      <c r="B408" s="1" t="s">
        <v>786</v>
      </c>
      <c r="C408" s="1" t="s">
        <v>787</v>
      </c>
      <c r="D408" s="1" t="s">
        <v>27</v>
      </c>
      <c r="E408" s="1" t="str">
        <f t="shared" si="13"/>
        <v>桃園市</v>
      </c>
      <c r="F408" s="12">
        <f t="shared" ca="1" si="12"/>
        <v>0.11123488071046317</v>
      </c>
      <c r="G408" s="12">
        <v>0.41904348212520848</v>
      </c>
      <c r="H408" s="2">
        <f>COUNTIFS(COMPANY[亂數值],"&gt;" &amp;COMPANY[[#This Row],[亂數值]]) + 1</f>
        <v>1263</v>
      </c>
      <c r="I408" s="13" t="str">
        <f>IF(COMPANY[[#This Row],[序列]]&lt;=簡單亂數抽樣參數!$C$3,"Y","")</f>
        <v/>
      </c>
    </row>
    <row r="409" spans="1:9">
      <c r="A409" s="1" t="s">
        <v>4510</v>
      </c>
      <c r="B409" s="1" t="s">
        <v>788</v>
      </c>
      <c r="C409" s="1" t="s">
        <v>789</v>
      </c>
      <c r="D409" s="1" t="s">
        <v>27</v>
      </c>
      <c r="E409" s="1" t="str">
        <f t="shared" si="13"/>
        <v>花蓮縣</v>
      </c>
      <c r="F409" s="12">
        <f t="shared" ca="1" si="12"/>
        <v>0.14115640173022148</v>
      </c>
      <c r="G409" s="12">
        <v>0.24714564963581498</v>
      </c>
      <c r="H409" s="2">
        <f>COUNTIFS(COMPANY[亂數值],"&gt;" &amp;COMPANY[[#This Row],[亂數值]]) + 1</f>
        <v>1624</v>
      </c>
      <c r="I409" s="13" t="str">
        <f>IF(COMPANY[[#This Row],[序列]]&lt;=簡單亂數抽樣參數!$C$3,"Y","")</f>
        <v/>
      </c>
    </row>
    <row r="410" spans="1:9">
      <c r="A410" s="1" t="s">
        <v>4511</v>
      </c>
      <c r="B410" s="1" t="s">
        <v>790</v>
      </c>
      <c r="C410" s="1" t="s">
        <v>791</v>
      </c>
      <c r="D410" s="1" t="s">
        <v>12</v>
      </c>
      <c r="E410" s="1" t="str">
        <f t="shared" si="13"/>
        <v>新北市</v>
      </c>
      <c r="F410" s="12">
        <f t="shared" ca="1" si="12"/>
        <v>0.23997880044574638</v>
      </c>
      <c r="G410" s="12">
        <v>0.51818804011931363</v>
      </c>
      <c r="H410" s="2">
        <f>COUNTIFS(COMPANY[亂數值],"&gt;" &amp;COMPANY[[#This Row],[亂數值]]) + 1</f>
        <v>1047</v>
      </c>
      <c r="I410" s="13" t="str">
        <f>IF(COMPANY[[#This Row],[序列]]&lt;=簡單亂數抽樣參數!$C$3,"Y","")</f>
        <v/>
      </c>
    </row>
    <row r="411" spans="1:9">
      <c r="A411" s="1" t="s">
        <v>4511</v>
      </c>
      <c r="B411" s="1" t="s">
        <v>790</v>
      </c>
      <c r="C411" s="1" t="s">
        <v>792</v>
      </c>
      <c r="D411" s="1" t="s">
        <v>27</v>
      </c>
      <c r="E411" s="1" t="str">
        <f t="shared" si="13"/>
        <v>臺北市</v>
      </c>
      <c r="F411" s="12">
        <f t="shared" ca="1" si="12"/>
        <v>0.50321260780147192</v>
      </c>
      <c r="G411" s="12">
        <v>5.2988017481977567E-2</v>
      </c>
      <c r="H411" s="2">
        <f>COUNTIFS(COMPANY[亂數值],"&gt;" &amp;COMPANY[[#This Row],[亂數值]]) + 1</f>
        <v>2085</v>
      </c>
      <c r="I411" s="13" t="str">
        <f>IF(COMPANY[[#This Row],[序列]]&lt;=簡單亂數抽樣參數!$C$3,"Y","")</f>
        <v/>
      </c>
    </row>
    <row r="412" spans="1:9">
      <c r="A412" s="1" t="s">
        <v>4512</v>
      </c>
      <c r="B412" s="1" t="s">
        <v>793</v>
      </c>
      <c r="C412" s="1" t="s">
        <v>794</v>
      </c>
      <c r="D412" s="1" t="s">
        <v>27</v>
      </c>
      <c r="E412" s="1" t="str">
        <f t="shared" si="13"/>
        <v>新竹縣</v>
      </c>
      <c r="F412" s="12">
        <f t="shared" ca="1" si="12"/>
        <v>0.91583514984812453</v>
      </c>
      <c r="G412" s="12">
        <v>0.74811205610950249</v>
      </c>
      <c r="H412" s="2">
        <f>COUNTIFS(COMPANY[亂數值],"&gt;" &amp;COMPANY[[#This Row],[亂數值]]) + 1</f>
        <v>540</v>
      </c>
      <c r="I412" s="13" t="str">
        <f>IF(COMPANY[[#This Row],[序列]]&lt;=簡單亂數抽樣參數!$C$3,"Y","")</f>
        <v/>
      </c>
    </row>
    <row r="413" spans="1:9">
      <c r="A413" s="1" t="s">
        <v>4513</v>
      </c>
      <c r="B413" s="1" t="s">
        <v>795</v>
      </c>
      <c r="C413" s="1" t="s">
        <v>796</v>
      </c>
      <c r="D413" s="1" t="s">
        <v>27</v>
      </c>
      <c r="E413" s="1" t="str">
        <f t="shared" si="13"/>
        <v>宜蘭縣</v>
      </c>
      <c r="F413" s="12">
        <f t="shared" ca="1" si="12"/>
        <v>0.34211317768255212</v>
      </c>
      <c r="G413" s="12">
        <v>0.1085129564524081</v>
      </c>
      <c r="H413" s="2">
        <f>COUNTIFS(COMPANY[亂數值],"&gt;" &amp;COMPANY[[#This Row],[亂數值]]) + 1</f>
        <v>1965</v>
      </c>
      <c r="I413" s="13" t="str">
        <f>IF(COMPANY[[#This Row],[序列]]&lt;=簡單亂數抽樣參數!$C$3,"Y","")</f>
        <v/>
      </c>
    </row>
    <row r="414" spans="1:9">
      <c r="A414" s="1" t="s">
        <v>4514</v>
      </c>
      <c r="B414" s="1" t="s">
        <v>797</v>
      </c>
      <c r="C414" s="1" t="s">
        <v>798</v>
      </c>
      <c r="D414" s="1" t="s">
        <v>6</v>
      </c>
      <c r="E414" s="1" t="str">
        <f t="shared" si="13"/>
        <v>宜蘭縣</v>
      </c>
      <c r="F414" s="12">
        <f t="shared" ca="1" si="12"/>
        <v>0.40511833703424704</v>
      </c>
      <c r="G414" s="12">
        <v>0.18537648842262855</v>
      </c>
      <c r="H414" s="2">
        <f>COUNTIFS(COMPANY[亂數值],"&gt;" &amp;COMPANY[[#This Row],[亂數值]]) + 1</f>
        <v>1773</v>
      </c>
      <c r="I414" s="13" t="str">
        <f>IF(COMPANY[[#This Row],[序列]]&lt;=簡單亂數抽樣參數!$C$3,"Y","")</f>
        <v/>
      </c>
    </row>
    <row r="415" spans="1:9">
      <c r="A415" s="1" t="s">
        <v>4515</v>
      </c>
      <c r="B415" s="1" t="s">
        <v>799</v>
      </c>
      <c r="C415" s="1" t="s">
        <v>800</v>
      </c>
      <c r="D415" s="1" t="s">
        <v>6</v>
      </c>
      <c r="E415" s="1" t="str">
        <f t="shared" si="13"/>
        <v>新竹市</v>
      </c>
      <c r="F415" s="12">
        <f t="shared" ca="1" si="12"/>
        <v>0.68646124833172939</v>
      </c>
      <c r="G415" s="12">
        <v>0.52998686568401498</v>
      </c>
      <c r="H415" s="2">
        <f>COUNTIFS(COMPANY[亂數值],"&gt;" &amp;COMPANY[[#This Row],[亂數值]]) + 1</f>
        <v>1016</v>
      </c>
      <c r="I415" s="13" t="str">
        <f>IF(COMPANY[[#This Row],[序列]]&lt;=簡單亂數抽樣參數!$C$3,"Y","")</f>
        <v/>
      </c>
    </row>
    <row r="416" spans="1:9">
      <c r="A416" s="1" t="s">
        <v>4516</v>
      </c>
      <c r="B416" s="1" t="s">
        <v>801</v>
      </c>
      <c r="C416" s="1" t="s">
        <v>802</v>
      </c>
      <c r="D416" s="1" t="s">
        <v>6</v>
      </c>
      <c r="E416" s="1" t="str">
        <f t="shared" si="13"/>
        <v>新竹市</v>
      </c>
      <c r="F416" s="12">
        <f t="shared" ca="1" si="12"/>
        <v>0.58645841874890092</v>
      </c>
      <c r="G416" s="12">
        <v>0.89522247982867531</v>
      </c>
      <c r="H416" s="2">
        <f>COUNTIFS(COMPANY[亂數值],"&gt;" &amp;COMPANY[[#This Row],[亂數值]]) + 1</f>
        <v>222</v>
      </c>
      <c r="I416" s="13" t="str">
        <f>IF(COMPANY[[#This Row],[序列]]&lt;=簡單亂數抽樣參數!$C$3,"Y","")</f>
        <v/>
      </c>
    </row>
    <row r="417" spans="1:9">
      <c r="A417" s="1" t="s">
        <v>4517</v>
      </c>
      <c r="B417" s="1" t="s">
        <v>803</v>
      </c>
      <c r="C417" s="1" t="s">
        <v>804</v>
      </c>
      <c r="D417" s="1" t="s">
        <v>31</v>
      </c>
      <c r="E417" s="1" t="str">
        <f t="shared" si="13"/>
        <v>基隆市</v>
      </c>
      <c r="F417" s="12">
        <f t="shared" ca="1" si="12"/>
        <v>0.10248665729091566</v>
      </c>
      <c r="G417" s="12">
        <v>0.65796830666055661</v>
      </c>
      <c r="H417" s="2">
        <f>COUNTIFS(COMPANY[亂數值],"&gt;" &amp;COMPANY[[#This Row],[亂數值]]) + 1</f>
        <v>730</v>
      </c>
      <c r="I417" s="13" t="str">
        <f>IF(COMPANY[[#This Row],[序列]]&lt;=簡單亂數抽樣參數!$C$3,"Y","")</f>
        <v/>
      </c>
    </row>
    <row r="418" spans="1:9">
      <c r="A418" s="1" t="s">
        <v>4518</v>
      </c>
      <c r="B418" s="1" t="s">
        <v>805</v>
      </c>
      <c r="C418" s="1" t="s">
        <v>806</v>
      </c>
      <c r="D418" s="1" t="s">
        <v>6</v>
      </c>
      <c r="E418" s="1" t="str">
        <f t="shared" si="13"/>
        <v>新竹縣</v>
      </c>
      <c r="F418" s="12">
        <f t="shared" ca="1" si="12"/>
        <v>0.67022537828347828</v>
      </c>
      <c r="G418" s="12">
        <v>0.20573812290401905</v>
      </c>
      <c r="H418" s="2">
        <f>COUNTIFS(COMPANY[亂數值],"&gt;" &amp;COMPANY[[#This Row],[亂數值]]) + 1</f>
        <v>1717</v>
      </c>
      <c r="I418" s="13" t="str">
        <f>IF(COMPANY[[#This Row],[序列]]&lt;=簡單亂數抽樣參數!$C$3,"Y","")</f>
        <v/>
      </c>
    </row>
    <row r="419" spans="1:9">
      <c r="A419" s="1" t="s">
        <v>4519</v>
      </c>
      <c r="B419" s="1" t="s">
        <v>807</v>
      </c>
      <c r="C419" s="1" t="s">
        <v>772</v>
      </c>
      <c r="D419" s="1" t="s">
        <v>6</v>
      </c>
      <c r="E419" s="1" t="str">
        <f t="shared" si="13"/>
        <v>新北市</v>
      </c>
      <c r="F419" s="12">
        <f t="shared" ca="1" si="12"/>
        <v>0.43698705631414492</v>
      </c>
      <c r="G419" s="12">
        <v>5.7661984013816059E-2</v>
      </c>
      <c r="H419" s="2">
        <f>COUNTIFS(COMPANY[亂數值],"&gt;" &amp;COMPANY[[#This Row],[亂數值]]) + 1</f>
        <v>2072</v>
      </c>
      <c r="I419" s="13" t="str">
        <f>IF(COMPANY[[#This Row],[序列]]&lt;=簡單亂數抽樣參數!$C$3,"Y","")</f>
        <v/>
      </c>
    </row>
    <row r="420" spans="1:9">
      <c r="A420" s="1" t="s">
        <v>4520</v>
      </c>
      <c r="B420" s="1" t="s">
        <v>808</v>
      </c>
      <c r="C420" s="1" t="s">
        <v>809</v>
      </c>
      <c r="D420" s="1" t="s">
        <v>6</v>
      </c>
      <c r="E420" s="1" t="str">
        <f t="shared" si="13"/>
        <v>新北市</v>
      </c>
      <c r="F420" s="12">
        <f t="shared" ca="1" si="12"/>
        <v>9.2659665863633056E-2</v>
      </c>
      <c r="G420" s="12">
        <v>0.73448849097898261</v>
      </c>
      <c r="H420" s="2">
        <f>COUNTIFS(COMPANY[亂數值],"&gt;" &amp;COMPANY[[#This Row],[亂數值]]) + 1</f>
        <v>563</v>
      </c>
      <c r="I420" s="13" t="str">
        <f>IF(COMPANY[[#This Row],[序列]]&lt;=簡單亂數抽樣參數!$C$3,"Y","")</f>
        <v/>
      </c>
    </row>
    <row r="421" spans="1:9">
      <c r="A421" s="1" t="s">
        <v>4521</v>
      </c>
      <c r="B421" s="1" t="s">
        <v>810</v>
      </c>
      <c r="C421" s="1" t="s">
        <v>811</v>
      </c>
      <c r="D421" s="1" t="s">
        <v>6</v>
      </c>
      <c r="E421" s="1" t="str">
        <f t="shared" si="13"/>
        <v>新北市</v>
      </c>
      <c r="F421" s="12">
        <f t="shared" ca="1" si="12"/>
        <v>0.70467555268195869</v>
      </c>
      <c r="G421" s="12">
        <v>0.6788579134413284</v>
      </c>
      <c r="H421" s="2">
        <f>COUNTIFS(COMPANY[亂數值],"&gt;" &amp;COMPANY[[#This Row],[亂數值]]) + 1</f>
        <v>677</v>
      </c>
      <c r="I421" s="13" t="str">
        <f>IF(COMPANY[[#This Row],[序列]]&lt;=簡單亂數抽樣參數!$C$3,"Y","")</f>
        <v/>
      </c>
    </row>
    <row r="422" spans="1:9">
      <c r="A422" s="1" t="s">
        <v>4522</v>
      </c>
      <c r="B422" s="1" t="s">
        <v>812</v>
      </c>
      <c r="C422" s="1" t="s">
        <v>813</v>
      </c>
      <c r="D422" s="1" t="s">
        <v>27</v>
      </c>
      <c r="E422" s="1" t="str">
        <f t="shared" si="13"/>
        <v>新北市</v>
      </c>
      <c r="F422" s="12">
        <f t="shared" ca="1" si="12"/>
        <v>0.32104680904421157</v>
      </c>
      <c r="G422" s="12">
        <v>0.48437503314370534</v>
      </c>
      <c r="H422" s="2">
        <f>COUNTIFS(COMPANY[亂數值],"&gt;" &amp;COMPANY[[#This Row],[亂數值]]) + 1</f>
        <v>1125</v>
      </c>
      <c r="I422" s="13" t="str">
        <f>IF(COMPANY[[#This Row],[序列]]&lt;=簡單亂數抽樣參數!$C$3,"Y","")</f>
        <v/>
      </c>
    </row>
    <row r="423" spans="1:9">
      <c r="A423" s="1" t="s">
        <v>4523</v>
      </c>
      <c r="B423" s="1" t="s">
        <v>814</v>
      </c>
      <c r="C423" s="1" t="s">
        <v>815</v>
      </c>
      <c r="D423" s="1" t="s">
        <v>27</v>
      </c>
      <c r="E423" s="1" t="str">
        <f t="shared" si="13"/>
        <v>新北市</v>
      </c>
      <c r="F423" s="12">
        <f t="shared" ca="1" si="12"/>
        <v>3.2057343528755666E-2</v>
      </c>
      <c r="G423" s="12">
        <v>0.58192012612607003</v>
      </c>
      <c r="H423" s="2">
        <f>COUNTIFS(COMPANY[亂數值],"&gt;" &amp;COMPANY[[#This Row],[亂數值]]) + 1</f>
        <v>888</v>
      </c>
      <c r="I423" s="13" t="str">
        <f>IF(COMPANY[[#This Row],[序列]]&lt;=簡單亂數抽樣參數!$C$3,"Y","")</f>
        <v/>
      </c>
    </row>
    <row r="424" spans="1:9">
      <c r="A424" s="1" t="s">
        <v>4524</v>
      </c>
      <c r="B424" s="1" t="s">
        <v>816</v>
      </c>
      <c r="C424" s="1" t="s">
        <v>817</v>
      </c>
      <c r="D424" s="1" t="s">
        <v>27</v>
      </c>
      <c r="E424" s="1" t="str">
        <f t="shared" si="13"/>
        <v>新北市</v>
      </c>
      <c r="F424" s="12">
        <f t="shared" ca="1" si="12"/>
        <v>3.9200529676758911E-2</v>
      </c>
      <c r="G424" s="12">
        <v>0.78363278109713352</v>
      </c>
      <c r="H424" s="2">
        <f>COUNTIFS(COMPANY[亂數值],"&gt;" &amp;COMPANY[[#This Row],[亂數值]]) + 1</f>
        <v>485</v>
      </c>
      <c r="I424" s="13" t="str">
        <f>IF(COMPANY[[#This Row],[序列]]&lt;=簡單亂數抽樣參數!$C$3,"Y","")</f>
        <v/>
      </c>
    </row>
    <row r="425" spans="1:9">
      <c r="A425" s="1" t="s">
        <v>4525</v>
      </c>
      <c r="B425" s="1" t="s">
        <v>818</v>
      </c>
      <c r="C425" s="1" t="s">
        <v>819</v>
      </c>
      <c r="D425" s="1" t="s">
        <v>27</v>
      </c>
      <c r="E425" s="1" t="str">
        <f t="shared" si="13"/>
        <v>新北市</v>
      </c>
      <c r="F425" s="12">
        <f t="shared" ca="1" si="12"/>
        <v>4.7330882360220539E-2</v>
      </c>
      <c r="G425" s="12">
        <v>0.23403949080488406</v>
      </c>
      <c r="H425" s="2">
        <f>COUNTIFS(COMPANY[亂數值],"&gt;" &amp;COMPANY[[#This Row],[亂數值]]) + 1</f>
        <v>1655</v>
      </c>
      <c r="I425" s="13" t="str">
        <f>IF(COMPANY[[#This Row],[序列]]&lt;=簡單亂數抽樣參數!$C$3,"Y","")</f>
        <v/>
      </c>
    </row>
    <row r="426" spans="1:9">
      <c r="A426" s="1" t="s">
        <v>4526</v>
      </c>
      <c r="B426" s="1" t="s">
        <v>820</v>
      </c>
      <c r="C426" s="1" t="s">
        <v>821</v>
      </c>
      <c r="D426" s="1" t="s">
        <v>27</v>
      </c>
      <c r="E426" s="1" t="str">
        <f t="shared" si="13"/>
        <v>新北市</v>
      </c>
      <c r="F426" s="12">
        <f t="shared" ca="1" si="12"/>
        <v>0.31189932128463793</v>
      </c>
      <c r="G426" s="12">
        <v>0.20190943821182838</v>
      </c>
      <c r="H426" s="2">
        <f>COUNTIFS(COMPANY[亂數值],"&gt;" &amp;COMPANY[[#This Row],[亂數值]]) + 1</f>
        <v>1727</v>
      </c>
      <c r="I426" s="13" t="str">
        <f>IF(COMPANY[[#This Row],[序列]]&lt;=簡單亂數抽樣參數!$C$3,"Y","")</f>
        <v/>
      </c>
    </row>
    <row r="427" spans="1:9">
      <c r="A427" s="1" t="s">
        <v>4527</v>
      </c>
      <c r="B427" s="1" t="s">
        <v>822</v>
      </c>
      <c r="C427" s="1" t="s">
        <v>823</v>
      </c>
      <c r="D427" s="1" t="s">
        <v>6</v>
      </c>
      <c r="E427" s="1" t="str">
        <f t="shared" si="13"/>
        <v>新北市</v>
      </c>
      <c r="F427" s="12">
        <f t="shared" ca="1" si="12"/>
        <v>0.64181209214959822</v>
      </c>
      <c r="G427" s="12">
        <v>0.46653034581613595</v>
      </c>
      <c r="H427" s="2">
        <f>COUNTIFS(COMPANY[亂數值],"&gt;" &amp;COMPANY[[#This Row],[亂數值]]) + 1</f>
        <v>1159</v>
      </c>
      <c r="I427" s="13" t="str">
        <f>IF(COMPANY[[#This Row],[序列]]&lt;=簡單亂數抽樣參數!$C$3,"Y","")</f>
        <v/>
      </c>
    </row>
    <row r="428" spans="1:9">
      <c r="A428" s="1" t="s">
        <v>4528</v>
      </c>
      <c r="B428" s="1" t="s">
        <v>824</v>
      </c>
      <c r="C428" s="1" t="s">
        <v>825</v>
      </c>
      <c r="D428" s="1" t="s">
        <v>6</v>
      </c>
      <c r="E428" s="1" t="str">
        <f t="shared" si="13"/>
        <v>新北市</v>
      </c>
      <c r="F428" s="12">
        <f t="shared" ca="1" si="12"/>
        <v>0.63089612347615254</v>
      </c>
      <c r="G428" s="12">
        <v>0.61178036871625296</v>
      </c>
      <c r="H428" s="2">
        <f>COUNTIFS(COMPANY[亂數值],"&gt;" &amp;COMPANY[[#This Row],[亂數值]]) + 1</f>
        <v>831</v>
      </c>
      <c r="I428" s="13" t="str">
        <f>IF(COMPANY[[#This Row],[序列]]&lt;=簡單亂數抽樣參數!$C$3,"Y","")</f>
        <v/>
      </c>
    </row>
    <row r="429" spans="1:9">
      <c r="A429" s="1" t="s">
        <v>4529</v>
      </c>
      <c r="B429" s="1" t="s">
        <v>826</v>
      </c>
      <c r="C429" s="1" t="s">
        <v>827</v>
      </c>
      <c r="D429" s="1" t="s">
        <v>6</v>
      </c>
      <c r="E429" s="1" t="str">
        <f t="shared" si="13"/>
        <v>新北市</v>
      </c>
      <c r="F429" s="12">
        <f t="shared" ca="1" si="12"/>
        <v>0.79598329364582043</v>
      </c>
      <c r="G429" s="12">
        <v>3.5739148270324761E-2</v>
      </c>
      <c r="H429" s="2">
        <f>COUNTIFS(COMPANY[亂數值],"&gt;" &amp;COMPANY[[#This Row],[亂數值]]) + 1</f>
        <v>2117</v>
      </c>
      <c r="I429" s="13" t="str">
        <f>IF(COMPANY[[#This Row],[序列]]&lt;=簡單亂數抽樣參數!$C$3,"Y","")</f>
        <v/>
      </c>
    </row>
    <row r="430" spans="1:9">
      <c r="A430" s="1" t="s">
        <v>4530</v>
      </c>
      <c r="B430" s="1" t="s">
        <v>828</v>
      </c>
      <c r="C430" s="1" t="s">
        <v>829</v>
      </c>
      <c r="D430" s="1" t="s">
        <v>31</v>
      </c>
      <c r="E430" s="1" t="str">
        <f t="shared" si="13"/>
        <v>新北市</v>
      </c>
      <c r="F430" s="12">
        <f t="shared" ca="1" si="12"/>
        <v>0.21314833356081175</v>
      </c>
      <c r="G430" s="12">
        <v>0.29317961212097809</v>
      </c>
      <c r="H430" s="2">
        <f>COUNTIFS(COMPANY[亂數值],"&gt;" &amp;COMPANY[[#This Row],[亂數值]]) + 1</f>
        <v>1516</v>
      </c>
      <c r="I430" s="13" t="str">
        <f>IF(COMPANY[[#This Row],[序列]]&lt;=簡單亂數抽樣參數!$C$3,"Y","")</f>
        <v/>
      </c>
    </row>
    <row r="431" spans="1:9">
      <c r="A431" s="1" t="s">
        <v>4531</v>
      </c>
      <c r="B431" s="1" t="s">
        <v>830</v>
      </c>
      <c r="C431" s="1" t="s">
        <v>831</v>
      </c>
      <c r="D431" s="1" t="s">
        <v>27</v>
      </c>
      <c r="E431" s="1" t="str">
        <f t="shared" si="13"/>
        <v>新北市</v>
      </c>
      <c r="F431" s="12">
        <f t="shared" ca="1" si="12"/>
        <v>0.78577414835315385</v>
      </c>
      <c r="G431" s="12">
        <v>0.36717027068585917</v>
      </c>
      <c r="H431" s="2">
        <f>COUNTIFS(COMPANY[亂數值],"&gt;" &amp;COMPANY[[#This Row],[亂數值]]) + 1</f>
        <v>1361</v>
      </c>
      <c r="I431" s="13" t="str">
        <f>IF(COMPANY[[#This Row],[序列]]&lt;=簡單亂數抽樣參數!$C$3,"Y","")</f>
        <v/>
      </c>
    </row>
    <row r="432" spans="1:9">
      <c r="A432" s="1" t="s">
        <v>4532</v>
      </c>
      <c r="B432" s="1" t="s">
        <v>832</v>
      </c>
      <c r="C432" s="1" t="s">
        <v>817</v>
      </c>
      <c r="D432" s="1" t="s">
        <v>6</v>
      </c>
      <c r="E432" s="1" t="str">
        <f t="shared" si="13"/>
        <v>新北市</v>
      </c>
      <c r="F432" s="12">
        <f t="shared" ca="1" si="12"/>
        <v>0.69098383115076323</v>
      </c>
      <c r="G432" s="12">
        <v>0.83823156708127566</v>
      </c>
      <c r="H432" s="2">
        <f>COUNTIFS(COMPANY[亂數值],"&gt;" &amp;COMPANY[[#This Row],[亂數值]]) + 1</f>
        <v>353</v>
      </c>
      <c r="I432" s="13" t="str">
        <f>IF(COMPANY[[#This Row],[序列]]&lt;=簡單亂數抽樣參數!$C$3,"Y","")</f>
        <v/>
      </c>
    </row>
    <row r="433" spans="1:9">
      <c r="A433" s="1" t="s">
        <v>4533</v>
      </c>
      <c r="B433" s="1" t="s">
        <v>833</v>
      </c>
      <c r="C433" s="1" t="s">
        <v>834</v>
      </c>
      <c r="D433" s="1" t="s">
        <v>6</v>
      </c>
      <c r="E433" s="1" t="str">
        <f t="shared" si="13"/>
        <v>新北市</v>
      </c>
      <c r="F433" s="12">
        <f t="shared" ca="1" si="12"/>
        <v>0.80005620849344483</v>
      </c>
      <c r="G433" s="12">
        <v>0.15806294681019706</v>
      </c>
      <c r="H433" s="2">
        <f>COUNTIFS(COMPANY[亂數值],"&gt;" &amp;COMPANY[[#This Row],[亂數值]]) + 1</f>
        <v>1839</v>
      </c>
      <c r="I433" s="13" t="str">
        <f>IF(COMPANY[[#This Row],[序列]]&lt;=簡單亂數抽樣參數!$C$3,"Y","")</f>
        <v/>
      </c>
    </row>
    <row r="434" spans="1:9">
      <c r="A434" s="1" t="s">
        <v>4534</v>
      </c>
      <c r="B434" s="1" t="s">
        <v>835</v>
      </c>
      <c r="C434" s="1" t="s">
        <v>836</v>
      </c>
      <c r="D434" s="1" t="s">
        <v>27</v>
      </c>
      <c r="E434" s="1" t="str">
        <f t="shared" si="13"/>
        <v>新北市</v>
      </c>
      <c r="F434" s="12">
        <f t="shared" ca="1" si="12"/>
        <v>0.50014892615190853</v>
      </c>
      <c r="G434" s="12">
        <v>0.32050117307501458</v>
      </c>
      <c r="H434" s="2">
        <f>COUNTIFS(COMPANY[亂數值],"&gt;" &amp;COMPANY[[#This Row],[亂數值]]) + 1</f>
        <v>1459</v>
      </c>
      <c r="I434" s="13" t="str">
        <f>IF(COMPANY[[#This Row],[序列]]&lt;=簡單亂數抽樣參數!$C$3,"Y","")</f>
        <v/>
      </c>
    </row>
    <row r="435" spans="1:9">
      <c r="A435" s="1" t="s">
        <v>4535</v>
      </c>
      <c r="B435" s="1" t="s">
        <v>837</v>
      </c>
      <c r="C435" s="1" t="s">
        <v>838</v>
      </c>
      <c r="D435" s="1" t="s">
        <v>27</v>
      </c>
      <c r="E435" s="1" t="str">
        <f t="shared" si="13"/>
        <v>新北市</v>
      </c>
      <c r="F435" s="12">
        <f t="shared" ca="1" si="12"/>
        <v>0.30333404928701679</v>
      </c>
      <c r="G435" s="12">
        <v>0.61764636463211287</v>
      </c>
      <c r="H435" s="2">
        <f>COUNTIFS(COMPANY[亂數值],"&gt;" &amp;COMPANY[[#This Row],[亂數值]]) + 1</f>
        <v>818</v>
      </c>
      <c r="I435" s="13" t="str">
        <f>IF(COMPANY[[#This Row],[序列]]&lt;=簡單亂數抽樣參數!$C$3,"Y","")</f>
        <v/>
      </c>
    </row>
    <row r="436" spans="1:9">
      <c r="A436" s="1" t="s">
        <v>4536</v>
      </c>
      <c r="B436" s="1" t="s">
        <v>839</v>
      </c>
      <c r="C436" s="1" t="s">
        <v>840</v>
      </c>
      <c r="D436" s="1" t="s">
        <v>27</v>
      </c>
      <c r="E436" s="1" t="str">
        <f t="shared" si="13"/>
        <v>新北市</v>
      </c>
      <c r="F436" s="12">
        <f t="shared" ca="1" si="12"/>
        <v>0.47110272998946978</v>
      </c>
      <c r="G436" s="12">
        <v>2.4112869418568272E-2</v>
      </c>
      <c r="H436" s="2">
        <f>COUNTIFS(COMPANY[亂數值],"&gt;" &amp;COMPANY[[#This Row],[亂數值]]) + 1</f>
        <v>2148</v>
      </c>
      <c r="I436" s="13" t="str">
        <f>IF(COMPANY[[#This Row],[序列]]&lt;=簡單亂數抽樣參數!$C$3,"Y","")</f>
        <v/>
      </c>
    </row>
    <row r="437" spans="1:9">
      <c r="A437" s="1" t="s">
        <v>4537</v>
      </c>
      <c r="B437" s="1" t="s">
        <v>841</v>
      </c>
      <c r="C437" s="1" t="s">
        <v>842</v>
      </c>
      <c r="D437" s="1" t="s">
        <v>27</v>
      </c>
      <c r="E437" s="1" t="str">
        <f t="shared" si="13"/>
        <v>新北市</v>
      </c>
      <c r="F437" s="12">
        <f t="shared" ca="1" si="12"/>
        <v>0.86307188571974414</v>
      </c>
      <c r="G437" s="12">
        <v>0.97851252500761532</v>
      </c>
      <c r="H437" s="2">
        <f>COUNTIFS(COMPANY[亂數值],"&gt;" &amp;COMPANY[[#This Row],[亂數值]]) + 1</f>
        <v>45</v>
      </c>
      <c r="I437" s="13" t="str">
        <f>IF(COMPANY[[#This Row],[序列]]&lt;=簡單亂數抽樣參數!$C$3,"Y","")</f>
        <v/>
      </c>
    </row>
    <row r="438" spans="1:9">
      <c r="A438" s="1" t="s">
        <v>4538</v>
      </c>
      <c r="B438" s="1" t="s">
        <v>843</v>
      </c>
      <c r="C438" s="1" t="s">
        <v>772</v>
      </c>
      <c r="D438" s="1" t="s">
        <v>6</v>
      </c>
      <c r="E438" s="1" t="str">
        <f t="shared" si="13"/>
        <v>新北市</v>
      </c>
      <c r="F438" s="12">
        <f t="shared" ca="1" si="12"/>
        <v>0.27789801490396226</v>
      </c>
      <c r="G438" s="12">
        <v>0.6255870785765878</v>
      </c>
      <c r="H438" s="2">
        <f>COUNTIFS(COMPANY[亂數值],"&gt;" &amp;COMPANY[[#This Row],[亂數值]]) + 1</f>
        <v>805</v>
      </c>
      <c r="I438" s="13" t="str">
        <f>IF(COMPANY[[#This Row],[序列]]&lt;=簡單亂數抽樣參數!$C$3,"Y","")</f>
        <v/>
      </c>
    </row>
    <row r="439" spans="1:9">
      <c r="A439" s="1" t="s">
        <v>4539</v>
      </c>
      <c r="B439" s="1" t="s">
        <v>844</v>
      </c>
      <c r="C439" s="1" t="s">
        <v>845</v>
      </c>
      <c r="D439" s="1" t="s">
        <v>27</v>
      </c>
      <c r="E439" s="1" t="str">
        <f t="shared" si="13"/>
        <v>新北市</v>
      </c>
      <c r="F439" s="12">
        <f t="shared" ca="1" si="12"/>
        <v>0.97669339239169994</v>
      </c>
      <c r="G439" s="12">
        <v>8.0912888031606789E-3</v>
      </c>
      <c r="H439" s="2">
        <f>COUNTIFS(COMPANY[亂數值],"&gt;" &amp;COMPANY[[#This Row],[亂數值]]) + 1</f>
        <v>2189</v>
      </c>
      <c r="I439" s="13" t="str">
        <f>IF(COMPANY[[#This Row],[序列]]&lt;=簡單亂數抽樣參數!$C$3,"Y","")</f>
        <v/>
      </c>
    </row>
    <row r="440" spans="1:9">
      <c r="A440" s="1" t="s">
        <v>4540</v>
      </c>
      <c r="B440" s="1" t="s">
        <v>846</v>
      </c>
      <c r="C440" s="1" t="s">
        <v>847</v>
      </c>
      <c r="D440" s="1" t="s">
        <v>22</v>
      </c>
      <c r="E440" s="1" t="str">
        <f t="shared" si="13"/>
        <v>新北市</v>
      </c>
      <c r="F440" s="12">
        <f t="shared" ca="1" si="12"/>
        <v>0.18495034890848505</v>
      </c>
      <c r="G440" s="12">
        <v>4.6116115181664807E-2</v>
      </c>
      <c r="H440" s="2">
        <f>COUNTIFS(COMPANY[亂數值],"&gt;" &amp;COMPANY[[#This Row],[亂數值]]) + 1</f>
        <v>2102</v>
      </c>
      <c r="I440" s="13" t="str">
        <f>IF(COMPANY[[#This Row],[序列]]&lt;=簡單亂數抽樣參數!$C$3,"Y","")</f>
        <v/>
      </c>
    </row>
    <row r="441" spans="1:9">
      <c r="A441" s="1" t="s">
        <v>4541</v>
      </c>
      <c r="B441" s="1" t="s">
        <v>848</v>
      </c>
      <c r="C441" s="1" t="s">
        <v>849</v>
      </c>
      <c r="D441" s="1" t="s">
        <v>6</v>
      </c>
      <c r="E441" s="1" t="str">
        <f t="shared" si="13"/>
        <v>新北市</v>
      </c>
      <c r="F441" s="12">
        <f t="shared" ca="1" si="12"/>
        <v>0.74402299370358993</v>
      </c>
      <c r="G441" s="12">
        <v>0.71335725829294294</v>
      </c>
      <c r="H441" s="2">
        <f>COUNTIFS(COMPANY[亂數值],"&gt;" &amp;COMPANY[[#This Row],[亂數值]]) + 1</f>
        <v>605</v>
      </c>
      <c r="I441" s="13" t="str">
        <f>IF(COMPANY[[#This Row],[序列]]&lt;=簡單亂數抽樣參數!$C$3,"Y","")</f>
        <v/>
      </c>
    </row>
    <row r="442" spans="1:9">
      <c r="A442" s="1" t="s">
        <v>4542</v>
      </c>
      <c r="B442" s="1" t="s">
        <v>850</v>
      </c>
      <c r="C442" s="1" t="s">
        <v>851</v>
      </c>
      <c r="D442" s="1" t="s">
        <v>6</v>
      </c>
      <c r="E442" s="1" t="str">
        <f t="shared" si="13"/>
        <v>臺北市</v>
      </c>
      <c r="F442" s="12">
        <f t="shared" ca="1" si="12"/>
        <v>0.42074477356996809</v>
      </c>
      <c r="G442" s="12">
        <v>0.46314300869279623</v>
      </c>
      <c r="H442" s="2">
        <f>COUNTIFS(COMPANY[亂數值],"&gt;" &amp;COMPANY[[#This Row],[亂數值]]) + 1</f>
        <v>1169</v>
      </c>
      <c r="I442" s="13" t="str">
        <f>IF(COMPANY[[#This Row],[序列]]&lt;=簡單亂數抽樣參數!$C$3,"Y","")</f>
        <v/>
      </c>
    </row>
    <row r="443" spans="1:9">
      <c r="A443" s="1" t="s">
        <v>4543</v>
      </c>
      <c r="B443" s="1" t="s">
        <v>852</v>
      </c>
      <c r="C443" s="1" t="s">
        <v>853</v>
      </c>
      <c r="D443" s="1" t="s">
        <v>6</v>
      </c>
      <c r="E443" s="1" t="str">
        <f t="shared" si="13"/>
        <v>臺北市</v>
      </c>
      <c r="F443" s="12">
        <f t="shared" ca="1" si="12"/>
        <v>0.44655462329429052</v>
      </c>
      <c r="G443" s="12">
        <v>0.51189046645473302</v>
      </c>
      <c r="H443" s="2">
        <f>COUNTIFS(COMPANY[亂數值],"&gt;" &amp;COMPANY[[#This Row],[亂數值]]) + 1</f>
        <v>1062</v>
      </c>
      <c r="I443" s="13" t="str">
        <f>IF(COMPANY[[#This Row],[序列]]&lt;=簡單亂數抽樣參數!$C$3,"Y","")</f>
        <v/>
      </c>
    </row>
    <row r="444" spans="1:9">
      <c r="A444" s="1" t="s">
        <v>4544</v>
      </c>
      <c r="B444" s="1" t="s">
        <v>854</v>
      </c>
      <c r="C444" s="1" t="s">
        <v>855</v>
      </c>
      <c r="D444" s="1" t="s">
        <v>6</v>
      </c>
      <c r="E444" s="1" t="str">
        <f t="shared" si="13"/>
        <v>臺北市</v>
      </c>
      <c r="F444" s="12">
        <f t="shared" ca="1" si="12"/>
        <v>0.92345459183837419</v>
      </c>
      <c r="G444" s="12">
        <v>0.69107958689463689</v>
      </c>
      <c r="H444" s="2">
        <f>COUNTIFS(COMPANY[亂數值],"&gt;" &amp;COMPANY[[#This Row],[亂數值]]) + 1</f>
        <v>658</v>
      </c>
      <c r="I444" s="13" t="str">
        <f>IF(COMPANY[[#This Row],[序列]]&lt;=簡單亂數抽樣參數!$C$3,"Y","")</f>
        <v/>
      </c>
    </row>
    <row r="445" spans="1:9">
      <c r="A445" s="1" t="s">
        <v>4545</v>
      </c>
      <c r="B445" s="1" t="s">
        <v>856</v>
      </c>
      <c r="C445" s="1" t="s">
        <v>857</v>
      </c>
      <c r="D445" s="1" t="s">
        <v>6</v>
      </c>
      <c r="E445" s="1" t="str">
        <f t="shared" si="13"/>
        <v>彰化縣</v>
      </c>
      <c r="F445" s="12">
        <f t="shared" ca="1" si="12"/>
        <v>0.35537170632770976</v>
      </c>
      <c r="G445" s="12">
        <v>9.7705180380511569E-2</v>
      </c>
      <c r="H445" s="2">
        <f>COUNTIFS(COMPANY[亂數值],"&gt;" &amp;COMPANY[[#This Row],[亂數值]]) + 1</f>
        <v>1989</v>
      </c>
      <c r="I445" s="13" t="str">
        <f>IF(COMPANY[[#This Row],[序列]]&lt;=簡單亂數抽樣參數!$C$3,"Y","")</f>
        <v/>
      </c>
    </row>
    <row r="446" spans="1:9">
      <c r="A446" s="1" t="s">
        <v>4546</v>
      </c>
      <c r="B446" s="1" t="s">
        <v>858</v>
      </c>
      <c r="C446" s="1" t="s">
        <v>859</v>
      </c>
      <c r="D446" s="1" t="s">
        <v>6</v>
      </c>
      <c r="E446" s="1" t="str">
        <f t="shared" si="13"/>
        <v>彰化縣</v>
      </c>
      <c r="F446" s="12">
        <f t="shared" ca="1" si="12"/>
        <v>0.38612878498885916</v>
      </c>
      <c r="G446" s="12">
        <v>8.6251185299599742E-2</v>
      </c>
      <c r="H446" s="2">
        <f>COUNTIFS(COMPANY[亂數值],"&gt;" &amp;COMPANY[[#This Row],[亂數值]]) + 1</f>
        <v>2013</v>
      </c>
      <c r="I446" s="13" t="str">
        <f>IF(COMPANY[[#This Row],[序列]]&lt;=簡單亂數抽樣參數!$C$3,"Y","")</f>
        <v/>
      </c>
    </row>
    <row r="447" spans="1:9">
      <c r="A447" s="1" t="s">
        <v>4547</v>
      </c>
      <c r="B447" s="1" t="s">
        <v>860</v>
      </c>
      <c r="C447" s="1" t="s">
        <v>861</v>
      </c>
      <c r="D447" s="1" t="s">
        <v>6</v>
      </c>
      <c r="E447" s="1" t="str">
        <f t="shared" si="13"/>
        <v>彰化縣</v>
      </c>
      <c r="F447" s="12">
        <f t="shared" ca="1" si="12"/>
        <v>0.38588623480807993</v>
      </c>
      <c r="G447" s="12">
        <v>0.82504889357028099</v>
      </c>
      <c r="H447" s="2">
        <f>COUNTIFS(COMPANY[亂數值],"&gt;" &amp;COMPANY[[#This Row],[亂數值]]) + 1</f>
        <v>391</v>
      </c>
      <c r="I447" s="13" t="str">
        <f>IF(COMPANY[[#This Row],[序列]]&lt;=簡單亂數抽樣參數!$C$3,"Y","")</f>
        <v/>
      </c>
    </row>
    <row r="448" spans="1:9">
      <c r="A448" s="1" t="s">
        <v>4548</v>
      </c>
      <c r="B448" s="1" t="s">
        <v>862</v>
      </c>
      <c r="C448" s="1" t="s">
        <v>863</v>
      </c>
      <c r="D448" s="1" t="s">
        <v>6</v>
      </c>
      <c r="E448" s="1" t="str">
        <f t="shared" si="13"/>
        <v>彰化縣</v>
      </c>
      <c r="F448" s="12">
        <f t="shared" ca="1" si="12"/>
        <v>0.94094185988261314</v>
      </c>
      <c r="G448" s="12">
        <v>0.80595668670890841</v>
      </c>
      <c r="H448" s="2">
        <f>COUNTIFS(COMPANY[亂數值],"&gt;" &amp;COMPANY[[#This Row],[亂數值]]) + 1</f>
        <v>432</v>
      </c>
      <c r="I448" s="13" t="str">
        <f>IF(COMPANY[[#This Row],[序列]]&lt;=簡單亂數抽樣參數!$C$3,"Y","")</f>
        <v/>
      </c>
    </row>
    <row r="449" spans="1:9">
      <c r="A449" s="1" t="s">
        <v>4549</v>
      </c>
      <c r="B449" s="1" t="s">
        <v>864</v>
      </c>
      <c r="C449" s="1" t="s">
        <v>865</v>
      </c>
      <c r="D449" s="1" t="s">
        <v>6</v>
      </c>
      <c r="E449" s="1" t="str">
        <f t="shared" si="13"/>
        <v>彰化縣</v>
      </c>
      <c r="F449" s="12">
        <f t="shared" ca="1" si="12"/>
        <v>0.97096034925356145</v>
      </c>
      <c r="G449" s="12">
        <v>0.80554900771440541</v>
      </c>
      <c r="H449" s="2">
        <f>COUNTIFS(COMPANY[亂數值],"&gt;" &amp;COMPANY[[#This Row],[亂數值]]) + 1</f>
        <v>433</v>
      </c>
      <c r="I449" s="13" t="str">
        <f>IF(COMPANY[[#This Row],[序列]]&lt;=簡單亂數抽樣參數!$C$3,"Y","")</f>
        <v/>
      </c>
    </row>
    <row r="450" spans="1:9">
      <c r="A450" s="1" t="s">
        <v>4550</v>
      </c>
      <c r="B450" s="1" t="s">
        <v>866</v>
      </c>
      <c r="C450" s="1" t="s">
        <v>867</v>
      </c>
      <c r="D450" s="1" t="s">
        <v>6</v>
      </c>
      <c r="E450" s="1" t="str">
        <f t="shared" si="13"/>
        <v>雲林縣</v>
      </c>
      <c r="F450" s="12">
        <f t="shared" ref="F450:F513" ca="1" si="14">RAND()</f>
        <v>0.57740592943212321</v>
      </c>
      <c r="G450" s="12">
        <v>3.4091617805019681E-2</v>
      </c>
      <c r="H450" s="2">
        <f>COUNTIFS(COMPANY[亂數值],"&gt;" &amp;COMPANY[[#This Row],[亂數值]]) + 1</f>
        <v>2121</v>
      </c>
      <c r="I450" s="13" t="str">
        <f>IF(COMPANY[[#This Row],[序列]]&lt;=簡單亂數抽樣參數!$C$3,"Y","")</f>
        <v/>
      </c>
    </row>
    <row r="451" spans="1:9">
      <c r="A451" s="1" t="s">
        <v>4551</v>
      </c>
      <c r="B451" s="1" t="s">
        <v>868</v>
      </c>
      <c r="C451" s="1" t="s">
        <v>869</v>
      </c>
      <c r="D451" s="1" t="s">
        <v>6</v>
      </c>
      <c r="E451" s="1" t="str">
        <f t="shared" ref="E451:E514" si="15">MID(C451,1,3)</f>
        <v>南投縣</v>
      </c>
      <c r="F451" s="12">
        <f t="shared" ca="1" si="14"/>
        <v>0.59575385644807577</v>
      </c>
      <c r="G451" s="12">
        <v>0.64578876488612269</v>
      </c>
      <c r="H451" s="2">
        <f>COUNTIFS(COMPANY[亂數值],"&gt;" &amp;COMPANY[[#This Row],[亂數值]]) + 1</f>
        <v>762</v>
      </c>
      <c r="I451" s="13" t="str">
        <f>IF(COMPANY[[#This Row],[序列]]&lt;=簡單亂數抽樣參數!$C$3,"Y","")</f>
        <v/>
      </c>
    </row>
    <row r="452" spans="1:9">
      <c r="A452" s="1" t="s">
        <v>4552</v>
      </c>
      <c r="B452" s="1" t="s">
        <v>870</v>
      </c>
      <c r="C452" s="1" t="s">
        <v>871</v>
      </c>
      <c r="D452" s="1" t="s">
        <v>6</v>
      </c>
      <c r="E452" s="1" t="str">
        <f t="shared" si="15"/>
        <v>苗栗縣</v>
      </c>
      <c r="F452" s="12">
        <f t="shared" ca="1" si="14"/>
        <v>0.55918841962099519</v>
      </c>
      <c r="G452" s="12">
        <v>0.37093855203928061</v>
      </c>
      <c r="H452" s="2">
        <f>COUNTIFS(COMPANY[亂數值],"&gt;" &amp;COMPANY[[#This Row],[亂數值]]) + 1</f>
        <v>1358</v>
      </c>
      <c r="I452" s="13" t="str">
        <f>IF(COMPANY[[#This Row],[序列]]&lt;=簡單亂數抽樣參數!$C$3,"Y","")</f>
        <v/>
      </c>
    </row>
    <row r="453" spans="1:9">
      <c r="A453" s="1" t="s">
        <v>4553</v>
      </c>
      <c r="B453" s="1" t="s">
        <v>872</v>
      </c>
      <c r="C453" s="1" t="s">
        <v>873</v>
      </c>
      <c r="D453" s="1" t="s">
        <v>6</v>
      </c>
      <c r="E453" s="1" t="str">
        <f t="shared" si="15"/>
        <v>南投縣</v>
      </c>
      <c r="F453" s="12">
        <f t="shared" ca="1" si="14"/>
        <v>2.6050157945489483E-2</v>
      </c>
      <c r="G453" s="12">
        <v>0.57278704391147028</v>
      </c>
      <c r="H453" s="2">
        <f>COUNTIFS(COMPANY[亂數值],"&gt;" &amp;COMPANY[[#This Row],[亂數值]]) + 1</f>
        <v>912</v>
      </c>
      <c r="I453" s="13" t="str">
        <f>IF(COMPANY[[#This Row],[序列]]&lt;=簡單亂數抽樣參數!$C$3,"Y","")</f>
        <v/>
      </c>
    </row>
    <row r="454" spans="1:9">
      <c r="A454" s="1" t="s">
        <v>4554</v>
      </c>
      <c r="B454" s="1" t="s">
        <v>874</v>
      </c>
      <c r="C454" s="1" t="s">
        <v>875</v>
      </c>
      <c r="D454" s="1" t="s">
        <v>6</v>
      </c>
      <c r="E454" s="1" t="str">
        <f t="shared" si="15"/>
        <v>彰化縣</v>
      </c>
      <c r="F454" s="12">
        <f t="shared" ca="1" si="14"/>
        <v>0.59005102301968859</v>
      </c>
      <c r="G454" s="12">
        <v>0.7504657068838233</v>
      </c>
      <c r="H454" s="2">
        <f>COUNTIFS(COMPANY[亂數值],"&gt;" &amp;COMPANY[[#This Row],[亂數值]]) + 1</f>
        <v>536</v>
      </c>
      <c r="I454" s="13" t="str">
        <f>IF(COMPANY[[#This Row],[序列]]&lt;=簡單亂數抽樣參數!$C$3,"Y","")</f>
        <v/>
      </c>
    </row>
    <row r="455" spans="1:9">
      <c r="A455" s="1" t="s">
        <v>4555</v>
      </c>
      <c r="B455" s="1" t="s">
        <v>876</v>
      </c>
      <c r="C455" s="1" t="s">
        <v>877</v>
      </c>
      <c r="D455" s="1" t="s">
        <v>6</v>
      </c>
      <c r="E455" s="1" t="str">
        <f t="shared" si="15"/>
        <v>彰化縣</v>
      </c>
      <c r="F455" s="12">
        <f t="shared" ca="1" si="14"/>
        <v>8.2591592068999797E-2</v>
      </c>
      <c r="G455" s="12">
        <v>0.32422635903804153</v>
      </c>
      <c r="H455" s="2">
        <f>COUNTIFS(COMPANY[亂數值],"&gt;" &amp;COMPANY[[#This Row],[亂數值]]) + 1</f>
        <v>1451</v>
      </c>
      <c r="I455" s="13" t="str">
        <f>IF(COMPANY[[#This Row],[序列]]&lt;=簡單亂數抽樣參數!$C$3,"Y","")</f>
        <v/>
      </c>
    </row>
    <row r="456" spans="1:9">
      <c r="A456" s="1" t="s">
        <v>4556</v>
      </c>
      <c r="B456" s="1" t="s">
        <v>878</v>
      </c>
      <c r="C456" s="1" t="s">
        <v>879</v>
      </c>
      <c r="D456" s="1" t="s">
        <v>22</v>
      </c>
      <c r="E456" s="1" t="str">
        <f t="shared" si="15"/>
        <v>南投縣</v>
      </c>
      <c r="F456" s="12">
        <f t="shared" ca="1" si="14"/>
        <v>0.95042317942403287</v>
      </c>
      <c r="G456" s="12">
        <v>0.5622539618384057</v>
      </c>
      <c r="H456" s="2">
        <f>COUNTIFS(COMPANY[亂數值],"&gt;" &amp;COMPANY[[#This Row],[亂數值]]) + 1</f>
        <v>942</v>
      </c>
      <c r="I456" s="13" t="str">
        <f>IF(COMPANY[[#This Row],[序列]]&lt;=簡單亂數抽樣參數!$C$3,"Y","")</f>
        <v/>
      </c>
    </row>
    <row r="457" spans="1:9">
      <c r="A457" s="1" t="s">
        <v>4557</v>
      </c>
      <c r="B457" s="1" t="s">
        <v>880</v>
      </c>
      <c r="C457" s="1" t="s">
        <v>881</v>
      </c>
      <c r="D457" s="1" t="s">
        <v>6</v>
      </c>
      <c r="E457" s="1" t="str">
        <f t="shared" si="15"/>
        <v>臺中市</v>
      </c>
      <c r="F457" s="12">
        <f t="shared" ca="1" si="14"/>
        <v>0.70144353261999193</v>
      </c>
      <c r="G457" s="12">
        <v>0.32635837283856262</v>
      </c>
      <c r="H457" s="2">
        <f>COUNTIFS(COMPANY[亂數值],"&gt;" &amp;COMPANY[[#This Row],[亂數值]]) + 1</f>
        <v>1448</v>
      </c>
      <c r="I457" s="13" t="str">
        <f>IF(COMPANY[[#This Row],[序列]]&lt;=簡單亂數抽樣參數!$C$3,"Y","")</f>
        <v/>
      </c>
    </row>
    <row r="458" spans="1:9">
      <c r="A458" s="1" t="s">
        <v>4558</v>
      </c>
      <c r="B458" s="1" t="s">
        <v>882</v>
      </c>
      <c r="C458" s="1" t="s">
        <v>883</v>
      </c>
      <c r="D458" s="1" t="s">
        <v>6</v>
      </c>
      <c r="E458" s="1" t="str">
        <f t="shared" si="15"/>
        <v>雲林縣</v>
      </c>
      <c r="F458" s="12">
        <f t="shared" ca="1" si="14"/>
        <v>0.96018176755590368</v>
      </c>
      <c r="G458" s="12">
        <v>0.92306942880273368</v>
      </c>
      <c r="H458" s="2">
        <f>COUNTIFS(COMPANY[亂數值],"&gt;" &amp;COMPANY[[#This Row],[亂數值]]) + 1</f>
        <v>167</v>
      </c>
      <c r="I458" s="13" t="str">
        <f>IF(COMPANY[[#This Row],[序列]]&lt;=簡單亂數抽樣參數!$C$3,"Y","")</f>
        <v/>
      </c>
    </row>
    <row r="459" spans="1:9">
      <c r="A459" s="1" t="s">
        <v>4559</v>
      </c>
      <c r="B459" s="1" t="s">
        <v>884</v>
      </c>
      <c r="C459" s="1" t="s">
        <v>885</v>
      </c>
      <c r="D459" s="1" t="s">
        <v>6</v>
      </c>
      <c r="E459" s="1" t="str">
        <f t="shared" si="15"/>
        <v>臺中市</v>
      </c>
      <c r="F459" s="12">
        <f t="shared" ca="1" si="14"/>
        <v>0.10629798262723178</v>
      </c>
      <c r="G459" s="12">
        <v>0.15035921691780529</v>
      </c>
      <c r="H459" s="2">
        <f>COUNTIFS(COMPANY[亂數值],"&gt;" &amp;COMPANY[[#This Row],[亂數值]]) + 1</f>
        <v>1853</v>
      </c>
      <c r="I459" s="13" t="str">
        <f>IF(COMPANY[[#This Row],[序列]]&lt;=簡單亂數抽樣參數!$C$3,"Y","")</f>
        <v/>
      </c>
    </row>
    <row r="460" spans="1:9">
      <c r="A460" s="1" t="s">
        <v>4560</v>
      </c>
      <c r="B460" s="1" t="s">
        <v>886</v>
      </c>
      <c r="C460" s="1" t="s">
        <v>887</v>
      </c>
      <c r="D460" s="1" t="s">
        <v>6</v>
      </c>
      <c r="E460" s="1" t="str">
        <f t="shared" si="15"/>
        <v>臺中市</v>
      </c>
      <c r="F460" s="12">
        <f t="shared" ca="1" si="14"/>
        <v>0.58265376655939238</v>
      </c>
      <c r="G460" s="12">
        <v>0.73054165434686125</v>
      </c>
      <c r="H460" s="2">
        <f>COUNTIFS(COMPANY[亂數值],"&gt;" &amp;COMPANY[[#This Row],[亂數值]]) + 1</f>
        <v>572</v>
      </c>
      <c r="I460" s="13" t="str">
        <f>IF(COMPANY[[#This Row],[序列]]&lt;=簡單亂數抽樣參數!$C$3,"Y","")</f>
        <v/>
      </c>
    </row>
    <row r="461" spans="1:9">
      <c r="A461" s="1" t="s">
        <v>4561</v>
      </c>
      <c r="B461" s="1" t="s">
        <v>888</v>
      </c>
      <c r="C461" s="1" t="s">
        <v>889</v>
      </c>
      <c r="D461" s="1" t="s">
        <v>27</v>
      </c>
      <c r="E461" s="1" t="str">
        <f t="shared" si="15"/>
        <v>臺中市</v>
      </c>
      <c r="F461" s="12">
        <f t="shared" ca="1" si="14"/>
        <v>4.0536254068060718E-2</v>
      </c>
      <c r="G461" s="12">
        <v>0.96809151300700258</v>
      </c>
      <c r="H461" s="2">
        <f>COUNTIFS(COMPANY[亂數值],"&gt;" &amp;COMPANY[[#This Row],[亂數值]]) + 1</f>
        <v>66</v>
      </c>
      <c r="I461" s="13" t="str">
        <f>IF(COMPANY[[#This Row],[序列]]&lt;=簡單亂數抽樣參數!$C$3,"Y","")</f>
        <v/>
      </c>
    </row>
    <row r="462" spans="1:9">
      <c r="A462" s="1" t="s">
        <v>4562</v>
      </c>
      <c r="B462" s="1" t="s">
        <v>890</v>
      </c>
      <c r="C462" s="1" t="s">
        <v>891</v>
      </c>
      <c r="D462" s="1" t="s">
        <v>6</v>
      </c>
      <c r="E462" s="1" t="str">
        <f t="shared" si="15"/>
        <v>雲林縣</v>
      </c>
      <c r="F462" s="12">
        <f t="shared" ca="1" si="14"/>
        <v>0.58302198105480285</v>
      </c>
      <c r="G462" s="12">
        <v>0.54303376102525425</v>
      </c>
      <c r="H462" s="2">
        <f>COUNTIFS(COMPANY[亂數值],"&gt;" &amp;COMPANY[[#This Row],[亂數值]]) + 1</f>
        <v>989</v>
      </c>
      <c r="I462" s="13" t="str">
        <f>IF(COMPANY[[#This Row],[序列]]&lt;=簡單亂數抽樣參數!$C$3,"Y","")</f>
        <v/>
      </c>
    </row>
    <row r="463" spans="1:9">
      <c r="A463" s="1" t="s">
        <v>4563</v>
      </c>
      <c r="B463" s="1" t="s">
        <v>892</v>
      </c>
      <c r="C463" s="1" t="s">
        <v>893</v>
      </c>
      <c r="D463" s="1" t="s">
        <v>6</v>
      </c>
      <c r="E463" s="1" t="str">
        <f t="shared" si="15"/>
        <v>雲林縣</v>
      </c>
      <c r="F463" s="12">
        <f t="shared" ca="1" si="14"/>
        <v>0.3336003184856603</v>
      </c>
      <c r="G463" s="12">
        <v>0.88659713251414463</v>
      </c>
      <c r="H463" s="2">
        <f>COUNTIFS(COMPANY[亂數值],"&gt;" &amp;COMPANY[[#This Row],[亂數值]]) + 1</f>
        <v>244</v>
      </c>
      <c r="I463" s="13" t="str">
        <f>IF(COMPANY[[#This Row],[序列]]&lt;=簡單亂數抽樣參數!$C$3,"Y","")</f>
        <v/>
      </c>
    </row>
    <row r="464" spans="1:9">
      <c r="A464" s="1" t="s">
        <v>4564</v>
      </c>
      <c r="B464" s="1" t="s">
        <v>894</v>
      </c>
      <c r="C464" s="1" t="s">
        <v>895</v>
      </c>
      <c r="D464" s="1" t="s">
        <v>6</v>
      </c>
      <c r="E464" s="1" t="str">
        <f t="shared" si="15"/>
        <v>雲林縣</v>
      </c>
      <c r="F464" s="12">
        <f t="shared" ca="1" si="14"/>
        <v>0.95787727579900539</v>
      </c>
      <c r="G464" s="12">
        <v>0.20756974993420008</v>
      </c>
      <c r="H464" s="2">
        <f>COUNTIFS(COMPANY[亂數值],"&gt;" &amp;COMPANY[[#This Row],[亂數值]]) + 1</f>
        <v>1714</v>
      </c>
      <c r="I464" s="13" t="str">
        <f>IF(COMPANY[[#This Row],[序列]]&lt;=簡單亂數抽樣參數!$C$3,"Y","")</f>
        <v/>
      </c>
    </row>
    <row r="465" spans="1:9">
      <c r="A465" s="1" t="s">
        <v>4565</v>
      </c>
      <c r="B465" s="1" t="s">
        <v>896</v>
      </c>
      <c r="C465" s="1" t="s">
        <v>897</v>
      </c>
      <c r="D465" s="1" t="s">
        <v>6</v>
      </c>
      <c r="E465" s="1" t="str">
        <f t="shared" si="15"/>
        <v>臺中市</v>
      </c>
      <c r="F465" s="12">
        <f t="shared" ca="1" si="14"/>
        <v>0.27681314122369605</v>
      </c>
      <c r="G465" s="12">
        <v>0.78041724737683005</v>
      </c>
      <c r="H465" s="2">
        <f>COUNTIFS(COMPANY[亂數值],"&gt;" &amp;COMPANY[[#This Row],[亂數值]]) + 1</f>
        <v>491</v>
      </c>
      <c r="I465" s="13" t="str">
        <f>IF(COMPANY[[#This Row],[序列]]&lt;=簡單亂數抽樣參數!$C$3,"Y","")</f>
        <v/>
      </c>
    </row>
    <row r="466" spans="1:9">
      <c r="A466" s="1" t="s">
        <v>4566</v>
      </c>
      <c r="B466" s="1" t="s">
        <v>898</v>
      </c>
      <c r="C466" s="1" t="s">
        <v>899</v>
      </c>
      <c r="D466" s="1" t="s">
        <v>6</v>
      </c>
      <c r="E466" s="1" t="str">
        <f t="shared" si="15"/>
        <v>臺中市</v>
      </c>
      <c r="F466" s="12">
        <f t="shared" ca="1" si="14"/>
        <v>6.7590412905416342E-2</v>
      </c>
      <c r="G466" s="12">
        <v>0.23559724357962752</v>
      </c>
      <c r="H466" s="2">
        <f>COUNTIFS(COMPANY[亂數值],"&gt;" &amp;COMPANY[[#This Row],[亂數值]]) + 1</f>
        <v>1650</v>
      </c>
      <c r="I466" s="13" t="str">
        <f>IF(COMPANY[[#This Row],[序列]]&lt;=簡單亂數抽樣參數!$C$3,"Y","")</f>
        <v/>
      </c>
    </row>
    <row r="467" spans="1:9">
      <c r="A467" s="1" t="s">
        <v>4567</v>
      </c>
      <c r="B467" s="1" t="s">
        <v>900</v>
      </c>
      <c r="C467" s="1" t="s">
        <v>901</v>
      </c>
      <c r="D467" s="1" t="s">
        <v>6</v>
      </c>
      <c r="E467" s="1" t="str">
        <f t="shared" si="15"/>
        <v>臺中市</v>
      </c>
      <c r="F467" s="12">
        <f t="shared" ca="1" si="14"/>
        <v>0.60434716188975079</v>
      </c>
      <c r="G467" s="12">
        <v>0.78773433446316943</v>
      </c>
      <c r="H467" s="2">
        <f>COUNTIFS(COMPANY[亂數值],"&gt;" &amp;COMPANY[[#This Row],[亂數值]]) + 1</f>
        <v>475</v>
      </c>
      <c r="I467" s="13" t="str">
        <f>IF(COMPANY[[#This Row],[序列]]&lt;=簡單亂數抽樣參數!$C$3,"Y","")</f>
        <v/>
      </c>
    </row>
    <row r="468" spans="1:9">
      <c r="A468" s="1" t="s">
        <v>4568</v>
      </c>
      <c r="B468" s="1" t="s">
        <v>902</v>
      </c>
      <c r="C468" s="1" t="s">
        <v>903</v>
      </c>
      <c r="D468" s="1" t="s">
        <v>6</v>
      </c>
      <c r="E468" s="1" t="str">
        <f t="shared" si="15"/>
        <v>彰化縣</v>
      </c>
      <c r="F468" s="12">
        <f t="shared" ca="1" si="14"/>
        <v>0.41543935380068198</v>
      </c>
      <c r="G468" s="12">
        <v>0.53613969921361326</v>
      </c>
      <c r="H468" s="2">
        <f>COUNTIFS(COMPANY[亂數值],"&gt;" &amp;COMPANY[[#This Row],[亂數值]]) + 1</f>
        <v>1003</v>
      </c>
      <c r="I468" s="13" t="str">
        <f>IF(COMPANY[[#This Row],[序列]]&lt;=簡單亂數抽樣參數!$C$3,"Y","")</f>
        <v/>
      </c>
    </row>
    <row r="469" spans="1:9">
      <c r="A469" s="1" t="s">
        <v>4569</v>
      </c>
      <c r="B469" s="1" t="s">
        <v>904</v>
      </c>
      <c r="C469" s="1" t="s">
        <v>905</v>
      </c>
      <c r="D469" s="1" t="s">
        <v>27</v>
      </c>
      <c r="E469" s="1" t="str">
        <f t="shared" si="15"/>
        <v>彰化縣</v>
      </c>
      <c r="F469" s="12">
        <f t="shared" ca="1" si="14"/>
        <v>0.62745533316732072</v>
      </c>
      <c r="G469" s="12">
        <v>0.90994125383658409</v>
      </c>
      <c r="H469" s="2">
        <f>COUNTIFS(COMPANY[亂數值],"&gt;" &amp;COMPANY[[#This Row],[亂數值]]) + 1</f>
        <v>195</v>
      </c>
      <c r="I469" s="13" t="str">
        <f>IF(COMPANY[[#This Row],[序列]]&lt;=簡單亂數抽樣參數!$C$3,"Y","")</f>
        <v/>
      </c>
    </row>
    <row r="470" spans="1:9">
      <c r="A470" s="1" t="s">
        <v>4570</v>
      </c>
      <c r="B470" s="1" t="s">
        <v>906</v>
      </c>
      <c r="C470" s="1" t="s">
        <v>6246</v>
      </c>
      <c r="D470" s="1" t="s">
        <v>6</v>
      </c>
      <c r="E470" s="1" t="str">
        <f t="shared" si="15"/>
        <v>彰化縣</v>
      </c>
      <c r="F470" s="12">
        <f t="shared" ca="1" si="14"/>
        <v>0.3364319203170556</v>
      </c>
      <c r="G470" s="12">
        <v>0.77868647723510021</v>
      </c>
      <c r="H470" s="2">
        <f>COUNTIFS(COMPANY[亂數值],"&gt;" &amp;COMPANY[[#This Row],[亂數值]]) + 1</f>
        <v>493</v>
      </c>
      <c r="I470" s="13" t="str">
        <f>IF(COMPANY[[#This Row],[序列]]&lt;=簡單亂數抽樣參數!$C$3,"Y","")</f>
        <v/>
      </c>
    </row>
    <row r="471" spans="1:9">
      <c r="A471" s="1" t="s">
        <v>4571</v>
      </c>
      <c r="B471" s="1" t="s">
        <v>907</v>
      </c>
      <c r="C471" s="1" t="s">
        <v>908</v>
      </c>
      <c r="D471" s="1" t="s">
        <v>27</v>
      </c>
      <c r="E471" s="1" t="str">
        <f t="shared" si="15"/>
        <v>彰化縣</v>
      </c>
      <c r="F471" s="12">
        <f t="shared" ca="1" si="14"/>
        <v>3.7792315860989079E-2</v>
      </c>
      <c r="G471" s="12">
        <v>1.26010768159035E-2</v>
      </c>
      <c r="H471" s="2">
        <f>COUNTIFS(COMPANY[亂數值],"&gt;" &amp;COMPANY[[#This Row],[亂數值]]) + 1</f>
        <v>2178</v>
      </c>
      <c r="I471" s="13" t="str">
        <f>IF(COMPANY[[#This Row],[序列]]&lt;=簡單亂數抽樣參數!$C$3,"Y","")</f>
        <v/>
      </c>
    </row>
    <row r="472" spans="1:9">
      <c r="A472" s="1" t="s">
        <v>4572</v>
      </c>
      <c r="B472" s="1" t="s">
        <v>909</v>
      </c>
      <c r="C472" s="1" t="s">
        <v>910</v>
      </c>
      <c r="D472" s="1" t="s">
        <v>6</v>
      </c>
      <c r="E472" s="1" t="str">
        <f t="shared" si="15"/>
        <v>彰化縣</v>
      </c>
      <c r="F472" s="12">
        <f t="shared" ca="1" si="14"/>
        <v>0.81466196490496512</v>
      </c>
      <c r="G472" s="12">
        <v>0.48820788388918679</v>
      </c>
      <c r="H472" s="2">
        <f>COUNTIFS(COMPANY[亂數值],"&gt;" &amp;COMPANY[[#This Row],[亂數值]]) + 1</f>
        <v>1113</v>
      </c>
      <c r="I472" s="13" t="str">
        <f>IF(COMPANY[[#This Row],[序列]]&lt;=簡單亂數抽樣參數!$C$3,"Y","")</f>
        <v/>
      </c>
    </row>
    <row r="473" spans="1:9">
      <c r="A473" s="1" t="s">
        <v>4573</v>
      </c>
      <c r="B473" s="1" t="s">
        <v>911</v>
      </c>
      <c r="C473" s="1" t="s">
        <v>912</v>
      </c>
      <c r="D473" s="1" t="s">
        <v>12</v>
      </c>
      <c r="E473" s="1" t="str">
        <f t="shared" si="15"/>
        <v>彰化縣</v>
      </c>
      <c r="F473" s="12">
        <f t="shared" ca="1" si="14"/>
        <v>0.41931406173759289</v>
      </c>
      <c r="G473" s="12">
        <v>0.4580226757998016</v>
      </c>
      <c r="H473" s="2">
        <f>COUNTIFS(COMPANY[亂數值],"&gt;" &amp;COMPANY[[#This Row],[亂數值]]) + 1</f>
        <v>1183</v>
      </c>
      <c r="I473" s="13" t="str">
        <f>IF(COMPANY[[#This Row],[序列]]&lt;=簡單亂數抽樣參數!$C$3,"Y","")</f>
        <v/>
      </c>
    </row>
    <row r="474" spans="1:9">
      <c r="A474" s="1" t="s">
        <v>4573</v>
      </c>
      <c r="B474" s="1" t="s">
        <v>911</v>
      </c>
      <c r="C474" s="1" t="s">
        <v>913</v>
      </c>
      <c r="D474" s="1" t="s">
        <v>6</v>
      </c>
      <c r="E474" s="1" t="str">
        <f t="shared" si="15"/>
        <v>臺中市</v>
      </c>
      <c r="F474" s="12">
        <f t="shared" ca="1" si="14"/>
        <v>4.6399594819385936E-2</v>
      </c>
      <c r="G474" s="12">
        <v>0.26165581065503307</v>
      </c>
      <c r="H474" s="2">
        <f>COUNTIFS(COMPANY[亂數值],"&gt;" &amp;COMPANY[[#This Row],[亂數值]]) + 1</f>
        <v>1591</v>
      </c>
      <c r="I474" s="13" t="str">
        <f>IF(COMPANY[[#This Row],[序列]]&lt;=簡單亂數抽樣參數!$C$3,"Y","")</f>
        <v/>
      </c>
    </row>
    <row r="475" spans="1:9">
      <c r="A475" s="1" t="s">
        <v>4574</v>
      </c>
      <c r="B475" s="1" t="s">
        <v>577</v>
      </c>
      <c r="C475" s="1" t="s">
        <v>914</v>
      </c>
      <c r="D475" s="1" t="s">
        <v>6</v>
      </c>
      <c r="E475" s="1" t="str">
        <f t="shared" si="15"/>
        <v>雲林縣</v>
      </c>
      <c r="F475" s="12">
        <f t="shared" ca="1" si="14"/>
        <v>0.89864624853425756</v>
      </c>
      <c r="G475" s="12">
        <v>0.51925963390704422</v>
      </c>
      <c r="H475" s="2">
        <f>COUNTIFS(COMPANY[亂數值],"&gt;" &amp;COMPANY[[#This Row],[亂數值]]) + 1</f>
        <v>1045</v>
      </c>
      <c r="I475" s="13" t="str">
        <f>IF(COMPANY[[#This Row],[序列]]&lt;=簡單亂數抽樣參數!$C$3,"Y","")</f>
        <v/>
      </c>
    </row>
    <row r="476" spans="1:9">
      <c r="A476" s="1" t="s">
        <v>4575</v>
      </c>
      <c r="B476" s="1" t="s">
        <v>915</v>
      </c>
      <c r="C476" s="1" t="s">
        <v>916</v>
      </c>
      <c r="D476" s="1" t="s">
        <v>27</v>
      </c>
      <c r="E476" s="1" t="str">
        <f t="shared" si="15"/>
        <v>雲林縣</v>
      </c>
      <c r="F476" s="12">
        <f t="shared" ca="1" si="14"/>
        <v>0.4596712077217715</v>
      </c>
      <c r="G476" s="12">
        <v>0.27540183658203843</v>
      </c>
      <c r="H476" s="2">
        <f>COUNTIFS(COMPANY[亂數值],"&gt;" &amp;COMPANY[[#This Row],[亂數值]]) + 1</f>
        <v>1564</v>
      </c>
      <c r="I476" s="13" t="str">
        <f>IF(COMPANY[[#This Row],[序列]]&lt;=簡單亂數抽樣參數!$C$3,"Y","")</f>
        <v/>
      </c>
    </row>
    <row r="477" spans="1:9">
      <c r="A477" s="1" t="s">
        <v>4576</v>
      </c>
      <c r="B477" s="1" t="s">
        <v>917</v>
      </c>
      <c r="C477" s="1" t="s">
        <v>918</v>
      </c>
      <c r="D477" s="1" t="s">
        <v>6</v>
      </c>
      <c r="E477" s="1" t="str">
        <f t="shared" si="15"/>
        <v>雲林縣</v>
      </c>
      <c r="F477" s="12">
        <f t="shared" ca="1" si="14"/>
        <v>0.83672647951196777</v>
      </c>
      <c r="G477" s="12">
        <v>0.72752276095930069</v>
      </c>
      <c r="H477" s="2">
        <f>COUNTIFS(COMPANY[亂數值],"&gt;" &amp;COMPANY[[#This Row],[亂數值]]) + 1</f>
        <v>577</v>
      </c>
      <c r="I477" s="13" t="str">
        <f>IF(COMPANY[[#This Row],[序列]]&lt;=簡單亂數抽樣參數!$C$3,"Y","")</f>
        <v/>
      </c>
    </row>
    <row r="478" spans="1:9">
      <c r="A478" s="1" t="s">
        <v>4577</v>
      </c>
      <c r="B478" s="1" t="s">
        <v>919</v>
      </c>
      <c r="C478" s="1" t="s">
        <v>920</v>
      </c>
      <c r="D478" s="1" t="s">
        <v>6</v>
      </c>
      <c r="E478" s="1" t="str">
        <f t="shared" si="15"/>
        <v>雲林縣</v>
      </c>
      <c r="F478" s="12">
        <f t="shared" ca="1" si="14"/>
        <v>0.41651517113002856</v>
      </c>
      <c r="G478" s="12">
        <v>0.23342261573296985</v>
      </c>
      <c r="H478" s="2">
        <f>COUNTIFS(COMPANY[亂數值],"&gt;" &amp;COMPANY[[#This Row],[亂數值]]) + 1</f>
        <v>1656</v>
      </c>
      <c r="I478" s="13" t="str">
        <f>IF(COMPANY[[#This Row],[序列]]&lt;=簡單亂數抽樣參數!$C$3,"Y","")</f>
        <v/>
      </c>
    </row>
    <row r="479" spans="1:9">
      <c r="A479" s="1" t="s">
        <v>4578</v>
      </c>
      <c r="B479" s="1" t="s">
        <v>921</v>
      </c>
      <c r="C479" s="1" t="s">
        <v>922</v>
      </c>
      <c r="D479" s="1" t="s">
        <v>6</v>
      </c>
      <c r="E479" s="1" t="str">
        <f t="shared" si="15"/>
        <v>苗栗縣</v>
      </c>
      <c r="F479" s="12">
        <f t="shared" ca="1" si="14"/>
        <v>0.61435224947231826</v>
      </c>
      <c r="G479" s="12">
        <v>4.8173500641655487E-2</v>
      </c>
      <c r="H479" s="2">
        <f>COUNTIFS(COMPANY[亂數值],"&gt;" &amp;COMPANY[[#This Row],[亂數值]]) + 1</f>
        <v>2097</v>
      </c>
      <c r="I479" s="13" t="str">
        <f>IF(COMPANY[[#This Row],[序列]]&lt;=簡單亂數抽樣參數!$C$3,"Y","")</f>
        <v/>
      </c>
    </row>
    <row r="480" spans="1:9">
      <c r="A480" s="1" t="s">
        <v>4579</v>
      </c>
      <c r="B480" s="1" t="s">
        <v>923</v>
      </c>
      <c r="C480" s="1" t="s">
        <v>924</v>
      </c>
      <c r="D480" s="1" t="s">
        <v>6</v>
      </c>
      <c r="E480" s="1" t="str">
        <f t="shared" si="15"/>
        <v>苗栗縣</v>
      </c>
      <c r="F480" s="12">
        <f t="shared" ca="1" si="14"/>
        <v>0.7926489683915281</v>
      </c>
      <c r="G480" s="12">
        <v>0.34160737726485024</v>
      </c>
      <c r="H480" s="2">
        <f>COUNTIFS(COMPANY[亂數值],"&gt;" &amp;COMPANY[[#This Row],[亂數值]]) + 1</f>
        <v>1414</v>
      </c>
      <c r="I480" s="13" t="str">
        <f>IF(COMPANY[[#This Row],[序列]]&lt;=簡單亂數抽樣參數!$C$3,"Y","")</f>
        <v/>
      </c>
    </row>
    <row r="481" spans="1:9">
      <c r="A481" s="1" t="s">
        <v>4580</v>
      </c>
      <c r="B481" s="1" t="s">
        <v>925</v>
      </c>
      <c r="C481" s="1" t="s">
        <v>926</v>
      </c>
      <c r="D481" s="1" t="s">
        <v>6</v>
      </c>
      <c r="E481" s="1" t="str">
        <f t="shared" si="15"/>
        <v>苗栗縣</v>
      </c>
      <c r="F481" s="12">
        <f t="shared" ca="1" si="14"/>
        <v>8.8807364839853964E-2</v>
      </c>
      <c r="G481" s="12">
        <v>0.83912807548284529</v>
      </c>
      <c r="H481" s="2">
        <f>COUNTIFS(COMPANY[亂數值],"&gt;" &amp;COMPANY[[#This Row],[亂數值]]) + 1</f>
        <v>349</v>
      </c>
      <c r="I481" s="13" t="str">
        <f>IF(COMPANY[[#This Row],[序列]]&lt;=簡單亂數抽樣參數!$C$3,"Y","")</f>
        <v/>
      </c>
    </row>
    <row r="482" spans="1:9">
      <c r="A482" s="1" t="s">
        <v>4581</v>
      </c>
      <c r="B482" s="1" t="s">
        <v>927</v>
      </c>
      <c r="C482" s="1" t="s">
        <v>928</v>
      </c>
      <c r="D482" s="1" t="s">
        <v>6</v>
      </c>
      <c r="E482" s="1" t="str">
        <f t="shared" si="15"/>
        <v>臺中市</v>
      </c>
      <c r="F482" s="12">
        <f t="shared" ca="1" si="14"/>
        <v>0.65717780871303744</v>
      </c>
      <c r="G482" s="12">
        <v>1.7970511791010724E-2</v>
      </c>
      <c r="H482" s="2">
        <f>COUNTIFS(COMPANY[亂數值],"&gt;" &amp;COMPANY[[#This Row],[亂數值]]) + 1</f>
        <v>2162</v>
      </c>
      <c r="I482" s="13" t="str">
        <f>IF(COMPANY[[#This Row],[序列]]&lt;=簡單亂數抽樣參數!$C$3,"Y","")</f>
        <v/>
      </c>
    </row>
    <row r="483" spans="1:9">
      <c r="A483" s="1" t="s">
        <v>4582</v>
      </c>
      <c r="B483" s="1" t="s">
        <v>929</v>
      </c>
      <c r="C483" s="1" t="s">
        <v>930</v>
      </c>
      <c r="D483" s="1" t="s">
        <v>6</v>
      </c>
      <c r="E483" s="1" t="str">
        <f t="shared" si="15"/>
        <v>臺中市</v>
      </c>
      <c r="F483" s="12">
        <f t="shared" ca="1" si="14"/>
        <v>0.36010851045014358</v>
      </c>
      <c r="G483" s="12">
        <v>0.14112484604286424</v>
      </c>
      <c r="H483" s="2">
        <f>COUNTIFS(COMPANY[亂數值],"&gt;" &amp;COMPANY[[#This Row],[亂數值]]) + 1</f>
        <v>1878</v>
      </c>
      <c r="I483" s="13" t="str">
        <f>IF(COMPANY[[#This Row],[序列]]&lt;=簡單亂數抽樣參數!$C$3,"Y","")</f>
        <v/>
      </c>
    </row>
    <row r="484" spans="1:9">
      <c r="A484" s="1" t="s">
        <v>4583</v>
      </c>
      <c r="B484" s="1" t="s">
        <v>931</v>
      </c>
      <c r="C484" s="1" t="s">
        <v>932</v>
      </c>
      <c r="D484" s="1" t="s">
        <v>22</v>
      </c>
      <c r="E484" s="1" t="str">
        <f t="shared" si="15"/>
        <v>臺中市</v>
      </c>
      <c r="F484" s="12">
        <f t="shared" ca="1" si="14"/>
        <v>0.85072016012728002</v>
      </c>
      <c r="G484" s="12">
        <v>0.86401487796982801</v>
      </c>
      <c r="H484" s="2">
        <f>COUNTIFS(COMPANY[亂數值],"&gt;" &amp;COMPANY[[#This Row],[亂數值]]) + 1</f>
        <v>295</v>
      </c>
      <c r="I484" s="13" t="str">
        <f>IF(COMPANY[[#This Row],[序列]]&lt;=簡單亂數抽樣參數!$C$3,"Y","")</f>
        <v/>
      </c>
    </row>
    <row r="485" spans="1:9">
      <c r="A485" s="1" t="s">
        <v>4584</v>
      </c>
      <c r="B485" s="1" t="s">
        <v>933</v>
      </c>
      <c r="C485" s="1" t="s">
        <v>934</v>
      </c>
      <c r="D485" s="1" t="s">
        <v>22</v>
      </c>
      <c r="E485" s="1" t="str">
        <f t="shared" si="15"/>
        <v>臺中市</v>
      </c>
      <c r="F485" s="12">
        <f t="shared" ca="1" si="14"/>
        <v>0.13989479565750174</v>
      </c>
      <c r="G485" s="12">
        <v>0.1651593877497568</v>
      </c>
      <c r="H485" s="2">
        <f>COUNTIFS(COMPANY[亂數值],"&gt;" &amp;COMPANY[[#This Row],[亂數值]]) + 1</f>
        <v>1821</v>
      </c>
      <c r="I485" s="13" t="str">
        <f>IF(COMPANY[[#This Row],[序列]]&lt;=簡單亂數抽樣參數!$C$3,"Y","")</f>
        <v/>
      </c>
    </row>
    <row r="486" spans="1:9">
      <c r="A486" s="1" t="s">
        <v>4585</v>
      </c>
      <c r="B486" s="1" t="s">
        <v>935</v>
      </c>
      <c r="C486" s="1" t="s">
        <v>936</v>
      </c>
      <c r="D486" s="1" t="s">
        <v>27</v>
      </c>
      <c r="E486" s="1" t="str">
        <f t="shared" si="15"/>
        <v>臺中市</v>
      </c>
      <c r="F486" s="12">
        <f t="shared" ca="1" si="14"/>
        <v>0.89636307153537254</v>
      </c>
      <c r="G486" s="12">
        <v>0.59037533539942955</v>
      </c>
      <c r="H486" s="2">
        <f>COUNTIFS(COMPANY[亂數值],"&gt;" &amp;COMPANY[[#This Row],[亂數值]]) + 1</f>
        <v>871</v>
      </c>
      <c r="I486" s="13" t="str">
        <f>IF(COMPANY[[#This Row],[序列]]&lt;=簡單亂數抽樣參數!$C$3,"Y","")</f>
        <v/>
      </c>
    </row>
    <row r="487" spans="1:9">
      <c r="A487" s="1" t="s">
        <v>4586</v>
      </c>
      <c r="B487" s="1" t="s">
        <v>937</v>
      </c>
      <c r="C487" s="1" t="s">
        <v>938</v>
      </c>
      <c r="D487" s="1" t="s">
        <v>27</v>
      </c>
      <c r="E487" s="1" t="str">
        <f t="shared" si="15"/>
        <v>臺中市</v>
      </c>
      <c r="F487" s="12">
        <f t="shared" ca="1" si="14"/>
        <v>0.81381766915710829</v>
      </c>
      <c r="G487" s="12">
        <v>0.4402772651244099</v>
      </c>
      <c r="H487" s="2">
        <f>COUNTIFS(COMPANY[亂數值],"&gt;" &amp;COMPANY[[#This Row],[亂數值]]) + 1</f>
        <v>1223</v>
      </c>
      <c r="I487" s="13" t="str">
        <f>IF(COMPANY[[#This Row],[序列]]&lt;=簡單亂數抽樣參數!$C$3,"Y","")</f>
        <v/>
      </c>
    </row>
    <row r="488" spans="1:9">
      <c r="A488" s="1" t="s">
        <v>4587</v>
      </c>
      <c r="B488" s="1" t="s">
        <v>939</v>
      </c>
      <c r="C488" s="1" t="s">
        <v>940</v>
      </c>
      <c r="D488" s="1" t="s">
        <v>27</v>
      </c>
      <c r="E488" s="1" t="str">
        <f t="shared" si="15"/>
        <v>臺中市</v>
      </c>
      <c r="F488" s="12">
        <f t="shared" ca="1" si="14"/>
        <v>3.8771927391030303E-2</v>
      </c>
      <c r="G488" s="12">
        <v>0.85309839321286363</v>
      </c>
      <c r="H488" s="2">
        <f>COUNTIFS(COMPANY[亂數值],"&gt;" &amp;COMPANY[[#This Row],[亂數值]]) + 1</f>
        <v>321</v>
      </c>
      <c r="I488" s="13" t="str">
        <f>IF(COMPANY[[#This Row],[序列]]&lt;=簡單亂數抽樣參數!$C$3,"Y","")</f>
        <v/>
      </c>
    </row>
    <row r="489" spans="1:9">
      <c r="A489" s="1" t="s">
        <v>4588</v>
      </c>
      <c r="B489" s="1" t="s">
        <v>941</v>
      </c>
      <c r="C489" s="1" t="s">
        <v>942</v>
      </c>
      <c r="D489" s="1" t="s">
        <v>27</v>
      </c>
      <c r="E489" s="1" t="str">
        <f t="shared" si="15"/>
        <v>臺中市</v>
      </c>
      <c r="F489" s="12">
        <f t="shared" ca="1" si="14"/>
        <v>0.60073321364987309</v>
      </c>
      <c r="G489" s="12">
        <v>4.37801923345158E-2</v>
      </c>
      <c r="H489" s="2">
        <f>COUNTIFS(COMPANY[亂數值],"&gt;" &amp;COMPANY[[#This Row],[亂數值]]) + 1</f>
        <v>2106</v>
      </c>
      <c r="I489" s="13" t="str">
        <f>IF(COMPANY[[#This Row],[序列]]&lt;=簡單亂數抽樣參數!$C$3,"Y","")</f>
        <v/>
      </c>
    </row>
    <row r="490" spans="1:9">
      <c r="A490" s="1" t="s">
        <v>4589</v>
      </c>
      <c r="B490" s="1" t="s">
        <v>943</v>
      </c>
      <c r="C490" s="1" t="s">
        <v>944</v>
      </c>
      <c r="D490" s="1" t="s">
        <v>27</v>
      </c>
      <c r="E490" s="1" t="str">
        <f t="shared" si="15"/>
        <v>臺中市</v>
      </c>
      <c r="F490" s="12">
        <f t="shared" ca="1" si="14"/>
        <v>0.66401843740029076</v>
      </c>
      <c r="G490" s="12">
        <v>0.33916581826405667</v>
      </c>
      <c r="H490" s="2">
        <f>COUNTIFS(COMPANY[亂數值],"&gt;" &amp;COMPANY[[#This Row],[亂數值]]) + 1</f>
        <v>1423</v>
      </c>
      <c r="I490" s="13" t="str">
        <f>IF(COMPANY[[#This Row],[序列]]&lt;=簡單亂數抽樣參數!$C$3,"Y","")</f>
        <v/>
      </c>
    </row>
    <row r="491" spans="1:9">
      <c r="A491" s="1" t="s">
        <v>4590</v>
      </c>
      <c r="B491" s="1" t="s">
        <v>945</v>
      </c>
      <c r="C491" s="1" t="s">
        <v>946</v>
      </c>
      <c r="D491" s="1" t="s">
        <v>27</v>
      </c>
      <c r="E491" s="1" t="str">
        <f t="shared" si="15"/>
        <v>臺中市</v>
      </c>
      <c r="F491" s="12">
        <f t="shared" ca="1" si="14"/>
        <v>0.66553179969126741</v>
      </c>
      <c r="G491" s="12">
        <v>0.27808812081605838</v>
      </c>
      <c r="H491" s="2">
        <f>COUNTIFS(COMPANY[亂數值],"&gt;" &amp;COMPANY[[#This Row],[亂數值]]) + 1</f>
        <v>1556</v>
      </c>
      <c r="I491" s="13" t="str">
        <f>IF(COMPANY[[#This Row],[序列]]&lt;=簡單亂數抽樣參數!$C$3,"Y","")</f>
        <v/>
      </c>
    </row>
    <row r="492" spans="1:9">
      <c r="A492" s="1" t="s">
        <v>4591</v>
      </c>
      <c r="B492" s="1" t="s">
        <v>947</v>
      </c>
      <c r="C492" s="1" t="s">
        <v>948</v>
      </c>
      <c r="D492" s="1" t="s">
        <v>6</v>
      </c>
      <c r="E492" s="1" t="str">
        <f t="shared" si="15"/>
        <v>臺中市</v>
      </c>
      <c r="F492" s="12">
        <f t="shared" ca="1" si="14"/>
        <v>7.7179598613146272E-3</v>
      </c>
      <c r="G492" s="12">
        <v>0.66707965121757462</v>
      </c>
      <c r="H492" s="2">
        <f>COUNTIFS(COMPANY[亂數值],"&gt;" &amp;COMPANY[[#This Row],[亂數值]]) + 1</f>
        <v>709</v>
      </c>
      <c r="I492" s="13" t="str">
        <f>IF(COMPANY[[#This Row],[序列]]&lt;=簡單亂數抽樣參數!$C$3,"Y","")</f>
        <v/>
      </c>
    </row>
    <row r="493" spans="1:9">
      <c r="A493" s="1" t="s">
        <v>4592</v>
      </c>
      <c r="B493" s="1" t="s">
        <v>949</v>
      </c>
      <c r="C493" s="1" t="s">
        <v>950</v>
      </c>
      <c r="D493" s="1" t="s">
        <v>27</v>
      </c>
      <c r="E493" s="1" t="str">
        <f t="shared" si="15"/>
        <v>臺中市</v>
      </c>
      <c r="F493" s="12">
        <f t="shared" ca="1" si="14"/>
        <v>0.45682518547653173</v>
      </c>
      <c r="G493" s="12">
        <v>0.25582901959570137</v>
      </c>
      <c r="H493" s="2">
        <f>COUNTIFS(COMPANY[亂數值],"&gt;" &amp;COMPANY[[#This Row],[亂數值]]) + 1</f>
        <v>1606</v>
      </c>
      <c r="I493" s="13" t="str">
        <f>IF(COMPANY[[#This Row],[序列]]&lt;=簡單亂數抽樣參數!$C$3,"Y","")</f>
        <v/>
      </c>
    </row>
    <row r="494" spans="1:9">
      <c r="A494" s="1" t="s">
        <v>4593</v>
      </c>
      <c r="B494" s="1" t="s">
        <v>951</v>
      </c>
      <c r="C494" s="1" t="s">
        <v>952</v>
      </c>
      <c r="D494" s="1" t="s">
        <v>27</v>
      </c>
      <c r="E494" s="1" t="str">
        <f t="shared" si="15"/>
        <v>臺中市</v>
      </c>
      <c r="F494" s="12">
        <f t="shared" ca="1" si="14"/>
        <v>0.98267952712435724</v>
      </c>
      <c r="G494" s="12">
        <v>0.89312611317319124</v>
      </c>
      <c r="H494" s="2">
        <f>COUNTIFS(COMPANY[亂數值],"&gt;" &amp;COMPANY[[#This Row],[亂數值]]) + 1</f>
        <v>227</v>
      </c>
      <c r="I494" s="13" t="str">
        <f>IF(COMPANY[[#This Row],[序列]]&lt;=簡單亂數抽樣參數!$C$3,"Y","")</f>
        <v/>
      </c>
    </row>
    <row r="495" spans="1:9">
      <c r="A495" s="1" t="s">
        <v>4594</v>
      </c>
      <c r="B495" s="1" t="s">
        <v>953</v>
      </c>
      <c r="C495" s="1" t="s">
        <v>954</v>
      </c>
      <c r="D495" s="1" t="s">
        <v>6</v>
      </c>
      <c r="E495" s="1" t="str">
        <f t="shared" si="15"/>
        <v>臺中市</v>
      </c>
      <c r="F495" s="12">
        <f t="shared" ca="1" si="14"/>
        <v>0.32585468530047934</v>
      </c>
      <c r="G495" s="12">
        <v>0.78711998032830166</v>
      </c>
      <c r="H495" s="2">
        <f>COUNTIFS(COMPANY[亂數值],"&gt;" &amp;COMPANY[[#This Row],[亂數值]]) + 1</f>
        <v>476</v>
      </c>
      <c r="I495" s="13" t="str">
        <f>IF(COMPANY[[#This Row],[序列]]&lt;=簡單亂數抽樣參數!$C$3,"Y","")</f>
        <v/>
      </c>
    </row>
    <row r="496" spans="1:9">
      <c r="A496" s="1" t="s">
        <v>4595</v>
      </c>
      <c r="B496" s="1" t="s">
        <v>955</v>
      </c>
      <c r="C496" s="1" t="s">
        <v>956</v>
      </c>
      <c r="D496" s="1" t="s">
        <v>22</v>
      </c>
      <c r="E496" s="1" t="str">
        <f t="shared" si="15"/>
        <v>臺中市</v>
      </c>
      <c r="F496" s="12">
        <f t="shared" ca="1" si="14"/>
        <v>0.71953539932092503</v>
      </c>
      <c r="G496" s="12">
        <v>0.25532504115412269</v>
      </c>
      <c r="H496" s="2">
        <f>COUNTIFS(COMPANY[亂數值],"&gt;" &amp;COMPANY[[#This Row],[亂數值]]) + 1</f>
        <v>1608</v>
      </c>
      <c r="I496" s="13" t="str">
        <f>IF(COMPANY[[#This Row],[序列]]&lt;=簡單亂數抽樣參數!$C$3,"Y","")</f>
        <v/>
      </c>
    </row>
    <row r="497" spans="1:9">
      <c r="A497" s="1" t="s">
        <v>4596</v>
      </c>
      <c r="B497" s="1" t="s">
        <v>957</v>
      </c>
      <c r="C497" s="1" t="s">
        <v>958</v>
      </c>
      <c r="D497" s="1" t="s">
        <v>27</v>
      </c>
      <c r="E497" s="1" t="str">
        <f t="shared" si="15"/>
        <v>臺中市</v>
      </c>
      <c r="F497" s="12">
        <f t="shared" ca="1" si="14"/>
        <v>0.34014656973180213</v>
      </c>
      <c r="G497" s="12">
        <v>0.27548470713355089</v>
      </c>
      <c r="H497" s="2">
        <f>COUNTIFS(COMPANY[亂數值],"&gt;" &amp;COMPANY[[#This Row],[亂數值]]) + 1</f>
        <v>1563</v>
      </c>
      <c r="I497" s="13" t="str">
        <f>IF(COMPANY[[#This Row],[序列]]&lt;=簡單亂數抽樣參數!$C$3,"Y","")</f>
        <v/>
      </c>
    </row>
    <row r="498" spans="1:9">
      <c r="A498" s="1" t="s">
        <v>4597</v>
      </c>
      <c r="B498" s="1" t="s">
        <v>959</v>
      </c>
      <c r="C498" s="1" t="s">
        <v>960</v>
      </c>
      <c r="D498" s="1" t="s">
        <v>6</v>
      </c>
      <c r="E498" s="1" t="str">
        <f t="shared" si="15"/>
        <v>新北市</v>
      </c>
      <c r="F498" s="12">
        <f t="shared" ca="1" si="14"/>
        <v>0.16590218070322504</v>
      </c>
      <c r="G498" s="12">
        <v>0.5495146101233459</v>
      </c>
      <c r="H498" s="2">
        <f>COUNTIFS(COMPANY[亂數值],"&gt;" &amp;COMPANY[[#This Row],[亂數值]]) + 1</f>
        <v>974</v>
      </c>
      <c r="I498" s="13" t="str">
        <f>IF(COMPANY[[#This Row],[序列]]&lt;=簡單亂數抽樣參數!$C$3,"Y","")</f>
        <v/>
      </c>
    </row>
    <row r="499" spans="1:9">
      <c r="A499" s="1" t="s">
        <v>4597</v>
      </c>
      <c r="B499" s="1" t="s">
        <v>959</v>
      </c>
      <c r="C499" s="1" t="s">
        <v>961</v>
      </c>
      <c r="D499" s="1" t="s">
        <v>12</v>
      </c>
      <c r="E499" s="1" t="str">
        <f t="shared" si="15"/>
        <v>臺中市</v>
      </c>
      <c r="F499" s="12">
        <f t="shared" ca="1" si="14"/>
        <v>0.97984681244283001</v>
      </c>
      <c r="G499" s="12">
        <v>0.84556972282013021</v>
      </c>
      <c r="H499" s="2">
        <f>COUNTIFS(COMPANY[亂數值],"&gt;" &amp;COMPANY[[#This Row],[亂數值]]) + 1</f>
        <v>339</v>
      </c>
      <c r="I499" s="13" t="str">
        <f>IF(COMPANY[[#This Row],[序列]]&lt;=簡單亂數抽樣參數!$C$3,"Y","")</f>
        <v/>
      </c>
    </row>
    <row r="500" spans="1:9">
      <c r="A500" s="1" t="s">
        <v>4598</v>
      </c>
      <c r="B500" s="1" t="s">
        <v>962</v>
      </c>
      <c r="C500" s="1" t="s">
        <v>963</v>
      </c>
      <c r="D500" s="1" t="s">
        <v>27</v>
      </c>
      <c r="E500" s="1" t="str">
        <f t="shared" si="15"/>
        <v>臺中市</v>
      </c>
      <c r="F500" s="12">
        <f t="shared" ca="1" si="14"/>
        <v>0.79561773027559324</v>
      </c>
      <c r="G500" s="12">
        <v>0.64849487881932211</v>
      </c>
      <c r="H500" s="2">
        <f>COUNTIFS(COMPANY[亂數值],"&gt;" &amp;COMPANY[[#This Row],[亂數值]]) + 1</f>
        <v>753</v>
      </c>
      <c r="I500" s="13" t="str">
        <f>IF(COMPANY[[#This Row],[序列]]&lt;=簡單亂數抽樣參數!$C$3,"Y","")</f>
        <v/>
      </c>
    </row>
    <row r="501" spans="1:9">
      <c r="A501" s="1" t="s">
        <v>4599</v>
      </c>
      <c r="B501" s="1" t="s">
        <v>964</v>
      </c>
      <c r="C501" s="1" t="s">
        <v>965</v>
      </c>
      <c r="D501" s="1" t="s">
        <v>22</v>
      </c>
      <c r="E501" s="1" t="str">
        <f t="shared" si="15"/>
        <v>臺中市</v>
      </c>
      <c r="F501" s="12">
        <f t="shared" ca="1" si="14"/>
        <v>0.77049561848127257</v>
      </c>
      <c r="G501" s="12">
        <v>0.99584388535111334</v>
      </c>
      <c r="H501" s="2">
        <f>COUNTIFS(COMPANY[亂數值],"&gt;" &amp;COMPANY[[#This Row],[亂數值]]) + 1</f>
        <v>8</v>
      </c>
      <c r="I501" s="13" t="str">
        <f>IF(COMPANY[[#This Row],[序列]]&lt;=簡單亂數抽樣參數!$C$3,"Y","")</f>
        <v>Y</v>
      </c>
    </row>
    <row r="502" spans="1:9">
      <c r="A502" s="1" t="s">
        <v>4600</v>
      </c>
      <c r="B502" s="1" t="s">
        <v>966</v>
      </c>
      <c r="C502" s="1" t="s">
        <v>967</v>
      </c>
      <c r="D502" s="1" t="s">
        <v>6</v>
      </c>
      <c r="E502" s="1" t="str">
        <f t="shared" si="15"/>
        <v>臺中市</v>
      </c>
      <c r="F502" s="12">
        <f t="shared" ca="1" si="14"/>
        <v>0.57127964998185865</v>
      </c>
      <c r="G502" s="12">
        <v>0.23487511434485964</v>
      </c>
      <c r="H502" s="2">
        <f>COUNTIFS(COMPANY[亂數值],"&gt;" &amp;COMPANY[[#This Row],[亂數值]]) + 1</f>
        <v>1653</v>
      </c>
      <c r="I502" s="13" t="str">
        <f>IF(COMPANY[[#This Row],[序列]]&lt;=簡單亂數抽樣參數!$C$3,"Y","")</f>
        <v/>
      </c>
    </row>
    <row r="503" spans="1:9">
      <c r="A503" s="1" t="s">
        <v>4601</v>
      </c>
      <c r="B503" s="1" t="s">
        <v>968</v>
      </c>
      <c r="C503" s="1" t="s">
        <v>969</v>
      </c>
      <c r="D503" s="1" t="s">
        <v>27</v>
      </c>
      <c r="E503" s="1" t="str">
        <f t="shared" si="15"/>
        <v>彰化縣</v>
      </c>
      <c r="F503" s="12">
        <f t="shared" ca="1" si="14"/>
        <v>0.81922018721741829</v>
      </c>
      <c r="G503" s="12">
        <v>0.83793593354019613</v>
      </c>
      <c r="H503" s="2">
        <f>COUNTIFS(COMPANY[亂數值],"&gt;" &amp;COMPANY[[#This Row],[亂數值]]) + 1</f>
        <v>355</v>
      </c>
      <c r="I503" s="13" t="str">
        <f>IF(COMPANY[[#This Row],[序列]]&lt;=簡單亂數抽樣參數!$C$3,"Y","")</f>
        <v/>
      </c>
    </row>
    <row r="504" spans="1:9">
      <c r="A504" s="1" t="s">
        <v>4602</v>
      </c>
      <c r="B504" s="1" t="s">
        <v>970</v>
      </c>
      <c r="C504" s="1" t="s">
        <v>971</v>
      </c>
      <c r="D504" s="1" t="s">
        <v>6</v>
      </c>
      <c r="E504" s="1" t="str">
        <f t="shared" si="15"/>
        <v>彰化縣</v>
      </c>
      <c r="F504" s="12">
        <f t="shared" ca="1" si="14"/>
        <v>0.20578602619582675</v>
      </c>
      <c r="G504" s="12">
        <v>3.1091722234593222E-2</v>
      </c>
      <c r="H504" s="2">
        <f>COUNTIFS(COMPANY[亂數值],"&gt;" &amp;COMPANY[[#This Row],[亂數值]]) + 1</f>
        <v>2129</v>
      </c>
      <c r="I504" s="13" t="str">
        <f>IF(COMPANY[[#This Row],[序列]]&lt;=簡單亂數抽樣參數!$C$3,"Y","")</f>
        <v/>
      </c>
    </row>
    <row r="505" spans="1:9">
      <c r="A505" s="1" t="s">
        <v>4603</v>
      </c>
      <c r="B505" s="1" t="s">
        <v>972</v>
      </c>
      <c r="C505" s="1" t="s">
        <v>973</v>
      </c>
      <c r="D505" s="1" t="s">
        <v>27</v>
      </c>
      <c r="E505" s="1" t="str">
        <f t="shared" si="15"/>
        <v>彰化縣</v>
      </c>
      <c r="F505" s="12">
        <f t="shared" ca="1" si="14"/>
        <v>0.18547393198000184</v>
      </c>
      <c r="G505" s="12">
        <v>0.65552047352452714</v>
      </c>
      <c r="H505" s="2">
        <f>COUNTIFS(COMPANY[亂數值],"&gt;" &amp;COMPANY[[#This Row],[亂數值]]) + 1</f>
        <v>735</v>
      </c>
      <c r="I505" s="13" t="str">
        <f>IF(COMPANY[[#This Row],[序列]]&lt;=簡單亂數抽樣參數!$C$3,"Y","")</f>
        <v/>
      </c>
    </row>
    <row r="506" spans="1:9">
      <c r="A506" s="1" t="s">
        <v>4604</v>
      </c>
      <c r="B506" s="1" t="s">
        <v>974</v>
      </c>
      <c r="C506" s="1" t="s">
        <v>975</v>
      </c>
      <c r="D506" s="1" t="s">
        <v>6</v>
      </c>
      <c r="E506" s="1" t="str">
        <f t="shared" si="15"/>
        <v>彰化縣</v>
      </c>
      <c r="F506" s="12">
        <f t="shared" ca="1" si="14"/>
        <v>0.93017801134025679</v>
      </c>
      <c r="G506" s="12">
        <v>0.93656122802904873</v>
      </c>
      <c r="H506" s="2">
        <f>COUNTIFS(COMPANY[亂數值],"&gt;" &amp;COMPANY[[#This Row],[亂數值]]) + 1</f>
        <v>143</v>
      </c>
      <c r="I506" s="13" t="str">
        <f>IF(COMPANY[[#This Row],[序列]]&lt;=簡單亂數抽樣參數!$C$3,"Y","")</f>
        <v/>
      </c>
    </row>
    <row r="507" spans="1:9">
      <c r="A507" s="1" t="s">
        <v>4605</v>
      </c>
      <c r="B507" s="1" t="s">
        <v>976</v>
      </c>
      <c r="C507" s="1" t="s">
        <v>977</v>
      </c>
      <c r="D507" s="1" t="s">
        <v>6</v>
      </c>
      <c r="E507" s="1" t="str">
        <f t="shared" si="15"/>
        <v>彰化縣</v>
      </c>
      <c r="F507" s="12">
        <f t="shared" ca="1" si="14"/>
        <v>0.66684260514576987</v>
      </c>
      <c r="G507" s="12">
        <v>0.84782188992019591</v>
      </c>
      <c r="H507" s="2">
        <f>COUNTIFS(COMPANY[亂數值],"&gt;" &amp;COMPANY[[#This Row],[亂數值]]) + 1</f>
        <v>335</v>
      </c>
      <c r="I507" s="13" t="str">
        <f>IF(COMPANY[[#This Row],[序列]]&lt;=簡單亂數抽樣參數!$C$3,"Y","")</f>
        <v/>
      </c>
    </row>
    <row r="508" spans="1:9">
      <c r="A508" s="1" t="s">
        <v>4606</v>
      </c>
      <c r="B508" s="1" t="s">
        <v>978</v>
      </c>
      <c r="C508" s="1" t="s">
        <v>6247</v>
      </c>
      <c r="D508" s="1" t="s">
        <v>27</v>
      </c>
      <c r="E508" s="1" t="str">
        <f t="shared" si="15"/>
        <v>南投縣</v>
      </c>
      <c r="F508" s="12">
        <f t="shared" ca="1" si="14"/>
        <v>0.61235415141294236</v>
      </c>
      <c r="G508" s="12">
        <v>0.86469925033591455</v>
      </c>
      <c r="H508" s="2">
        <f>COUNTIFS(COMPANY[亂數值],"&gt;" &amp;COMPANY[[#This Row],[亂數值]]) + 1</f>
        <v>293</v>
      </c>
      <c r="I508" s="13" t="str">
        <f>IF(COMPANY[[#This Row],[序列]]&lt;=簡單亂數抽樣參數!$C$3,"Y","")</f>
        <v/>
      </c>
    </row>
    <row r="509" spans="1:9">
      <c r="A509" s="1" t="s">
        <v>4607</v>
      </c>
      <c r="B509" s="1" t="s">
        <v>979</v>
      </c>
      <c r="C509" s="1" t="s">
        <v>980</v>
      </c>
      <c r="D509" s="1" t="s">
        <v>6</v>
      </c>
      <c r="E509" s="1" t="str">
        <f t="shared" si="15"/>
        <v>南投縣</v>
      </c>
      <c r="F509" s="12">
        <f t="shared" ca="1" si="14"/>
        <v>0.54295081123006106</v>
      </c>
      <c r="G509" s="12">
        <v>0.67793721158658116</v>
      </c>
      <c r="H509" s="2">
        <f>COUNTIFS(COMPANY[亂數值],"&gt;" &amp;COMPANY[[#This Row],[亂數值]]) + 1</f>
        <v>679</v>
      </c>
      <c r="I509" s="13" t="str">
        <f>IF(COMPANY[[#This Row],[序列]]&lt;=簡單亂數抽樣參數!$C$3,"Y","")</f>
        <v/>
      </c>
    </row>
    <row r="510" spans="1:9">
      <c r="A510" s="1" t="s">
        <v>4608</v>
      </c>
      <c r="B510" s="1" t="s">
        <v>981</v>
      </c>
      <c r="C510" s="1" t="s">
        <v>982</v>
      </c>
      <c r="D510" s="1" t="s">
        <v>27</v>
      </c>
      <c r="E510" s="1" t="str">
        <f t="shared" si="15"/>
        <v>南投縣</v>
      </c>
      <c r="F510" s="12">
        <f t="shared" ca="1" si="14"/>
        <v>8.1680838149946533E-2</v>
      </c>
      <c r="G510" s="12">
        <v>0.14869779547430906</v>
      </c>
      <c r="H510" s="2">
        <f>COUNTIFS(COMPANY[亂數值],"&gt;" &amp;COMPANY[[#This Row],[亂數值]]) + 1</f>
        <v>1858</v>
      </c>
      <c r="I510" s="13" t="str">
        <f>IF(COMPANY[[#This Row],[序列]]&lt;=簡單亂數抽樣參數!$C$3,"Y","")</f>
        <v/>
      </c>
    </row>
    <row r="511" spans="1:9">
      <c r="A511" s="1" t="s">
        <v>4609</v>
      </c>
      <c r="B511" s="1" t="s">
        <v>983</v>
      </c>
      <c r="C511" s="1" t="s">
        <v>984</v>
      </c>
      <c r="D511" s="1" t="s">
        <v>6</v>
      </c>
      <c r="E511" s="1" t="str">
        <f t="shared" si="15"/>
        <v>南投縣</v>
      </c>
      <c r="F511" s="12">
        <f t="shared" ca="1" si="14"/>
        <v>0.28909536720509821</v>
      </c>
      <c r="G511" s="12">
        <v>0.64519364601939599</v>
      </c>
      <c r="H511" s="2">
        <f>COUNTIFS(COMPANY[亂數值],"&gt;" &amp;COMPANY[[#This Row],[亂數值]]) + 1</f>
        <v>765</v>
      </c>
      <c r="I511" s="13" t="str">
        <f>IF(COMPANY[[#This Row],[序列]]&lt;=簡單亂數抽樣參數!$C$3,"Y","")</f>
        <v/>
      </c>
    </row>
    <row r="512" spans="1:9">
      <c r="A512" s="1" t="s">
        <v>4610</v>
      </c>
      <c r="B512" s="1" t="s">
        <v>985</v>
      </c>
      <c r="C512" s="1" t="s">
        <v>986</v>
      </c>
      <c r="D512" s="1" t="s">
        <v>6</v>
      </c>
      <c r="E512" s="1" t="str">
        <f t="shared" si="15"/>
        <v>苗栗縣</v>
      </c>
      <c r="F512" s="12">
        <f t="shared" ca="1" si="14"/>
        <v>0.34801090298447646</v>
      </c>
      <c r="G512" s="12">
        <v>0.73576732435819181</v>
      </c>
      <c r="H512" s="2">
        <f>COUNTIFS(COMPANY[亂數值],"&gt;" &amp;COMPANY[[#This Row],[亂數值]]) + 1</f>
        <v>560</v>
      </c>
      <c r="I512" s="13" t="str">
        <f>IF(COMPANY[[#This Row],[序列]]&lt;=簡單亂數抽樣參數!$C$3,"Y","")</f>
        <v/>
      </c>
    </row>
    <row r="513" spans="1:9">
      <c r="A513" s="1" t="s">
        <v>4611</v>
      </c>
      <c r="B513" s="1" t="s">
        <v>987</v>
      </c>
      <c r="C513" s="1" t="s">
        <v>988</v>
      </c>
      <c r="D513" s="1" t="s">
        <v>6</v>
      </c>
      <c r="E513" s="1" t="str">
        <f t="shared" si="15"/>
        <v>苗栗縣</v>
      </c>
      <c r="F513" s="12">
        <f t="shared" ca="1" si="14"/>
        <v>0.49569780331831803</v>
      </c>
      <c r="G513" s="12">
        <v>0.94736575022281089</v>
      </c>
      <c r="H513" s="2">
        <f>COUNTIFS(COMPANY[亂數值],"&gt;" &amp;COMPANY[[#This Row],[亂數值]]) + 1</f>
        <v>115</v>
      </c>
      <c r="I513" s="13" t="str">
        <f>IF(COMPANY[[#This Row],[序列]]&lt;=簡單亂數抽樣參數!$C$3,"Y","")</f>
        <v/>
      </c>
    </row>
    <row r="514" spans="1:9">
      <c r="A514" s="1" t="s">
        <v>4612</v>
      </c>
      <c r="B514" s="1" t="s">
        <v>989</v>
      </c>
      <c r="C514" s="1" t="s">
        <v>990</v>
      </c>
      <c r="D514" s="1" t="s">
        <v>27</v>
      </c>
      <c r="E514" s="1" t="str">
        <f t="shared" si="15"/>
        <v>高雄市</v>
      </c>
      <c r="F514" s="12">
        <f t="shared" ref="F514:F577" ca="1" si="16">RAND()</f>
        <v>0.49512242608594559</v>
      </c>
      <c r="G514" s="12">
        <v>0.19469487199618563</v>
      </c>
      <c r="H514" s="2">
        <f>COUNTIFS(COMPANY[亂數值],"&gt;" &amp;COMPANY[[#This Row],[亂數值]]) + 1</f>
        <v>1746</v>
      </c>
      <c r="I514" s="13" t="str">
        <f>IF(COMPANY[[#This Row],[序列]]&lt;=簡單亂數抽樣參數!$C$3,"Y","")</f>
        <v/>
      </c>
    </row>
    <row r="515" spans="1:9">
      <c r="A515" s="1" t="s">
        <v>4613</v>
      </c>
      <c r="B515" s="1" t="s">
        <v>991</v>
      </c>
      <c r="C515" s="1" t="s">
        <v>992</v>
      </c>
      <c r="D515" s="1" t="s">
        <v>27</v>
      </c>
      <c r="E515" s="1" t="str">
        <f t="shared" ref="E515:E578" si="17">MID(C515,1,3)</f>
        <v>高雄市</v>
      </c>
      <c r="F515" s="12">
        <f t="shared" ca="1" si="16"/>
        <v>6.0194942646858651E-2</v>
      </c>
      <c r="G515" s="12">
        <v>0.76603721339387953</v>
      </c>
      <c r="H515" s="2">
        <f>COUNTIFS(COMPANY[亂數值],"&gt;" &amp;COMPANY[[#This Row],[亂數值]]) + 1</f>
        <v>517</v>
      </c>
      <c r="I515" s="13" t="str">
        <f>IF(COMPANY[[#This Row],[序列]]&lt;=簡單亂數抽樣參數!$C$3,"Y","")</f>
        <v/>
      </c>
    </row>
    <row r="516" spans="1:9">
      <c r="A516" s="1" t="s">
        <v>4614</v>
      </c>
      <c r="B516" s="1" t="s">
        <v>993</v>
      </c>
      <c r="C516" s="1" t="s">
        <v>994</v>
      </c>
      <c r="D516" s="1" t="s">
        <v>27</v>
      </c>
      <c r="E516" s="1" t="str">
        <f t="shared" si="17"/>
        <v>高雄市</v>
      </c>
      <c r="F516" s="12">
        <f t="shared" ca="1" si="16"/>
        <v>0.10262209620531082</v>
      </c>
      <c r="G516" s="12">
        <v>0.78343119674337092</v>
      </c>
      <c r="H516" s="2">
        <f>COUNTIFS(COMPANY[亂數值],"&gt;" &amp;COMPANY[[#This Row],[亂數值]]) + 1</f>
        <v>486</v>
      </c>
      <c r="I516" s="13" t="str">
        <f>IF(COMPANY[[#This Row],[序列]]&lt;=簡單亂數抽樣參數!$C$3,"Y","")</f>
        <v/>
      </c>
    </row>
    <row r="517" spans="1:9">
      <c r="A517" s="1" t="s">
        <v>4615</v>
      </c>
      <c r="B517" s="1" t="s">
        <v>995</v>
      </c>
      <c r="C517" s="1" t="s">
        <v>996</v>
      </c>
      <c r="D517" s="1" t="s">
        <v>6</v>
      </c>
      <c r="E517" s="1" t="str">
        <f t="shared" si="17"/>
        <v>高雄市</v>
      </c>
      <c r="F517" s="12">
        <f t="shared" ca="1" si="16"/>
        <v>4.2789514919852278E-2</v>
      </c>
      <c r="G517" s="12">
        <v>0.16375737561151404</v>
      </c>
      <c r="H517" s="2">
        <f>COUNTIFS(COMPANY[亂數值],"&gt;" &amp;COMPANY[[#This Row],[亂數值]]) + 1</f>
        <v>1824</v>
      </c>
      <c r="I517" s="13" t="str">
        <f>IF(COMPANY[[#This Row],[序列]]&lt;=簡單亂數抽樣參數!$C$3,"Y","")</f>
        <v/>
      </c>
    </row>
    <row r="518" spans="1:9">
      <c r="A518" s="1" t="s">
        <v>4616</v>
      </c>
      <c r="B518" s="1" t="s">
        <v>997</v>
      </c>
      <c r="C518" s="1" t="s">
        <v>998</v>
      </c>
      <c r="D518" s="1" t="s">
        <v>6</v>
      </c>
      <c r="E518" s="1" t="str">
        <f t="shared" si="17"/>
        <v>高雄市</v>
      </c>
      <c r="F518" s="12">
        <f t="shared" ca="1" si="16"/>
        <v>0.76104097402212068</v>
      </c>
      <c r="G518" s="12">
        <v>0.36631872364994034</v>
      </c>
      <c r="H518" s="2">
        <f>COUNTIFS(COMPANY[亂數值],"&gt;" &amp;COMPANY[[#This Row],[亂數值]]) + 1</f>
        <v>1364</v>
      </c>
      <c r="I518" s="13" t="str">
        <f>IF(COMPANY[[#This Row],[序列]]&lt;=簡單亂數抽樣參數!$C$3,"Y","")</f>
        <v/>
      </c>
    </row>
    <row r="519" spans="1:9">
      <c r="A519" s="1" t="s">
        <v>4617</v>
      </c>
      <c r="B519" s="1" t="s">
        <v>999</v>
      </c>
      <c r="C519" s="1" t="s">
        <v>1000</v>
      </c>
      <c r="D519" s="1" t="s">
        <v>27</v>
      </c>
      <c r="E519" s="1" t="str">
        <f t="shared" si="17"/>
        <v>高雄市</v>
      </c>
      <c r="F519" s="12">
        <f t="shared" ca="1" si="16"/>
        <v>0.67231482008356558</v>
      </c>
      <c r="G519" s="12">
        <v>0.8518242560092385</v>
      </c>
      <c r="H519" s="2">
        <f>COUNTIFS(COMPANY[亂數值],"&gt;" &amp;COMPANY[[#This Row],[亂數值]]) + 1</f>
        <v>324</v>
      </c>
      <c r="I519" s="13" t="str">
        <f>IF(COMPANY[[#This Row],[序列]]&lt;=簡單亂數抽樣參數!$C$3,"Y","")</f>
        <v/>
      </c>
    </row>
    <row r="520" spans="1:9">
      <c r="A520" s="1" t="s">
        <v>4618</v>
      </c>
      <c r="B520" s="1" t="s">
        <v>1001</v>
      </c>
      <c r="C520" s="1" t="s">
        <v>1002</v>
      </c>
      <c r="D520" s="1" t="s">
        <v>27</v>
      </c>
      <c r="E520" s="1" t="str">
        <f t="shared" si="17"/>
        <v>高雄市</v>
      </c>
      <c r="F520" s="12">
        <f t="shared" ca="1" si="16"/>
        <v>0.31348905655167769</v>
      </c>
      <c r="G520" s="12">
        <v>0.39619009562806695</v>
      </c>
      <c r="H520" s="2">
        <f>COUNTIFS(COMPANY[亂數值],"&gt;" &amp;COMPANY[[#This Row],[亂數值]]) + 1</f>
        <v>1314</v>
      </c>
      <c r="I520" s="13" t="str">
        <f>IF(COMPANY[[#This Row],[序列]]&lt;=簡單亂數抽樣參數!$C$3,"Y","")</f>
        <v/>
      </c>
    </row>
    <row r="521" spans="1:9">
      <c r="A521" s="1" t="s">
        <v>4619</v>
      </c>
      <c r="B521" s="1" t="s">
        <v>1003</v>
      </c>
      <c r="C521" s="1" t="s">
        <v>1004</v>
      </c>
      <c r="D521" s="1" t="s">
        <v>27</v>
      </c>
      <c r="E521" s="1" t="str">
        <f t="shared" si="17"/>
        <v>高雄市</v>
      </c>
      <c r="F521" s="12">
        <f t="shared" ca="1" si="16"/>
        <v>0.35790411359586727</v>
      </c>
      <c r="G521" s="12">
        <v>0.66921320486502811</v>
      </c>
      <c r="H521" s="2">
        <f>COUNTIFS(COMPANY[亂數值],"&gt;" &amp;COMPANY[[#This Row],[亂數值]]) + 1</f>
        <v>703</v>
      </c>
      <c r="I521" s="13" t="str">
        <f>IF(COMPANY[[#This Row],[序列]]&lt;=簡單亂數抽樣參數!$C$3,"Y","")</f>
        <v/>
      </c>
    </row>
    <row r="522" spans="1:9">
      <c r="A522" s="1" t="s">
        <v>4620</v>
      </c>
      <c r="B522" s="1" t="s">
        <v>1005</v>
      </c>
      <c r="C522" s="1" t="s">
        <v>1006</v>
      </c>
      <c r="D522" s="1" t="s">
        <v>6</v>
      </c>
      <c r="E522" s="1" t="str">
        <f t="shared" si="17"/>
        <v>高雄市</v>
      </c>
      <c r="F522" s="12">
        <f t="shared" ca="1" si="16"/>
        <v>0.38062724023508898</v>
      </c>
      <c r="G522" s="12">
        <v>0.76170547467546046</v>
      </c>
      <c r="H522" s="2">
        <f>COUNTIFS(COMPANY[亂數值],"&gt;" &amp;COMPANY[[#This Row],[亂數值]]) + 1</f>
        <v>519</v>
      </c>
      <c r="I522" s="13" t="str">
        <f>IF(COMPANY[[#This Row],[序列]]&lt;=簡單亂數抽樣參數!$C$3,"Y","")</f>
        <v/>
      </c>
    </row>
    <row r="523" spans="1:9">
      <c r="A523" s="1" t="s">
        <v>4621</v>
      </c>
      <c r="B523" s="1" t="s">
        <v>1007</v>
      </c>
      <c r="C523" s="1" t="s">
        <v>1008</v>
      </c>
      <c r="D523" s="1" t="s">
        <v>6</v>
      </c>
      <c r="E523" s="1" t="str">
        <f t="shared" si="17"/>
        <v>高雄市</v>
      </c>
      <c r="F523" s="12">
        <f t="shared" ca="1" si="16"/>
        <v>0.19373936395347668</v>
      </c>
      <c r="G523" s="12">
        <v>0.7308505193703736</v>
      </c>
      <c r="H523" s="2">
        <f>COUNTIFS(COMPANY[亂數值],"&gt;" &amp;COMPANY[[#This Row],[亂數值]]) + 1</f>
        <v>571</v>
      </c>
      <c r="I523" s="13" t="str">
        <f>IF(COMPANY[[#This Row],[序列]]&lt;=簡單亂數抽樣參數!$C$3,"Y","")</f>
        <v/>
      </c>
    </row>
    <row r="524" spans="1:9">
      <c r="A524" s="1" t="s">
        <v>4622</v>
      </c>
      <c r="B524" s="1" t="s">
        <v>1009</v>
      </c>
      <c r="C524" s="1" t="s">
        <v>1010</v>
      </c>
      <c r="D524" s="1" t="s">
        <v>27</v>
      </c>
      <c r="E524" s="1" t="str">
        <f t="shared" si="17"/>
        <v>高雄市</v>
      </c>
      <c r="F524" s="12">
        <f t="shared" ca="1" si="16"/>
        <v>0.65831456351760742</v>
      </c>
      <c r="G524" s="12">
        <v>0.69764664335306914</v>
      </c>
      <c r="H524" s="2">
        <f>COUNTIFS(COMPANY[亂數值],"&gt;" &amp;COMPANY[[#This Row],[亂數值]]) + 1</f>
        <v>643</v>
      </c>
      <c r="I524" s="13" t="str">
        <f>IF(COMPANY[[#This Row],[序列]]&lt;=簡單亂數抽樣參數!$C$3,"Y","")</f>
        <v/>
      </c>
    </row>
    <row r="525" spans="1:9">
      <c r="A525" s="1" t="s">
        <v>4623</v>
      </c>
      <c r="B525" s="1" t="s">
        <v>1011</v>
      </c>
      <c r="C525" s="1" t="s">
        <v>1012</v>
      </c>
      <c r="D525" s="1" t="s">
        <v>31</v>
      </c>
      <c r="E525" s="1" t="str">
        <f t="shared" si="17"/>
        <v>高雄市</v>
      </c>
      <c r="F525" s="12">
        <f t="shared" ca="1" si="16"/>
        <v>0.66325809599462326</v>
      </c>
      <c r="G525" s="12">
        <v>0.33501178057358316</v>
      </c>
      <c r="H525" s="2">
        <f>COUNTIFS(COMPANY[亂數值],"&gt;" &amp;COMPANY[[#This Row],[亂數值]]) + 1</f>
        <v>1436</v>
      </c>
      <c r="I525" s="13" t="str">
        <f>IF(COMPANY[[#This Row],[序列]]&lt;=簡單亂數抽樣參數!$C$3,"Y","")</f>
        <v/>
      </c>
    </row>
    <row r="526" spans="1:9">
      <c r="A526" s="1" t="s">
        <v>4624</v>
      </c>
      <c r="B526" s="1" t="s">
        <v>1013</v>
      </c>
      <c r="C526" s="1" t="s">
        <v>1014</v>
      </c>
      <c r="D526" s="1" t="s">
        <v>27</v>
      </c>
      <c r="E526" s="1" t="str">
        <f t="shared" si="17"/>
        <v>高雄市</v>
      </c>
      <c r="F526" s="12">
        <f t="shared" ca="1" si="16"/>
        <v>0.31335734862480757</v>
      </c>
      <c r="G526" s="12">
        <v>0.77828008456965125</v>
      </c>
      <c r="H526" s="2">
        <f>COUNTIFS(COMPANY[亂數值],"&gt;" &amp;COMPANY[[#This Row],[亂數值]]) + 1</f>
        <v>494</v>
      </c>
      <c r="I526" s="13" t="str">
        <f>IF(COMPANY[[#This Row],[序列]]&lt;=簡單亂數抽樣參數!$C$3,"Y","")</f>
        <v/>
      </c>
    </row>
    <row r="527" spans="1:9">
      <c r="A527" s="1" t="s">
        <v>4625</v>
      </c>
      <c r="B527" s="1" t="s">
        <v>1015</v>
      </c>
      <c r="C527" s="1" t="s">
        <v>1016</v>
      </c>
      <c r="D527" s="1" t="s">
        <v>27</v>
      </c>
      <c r="E527" s="1" t="str">
        <f t="shared" si="17"/>
        <v>高雄市</v>
      </c>
      <c r="F527" s="12">
        <f t="shared" ca="1" si="16"/>
        <v>0.18842022627570953</v>
      </c>
      <c r="G527" s="12">
        <v>6.2773973637073266E-2</v>
      </c>
      <c r="H527" s="2">
        <f>COUNTIFS(COMPANY[亂數值],"&gt;" &amp;COMPANY[[#This Row],[亂數值]]) + 1</f>
        <v>2063</v>
      </c>
      <c r="I527" s="13" t="str">
        <f>IF(COMPANY[[#This Row],[序列]]&lt;=簡單亂數抽樣參數!$C$3,"Y","")</f>
        <v/>
      </c>
    </row>
    <row r="528" spans="1:9">
      <c r="A528" s="1" t="s">
        <v>4626</v>
      </c>
      <c r="B528" s="1" t="s">
        <v>1017</v>
      </c>
      <c r="C528" s="1" t="s">
        <v>1018</v>
      </c>
      <c r="D528" s="1" t="s">
        <v>6</v>
      </c>
      <c r="E528" s="1" t="str">
        <f t="shared" si="17"/>
        <v>高雄市</v>
      </c>
      <c r="F528" s="12">
        <f t="shared" ca="1" si="16"/>
        <v>0.45531061941677953</v>
      </c>
      <c r="G528" s="12">
        <v>0.18721662355380897</v>
      </c>
      <c r="H528" s="2">
        <f>COUNTIFS(COMPANY[亂數值],"&gt;" &amp;COMPANY[[#This Row],[亂數值]]) + 1</f>
        <v>1766</v>
      </c>
      <c r="I528" s="13" t="str">
        <f>IF(COMPANY[[#This Row],[序列]]&lt;=簡單亂數抽樣參數!$C$3,"Y","")</f>
        <v/>
      </c>
    </row>
    <row r="529" spans="1:9">
      <c r="A529" s="1" t="s">
        <v>4627</v>
      </c>
      <c r="B529" s="1" t="s">
        <v>1019</v>
      </c>
      <c r="C529" s="1" t="s">
        <v>1020</v>
      </c>
      <c r="D529" s="1" t="s">
        <v>6</v>
      </c>
      <c r="E529" s="1" t="str">
        <f t="shared" si="17"/>
        <v>屏東縣</v>
      </c>
      <c r="F529" s="12">
        <f t="shared" ca="1" si="16"/>
        <v>0.82600827210996164</v>
      </c>
      <c r="G529" s="12">
        <v>0.7648034258735994</v>
      </c>
      <c r="H529" s="2">
        <f>COUNTIFS(COMPANY[亂數值],"&gt;" &amp;COMPANY[[#This Row],[亂數值]]) + 1</f>
        <v>518</v>
      </c>
      <c r="I529" s="13" t="str">
        <f>IF(COMPANY[[#This Row],[序列]]&lt;=簡單亂數抽樣參數!$C$3,"Y","")</f>
        <v/>
      </c>
    </row>
    <row r="530" spans="1:9">
      <c r="A530" s="1" t="s">
        <v>4628</v>
      </c>
      <c r="B530" s="1" t="s">
        <v>1021</v>
      </c>
      <c r="C530" s="1" t="s">
        <v>1022</v>
      </c>
      <c r="D530" s="1" t="s">
        <v>12</v>
      </c>
      <c r="E530" s="1" t="str">
        <f t="shared" si="17"/>
        <v>高雄市</v>
      </c>
      <c r="F530" s="12">
        <f t="shared" ca="1" si="16"/>
        <v>0.29731845341838559</v>
      </c>
      <c r="G530" s="12">
        <v>0.39254578720368838</v>
      </c>
      <c r="H530" s="2">
        <f>COUNTIFS(COMPANY[亂數值],"&gt;" &amp;COMPANY[[#This Row],[亂數值]]) + 1</f>
        <v>1321</v>
      </c>
      <c r="I530" s="13" t="str">
        <f>IF(COMPANY[[#This Row],[序列]]&lt;=簡單亂數抽樣參數!$C$3,"Y","")</f>
        <v/>
      </c>
    </row>
    <row r="531" spans="1:9">
      <c r="A531" s="1" t="s">
        <v>4628</v>
      </c>
      <c r="B531" s="1" t="s">
        <v>1023</v>
      </c>
      <c r="C531" s="1" t="s">
        <v>1024</v>
      </c>
      <c r="D531" s="1" t="s">
        <v>6</v>
      </c>
      <c r="E531" s="1" t="str">
        <f t="shared" si="17"/>
        <v>屏東縣</v>
      </c>
      <c r="F531" s="12">
        <f t="shared" ca="1" si="16"/>
        <v>0.5459791797283059</v>
      </c>
      <c r="G531" s="12">
        <v>0.11308317942007939</v>
      </c>
      <c r="H531" s="2">
        <f>COUNTIFS(COMPANY[亂數值],"&gt;" &amp;COMPANY[[#This Row],[亂數值]]) + 1</f>
        <v>1956</v>
      </c>
      <c r="I531" s="13" t="str">
        <f>IF(COMPANY[[#This Row],[序列]]&lt;=簡單亂數抽樣參數!$C$3,"Y","")</f>
        <v/>
      </c>
    </row>
    <row r="532" spans="1:9">
      <c r="A532" s="1" t="s">
        <v>4629</v>
      </c>
      <c r="B532" s="1" t="s">
        <v>1025</v>
      </c>
      <c r="C532" s="1" t="s">
        <v>1026</v>
      </c>
      <c r="D532" s="1" t="s">
        <v>27</v>
      </c>
      <c r="E532" s="1" t="str">
        <f t="shared" si="17"/>
        <v>屏東縣</v>
      </c>
      <c r="F532" s="12">
        <f t="shared" ca="1" si="16"/>
        <v>0.6910948686935251</v>
      </c>
      <c r="G532" s="12">
        <v>0.81033816741261255</v>
      </c>
      <c r="H532" s="2">
        <f>COUNTIFS(COMPANY[亂數值],"&gt;" &amp;COMPANY[[#This Row],[亂數值]]) + 1</f>
        <v>421</v>
      </c>
      <c r="I532" s="13" t="str">
        <f>IF(COMPANY[[#This Row],[序列]]&lt;=簡單亂數抽樣參數!$C$3,"Y","")</f>
        <v/>
      </c>
    </row>
    <row r="533" spans="1:9">
      <c r="A533" s="1" t="s">
        <v>4630</v>
      </c>
      <c r="B533" s="1" t="s">
        <v>1027</v>
      </c>
      <c r="C533" s="1" t="s">
        <v>1028</v>
      </c>
      <c r="D533" s="1" t="s">
        <v>27</v>
      </c>
      <c r="E533" s="1" t="str">
        <f t="shared" si="17"/>
        <v>臺東縣</v>
      </c>
      <c r="F533" s="12">
        <f t="shared" ca="1" si="16"/>
        <v>0.43948340397232755</v>
      </c>
      <c r="G533" s="12">
        <v>0.90513493974232573</v>
      </c>
      <c r="H533" s="2">
        <f>COUNTIFS(COMPANY[亂數值],"&gt;" &amp;COMPANY[[#This Row],[亂數值]]) + 1</f>
        <v>204</v>
      </c>
      <c r="I533" s="13" t="str">
        <f>IF(COMPANY[[#This Row],[序列]]&lt;=簡單亂數抽樣參數!$C$3,"Y","")</f>
        <v/>
      </c>
    </row>
    <row r="534" spans="1:9">
      <c r="A534" s="1" t="s">
        <v>4631</v>
      </c>
      <c r="B534" s="1" t="s">
        <v>1029</v>
      </c>
      <c r="C534" s="1" t="s">
        <v>1030</v>
      </c>
      <c r="D534" s="1" t="s">
        <v>6</v>
      </c>
      <c r="E534" s="1" t="str">
        <f t="shared" si="17"/>
        <v>臺南市</v>
      </c>
      <c r="F534" s="12">
        <f t="shared" ca="1" si="16"/>
        <v>0.4057964231275728</v>
      </c>
      <c r="G534" s="12">
        <v>0.89127320813515853</v>
      </c>
      <c r="H534" s="2">
        <f>COUNTIFS(COMPANY[亂數值],"&gt;" &amp;COMPANY[[#This Row],[亂數值]]) + 1</f>
        <v>235</v>
      </c>
      <c r="I534" s="13" t="str">
        <f>IF(COMPANY[[#This Row],[序列]]&lt;=簡單亂數抽樣參數!$C$3,"Y","")</f>
        <v/>
      </c>
    </row>
    <row r="535" spans="1:9">
      <c r="A535" s="1" t="s">
        <v>4632</v>
      </c>
      <c r="B535" s="1" t="s">
        <v>1031</v>
      </c>
      <c r="C535" s="1" t="s">
        <v>1032</v>
      </c>
      <c r="D535" s="1" t="s">
        <v>6</v>
      </c>
      <c r="E535" s="1" t="str">
        <f t="shared" si="17"/>
        <v>臺南市</v>
      </c>
      <c r="F535" s="12">
        <f t="shared" ca="1" si="16"/>
        <v>0.16300614841053529</v>
      </c>
      <c r="G535" s="12">
        <v>0.76142034253100332</v>
      </c>
      <c r="H535" s="2">
        <f>COUNTIFS(COMPANY[亂數值],"&gt;" &amp;COMPANY[[#This Row],[亂數值]]) + 1</f>
        <v>520</v>
      </c>
      <c r="I535" s="13" t="str">
        <f>IF(COMPANY[[#This Row],[序列]]&lt;=簡單亂數抽樣參數!$C$3,"Y","")</f>
        <v/>
      </c>
    </row>
    <row r="536" spans="1:9">
      <c r="A536" s="1" t="s">
        <v>4633</v>
      </c>
      <c r="B536" s="1" t="s">
        <v>1033</v>
      </c>
      <c r="C536" s="1" t="s">
        <v>1034</v>
      </c>
      <c r="D536" s="1" t="s">
        <v>27</v>
      </c>
      <c r="E536" s="1" t="str">
        <f t="shared" si="17"/>
        <v>臺南市</v>
      </c>
      <c r="F536" s="12">
        <f t="shared" ca="1" si="16"/>
        <v>0.61065238352328166</v>
      </c>
      <c r="G536" s="12">
        <v>0.54243220659488289</v>
      </c>
      <c r="H536" s="2">
        <f>COUNTIFS(COMPANY[亂數值],"&gt;" &amp;COMPANY[[#This Row],[亂數值]]) + 1</f>
        <v>991</v>
      </c>
      <c r="I536" s="13" t="str">
        <f>IF(COMPANY[[#This Row],[序列]]&lt;=簡單亂數抽樣參數!$C$3,"Y","")</f>
        <v/>
      </c>
    </row>
    <row r="537" spans="1:9">
      <c r="A537" s="1" t="s">
        <v>4634</v>
      </c>
      <c r="B537" s="1" t="s">
        <v>1035</v>
      </c>
      <c r="C537" s="1" t="s">
        <v>1036</v>
      </c>
      <c r="D537" s="1" t="s">
        <v>27</v>
      </c>
      <c r="E537" s="1" t="str">
        <f t="shared" si="17"/>
        <v>屏東縣</v>
      </c>
      <c r="F537" s="12">
        <f t="shared" ca="1" si="16"/>
        <v>0.32490579438055722</v>
      </c>
      <c r="G537" s="12">
        <v>0.13412289167980418</v>
      </c>
      <c r="H537" s="2">
        <f>COUNTIFS(COMPANY[亂數值],"&gt;" &amp;COMPANY[[#This Row],[亂數值]]) + 1</f>
        <v>1898</v>
      </c>
      <c r="I537" s="13" t="str">
        <f>IF(COMPANY[[#This Row],[序列]]&lt;=簡單亂數抽樣參數!$C$3,"Y","")</f>
        <v/>
      </c>
    </row>
    <row r="538" spans="1:9">
      <c r="A538" s="1" t="s">
        <v>4634</v>
      </c>
      <c r="B538" s="1" t="s">
        <v>1035</v>
      </c>
      <c r="C538" s="1" t="s">
        <v>1037</v>
      </c>
      <c r="D538" s="1" t="s">
        <v>12</v>
      </c>
      <c r="E538" s="1" t="str">
        <f t="shared" si="17"/>
        <v>臺南市</v>
      </c>
      <c r="F538" s="12">
        <f t="shared" ca="1" si="16"/>
        <v>0.48216371456205154</v>
      </c>
      <c r="G538" s="12">
        <v>2.3531014421559915E-2</v>
      </c>
      <c r="H538" s="2">
        <f>COUNTIFS(COMPANY[亂數值],"&gt;" &amp;COMPANY[[#This Row],[亂數值]]) + 1</f>
        <v>2150</v>
      </c>
      <c r="I538" s="13" t="str">
        <f>IF(COMPANY[[#This Row],[序列]]&lt;=簡單亂數抽樣參數!$C$3,"Y","")</f>
        <v/>
      </c>
    </row>
    <row r="539" spans="1:9">
      <c r="A539" s="1" t="s">
        <v>4635</v>
      </c>
      <c r="B539" s="1" t="s">
        <v>1038</v>
      </c>
      <c r="C539" s="1" t="s">
        <v>1039</v>
      </c>
      <c r="D539" s="1" t="s">
        <v>6</v>
      </c>
      <c r="E539" s="1" t="str">
        <f t="shared" si="17"/>
        <v>臺南市</v>
      </c>
      <c r="F539" s="12">
        <f t="shared" ca="1" si="16"/>
        <v>0.29708144256390423</v>
      </c>
      <c r="G539" s="12">
        <v>0.25136160606569014</v>
      </c>
      <c r="H539" s="2">
        <f>COUNTIFS(COMPANY[亂數值],"&gt;" &amp;COMPANY[[#This Row],[亂數值]]) + 1</f>
        <v>1614</v>
      </c>
      <c r="I539" s="13" t="str">
        <f>IF(COMPANY[[#This Row],[序列]]&lt;=簡單亂數抽樣參數!$C$3,"Y","")</f>
        <v/>
      </c>
    </row>
    <row r="540" spans="1:9">
      <c r="A540" s="1" t="s">
        <v>4636</v>
      </c>
      <c r="B540" s="1" t="s">
        <v>1040</v>
      </c>
      <c r="C540" s="1" t="s">
        <v>1041</v>
      </c>
      <c r="D540" s="1" t="s">
        <v>27</v>
      </c>
      <c r="E540" s="1" t="str">
        <f t="shared" si="17"/>
        <v>臺南市</v>
      </c>
      <c r="F540" s="12">
        <f t="shared" ca="1" si="16"/>
        <v>0.2363312799063142</v>
      </c>
      <c r="G540" s="12">
        <v>0.8553833605681469</v>
      </c>
      <c r="H540" s="2">
        <f>COUNTIFS(COMPANY[亂數值],"&gt;" &amp;COMPANY[[#This Row],[亂數值]]) + 1</f>
        <v>315</v>
      </c>
      <c r="I540" s="13" t="str">
        <f>IF(COMPANY[[#This Row],[序列]]&lt;=簡單亂數抽樣參數!$C$3,"Y","")</f>
        <v/>
      </c>
    </row>
    <row r="541" spans="1:9">
      <c r="A541" s="1" t="s">
        <v>4637</v>
      </c>
      <c r="B541" s="1" t="s">
        <v>1042</v>
      </c>
      <c r="C541" s="1" t="s">
        <v>1043</v>
      </c>
      <c r="D541" s="1" t="s">
        <v>27</v>
      </c>
      <c r="E541" s="1" t="str">
        <f t="shared" si="17"/>
        <v>臺南市</v>
      </c>
      <c r="F541" s="12">
        <f t="shared" ca="1" si="16"/>
        <v>0.43105107247252916</v>
      </c>
      <c r="G541" s="12">
        <v>0.23196674040980259</v>
      </c>
      <c r="H541" s="2">
        <f>COUNTIFS(COMPANY[亂數值],"&gt;" &amp;COMPANY[[#This Row],[亂數值]]) + 1</f>
        <v>1661</v>
      </c>
      <c r="I541" s="13" t="str">
        <f>IF(COMPANY[[#This Row],[序列]]&lt;=簡單亂數抽樣參數!$C$3,"Y","")</f>
        <v/>
      </c>
    </row>
    <row r="542" spans="1:9">
      <c r="A542" s="1" t="s">
        <v>4638</v>
      </c>
      <c r="B542" s="1" t="s">
        <v>1044</v>
      </c>
      <c r="C542" s="1" t="s">
        <v>1045</v>
      </c>
      <c r="D542" s="1" t="s">
        <v>6</v>
      </c>
      <c r="E542" s="1" t="str">
        <f t="shared" si="17"/>
        <v>臺南市</v>
      </c>
      <c r="F542" s="12">
        <f t="shared" ca="1" si="16"/>
        <v>0.29203313530051067</v>
      </c>
      <c r="G542" s="12">
        <v>0.46709852851987443</v>
      </c>
      <c r="H542" s="2">
        <f>COUNTIFS(COMPANY[亂數值],"&gt;" &amp;COMPANY[[#This Row],[亂數值]]) + 1</f>
        <v>1155</v>
      </c>
      <c r="I542" s="13" t="str">
        <f>IF(COMPANY[[#This Row],[序列]]&lt;=簡單亂數抽樣參數!$C$3,"Y","")</f>
        <v/>
      </c>
    </row>
    <row r="543" spans="1:9">
      <c r="A543" s="1" t="s">
        <v>4639</v>
      </c>
      <c r="B543" s="1" t="s">
        <v>1046</v>
      </c>
      <c r="C543" s="1" t="s">
        <v>1047</v>
      </c>
      <c r="D543" s="1" t="s">
        <v>6</v>
      </c>
      <c r="E543" s="1" t="str">
        <f t="shared" si="17"/>
        <v>臺南市</v>
      </c>
      <c r="F543" s="12">
        <f t="shared" ca="1" si="16"/>
        <v>0.95327614616877432</v>
      </c>
      <c r="G543" s="12">
        <v>0.29958539342835466</v>
      </c>
      <c r="H543" s="2">
        <f>COUNTIFS(COMPANY[亂數值],"&gt;" &amp;COMPANY[[#This Row],[亂數值]]) + 1</f>
        <v>1501</v>
      </c>
      <c r="I543" s="13" t="str">
        <f>IF(COMPANY[[#This Row],[序列]]&lt;=簡單亂數抽樣參數!$C$3,"Y","")</f>
        <v/>
      </c>
    </row>
    <row r="544" spans="1:9">
      <c r="A544" s="1" t="s">
        <v>4640</v>
      </c>
      <c r="B544" s="1" t="s">
        <v>1048</v>
      </c>
      <c r="C544" s="1" t="s">
        <v>1049</v>
      </c>
      <c r="D544" s="1" t="s">
        <v>27</v>
      </c>
      <c r="E544" s="1" t="str">
        <f t="shared" si="17"/>
        <v>臺南市</v>
      </c>
      <c r="F544" s="12">
        <f t="shared" ca="1" si="16"/>
        <v>2.6555050705739824E-2</v>
      </c>
      <c r="G544" s="12">
        <v>0.63120645766630024</v>
      </c>
      <c r="H544" s="2">
        <f>COUNTIFS(COMPANY[亂數值],"&gt;" &amp;COMPANY[[#This Row],[亂數值]]) + 1</f>
        <v>794</v>
      </c>
      <c r="I544" s="13" t="str">
        <f>IF(COMPANY[[#This Row],[序列]]&lt;=簡單亂數抽樣參數!$C$3,"Y","")</f>
        <v/>
      </c>
    </row>
    <row r="545" spans="1:9">
      <c r="A545" s="1" t="s">
        <v>4641</v>
      </c>
      <c r="B545" s="1" t="s">
        <v>1050</v>
      </c>
      <c r="C545" s="1" t="s">
        <v>1051</v>
      </c>
      <c r="D545" s="1" t="s">
        <v>27</v>
      </c>
      <c r="E545" s="1" t="str">
        <f t="shared" si="17"/>
        <v>臺南市</v>
      </c>
      <c r="F545" s="12">
        <f t="shared" ca="1" si="16"/>
        <v>1.8035302864066627E-2</v>
      </c>
      <c r="G545" s="12">
        <v>0.68235160400674399</v>
      </c>
      <c r="H545" s="2">
        <f>COUNTIFS(COMPANY[亂數值],"&gt;" &amp;COMPANY[[#This Row],[亂數值]]) + 1</f>
        <v>670</v>
      </c>
      <c r="I545" s="13" t="str">
        <f>IF(COMPANY[[#This Row],[序列]]&lt;=簡單亂數抽樣參數!$C$3,"Y","")</f>
        <v/>
      </c>
    </row>
    <row r="546" spans="1:9">
      <c r="A546" s="1" t="s">
        <v>4642</v>
      </c>
      <c r="B546" s="1" t="s">
        <v>1052</v>
      </c>
      <c r="C546" s="1" t="s">
        <v>1053</v>
      </c>
      <c r="D546" s="1" t="s">
        <v>6</v>
      </c>
      <c r="E546" s="1" t="str">
        <f t="shared" si="17"/>
        <v>臺南市</v>
      </c>
      <c r="F546" s="12">
        <f t="shared" ca="1" si="16"/>
        <v>7.6004527929948384E-2</v>
      </c>
      <c r="G546" s="12">
        <v>4.9304529782263407E-2</v>
      </c>
      <c r="H546" s="2">
        <f>COUNTIFS(COMPANY[亂數值],"&gt;" &amp;COMPANY[[#This Row],[亂數值]]) + 1</f>
        <v>2093</v>
      </c>
      <c r="I546" s="13" t="str">
        <f>IF(COMPANY[[#This Row],[序列]]&lt;=簡單亂數抽樣參數!$C$3,"Y","")</f>
        <v/>
      </c>
    </row>
    <row r="547" spans="1:9">
      <c r="A547" s="1" t="s">
        <v>4643</v>
      </c>
      <c r="B547" s="1" t="s">
        <v>1054</v>
      </c>
      <c r="C547" s="1" t="s">
        <v>1055</v>
      </c>
      <c r="D547" s="1" t="s">
        <v>6</v>
      </c>
      <c r="E547" s="1" t="str">
        <f t="shared" si="17"/>
        <v>臺南市</v>
      </c>
      <c r="F547" s="12">
        <f t="shared" ca="1" si="16"/>
        <v>9.9139298098929407E-2</v>
      </c>
      <c r="G547" s="12">
        <v>0.73994290503153859</v>
      </c>
      <c r="H547" s="2">
        <f>COUNTIFS(COMPANY[亂數值],"&gt;" &amp;COMPANY[[#This Row],[亂數值]]) + 1</f>
        <v>550</v>
      </c>
      <c r="I547" s="13" t="str">
        <f>IF(COMPANY[[#This Row],[序列]]&lt;=簡單亂數抽樣參數!$C$3,"Y","")</f>
        <v/>
      </c>
    </row>
    <row r="548" spans="1:9">
      <c r="A548" s="1" t="s">
        <v>4644</v>
      </c>
      <c r="B548" s="1" t="s">
        <v>1056</v>
      </c>
      <c r="C548" s="1" t="s">
        <v>1057</v>
      </c>
      <c r="D548" s="1" t="s">
        <v>27</v>
      </c>
      <c r="E548" s="1" t="str">
        <f t="shared" si="17"/>
        <v>臺南市</v>
      </c>
      <c r="F548" s="12">
        <f t="shared" ca="1" si="16"/>
        <v>4.6157884321466613E-2</v>
      </c>
      <c r="G548" s="12">
        <v>0.80637999519602932</v>
      </c>
      <c r="H548" s="2">
        <f>COUNTIFS(COMPANY[亂數值],"&gt;" &amp;COMPANY[[#This Row],[亂數值]]) + 1</f>
        <v>430</v>
      </c>
      <c r="I548" s="13" t="str">
        <f>IF(COMPANY[[#This Row],[序列]]&lt;=簡單亂數抽樣參數!$C$3,"Y","")</f>
        <v/>
      </c>
    </row>
    <row r="549" spans="1:9">
      <c r="A549" s="1" t="s">
        <v>4645</v>
      </c>
      <c r="B549" s="1" t="s">
        <v>1058</v>
      </c>
      <c r="C549" s="1" t="s">
        <v>1059</v>
      </c>
      <c r="D549" s="1" t="s">
        <v>27</v>
      </c>
      <c r="E549" s="1" t="str">
        <f t="shared" si="17"/>
        <v>嘉義縣</v>
      </c>
      <c r="F549" s="12">
        <f t="shared" ca="1" si="16"/>
        <v>0.96302257840878702</v>
      </c>
      <c r="G549" s="12">
        <v>0.21652919592021858</v>
      </c>
      <c r="H549" s="2">
        <f>COUNTIFS(COMPANY[亂數值],"&gt;" &amp;COMPANY[[#This Row],[亂數值]]) + 1</f>
        <v>1697</v>
      </c>
      <c r="I549" s="13" t="str">
        <f>IF(COMPANY[[#This Row],[序列]]&lt;=簡單亂數抽樣參數!$C$3,"Y","")</f>
        <v/>
      </c>
    </row>
    <row r="550" spans="1:9">
      <c r="A550" s="1" t="s">
        <v>4646</v>
      </c>
      <c r="B550" s="1" t="s">
        <v>1060</v>
      </c>
      <c r="C550" s="1" t="s">
        <v>1061</v>
      </c>
      <c r="D550" s="1" t="s">
        <v>6</v>
      </c>
      <c r="E550" s="1" t="str">
        <f t="shared" si="17"/>
        <v>嘉義縣</v>
      </c>
      <c r="F550" s="12">
        <f t="shared" ca="1" si="16"/>
        <v>0.58199541047106906</v>
      </c>
      <c r="G550" s="12">
        <v>0.16904933317076498</v>
      </c>
      <c r="H550" s="2">
        <f>COUNTIFS(COMPANY[亂數值],"&gt;" &amp;COMPANY[[#This Row],[亂數值]]) + 1</f>
        <v>1815</v>
      </c>
      <c r="I550" s="13" t="str">
        <f>IF(COMPANY[[#This Row],[序列]]&lt;=簡單亂數抽樣參數!$C$3,"Y","")</f>
        <v/>
      </c>
    </row>
    <row r="551" spans="1:9">
      <c r="A551" s="1" t="s">
        <v>4647</v>
      </c>
      <c r="B551" s="1" t="s">
        <v>1062</v>
      </c>
      <c r="C551" s="1" t="s">
        <v>1063</v>
      </c>
      <c r="D551" s="1" t="s">
        <v>27</v>
      </c>
      <c r="E551" s="1" t="str">
        <f t="shared" si="17"/>
        <v>嘉義縣</v>
      </c>
      <c r="F551" s="12">
        <f t="shared" ca="1" si="16"/>
        <v>0.58815544649248719</v>
      </c>
      <c r="G551" s="12">
        <v>0.27787891793964692</v>
      </c>
      <c r="H551" s="2">
        <f>COUNTIFS(COMPANY[亂數值],"&gt;" &amp;COMPANY[[#This Row],[亂數值]]) + 1</f>
        <v>1557</v>
      </c>
      <c r="I551" s="13" t="str">
        <f>IF(COMPANY[[#This Row],[序列]]&lt;=簡單亂數抽樣參數!$C$3,"Y","")</f>
        <v/>
      </c>
    </row>
    <row r="552" spans="1:9">
      <c r="A552" s="1" t="s">
        <v>4648</v>
      </c>
      <c r="B552" s="1" t="s">
        <v>1064</v>
      </c>
      <c r="C552" s="1" t="s">
        <v>1065</v>
      </c>
      <c r="D552" s="1" t="s">
        <v>27</v>
      </c>
      <c r="E552" s="1" t="str">
        <f t="shared" si="17"/>
        <v>嘉義市</v>
      </c>
      <c r="F552" s="12">
        <f t="shared" ca="1" si="16"/>
        <v>0.34810297596924744</v>
      </c>
      <c r="G552" s="12">
        <v>0.85124231837092934</v>
      </c>
      <c r="H552" s="2">
        <f>COUNTIFS(COMPANY[亂數值],"&gt;" &amp;COMPANY[[#This Row],[亂數值]]) + 1</f>
        <v>326</v>
      </c>
      <c r="I552" s="13" t="str">
        <f>IF(COMPANY[[#This Row],[序列]]&lt;=簡單亂數抽樣參數!$C$3,"Y","")</f>
        <v/>
      </c>
    </row>
    <row r="553" spans="1:9">
      <c r="A553" s="1" t="s">
        <v>4649</v>
      </c>
      <c r="B553" s="1" t="s">
        <v>1066</v>
      </c>
      <c r="C553" s="1" t="s">
        <v>6248</v>
      </c>
      <c r="D553" s="1" t="s">
        <v>6</v>
      </c>
      <c r="E553" s="1" t="str">
        <f t="shared" si="17"/>
        <v>嘉義市</v>
      </c>
      <c r="F553" s="12">
        <f t="shared" ca="1" si="16"/>
        <v>0.42536589469294972</v>
      </c>
      <c r="G553" s="12">
        <v>0.31161587024003046</v>
      </c>
      <c r="H553" s="2">
        <f>COUNTIFS(COMPANY[亂數值],"&gt;" &amp;COMPANY[[#This Row],[亂數值]]) + 1</f>
        <v>1478</v>
      </c>
      <c r="I553" s="13" t="str">
        <f>IF(COMPANY[[#This Row],[序列]]&lt;=簡單亂數抽樣參數!$C$3,"Y","")</f>
        <v/>
      </c>
    </row>
    <row r="554" spans="1:9">
      <c r="A554" s="1" t="s">
        <v>4650</v>
      </c>
      <c r="B554" s="1" t="s">
        <v>1067</v>
      </c>
      <c r="C554" s="1" t="s">
        <v>1068</v>
      </c>
      <c r="D554" s="1" t="s">
        <v>6</v>
      </c>
      <c r="E554" s="1" t="str">
        <f t="shared" si="17"/>
        <v>嘉義市</v>
      </c>
      <c r="F554" s="12">
        <f t="shared" ca="1" si="16"/>
        <v>0.57927309044570929</v>
      </c>
      <c r="G554" s="12">
        <v>0.21267821457908009</v>
      </c>
      <c r="H554" s="2">
        <f>COUNTIFS(COMPANY[亂數值],"&gt;" &amp;COMPANY[[#This Row],[亂數值]]) + 1</f>
        <v>1707</v>
      </c>
      <c r="I554" s="13" t="str">
        <f>IF(COMPANY[[#This Row],[序列]]&lt;=簡單亂數抽樣參數!$C$3,"Y","")</f>
        <v/>
      </c>
    </row>
    <row r="555" spans="1:9">
      <c r="A555" s="1" t="s">
        <v>4651</v>
      </c>
      <c r="B555" s="1" t="s">
        <v>1069</v>
      </c>
      <c r="C555" s="1" t="s">
        <v>1070</v>
      </c>
      <c r="D555" s="1" t="s">
        <v>27</v>
      </c>
      <c r="E555" s="1" t="str">
        <f t="shared" si="17"/>
        <v>嘉義市</v>
      </c>
      <c r="F555" s="12">
        <f t="shared" ca="1" si="16"/>
        <v>0.82240731709317005</v>
      </c>
      <c r="G555" s="12">
        <v>0.71538608428518424</v>
      </c>
      <c r="H555" s="2">
        <f>COUNTIFS(COMPANY[亂數值],"&gt;" &amp;COMPANY[[#This Row],[亂數值]]) + 1</f>
        <v>601</v>
      </c>
      <c r="I555" s="13" t="str">
        <f>IF(COMPANY[[#This Row],[序列]]&lt;=簡單亂數抽樣參數!$C$3,"Y","")</f>
        <v/>
      </c>
    </row>
    <row r="556" spans="1:9">
      <c r="A556" s="1" t="s">
        <v>4652</v>
      </c>
      <c r="B556" s="1" t="s">
        <v>1071</v>
      </c>
      <c r="C556" s="1" t="s">
        <v>1072</v>
      </c>
      <c r="D556" s="1" t="s">
        <v>6</v>
      </c>
      <c r="E556" s="1" t="str">
        <f t="shared" si="17"/>
        <v>臺東縣</v>
      </c>
      <c r="F556" s="12">
        <f t="shared" ca="1" si="16"/>
        <v>0.53397932686012894</v>
      </c>
      <c r="G556" s="12">
        <v>0.40564002069269389</v>
      </c>
      <c r="H556" s="2">
        <f>COUNTIFS(COMPANY[亂數值],"&gt;" &amp;COMPANY[[#This Row],[亂數值]]) + 1</f>
        <v>1293</v>
      </c>
      <c r="I556" s="13" t="str">
        <f>IF(COMPANY[[#This Row],[序列]]&lt;=簡單亂數抽樣參數!$C$3,"Y","")</f>
        <v/>
      </c>
    </row>
    <row r="557" spans="1:9">
      <c r="A557" s="1" t="s">
        <v>4653</v>
      </c>
      <c r="B557" s="1" t="s">
        <v>1073</v>
      </c>
      <c r="C557" s="1" t="s">
        <v>1074</v>
      </c>
      <c r="D557" s="1" t="s">
        <v>27</v>
      </c>
      <c r="E557" s="1" t="str">
        <f t="shared" si="17"/>
        <v>臺東縣</v>
      </c>
      <c r="F557" s="12">
        <f t="shared" ca="1" si="16"/>
        <v>0.19492535758390384</v>
      </c>
      <c r="G557" s="12">
        <v>0.98321375613995654</v>
      </c>
      <c r="H557" s="2">
        <f>COUNTIFS(COMPANY[亂數值],"&gt;" &amp;COMPANY[[#This Row],[亂數值]]) + 1</f>
        <v>35</v>
      </c>
      <c r="I557" s="13" t="str">
        <f>IF(COMPANY[[#This Row],[序列]]&lt;=簡單亂數抽樣參數!$C$3,"Y","")</f>
        <v/>
      </c>
    </row>
    <row r="558" spans="1:9">
      <c r="A558" s="1" t="s">
        <v>4654</v>
      </c>
      <c r="B558" s="1" t="s">
        <v>1075</v>
      </c>
      <c r="C558" s="1" t="s">
        <v>1076</v>
      </c>
      <c r="D558" s="1" t="s">
        <v>6</v>
      </c>
      <c r="E558" s="1" t="str">
        <f t="shared" si="17"/>
        <v>臺中市</v>
      </c>
      <c r="F558" s="12">
        <f t="shared" ca="1" si="16"/>
        <v>0.54603807430638041</v>
      </c>
      <c r="G558" s="12">
        <v>0.59891800976581056</v>
      </c>
      <c r="H558" s="2">
        <f>COUNTIFS(COMPANY[亂數值],"&gt;" &amp;COMPANY[[#This Row],[亂數值]]) + 1</f>
        <v>859</v>
      </c>
      <c r="I558" s="13" t="str">
        <f>IF(COMPANY[[#This Row],[序列]]&lt;=簡單亂數抽樣參數!$C$3,"Y","")</f>
        <v/>
      </c>
    </row>
    <row r="559" spans="1:9">
      <c r="A559" s="1" t="s">
        <v>4654</v>
      </c>
      <c r="B559" s="1" t="s">
        <v>1075</v>
      </c>
      <c r="C559" s="1" t="s">
        <v>1077</v>
      </c>
      <c r="D559" s="1" t="s">
        <v>12</v>
      </c>
      <c r="E559" s="1" t="str">
        <f t="shared" si="17"/>
        <v>臺東縣</v>
      </c>
      <c r="F559" s="12">
        <f t="shared" ca="1" si="16"/>
        <v>0.14451751903561827</v>
      </c>
      <c r="G559" s="12">
        <v>0.73395609970157671</v>
      </c>
      <c r="H559" s="2">
        <f>COUNTIFS(COMPANY[亂數值],"&gt;" &amp;COMPANY[[#This Row],[亂數值]]) + 1</f>
        <v>565</v>
      </c>
      <c r="I559" s="13" t="str">
        <f>IF(COMPANY[[#This Row],[序列]]&lt;=簡單亂數抽樣參數!$C$3,"Y","")</f>
        <v/>
      </c>
    </row>
    <row r="560" spans="1:9">
      <c r="A560" s="1" t="s">
        <v>4655</v>
      </c>
      <c r="B560" s="1" t="s">
        <v>1078</v>
      </c>
      <c r="C560" s="1" t="s">
        <v>1079</v>
      </c>
      <c r="D560" s="1" t="s">
        <v>6</v>
      </c>
      <c r="E560" s="1" t="str">
        <f t="shared" si="17"/>
        <v>臺南市</v>
      </c>
      <c r="F560" s="12">
        <f t="shared" ca="1" si="16"/>
        <v>0.25995930017444879</v>
      </c>
      <c r="G560" s="12">
        <v>0.83673292892656159</v>
      </c>
      <c r="H560" s="2">
        <f>COUNTIFS(COMPANY[亂數值],"&gt;" &amp;COMPANY[[#This Row],[亂數值]]) + 1</f>
        <v>360</v>
      </c>
      <c r="I560" s="13" t="str">
        <f>IF(COMPANY[[#This Row],[序列]]&lt;=簡單亂數抽樣參數!$C$3,"Y","")</f>
        <v/>
      </c>
    </row>
    <row r="561" spans="1:9">
      <c r="A561" s="1" t="s">
        <v>4656</v>
      </c>
      <c r="B561" s="1" t="s">
        <v>1080</v>
      </c>
      <c r="C561" s="1" t="s">
        <v>1081</v>
      </c>
      <c r="D561" s="1" t="s">
        <v>6</v>
      </c>
      <c r="E561" s="1" t="str">
        <f t="shared" si="17"/>
        <v>臺南市</v>
      </c>
      <c r="F561" s="12">
        <f t="shared" ca="1" si="16"/>
        <v>0.47038603007475488</v>
      </c>
      <c r="G561" s="12">
        <v>0.18922634107832748</v>
      </c>
      <c r="H561" s="2">
        <f>COUNTIFS(COMPANY[亂數值],"&gt;" &amp;COMPANY[[#This Row],[亂數值]]) + 1</f>
        <v>1762</v>
      </c>
      <c r="I561" s="13" t="str">
        <f>IF(COMPANY[[#This Row],[序列]]&lt;=簡單亂數抽樣參數!$C$3,"Y","")</f>
        <v/>
      </c>
    </row>
    <row r="562" spans="1:9">
      <c r="A562" s="1" t="s">
        <v>4657</v>
      </c>
      <c r="B562" s="1" t="s">
        <v>1082</v>
      </c>
      <c r="C562" s="1" t="s">
        <v>1083</v>
      </c>
      <c r="D562" s="1" t="s">
        <v>27</v>
      </c>
      <c r="E562" s="1" t="str">
        <f t="shared" si="17"/>
        <v>臺南市</v>
      </c>
      <c r="F562" s="12">
        <f t="shared" ca="1" si="16"/>
        <v>0.2598860857698776</v>
      </c>
      <c r="G562" s="12">
        <v>0.72751526366004959</v>
      </c>
      <c r="H562" s="2">
        <f>COUNTIFS(COMPANY[亂數值],"&gt;" &amp;COMPANY[[#This Row],[亂數值]]) + 1</f>
        <v>578</v>
      </c>
      <c r="I562" s="13" t="str">
        <f>IF(COMPANY[[#This Row],[序列]]&lt;=簡單亂數抽樣參數!$C$3,"Y","")</f>
        <v/>
      </c>
    </row>
    <row r="563" spans="1:9">
      <c r="A563" s="1" t="s">
        <v>4658</v>
      </c>
      <c r="B563" s="1" t="s">
        <v>1084</v>
      </c>
      <c r="C563" s="1" t="s">
        <v>1085</v>
      </c>
      <c r="D563" s="1" t="s">
        <v>27</v>
      </c>
      <c r="E563" s="1" t="str">
        <f t="shared" si="17"/>
        <v>臺南市</v>
      </c>
      <c r="F563" s="12">
        <f t="shared" ca="1" si="16"/>
        <v>0.81025003118177774</v>
      </c>
      <c r="G563" s="12">
        <v>0.11788895487510731</v>
      </c>
      <c r="H563" s="2">
        <f>COUNTIFS(COMPANY[亂數值],"&gt;" &amp;COMPANY[[#This Row],[亂數值]]) + 1</f>
        <v>1945</v>
      </c>
      <c r="I563" s="13" t="str">
        <f>IF(COMPANY[[#This Row],[序列]]&lt;=簡單亂數抽樣參數!$C$3,"Y","")</f>
        <v/>
      </c>
    </row>
    <row r="564" spans="1:9">
      <c r="A564" s="1" t="s">
        <v>4659</v>
      </c>
      <c r="B564" s="1" t="s">
        <v>1086</v>
      </c>
      <c r="C564" s="1" t="s">
        <v>1087</v>
      </c>
      <c r="D564" s="1" t="s">
        <v>6</v>
      </c>
      <c r="E564" s="1" t="str">
        <f t="shared" si="17"/>
        <v>臺南市</v>
      </c>
      <c r="F564" s="12">
        <f t="shared" ca="1" si="16"/>
        <v>0.44033738875939221</v>
      </c>
      <c r="G564" s="12">
        <v>0.2027658589959046</v>
      </c>
      <c r="H564" s="2">
        <f>COUNTIFS(COMPANY[亂數值],"&gt;" &amp;COMPANY[[#This Row],[亂數值]]) + 1</f>
        <v>1724</v>
      </c>
      <c r="I564" s="13" t="str">
        <f>IF(COMPANY[[#This Row],[序列]]&lt;=簡單亂數抽樣參數!$C$3,"Y","")</f>
        <v/>
      </c>
    </row>
    <row r="565" spans="1:9">
      <c r="A565" s="1" t="s">
        <v>4660</v>
      </c>
      <c r="B565" s="1" t="s">
        <v>1088</v>
      </c>
      <c r="C565" s="1" t="s">
        <v>1089</v>
      </c>
      <c r="D565" s="1" t="s">
        <v>6</v>
      </c>
      <c r="E565" s="1" t="str">
        <f t="shared" si="17"/>
        <v>臺南市</v>
      </c>
      <c r="F565" s="12">
        <f t="shared" ca="1" si="16"/>
        <v>0.42444412159408285</v>
      </c>
      <c r="G565" s="12">
        <v>0.26193802377825415</v>
      </c>
      <c r="H565" s="2">
        <f>COUNTIFS(COMPANY[亂數值],"&gt;" &amp;COMPANY[[#This Row],[亂數值]]) + 1</f>
        <v>1589</v>
      </c>
      <c r="I565" s="13" t="str">
        <f>IF(COMPANY[[#This Row],[序列]]&lt;=簡單亂數抽樣參數!$C$3,"Y","")</f>
        <v/>
      </c>
    </row>
    <row r="566" spans="1:9">
      <c r="A566" s="1" t="s">
        <v>4661</v>
      </c>
      <c r="B566" s="1" t="s">
        <v>1090</v>
      </c>
      <c r="C566" s="1" t="s">
        <v>1091</v>
      </c>
      <c r="D566" s="1" t="s">
        <v>27</v>
      </c>
      <c r="E566" s="1" t="str">
        <f t="shared" si="17"/>
        <v>臺南市</v>
      </c>
      <c r="F566" s="12">
        <f t="shared" ca="1" si="16"/>
        <v>0.99400569361701341</v>
      </c>
      <c r="G566" s="12">
        <v>0.29234866008936256</v>
      </c>
      <c r="H566" s="2">
        <f>COUNTIFS(COMPANY[亂數值],"&gt;" &amp;COMPANY[[#This Row],[亂數值]]) + 1</f>
        <v>1519</v>
      </c>
      <c r="I566" s="13" t="str">
        <f>IF(COMPANY[[#This Row],[序列]]&lt;=簡單亂數抽樣參數!$C$3,"Y","")</f>
        <v/>
      </c>
    </row>
    <row r="567" spans="1:9">
      <c r="A567" s="1" t="s">
        <v>4662</v>
      </c>
      <c r="B567" s="1" t="s">
        <v>1092</v>
      </c>
      <c r="C567" s="1" t="s">
        <v>1093</v>
      </c>
      <c r="D567" s="1" t="s">
        <v>6</v>
      </c>
      <c r="E567" s="1" t="str">
        <f t="shared" si="17"/>
        <v>臺南市</v>
      </c>
      <c r="F567" s="12">
        <f t="shared" ca="1" si="16"/>
        <v>0.33005769976146315</v>
      </c>
      <c r="G567" s="12">
        <v>0.86551235236673518</v>
      </c>
      <c r="H567" s="2">
        <f>COUNTIFS(COMPANY[亂數值],"&gt;" &amp;COMPANY[[#This Row],[亂數值]]) + 1</f>
        <v>291</v>
      </c>
      <c r="I567" s="13" t="str">
        <f>IF(COMPANY[[#This Row],[序列]]&lt;=簡單亂數抽樣參數!$C$3,"Y","")</f>
        <v/>
      </c>
    </row>
    <row r="568" spans="1:9">
      <c r="A568" s="1" t="s">
        <v>4663</v>
      </c>
      <c r="B568" s="1" t="s">
        <v>1094</v>
      </c>
      <c r="C568" s="1" t="s">
        <v>1095</v>
      </c>
      <c r="D568" s="1" t="s">
        <v>6</v>
      </c>
      <c r="E568" s="1" t="str">
        <f t="shared" si="17"/>
        <v>臺南市</v>
      </c>
      <c r="F568" s="12">
        <f t="shared" ca="1" si="16"/>
        <v>0.44037959259142467</v>
      </c>
      <c r="G568" s="12">
        <v>0.95760872255942042</v>
      </c>
      <c r="H568" s="2">
        <f>COUNTIFS(COMPANY[亂數值],"&gt;" &amp;COMPANY[[#This Row],[亂數值]]) + 1</f>
        <v>90</v>
      </c>
      <c r="I568" s="13" t="str">
        <f>IF(COMPANY[[#This Row],[序列]]&lt;=簡單亂數抽樣參數!$C$3,"Y","")</f>
        <v/>
      </c>
    </row>
    <row r="569" spans="1:9">
      <c r="A569" s="1" t="s">
        <v>4664</v>
      </c>
      <c r="B569" s="1" t="s">
        <v>1096</v>
      </c>
      <c r="C569" s="1" t="s">
        <v>1097</v>
      </c>
      <c r="D569" s="1" t="s">
        <v>6</v>
      </c>
      <c r="E569" s="1" t="str">
        <f t="shared" si="17"/>
        <v>臺南市</v>
      </c>
      <c r="F569" s="12">
        <f t="shared" ca="1" si="16"/>
        <v>0.22706935621638358</v>
      </c>
      <c r="G569" s="12">
        <v>0.11411609627028885</v>
      </c>
      <c r="H569" s="2">
        <f>COUNTIFS(COMPANY[亂數值],"&gt;" &amp;COMPANY[[#This Row],[亂數值]]) + 1</f>
        <v>1954</v>
      </c>
      <c r="I569" s="13" t="str">
        <f>IF(COMPANY[[#This Row],[序列]]&lt;=簡單亂數抽樣參數!$C$3,"Y","")</f>
        <v/>
      </c>
    </row>
    <row r="570" spans="1:9">
      <c r="A570" s="1" t="s">
        <v>4665</v>
      </c>
      <c r="B570" s="1" t="s">
        <v>1098</v>
      </c>
      <c r="C570" s="1" t="s">
        <v>1099</v>
      </c>
      <c r="D570" s="1" t="s">
        <v>27</v>
      </c>
      <c r="E570" s="1" t="str">
        <f t="shared" si="17"/>
        <v>新北市</v>
      </c>
      <c r="F570" s="12">
        <f t="shared" ca="1" si="16"/>
        <v>0.50837492747538437</v>
      </c>
      <c r="G570" s="12">
        <v>0.45026457089254968</v>
      </c>
      <c r="H570" s="2">
        <f>COUNTIFS(COMPANY[亂數值],"&gt;" &amp;COMPANY[[#This Row],[亂數值]]) + 1</f>
        <v>1203</v>
      </c>
      <c r="I570" s="13" t="str">
        <f>IF(COMPANY[[#This Row],[序列]]&lt;=簡單亂數抽樣參數!$C$3,"Y","")</f>
        <v/>
      </c>
    </row>
    <row r="571" spans="1:9">
      <c r="A571" s="1" t="s">
        <v>4666</v>
      </c>
      <c r="B571" s="1" t="s">
        <v>1100</v>
      </c>
      <c r="C571" s="1" t="s">
        <v>1101</v>
      </c>
      <c r="D571" s="1" t="s">
        <v>6</v>
      </c>
      <c r="E571" s="1" t="str">
        <f t="shared" si="17"/>
        <v>新北市</v>
      </c>
      <c r="F571" s="12">
        <f t="shared" ca="1" si="16"/>
        <v>0.22008606344810422</v>
      </c>
      <c r="G571" s="12">
        <v>0.57819000021579359</v>
      </c>
      <c r="H571" s="2">
        <f>COUNTIFS(COMPANY[亂數值],"&gt;" &amp;COMPANY[[#This Row],[亂數值]]) + 1</f>
        <v>900</v>
      </c>
      <c r="I571" s="13" t="str">
        <f>IF(COMPANY[[#This Row],[序列]]&lt;=簡單亂數抽樣參數!$C$3,"Y","")</f>
        <v/>
      </c>
    </row>
    <row r="572" spans="1:9">
      <c r="A572" s="1" t="s">
        <v>4667</v>
      </c>
      <c r="B572" s="1" t="s">
        <v>1102</v>
      </c>
      <c r="C572" s="1" t="s">
        <v>1103</v>
      </c>
      <c r="D572" s="1" t="s">
        <v>6</v>
      </c>
      <c r="E572" s="1" t="str">
        <f t="shared" si="17"/>
        <v>新北市</v>
      </c>
      <c r="F572" s="12">
        <f t="shared" ca="1" si="16"/>
        <v>0.70833566488937705</v>
      </c>
      <c r="G572" s="12">
        <v>0.84917752363289933</v>
      </c>
      <c r="H572" s="2">
        <f>COUNTIFS(COMPANY[亂數值],"&gt;" &amp;COMPANY[[#This Row],[亂數值]]) + 1</f>
        <v>333</v>
      </c>
      <c r="I572" s="13" t="str">
        <f>IF(COMPANY[[#This Row],[序列]]&lt;=簡單亂數抽樣參數!$C$3,"Y","")</f>
        <v/>
      </c>
    </row>
    <row r="573" spans="1:9">
      <c r="A573" s="1" t="s">
        <v>4668</v>
      </c>
      <c r="B573" s="1" t="s">
        <v>1104</v>
      </c>
      <c r="C573" s="1" t="s">
        <v>1105</v>
      </c>
      <c r="D573" s="1" t="s">
        <v>6</v>
      </c>
      <c r="E573" s="1" t="str">
        <f t="shared" si="17"/>
        <v>新北市</v>
      </c>
      <c r="F573" s="12">
        <f t="shared" ca="1" si="16"/>
        <v>0.61868102731349661</v>
      </c>
      <c r="G573" s="12">
        <v>0.8094076043669336</v>
      </c>
      <c r="H573" s="2">
        <f>COUNTIFS(COMPANY[亂數值],"&gt;" &amp;COMPANY[[#This Row],[亂數值]]) + 1</f>
        <v>423</v>
      </c>
      <c r="I573" s="13" t="str">
        <f>IF(COMPANY[[#This Row],[序列]]&lt;=簡單亂數抽樣參數!$C$3,"Y","")</f>
        <v/>
      </c>
    </row>
    <row r="574" spans="1:9">
      <c r="A574" s="1" t="s">
        <v>4669</v>
      </c>
      <c r="B574" s="1" t="s">
        <v>1106</v>
      </c>
      <c r="C574" s="1" t="s">
        <v>1107</v>
      </c>
      <c r="D574" s="1" t="s">
        <v>6</v>
      </c>
      <c r="E574" s="1" t="str">
        <f t="shared" si="17"/>
        <v>新北市</v>
      </c>
      <c r="F574" s="12">
        <f t="shared" ca="1" si="16"/>
        <v>0.69509668420762427</v>
      </c>
      <c r="G574" s="12">
        <v>0.3228778365125532</v>
      </c>
      <c r="H574" s="2">
        <f>COUNTIFS(COMPANY[亂數值],"&gt;" &amp;COMPANY[[#This Row],[亂數值]]) + 1</f>
        <v>1452</v>
      </c>
      <c r="I574" s="13" t="str">
        <f>IF(COMPANY[[#This Row],[序列]]&lt;=簡單亂數抽樣參數!$C$3,"Y","")</f>
        <v/>
      </c>
    </row>
    <row r="575" spans="1:9">
      <c r="A575" s="1" t="s">
        <v>4670</v>
      </c>
      <c r="B575" s="1" t="s">
        <v>1108</v>
      </c>
      <c r="C575" s="1" t="s">
        <v>1109</v>
      </c>
      <c r="D575" s="1" t="s">
        <v>6</v>
      </c>
      <c r="E575" s="1" t="str">
        <f t="shared" si="17"/>
        <v>新北市</v>
      </c>
      <c r="F575" s="12">
        <f t="shared" ca="1" si="16"/>
        <v>0.71177959855003314</v>
      </c>
      <c r="G575" s="12">
        <v>0.50202588831091266</v>
      </c>
      <c r="H575" s="2">
        <f>COUNTIFS(COMPANY[亂數值],"&gt;" &amp;COMPANY[[#This Row],[亂數值]]) + 1</f>
        <v>1084</v>
      </c>
      <c r="I575" s="13" t="str">
        <f>IF(COMPANY[[#This Row],[序列]]&lt;=簡單亂數抽樣參數!$C$3,"Y","")</f>
        <v/>
      </c>
    </row>
    <row r="576" spans="1:9">
      <c r="A576" s="1" t="s">
        <v>4670</v>
      </c>
      <c r="B576" s="1" t="s">
        <v>1108</v>
      </c>
      <c r="C576" s="1" t="s">
        <v>1110</v>
      </c>
      <c r="D576" s="1" t="s">
        <v>12</v>
      </c>
      <c r="E576" s="1" t="str">
        <f t="shared" si="17"/>
        <v>臺北市</v>
      </c>
      <c r="F576" s="12">
        <f t="shared" ca="1" si="16"/>
        <v>0.43529851004938447</v>
      </c>
      <c r="G576" s="12">
        <v>0.70932950821776508</v>
      </c>
      <c r="H576" s="2">
        <f>COUNTIFS(COMPANY[亂數值],"&gt;" &amp;COMPANY[[#This Row],[亂數值]]) + 1</f>
        <v>620</v>
      </c>
      <c r="I576" s="13" t="str">
        <f>IF(COMPANY[[#This Row],[序列]]&lt;=簡單亂數抽樣參數!$C$3,"Y","")</f>
        <v/>
      </c>
    </row>
    <row r="577" spans="1:9">
      <c r="A577" s="1" t="s">
        <v>4671</v>
      </c>
      <c r="B577" s="1" t="s">
        <v>1111</v>
      </c>
      <c r="C577" s="1" t="s">
        <v>1112</v>
      </c>
      <c r="D577" s="1" t="s">
        <v>6</v>
      </c>
      <c r="E577" s="1" t="str">
        <f t="shared" si="17"/>
        <v>花蓮縣</v>
      </c>
      <c r="F577" s="12">
        <f t="shared" ca="1" si="16"/>
        <v>3.4820943923615788E-2</v>
      </c>
      <c r="G577" s="12">
        <v>0.53189976698815178</v>
      </c>
      <c r="H577" s="2">
        <f>COUNTIFS(COMPANY[亂數值],"&gt;" &amp;COMPANY[[#This Row],[亂數值]]) + 1</f>
        <v>1012</v>
      </c>
      <c r="I577" s="13" t="str">
        <f>IF(COMPANY[[#This Row],[序列]]&lt;=簡單亂數抽樣參數!$C$3,"Y","")</f>
        <v/>
      </c>
    </row>
    <row r="578" spans="1:9">
      <c r="A578" s="1" t="s">
        <v>4672</v>
      </c>
      <c r="B578" s="1" t="s">
        <v>1113</v>
      </c>
      <c r="C578" s="1" t="s">
        <v>6249</v>
      </c>
      <c r="D578" s="1" t="s">
        <v>6</v>
      </c>
      <c r="E578" s="1" t="str">
        <f t="shared" si="17"/>
        <v>花蓮縣</v>
      </c>
      <c r="F578" s="12">
        <f t="shared" ref="F578:F641" ca="1" si="18">RAND()</f>
        <v>0.10214117313017357</v>
      </c>
      <c r="G578" s="12">
        <v>5.5522208771029979E-2</v>
      </c>
      <c r="H578" s="2">
        <f>COUNTIFS(COMPANY[亂數值],"&gt;" &amp;COMPANY[[#This Row],[亂數值]]) + 1</f>
        <v>2079</v>
      </c>
      <c r="I578" s="13" t="str">
        <f>IF(COMPANY[[#This Row],[序列]]&lt;=簡單亂數抽樣參數!$C$3,"Y","")</f>
        <v/>
      </c>
    </row>
    <row r="579" spans="1:9">
      <c r="A579" s="1" t="s">
        <v>4673</v>
      </c>
      <c r="B579" s="1" t="s">
        <v>1114</v>
      </c>
      <c r="C579" s="1" t="s">
        <v>1115</v>
      </c>
      <c r="D579" s="1" t="s">
        <v>6</v>
      </c>
      <c r="E579" s="1" t="str">
        <f t="shared" ref="E579:E642" si="19">MID(C579,1,3)</f>
        <v>苗栗縣</v>
      </c>
      <c r="F579" s="12">
        <f t="shared" ca="1" si="18"/>
        <v>0.57570832119479343</v>
      </c>
      <c r="G579" s="12">
        <v>0.71243501363826311</v>
      </c>
      <c r="H579" s="2">
        <f>COUNTIFS(COMPANY[亂數值],"&gt;" &amp;COMPANY[[#This Row],[亂數值]]) + 1</f>
        <v>609</v>
      </c>
      <c r="I579" s="13" t="str">
        <f>IF(COMPANY[[#This Row],[序列]]&lt;=簡單亂數抽樣參數!$C$3,"Y","")</f>
        <v/>
      </c>
    </row>
    <row r="580" spans="1:9">
      <c r="A580" s="1" t="s">
        <v>4674</v>
      </c>
      <c r="B580" s="1" t="s">
        <v>1116</v>
      </c>
      <c r="C580" s="1" t="s">
        <v>1117</v>
      </c>
      <c r="D580" s="1" t="s">
        <v>6</v>
      </c>
      <c r="E580" s="1" t="str">
        <f t="shared" si="19"/>
        <v>宜蘭縣</v>
      </c>
      <c r="F580" s="12">
        <f t="shared" ca="1" si="18"/>
        <v>0.64028543688872475</v>
      </c>
      <c r="G580" s="12">
        <v>0.56647189271025167</v>
      </c>
      <c r="H580" s="2">
        <f>COUNTIFS(COMPANY[亂數值],"&gt;" &amp;COMPANY[[#This Row],[亂數值]]) + 1</f>
        <v>930</v>
      </c>
      <c r="I580" s="13" t="str">
        <f>IF(COMPANY[[#This Row],[序列]]&lt;=簡單亂數抽樣參數!$C$3,"Y","")</f>
        <v/>
      </c>
    </row>
    <row r="581" spans="1:9">
      <c r="A581" s="1" t="s">
        <v>4675</v>
      </c>
      <c r="B581" s="1" t="s">
        <v>1118</v>
      </c>
      <c r="C581" s="1" t="s">
        <v>1119</v>
      </c>
      <c r="D581" s="1" t="s">
        <v>6</v>
      </c>
      <c r="E581" s="1" t="str">
        <f t="shared" si="19"/>
        <v>宜蘭縣</v>
      </c>
      <c r="F581" s="12">
        <f t="shared" ca="1" si="18"/>
        <v>0.35724218155407839</v>
      </c>
      <c r="G581" s="12">
        <v>4.7550827836178811E-2</v>
      </c>
      <c r="H581" s="2">
        <f>COUNTIFS(COMPANY[亂數值],"&gt;" &amp;COMPANY[[#This Row],[亂數值]]) + 1</f>
        <v>2098</v>
      </c>
      <c r="I581" s="13" t="str">
        <f>IF(COMPANY[[#This Row],[序列]]&lt;=簡單亂數抽樣參數!$C$3,"Y","")</f>
        <v/>
      </c>
    </row>
    <row r="582" spans="1:9">
      <c r="A582" s="1" t="s">
        <v>4676</v>
      </c>
      <c r="B582" s="1" t="s">
        <v>1120</v>
      </c>
      <c r="C582" s="1" t="s">
        <v>1121</v>
      </c>
      <c r="D582" s="1" t="s">
        <v>6</v>
      </c>
      <c r="E582" s="1" t="str">
        <f t="shared" si="19"/>
        <v>花蓮縣</v>
      </c>
      <c r="F582" s="12">
        <f t="shared" ca="1" si="18"/>
        <v>0.58879030348325812</v>
      </c>
      <c r="G582" s="12">
        <v>0.62658893071433008</v>
      </c>
      <c r="H582" s="2">
        <f>COUNTIFS(COMPANY[亂數值],"&gt;" &amp;COMPANY[[#This Row],[亂數值]]) + 1</f>
        <v>803</v>
      </c>
      <c r="I582" s="13" t="str">
        <f>IF(COMPANY[[#This Row],[序列]]&lt;=簡單亂數抽樣參數!$C$3,"Y","")</f>
        <v/>
      </c>
    </row>
    <row r="583" spans="1:9">
      <c r="A583" s="1" t="s">
        <v>4677</v>
      </c>
      <c r="B583" s="1" t="s">
        <v>1122</v>
      </c>
      <c r="C583" s="1" t="s">
        <v>1123</v>
      </c>
      <c r="D583" s="1" t="s">
        <v>6</v>
      </c>
      <c r="E583" s="1" t="str">
        <f t="shared" si="19"/>
        <v>苗栗縣</v>
      </c>
      <c r="F583" s="12">
        <f t="shared" ca="1" si="18"/>
        <v>0.39373219447128571</v>
      </c>
      <c r="G583" s="12">
        <v>0.26170702114568223</v>
      </c>
      <c r="H583" s="2">
        <f>COUNTIFS(COMPANY[亂數值],"&gt;" &amp;COMPANY[[#This Row],[亂數值]]) + 1</f>
        <v>1590</v>
      </c>
      <c r="I583" s="13" t="str">
        <f>IF(COMPANY[[#This Row],[序列]]&lt;=簡單亂數抽樣參數!$C$3,"Y","")</f>
        <v/>
      </c>
    </row>
    <row r="584" spans="1:9">
      <c r="A584" s="1" t="s">
        <v>4678</v>
      </c>
      <c r="B584" s="1" t="s">
        <v>1124</v>
      </c>
      <c r="C584" s="1" t="s">
        <v>1125</v>
      </c>
      <c r="D584" s="1" t="s">
        <v>6</v>
      </c>
      <c r="E584" s="1" t="str">
        <f t="shared" si="19"/>
        <v>花蓮縣</v>
      </c>
      <c r="F584" s="12">
        <f t="shared" ca="1" si="18"/>
        <v>5.6993584354833704E-2</v>
      </c>
      <c r="G584" s="12">
        <v>0.31438096588984399</v>
      </c>
      <c r="H584" s="2">
        <f>COUNTIFS(COMPANY[亂數值],"&gt;" &amp;COMPANY[[#This Row],[亂數值]]) + 1</f>
        <v>1472</v>
      </c>
      <c r="I584" s="13" t="str">
        <f>IF(COMPANY[[#This Row],[序列]]&lt;=簡單亂數抽樣參數!$C$3,"Y","")</f>
        <v/>
      </c>
    </row>
    <row r="585" spans="1:9">
      <c r="A585" s="1" t="s">
        <v>4679</v>
      </c>
      <c r="B585" s="1" t="s">
        <v>1126</v>
      </c>
      <c r="C585" s="1" t="s">
        <v>1127</v>
      </c>
      <c r="D585" s="1" t="s">
        <v>27</v>
      </c>
      <c r="E585" s="1" t="str">
        <f t="shared" si="19"/>
        <v>新竹市</v>
      </c>
      <c r="F585" s="12">
        <f t="shared" ca="1" si="18"/>
        <v>0.34197595417509941</v>
      </c>
      <c r="G585" s="12">
        <v>0.45891084485200395</v>
      </c>
      <c r="H585" s="2">
        <f>COUNTIFS(COMPANY[亂數值],"&gt;" &amp;COMPANY[[#This Row],[亂數值]]) + 1</f>
        <v>1182</v>
      </c>
      <c r="I585" s="13" t="str">
        <f>IF(COMPANY[[#This Row],[序列]]&lt;=簡單亂數抽樣參數!$C$3,"Y","")</f>
        <v/>
      </c>
    </row>
    <row r="586" spans="1:9">
      <c r="A586" s="1" t="s">
        <v>4680</v>
      </c>
      <c r="B586" s="1" t="s">
        <v>1128</v>
      </c>
      <c r="C586" s="1" t="s">
        <v>1129</v>
      </c>
      <c r="D586" s="1" t="s">
        <v>22</v>
      </c>
      <c r="E586" s="1" t="str">
        <f t="shared" si="19"/>
        <v>新竹市</v>
      </c>
      <c r="F586" s="12">
        <f t="shared" ca="1" si="18"/>
        <v>0.25146449671472559</v>
      </c>
      <c r="G586" s="12">
        <v>5.3664713700370292E-2</v>
      </c>
      <c r="H586" s="2">
        <f>COUNTIFS(COMPANY[亂數值],"&gt;" &amp;COMPANY[[#This Row],[亂數值]]) + 1</f>
        <v>2084</v>
      </c>
      <c r="I586" s="13" t="str">
        <f>IF(COMPANY[[#This Row],[序列]]&lt;=簡單亂數抽樣參數!$C$3,"Y","")</f>
        <v/>
      </c>
    </row>
    <row r="587" spans="1:9">
      <c r="A587" s="1" t="s">
        <v>4680</v>
      </c>
      <c r="B587" s="1" t="s">
        <v>1128</v>
      </c>
      <c r="C587" s="1" t="s">
        <v>1130</v>
      </c>
      <c r="D587" s="1" t="s">
        <v>6</v>
      </c>
      <c r="E587" s="1" t="str">
        <f t="shared" si="19"/>
        <v>新竹縣</v>
      </c>
      <c r="F587" s="12">
        <f t="shared" ca="1" si="18"/>
        <v>0.4363262065705974</v>
      </c>
      <c r="G587" s="12">
        <v>0.11500095888308381</v>
      </c>
      <c r="H587" s="2">
        <f>COUNTIFS(COMPANY[亂數值],"&gt;" &amp;COMPANY[[#This Row],[亂數值]]) + 1</f>
        <v>1952</v>
      </c>
      <c r="I587" s="13" t="str">
        <f>IF(COMPANY[[#This Row],[序列]]&lt;=簡單亂數抽樣參數!$C$3,"Y","")</f>
        <v/>
      </c>
    </row>
    <row r="588" spans="1:9">
      <c r="A588" s="1" t="s">
        <v>4681</v>
      </c>
      <c r="B588" s="1" t="s">
        <v>1131</v>
      </c>
      <c r="C588" s="1" t="s">
        <v>1132</v>
      </c>
      <c r="D588" s="1" t="s">
        <v>27</v>
      </c>
      <c r="E588" s="1" t="str">
        <f t="shared" si="19"/>
        <v>基隆市</v>
      </c>
      <c r="F588" s="12">
        <f t="shared" ca="1" si="18"/>
        <v>0.3164253279598418</v>
      </c>
      <c r="G588" s="12">
        <v>0.80936969180261709</v>
      </c>
      <c r="H588" s="2">
        <f>COUNTIFS(COMPANY[亂數值],"&gt;" &amp;COMPANY[[#This Row],[亂數值]]) + 1</f>
        <v>424</v>
      </c>
      <c r="I588" s="13" t="str">
        <f>IF(COMPANY[[#This Row],[序列]]&lt;=簡單亂數抽樣參數!$C$3,"Y","")</f>
        <v/>
      </c>
    </row>
    <row r="589" spans="1:9">
      <c r="A589" s="1" t="s">
        <v>4682</v>
      </c>
      <c r="B589" s="1" t="s">
        <v>1133</v>
      </c>
      <c r="C589" s="1" t="s">
        <v>1134</v>
      </c>
      <c r="D589" s="1" t="s">
        <v>27</v>
      </c>
      <c r="E589" s="1" t="str">
        <f t="shared" si="19"/>
        <v>新北市</v>
      </c>
      <c r="F589" s="12">
        <f t="shared" ca="1" si="18"/>
        <v>0.25127251964556541</v>
      </c>
      <c r="G589" s="12">
        <v>0.61601408130697877</v>
      </c>
      <c r="H589" s="2">
        <f>COUNTIFS(COMPANY[亂數值],"&gt;" &amp;COMPANY[[#This Row],[亂數值]]) + 1</f>
        <v>821</v>
      </c>
      <c r="I589" s="13" t="str">
        <f>IF(COMPANY[[#This Row],[序列]]&lt;=簡單亂數抽樣參數!$C$3,"Y","")</f>
        <v/>
      </c>
    </row>
    <row r="590" spans="1:9">
      <c r="A590" s="1" t="s">
        <v>4683</v>
      </c>
      <c r="B590" s="1" t="s">
        <v>1135</v>
      </c>
      <c r="C590" s="1" t="s">
        <v>1136</v>
      </c>
      <c r="D590" s="1" t="s">
        <v>27</v>
      </c>
      <c r="E590" s="1" t="str">
        <f t="shared" si="19"/>
        <v>新北市</v>
      </c>
      <c r="F590" s="12">
        <f t="shared" ca="1" si="18"/>
        <v>0.42403916325781355</v>
      </c>
      <c r="G590" s="12">
        <v>0.50641868373795607</v>
      </c>
      <c r="H590" s="2">
        <f>COUNTIFS(COMPANY[亂數值],"&gt;" &amp;COMPANY[[#This Row],[亂數值]]) + 1</f>
        <v>1078</v>
      </c>
      <c r="I590" s="13" t="str">
        <f>IF(COMPANY[[#This Row],[序列]]&lt;=簡單亂數抽樣參數!$C$3,"Y","")</f>
        <v/>
      </c>
    </row>
    <row r="591" spans="1:9">
      <c r="A591" s="1" t="s">
        <v>4684</v>
      </c>
      <c r="B591" s="1" t="s">
        <v>1137</v>
      </c>
      <c r="C591" s="1" t="s">
        <v>1138</v>
      </c>
      <c r="D591" s="1" t="s">
        <v>27</v>
      </c>
      <c r="E591" s="1" t="str">
        <f t="shared" si="19"/>
        <v>新北市</v>
      </c>
      <c r="F591" s="12">
        <f t="shared" ca="1" si="18"/>
        <v>0.19083573138834009</v>
      </c>
      <c r="G591" s="12">
        <v>0.73766914840492348</v>
      </c>
      <c r="H591" s="2">
        <f>COUNTIFS(COMPANY[亂數值],"&gt;" &amp;COMPANY[[#This Row],[亂數值]]) + 1</f>
        <v>556</v>
      </c>
      <c r="I591" s="13" t="str">
        <f>IF(COMPANY[[#This Row],[序列]]&lt;=簡單亂數抽樣參數!$C$3,"Y","")</f>
        <v/>
      </c>
    </row>
    <row r="592" spans="1:9">
      <c r="A592" s="1" t="s">
        <v>4685</v>
      </c>
      <c r="B592" s="1" t="s">
        <v>1139</v>
      </c>
      <c r="C592" s="1" t="s">
        <v>1140</v>
      </c>
      <c r="D592" s="1" t="s">
        <v>6</v>
      </c>
      <c r="E592" s="1" t="str">
        <f t="shared" si="19"/>
        <v>新北市</v>
      </c>
      <c r="F592" s="12">
        <f t="shared" ca="1" si="18"/>
        <v>1.1785598339391523E-2</v>
      </c>
      <c r="G592" s="12">
        <v>0.5083171389831852</v>
      </c>
      <c r="H592" s="2">
        <f>COUNTIFS(COMPANY[亂數值],"&gt;" &amp;COMPANY[[#This Row],[亂數值]]) + 1</f>
        <v>1072</v>
      </c>
      <c r="I592" s="13" t="str">
        <f>IF(COMPANY[[#This Row],[序列]]&lt;=簡單亂數抽樣參數!$C$3,"Y","")</f>
        <v/>
      </c>
    </row>
    <row r="593" spans="1:9">
      <c r="A593" s="1" t="s">
        <v>4686</v>
      </c>
      <c r="B593" s="1" t="s">
        <v>1141</v>
      </c>
      <c r="C593" s="1" t="s">
        <v>1142</v>
      </c>
      <c r="D593" s="1" t="s">
        <v>6</v>
      </c>
      <c r="E593" s="1" t="str">
        <f t="shared" si="19"/>
        <v>新北市</v>
      </c>
      <c r="F593" s="12">
        <f t="shared" ca="1" si="18"/>
        <v>0.79509723677078858</v>
      </c>
      <c r="G593" s="12">
        <v>0.9512421902361915</v>
      </c>
      <c r="H593" s="2">
        <f>COUNTIFS(COMPANY[亂數值],"&gt;" &amp;COMPANY[[#This Row],[亂數值]]) + 1</f>
        <v>107</v>
      </c>
      <c r="I593" s="13" t="str">
        <f>IF(COMPANY[[#This Row],[序列]]&lt;=簡單亂數抽樣參數!$C$3,"Y","")</f>
        <v/>
      </c>
    </row>
    <row r="594" spans="1:9">
      <c r="A594" s="1" t="s">
        <v>4687</v>
      </c>
      <c r="B594" s="1" t="s">
        <v>1143</v>
      </c>
      <c r="C594" s="1" t="s">
        <v>1144</v>
      </c>
      <c r="D594" s="1" t="s">
        <v>27</v>
      </c>
      <c r="E594" s="1" t="str">
        <f t="shared" si="19"/>
        <v>新北市</v>
      </c>
      <c r="F594" s="12">
        <f t="shared" ca="1" si="18"/>
        <v>4.4735301336417788E-2</v>
      </c>
      <c r="G594" s="12">
        <v>0.92657457563315482</v>
      </c>
      <c r="H594" s="2">
        <f>COUNTIFS(COMPANY[亂數值],"&gt;" &amp;COMPANY[[#This Row],[亂數值]]) + 1</f>
        <v>159</v>
      </c>
      <c r="I594" s="13" t="str">
        <f>IF(COMPANY[[#This Row],[序列]]&lt;=簡單亂數抽樣參數!$C$3,"Y","")</f>
        <v/>
      </c>
    </row>
    <row r="595" spans="1:9">
      <c r="A595" s="1" t="s">
        <v>4688</v>
      </c>
      <c r="B595" s="1" t="s">
        <v>1145</v>
      </c>
      <c r="C595" s="1" t="s">
        <v>1146</v>
      </c>
      <c r="D595" s="1" t="s">
        <v>31</v>
      </c>
      <c r="E595" s="1" t="str">
        <f t="shared" si="19"/>
        <v>新北市</v>
      </c>
      <c r="F595" s="12">
        <f t="shared" ca="1" si="18"/>
        <v>0.2558051515471369</v>
      </c>
      <c r="G595" s="12">
        <v>7.5189678047624109E-2</v>
      </c>
      <c r="H595" s="2">
        <f>COUNTIFS(COMPANY[亂數值],"&gt;" &amp;COMPANY[[#This Row],[亂數值]]) + 1</f>
        <v>2035</v>
      </c>
      <c r="I595" s="13" t="str">
        <f>IF(COMPANY[[#This Row],[序列]]&lt;=簡單亂數抽樣參數!$C$3,"Y","")</f>
        <v/>
      </c>
    </row>
    <row r="596" spans="1:9">
      <c r="A596" s="1" t="s">
        <v>4689</v>
      </c>
      <c r="B596" s="1" t="s">
        <v>1147</v>
      </c>
      <c r="C596" s="1" t="s">
        <v>1148</v>
      </c>
      <c r="D596" s="1" t="s">
        <v>6</v>
      </c>
      <c r="E596" s="1" t="str">
        <f t="shared" si="19"/>
        <v>新北市</v>
      </c>
      <c r="F596" s="12">
        <f t="shared" ca="1" si="18"/>
        <v>0.79411026715840694</v>
      </c>
      <c r="G596" s="12">
        <v>0.49271634602816217</v>
      </c>
      <c r="H596" s="2">
        <f>COUNTIFS(COMPANY[亂數值],"&gt;" &amp;COMPANY[[#This Row],[亂數值]]) + 1</f>
        <v>1104</v>
      </c>
      <c r="I596" s="13" t="str">
        <f>IF(COMPANY[[#This Row],[序列]]&lt;=簡單亂數抽樣參數!$C$3,"Y","")</f>
        <v/>
      </c>
    </row>
    <row r="597" spans="1:9">
      <c r="A597" s="1" t="s">
        <v>4690</v>
      </c>
      <c r="B597" s="1" t="s">
        <v>1149</v>
      </c>
      <c r="C597" s="1" t="s">
        <v>1150</v>
      </c>
      <c r="D597" s="1" t="s">
        <v>27</v>
      </c>
      <c r="E597" s="1" t="str">
        <f t="shared" si="19"/>
        <v>新北市</v>
      </c>
      <c r="F597" s="12">
        <f t="shared" ca="1" si="18"/>
        <v>0.21697370552497053</v>
      </c>
      <c r="G597" s="12">
        <v>7.0703083334148986E-2</v>
      </c>
      <c r="H597" s="2">
        <f>COUNTIFS(COMPANY[亂數值],"&gt;" &amp;COMPANY[[#This Row],[亂數值]]) + 1</f>
        <v>2046</v>
      </c>
      <c r="I597" s="13" t="str">
        <f>IF(COMPANY[[#This Row],[序列]]&lt;=簡單亂數抽樣參數!$C$3,"Y","")</f>
        <v/>
      </c>
    </row>
    <row r="598" spans="1:9">
      <c r="A598" s="1" t="s">
        <v>4691</v>
      </c>
      <c r="B598" s="1" t="s">
        <v>1151</v>
      </c>
      <c r="C598" s="1" t="s">
        <v>1152</v>
      </c>
      <c r="D598" s="1" t="s">
        <v>27</v>
      </c>
      <c r="E598" s="1" t="str">
        <f t="shared" si="19"/>
        <v>新北市</v>
      </c>
      <c r="F598" s="12">
        <f t="shared" ca="1" si="18"/>
        <v>0.68200672642093008</v>
      </c>
      <c r="G598" s="12">
        <v>0.12195378046131744</v>
      </c>
      <c r="H598" s="2">
        <f>COUNTIFS(COMPANY[亂數值],"&gt;" &amp;COMPANY[[#This Row],[亂數值]]) + 1</f>
        <v>1936</v>
      </c>
      <c r="I598" s="13" t="str">
        <f>IF(COMPANY[[#This Row],[序列]]&lt;=簡單亂數抽樣參數!$C$3,"Y","")</f>
        <v/>
      </c>
    </row>
    <row r="599" spans="1:9">
      <c r="A599" s="1" t="s">
        <v>4692</v>
      </c>
      <c r="B599" s="1" t="s">
        <v>1153</v>
      </c>
      <c r="C599" s="1" t="s">
        <v>1154</v>
      </c>
      <c r="D599" s="1" t="s">
        <v>27</v>
      </c>
      <c r="E599" s="1" t="str">
        <f t="shared" si="19"/>
        <v>新竹縣</v>
      </c>
      <c r="F599" s="12">
        <f t="shared" ca="1" si="18"/>
        <v>0.71062729003389169</v>
      </c>
      <c r="G599" s="12">
        <v>0.40415568331206797</v>
      </c>
      <c r="H599" s="2">
        <f>COUNTIFS(COMPANY[亂數值],"&gt;" &amp;COMPANY[[#This Row],[亂數值]]) + 1</f>
        <v>1299</v>
      </c>
      <c r="I599" s="13" t="str">
        <f>IF(COMPANY[[#This Row],[序列]]&lt;=簡單亂數抽樣參數!$C$3,"Y","")</f>
        <v/>
      </c>
    </row>
    <row r="600" spans="1:9">
      <c r="A600" s="1" t="s">
        <v>4693</v>
      </c>
      <c r="B600" s="1" t="s">
        <v>1155</v>
      </c>
      <c r="C600" s="1" t="s">
        <v>1156</v>
      </c>
      <c r="D600" s="1" t="s">
        <v>6</v>
      </c>
      <c r="E600" s="1" t="str">
        <f t="shared" si="19"/>
        <v>新竹市</v>
      </c>
      <c r="F600" s="12">
        <f t="shared" ca="1" si="18"/>
        <v>0.47761955399331602</v>
      </c>
      <c r="G600" s="12">
        <v>0.3361617431144216</v>
      </c>
      <c r="H600" s="2">
        <f>COUNTIFS(COMPANY[亂數值],"&gt;" &amp;COMPANY[[#This Row],[亂數值]]) + 1</f>
        <v>1430</v>
      </c>
      <c r="I600" s="13" t="str">
        <f>IF(COMPANY[[#This Row],[序列]]&lt;=簡單亂數抽樣參數!$C$3,"Y","")</f>
        <v/>
      </c>
    </row>
    <row r="601" spans="1:9">
      <c r="A601" s="1" t="s">
        <v>4694</v>
      </c>
      <c r="B601" s="1" t="s">
        <v>1157</v>
      </c>
      <c r="C601" s="1" t="s">
        <v>1158</v>
      </c>
      <c r="D601" s="1" t="s">
        <v>6</v>
      </c>
      <c r="E601" s="1" t="str">
        <f t="shared" si="19"/>
        <v>新竹市</v>
      </c>
      <c r="F601" s="12">
        <f t="shared" ca="1" si="18"/>
        <v>0.63619068678987345</v>
      </c>
      <c r="G601" s="12">
        <v>0.79603923703441459</v>
      </c>
      <c r="H601" s="2">
        <f>COUNTIFS(COMPANY[亂數值],"&gt;" &amp;COMPANY[[#This Row],[亂數值]]) + 1</f>
        <v>460</v>
      </c>
      <c r="I601" s="13" t="str">
        <f>IF(COMPANY[[#This Row],[序列]]&lt;=簡單亂數抽樣參數!$C$3,"Y","")</f>
        <v/>
      </c>
    </row>
    <row r="602" spans="1:9">
      <c r="A602" s="1" t="s">
        <v>4695</v>
      </c>
      <c r="B602" s="1" t="s">
        <v>1159</v>
      </c>
      <c r="C602" s="1" t="s">
        <v>1160</v>
      </c>
      <c r="D602" s="1" t="s">
        <v>6</v>
      </c>
      <c r="E602" s="1" t="str">
        <f t="shared" si="19"/>
        <v>新竹市</v>
      </c>
      <c r="F602" s="12">
        <f t="shared" ca="1" si="18"/>
        <v>0.55261963731714259</v>
      </c>
      <c r="G602" s="12">
        <v>0.20047203188741214</v>
      </c>
      <c r="H602" s="2">
        <f>COUNTIFS(COMPANY[亂數值],"&gt;" &amp;COMPANY[[#This Row],[亂數值]]) + 1</f>
        <v>1731</v>
      </c>
      <c r="I602" s="13" t="str">
        <f>IF(COMPANY[[#This Row],[序列]]&lt;=簡單亂數抽樣參數!$C$3,"Y","")</f>
        <v/>
      </c>
    </row>
    <row r="603" spans="1:9">
      <c r="A603" s="1" t="s">
        <v>4696</v>
      </c>
      <c r="B603" s="1" t="s">
        <v>1161</v>
      </c>
      <c r="C603" s="1" t="s">
        <v>1162</v>
      </c>
      <c r="D603" s="1" t="s">
        <v>22</v>
      </c>
      <c r="E603" s="1" t="str">
        <f t="shared" si="19"/>
        <v>宜蘭縣</v>
      </c>
      <c r="F603" s="12">
        <f t="shared" ca="1" si="18"/>
        <v>0.42798383302994181</v>
      </c>
      <c r="G603" s="12">
        <v>0.88597946857271237</v>
      </c>
      <c r="H603" s="2">
        <f>COUNTIFS(COMPANY[亂數值],"&gt;" &amp;COMPANY[[#This Row],[亂數值]]) + 1</f>
        <v>246</v>
      </c>
      <c r="I603" s="13" t="str">
        <f>IF(COMPANY[[#This Row],[序列]]&lt;=簡單亂數抽樣參數!$C$3,"Y","")</f>
        <v/>
      </c>
    </row>
    <row r="604" spans="1:9">
      <c r="A604" s="1" t="s">
        <v>4697</v>
      </c>
      <c r="B604" s="1" t="s">
        <v>1163</v>
      </c>
      <c r="C604" s="1" t="s">
        <v>1164</v>
      </c>
      <c r="D604" s="1" t="s">
        <v>27</v>
      </c>
      <c r="E604" s="1" t="str">
        <f t="shared" si="19"/>
        <v>花蓮縣</v>
      </c>
      <c r="F604" s="12">
        <f t="shared" ca="1" si="18"/>
        <v>0.86773738591449034</v>
      </c>
      <c r="G604" s="12">
        <v>0.93931981818427479</v>
      </c>
      <c r="H604" s="2">
        <f>COUNTIFS(COMPANY[亂數值],"&gt;" &amp;COMPANY[[#This Row],[亂數值]]) + 1</f>
        <v>141</v>
      </c>
      <c r="I604" s="13" t="str">
        <f>IF(COMPANY[[#This Row],[序列]]&lt;=簡單亂數抽樣參數!$C$3,"Y","")</f>
        <v/>
      </c>
    </row>
    <row r="605" spans="1:9">
      <c r="A605" s="1" t="s">
        <v>4698</v>
      </c>
      <c r="B605" s="1" t="s">
        <v>1165</v>
      </c>
      <c r="C605" s="1" t="s">
        <v>1166</v>
      </c>
      <c r="D605" s="1" t="s">
        <v>27</v>
      </c>
      <c r="E605" s="1" t="str">
        <f t="shared" si="19"/>
        <v>花蓮縣</v>
      </c>
      <c r="F605" s="12">
        <f t="shared" ca="1" si="18"/>
        <v>0.42294695401676563</v>
      </c>
      <c r="G605" s="12">
        <v>0.62440304888690124</v>
      </c>
      <c r="H605" s="2">
        <f>COUNTIFS(COMPANY[亂數值],"&gt;" &amp;COMPANY[[#This Row],[亂數值]]) + 1</f>
        <v>810</v>
      </c>
      <c r="I605" s="13" t="str">
        <f>IF(COMPANY[[#This Row],[序列]]&lt;=簡單亂數抽樣參數!$C$3,"Y","")</f>
        <v/>
      </c>
    </row>
    <row r="606" spans="1:9">
      <c r="A606" s="1" t="s">
        <v>4699</v>
      </c>
      <c r="B606" s="1" t="s">
        <v>1167</v>
      </c>
      <c r="C606" s="1" t="s">
        <v>1168</v>
      </c>
      <c r="D606" s="1" t="s">
        <v>6</v>
      </c>
      <c r="E606" s="1" t="str">
        <f t="shared" si="19"/>
        <v>花蓮縣</v>
      </c>
      <c r="F606" s="12">
        <f t="shared" ca="1" si="18"/>
        <v>0.33316348406213414</v>
      </c>
      <c r="G606" s="12">
        <v>8.9227755416473098E-2</v>
      </c>
      <c r="H606" s="2">
        <f>COUNTIFS(COMPANY[亂數值],"&gt;" &amp;COMPANY[[#This Row],[亂數值]]) + 1</f>
        <v>2005</v>
      </c>
      <c r="I606" s="13" t="str">
        <f>IF(COMPANY[[#This Row],[序列]]&lt;=簡單亂數抽樣參數!$C$3,"Y","")</f>
        <v/>
      </c>
    </row>
    <row r="607" spans="1:9">
      <c r="A607" s="1" t="s">
        <v>4700</v>
      </c>
      <c r="B607" s="1" t="s">
        <v>1169</v>
      </c>
      <c r="C607" s="1" t="s">
        <v>1170</v>
      </c>
      <c r="D607" s="1" t="s">
        <v>6</v>
      </c>
      <c r="E607" s="1" t="str">
        <f t="shared" si="19"/>
        <v>高雄市</v>
      </c>
      <c r="F607" s="12">
        <f t="shared" ca="1" si="18"/>
        <v>0.48125321810460209</v>
      </c>
      <c r="G607" s="12">
        <v>0.34216146318518126</v>
      </c>
      <c r="H607" s="2">
        <f>COUNTIFS(COMPANY[亂數值],"&gt;" &amp;COMPANY[[#This Row],[亂數值]]) + 1</f>
        <v>1412</v>
      </c>
      <c r="I607" s="13" t="str">
        <f>IF(COMPANY[[#This Row],[序列]]&lt;=簡單亂數抽樣參數!$C$3,"Y","")</f>
        <v/>
      </c>
    </row>
    <row r="608" spans="1:9">
      <c r="A608" s="1" t="s">
        <v>4701</v>
      </c>
      <c r="B608" s="1" t="s">
        <v>1171</v>
      </c>
      <c r="C608" s="1" t="s">
        <v>1172</v>
      </c>
      <c r="D608" s="1" t="s">
        <v>22</v>
      </c>
      <c r="E608" s="1" t="str">
        <f t="shared" si="19"/>
        <v>高雄市</v>
      </c>
      <c r="F608" s="12">
        <f t="shared" ca="1" si="18"/>
        <v>0.79074282761727066</v>
      </c>
      <c r="G608" s="12">
        <v>0.48962924226400384</v>
      </c>
      <c r="H608" s="2">
        <f>COUNTIFS(COMPANY[亂數值],"&gt;" &amp;COMPANY[[#This Row],[亂數值]]) + 1</f>
        <v>1111</v>
      </c>
      <c r="I608" s="13" t="str">
        <f>IF(COMPANY[[#This Row],[序列]]&lt;=簡單亂數抽樣參數!$C$3,"Y","")</f>
        <v/>
      </c>
    </row>
    <row r="609" spans="1:9">
      <c r="A609" s="1" t="s">
        <v>4702</v>
      </c>
      <c r="B609" s="1" t="s">
        <v>1173</v>
      </c>
      <c r="C609" s="1" t="s">
        <v>1174</v>
      </c>
      <c r="D609" s="1" t="s">
        <v>6</v>
      </c>
      <c r="E609" s="1" t="str">
        <f t="shared" si="19"/>
        <v>臺南市</v>
      </c>
      <c r="F609" s="12">
        <f t="shared" ca="1" si="18"/>
        <v>0.56960889542777138</v>
      </c>
      <c r="G609" s="12">
        <v>0.29534645572971341</v>
      </c>
      <c r="H609" s="2">
        <f>COUNTIFS(COMPANY[亂數值],"&gt;" &amp;COMPANY[[#This Row],[亂數值]]) + 1</f>
        <v>1511</v>
      </c>
      <c r="I609" s="13" t="str">
        <f>IF(COMPANY[[#This Row],[序列]]&lt;=簡單亂數抽樣參數!$C$3,"Y","")</f>
        <v/>
      </c>
    </row>
    <row r="610" spans="1:9">
      <c r="A610" s="1" t="s">
        <v>4703</v>
      </c>
      <c r="B610" s="1" t="s">
        <v>1175</v>
      </c>
      <c r="C610" s="1" t="s">
        <v>1176</v>
      </c>
      <c r="D610" s="1" t="s">
        <v>27</v>
      </c>
      <c r="E610" s="1" t="str">
        <f t="shared" si="19"/>
        <v>臺南市</v>
      </c>
      <c r="F610" s="12">
        <f t="shared" ca="1" si="18"/>
        <v>0.68881437569319659</v>
      </c>
      <c r="G610" s="12">
        <v>0.35552544533440467</v>
      </c>
      <c r="H610" s="2">
        <f>COUNTIFS(COMPANY[亂數值],"&gt;" &amp;COMPANY[[#This Row],[亂數值]]) + 1</f>
        <v>1385</v>
      </c>
      <c r="I610" s="13" t="str">
        <f>IF(COMPANY[[#This Row],[序列]]&lt;=簡單亂數抽樣參數!$C$3,"Y","")</f>
        <v/>
      </c>
    </row>
    <row r="611" spans="1:9">
      <c r="A611" s="1" t="s">
        <v>4704</v>
      </c>
      <c r="B611" s="1" t="s">
        <v>1177</v>
      </c>
      <c r="C611" s="1" t="s">
        <v>1178</v>
      </c>
      <c r="D611" s="1" t="s">
        <v>6</v>
      </c>
      <c r="E611" s="1" t="str">
        <f t="shared" si="19"/>
        <v>嘉義縣</v>
      </c>
      <c r="F611" s="12">
        <f t="shared" ca="1" si="18"/>
        <v>0.41310616654218313</v>
      </c>
      <c r="G611" s="12">
        <v>0.73229930477107608</v>
      </c>
      <c r="H611" s="2">
        <f>COUNTIFS(COMPANY[亂數值],"&gt;" &amp;COMPANY[[#This Row],[亂數值]]) + 1</f>
        <v>567</v>
      </c>
      <c r="I611" s="13" t="str">
        <f>IF(COMPANY[[#This Row],[序列]]&lt;=簡單亂數抽樣參數!$C$3,"Y","")</f>
        <v/>
      </c>
    </row>
    <row r="612" spans="1:9">
      <c r="A612" s="1" t="s">
        <v>4705</v>
      </c>
      <c r="B612" s="1" t="s">
        <v>1179</v>
      </c>
      <c r="C612" s="1" t="s">
        <v>1180</v>
      </c>
      <c r="D612" s="1" t="s">
        <v>27</v>
      </c>
      <c r="E612" s="1" t="str">
        <f t="shared" si="19"/>
        <v>高雄市</v>
      </c>
      <c r="F612" s="12">
        <f t="shared" ca="1" si="18"/>
        <v>0.44532327396624383</v>
      </c>
      <c r="G612" s="12">
        <v>0.13322692771083799</v>
      </c>
      <c r="H612" s="2">
        <f>COUNTIFS(COMPANY[亂數值],"&gt;" &amp;COMPANY[[#This Row],[亂數值]]) + 1</f>
        <v>1900</v>
      </c>
      <c r="I612" s="13" t="str">
        <f>IF(COMPANY[[#This Row],[序列]]&lt;=簡單亂數抽樣參數!$C$3,"Y","")</f>
        <v/>
      </c>
    </row>
    <row r="613" spans="1:9">
      <c r="A613" s="1" t="s">
        <v>4706</v>
      </c>
      <c r="B613" s="1" t="s">
        <v>1181</v>
      </c>
      <c r="C613" s="1" t="s">
        <v>1182</v>
      </c>
      <c r="D613" s="1" t="s">
        <v>6</v>
      </c>
      <c r="E613" s="1" t="str">
        <f t="shared" si="19"/>
        <v>高雄市</v>
      </c>
      <c r="F613" s="12">
        <f t="shared" ca="1" si="18"/>
        <v>0.90521233845054005</v>
      </c>
      <c r="G613" s="12">
        <v>0.22249189643249578</v>
      </c>
      <c r="H613" s="2">
        <f>COUNTIFS(COMPANY[亂數值],"&gt;" &amp;COMPANY[[#This Row],[亂數值]]) + 1</f>
        <v>1687</v>
      </c>
      <c r="I613" s="13" t="str">
        <f>IF(COMPANY[[#This Row],[序列]]&lt;=簡單亂數抽樣參數!$C$3,"Y","")</f>
        <v/>
      </c>
    </row>
    <row r="614" spans="1:9">
      <c r="A614" s="1" t="s">
        <v>4707</v>
      </c>
      <c r="B614" s="1" t="s">
        <v>1183</v>
      </c>
      <c r="C614" s="1" t="s">
        <v>1184</v>
      </c>
      <c r="D614" s="1" t="s">
        <v>6</v>
      </c>
      <c r="E614" s="1" t="str">
        <f t="shared" si="19"/>
        <v>高雄市</v>
      </c>
      <c r="F614" s="12">
        <f t="shared" ca="1" si="18"/>
        <v>0.68075769559926302</v>
      </c>
      <c r="G614" s="12">
        <v>0.42068821325585581</v>
      </c>
      <c r="H614" s="2">
        <f>COUNTIFS(COMPANY[亂數值],"&gt;" &amp;COMPANY[[#This Row],[亂數值]]) + 1</f>
        <v>1261</v>
      </c>
      <c r="I614" s="13" t="str">
        <f>IF(COMPANY[[#This Row],[序列]]&lt;=簡單亂數抽樣參數!$C$3,"Y","")</f>
        <v/>
      </c>
    </row>
    <row r="615" spans="1:9">
      <c r="A615" s="1" t="s">
        <v>4708</v>
      </c>
      <c r="B615" s="1" t="s">
        <v>1185</v>
      </c>
      <c r="C615" s="1" t="s">
        <v>1186</v>
      </c>
      <c r="D615" s="1" t="s">
        <v>6</v>
      </c>
      <c r="E615" s="1" t="str">
        <f t="shared" si="19"/>
        <v>高雄市</v>
      </c>
      <c r="F615" s="12">
        <f t="shared" ca="1" si="18"/>
        <v>0.61032776738735617</v>
      </c>
      <c r="G615" s="12">
        <v>0.45295272984209789</v>
      </c>
      <c r="H615" s="2">
        <f>COUNTIFS(COMPANY[亂數值],"&gt;" &amp;COMPANY[[#This Row],[亂數值]]) + 1</f>
        <v>1194</v>
      </c>
      <c r="I615" s="13" t="str">
        <f>IF(COMPANY[[#This Row],[序列]]&lt;=簡單亂數抽樣參數!$C$3,"Y","")</f>
        <v/>
      </c>
    </row>
    <row r="616" spans="1:9">
      <c r="A616" s="1" t="s">
        <v>4709</v>
      </c>
      <c r="B616" s="1" t="s">
        <v>1187</v>
      </c>
      <c r="C616" s="1" t="s">
        <v>1188</v>
      </c>
      <c r="D616" s="1" t="s">
        <v>6</v>
      </c>
      <c r="E616" s="1" t="str">
        <f t="shared" si="19"/>
        <v>高雄市</v>
      </c>
      <c r="F616" s="12">
        <f t="shared" ca="1" si="18"/>
        <v>0.63258893074774147</v>
      </c>
      <c r="G616" s="12">
        <v>0.1581325833231374</v>
      </c>
      <c r="H616" s="2">
        <f>COUNTIFS(COMPANY[亂數值],"&gt;" &amp;COMPANY[[#This Row],[亂數值]]) + 1</f>
        <v>1838</v>
      </c>
      <c r="I616" s="13" t="str">
        <f>IF(COMPANY[[#This Row],[序列]]&lt;=簡單亂數抽樣參數!$C$3,"Y","")</f>
        <v/>
      </c>
    </row>
    <row r="617" spans="1:9">
      <c r="A617" s="1" t="s">
        <v>4710</v>
      </c>
      <c r="B617" s="1" t="s">
        <v>1189</v>
      </c>
      <c r="C617" s="1" t="s">
        <v>1190</v>
      </c>
      <c r="D617" s="1" t="s">
        <v>6</v>
      </c>
      <c r="E617" s="1" t="str">
        <f t="shared" si="19"/>
        <v>高雄市</v>
      </c>
      <c r="F617" s="12">
        <f t="shared" ca="1" si="18"/>
        <v>0.53195220517422792</v>
      </c>
      <c r="G617" s="12">
        <v>0.71782735630358196</v>
      </c>
      <c r="H617" s="2">
        <f>COUNTIFS(COMPANY[亂數值],"&gt;" &amp;COMPANY[[#This Row],[亂數值]]) + 1</f>
        <v>597</v>
      </c>
      <c r="I617" s="13" t="str">
        <f>IF(COMPANY[[#This Row],[序列]]&lt;=簡單亂數抽樣參數!$C$3,"Y","")</f>
        <v/>
      </c>
    </row>
    <row r="618" spans="1:9">
      <c r="A618" s="1" t="s">
        <v>4711</v>
      </c>
      <c r="B618" s="1" t="s">
        <v>1191</v>
      </c>
      <c r="C618" s="1" t="s">
        <v>1192</v>
      </c>
      <c r="D618" s="1" t="s">
        <v>27</v>
      </c>
      <c r="E618" s="1" t="str">
        <f t="shared" si="19"/>
        <v>高雄市</v>
      </c>
      <c r="F618" s="12">
        <f t="shared" ca="1" si="18"/>
        <v>5.8487641470789553E-2</v>
      </c>
      <c r="G618" s="12">
        <v>1.2303244283446313E-2</v>
      </c>
      <c r="H618" s="2">
        <f>COUNTIFS(COMPANY[亂數值],"&gt;" &amp;COMPANY[[#This Row],[亂數值]]) + 1</f>
        <v>2179</v>
      </c>
      <c r="I618" s="13" t="str">
        <f>IF(COMPANY[[#This Row],[序列]]&lt;=簡單亂數抽樣參數!$C$3,"Y","")</f>
        <v/>
      </c>
    </row>
    <row r="619" spans="1:9">
      <c r="A619" s="1" t="s">
        <v>4712</v>
      </c>
      <c r="B619" s="1" t="s">
        <v>1193</v>
      </c>
      <c r="C619" s="1" t="s">
        <v>1194</v>
      </c>
      <c r="D619" s="1" t="s">
        <v>27</v>
      </c>
      <c r="E619" s="1" t="str">
        <f t="shared" si="19"/>
        <v>高雄市</v>
      </c>
      <c r="F619" s="12">
        <f t="shared" ca="1" si="18"/>
        <v>0.77814933461226143</v>
      </c>
      <c r="G619" s="12">
        <v>0.20608666894076633</v>
      </c>
      <c r="H619" s="2">
        <f>COUNTIFS(COMPANY[亂數值],"&gt;" &amp;COMPANY[[#This Row],[亂數值]]) + 1</f>
        <v>1716</v>
      </c>
      <c r="I619" s="13" t="str">
        <f>IF(COMPANY[[#This Row],[序列]]&lt;=簡單亂數抽樣參數!$C$3,"Y","")</f>
        <v/>
      </c>
    </row>
    <row r="620" spans="1:9">
      <c r="A620" s="1" t="s">
        <v>4713</v>
      </c>
      <c r="B620" s="1" t="s">
        <v>1195</v>
      </c>
      <c r="C620" s="1" t="s">
        <v>1196</v>
      </c>
      <c r="D620" s="1" t="s">
        <v>27</v>
      </c>
      <c r="E620" s="1" t="str">
        <f t="shared" si="19"/>
        <v>高雄市</v>
      </c>
      <c r="F620" s="12">
        <f t="shared" ca="1" si="18"/>
        <v>0.27505110663364352</v>
      </c>
      <c r="G620" s="12">
        <v>0.9589181440368999</v>
      </c>
      <c r="H620" s="2">
        <f>COUNTIFS(COMPANY[亂數值],"&gt;" &amp;COMPANY[[#This Row],[亂數值]]) + 1</f>
        <v>83</v>
      </c>
      <c r="I620" s="13" t="str">
        <f>IF(COMPANY[[#This Row],[序列]]&lt;=簡單亂數抽樣參數!$C$3,"Y","")</f>
        <v/>
      </c>
    </row>
    <row r="621" spans="1:9">
      <c r="A621" s="1" t="s">
        <v>4714</v>
      </c>
      <c r="B621" s="1" t="s">
        <v>1197</v>
      </c>
      <c r="C621" s="1" t="s">
        <v>1198</v>
      </c>
      <c r="D621" s="1" t="s">
        <v>27</v>
      </c>
      <c r="E621" s="1" t="str">
        <f t="shared" si="19"/>
        <v>高雄市</v>
      </c>
      <c r="F621" s="12">
        <f t="shared" ca="1" si="18"/>
        <v>0.8209311375811843</v>
      </c>
      <c r="G621" s="12">
        <v>0.78884848838811683</v>
      </c>
      <c r="H621" s="2">
        <f>COUNTIFS(COMPANY[亂數值],"&gt;" &amp;COMPANY[[#This Row],[亂數值]]) + 1</f>
        <v>474</v>
      </c>
      <c r="I621" s="13" t="str">
        <f>IF(COMPANY[[#This Row],[序列]]&lt;=簡單亂數抽樣參數!$C$3,"Y","")</f>
        <v/>
      </c>
    </row>
    <row r="622" spans="1:9">
      <c r="A622" s="1" t="s">
        <v>4715</v>
      </c>
      <c r="B622" s="1" t="s">
        <v>1199</v>
      </c>
      <c r="C622" s="1" t="s">
        <v>1200</v>
      </c>
      <c r="D622" s="1" t="s">
        <v>6</v>
      </c>
      <c r="E622" s="1" t="str">
        <f t="shared" si="19"/>
        <v>高雄市</v>
      </c>
      <c r="F622" s="12">
        <f t="shared" ca="1" si="18"/>
        <v>0.75819822735019338</v>
      </c>
      <c r="G622" s="12">
        <v>0.54584401690307371</v>
      </c>
      <c r="H622" s="2">
        <f>COUNTIFS(COMPANY[亂數值],"&gt;" &amp;COMPANY[[#This Row],[亂數值]]) + 1</f>
        <v>985</v>
      </c>
      <c r="I622" s="13" t="str">
        <f>IF(COMPANY[[#This Row],[序列]]&lt;=簡單亂數抽樣參數!$C$3,"Y","")</f>
        <v/>
      </c>
    </row>
    <row r="623" spans="1:9">
      <c r="A623" s="1" t="s">
        <v>4716</v>
      </c>
      <c r="B623" s="1" t="s">
        <v>1201</v>
      </c>
      <c r="C623" s="1" t="s">
        <v>1202</v>
      </c>
      <c r="D623" s="1" t="s">
        <v>6</v>
      </c>
      <c r="E623" s="1" t="str">
        <f t="shared" si="19"/>
        <v>高雄市</v>
      </c>
      <c r="F623" s="12">
        <f t="shared" ca="1" si="18"/>
        <v>0.69666330442691393</v>
      </c>
      <c r="G623" s="12">
        <v>0.43907628179481251</v>
      </c>
      <c r="H623" s="2">
        <f>COUNTIFS(COMPANY[亂數值],"&gt;" &amp;COMPANY[[#This Row],[亂數值]]) + 1</f>
        <v>1226</v>
      </c>
      <c r="I623" s="13" t="str">
        <f>IF(COMPANY[[#This Row],[序列]]&lt;=簡單亂數抽樣參數!$C$3,"Y","")</f>
        <v/>
      </c>
    </row>
    <row r="624" spans="1:9">
      <c r="A624" s="1" t="s">
        <v>4717</v>
      </c>
      <c r="B624" s="1" t="s">
        <v>1203</v>
      </c>
      <c r="C624" s="1" t="s">
        <v>1204</v>
      </c>
      <c r="D624" s="1" t="s">
        <v>6</v>
      </c>
      <c r="E624" s="1" t="str">
        <f t="shared" si="19"/>
        <v>花蓮縣</v>
      </c>
      <c r="F624" s="12">
        <f t="shared" ca="1" si="18"/>
        <v>0.81790318396276118</v>
      </c>
      <c r="G624" s="12">
        <v>0.20510164101258654</v>
      </c>
      <c r="H624" s="2">
        <f>COUNTIFS(COMPANY[亂數值],"&gt;" &amp;COMPANY[[#This Row],[亂數值]]) + 1</f>
        <v>1721</v>
      </c>
      <c r="I624" s="13" t="str">
        <f>IF(COMPANY[[#This Row],[序列]]&lt;=簡單亂數抽樣參數!$C$3,"Y","")</f>
        <v/>
      </c>
    </row>
    <row r="625" spans="1:9">
      <c r="A625" s="1" t="s">
        <v>4718</v>
      </c>
      <c r="B625" s="1" t="s">
        <v>1205</v>
      </c>
      <c r="C625" s="1" t="s">
        <v>473</v>
      </c>
      <c r="D625" s="1" t="s">
        <v>27</v>
      </c>
      <c r="E625" s="1" t="str">
        <f t="shared" si="19"/>
        <v>高雄市</v>
      </c>
      <c r="F625" s="12">
        <f t="shared" ca="1" si="18"/>
        <v>0.20508714899590375</v>
      </c>
      <c r="G625" s="12">
        <v>0.29145051223884233</v>
      </c>
      <c r="H625" s="2">
        <f>COUNTIFS(COMPANY[亂數值],"&gt;" &amp;COMPANY[[#This Row],[亂數值]]) + 1</f>
        <v>1520</v>
      </c>
      <c r="I625" s="13" t="str">
        <f>IF(COMPANY[[#This Row],[序列]]&lt;=簡單亂數抽樣參數!$C$3,"Y","")</f>
        <v/>
      </c>
    </row>
    <row r="626" spans="1:9">
      <c r="A626" s="1" t="s">
        <v>4719</v>
      </c>
      <c r="B626" s="1" t="s">
        <v>1206</v>
      </c>
      <c r="C626" s="1" t="s">
        <v>1207</v>
      </c>
      <c r="D626" s="1" t="s">
        <v>27</v>
      </c>
      <c r="E626" s="1" t="str">
        <f t="shared" si="19"/>
        <v>高雄市</v>
      </c>
      <c r="F626" s="12">
        <f t="shared" ca="1" si="18"/>
        <v>0.97028633955234589</v>
      </c>
      <c r="G626" s="12">
        <v>0.39070924786852057</v>
      </c>
      <c r="H626" s="2">
        <f>COUNTIFS(COMPANY[亂數值],"&gt;" &amp;COMPANY[[#This Row],[亂數值]]) + 1</f>
        <v>1325</v>
      </c>
      <c r="I626" s="13" t="str">
        <f>IF(COMPANY[[#This Row],[序列]]&lt;=簡單亂數抽樣參數!$C$3,"Y","")</f>
        <v/>
      </c>
    </row>
    <row r="627" spans="1:9">
      <c r="A627" s="1" t="s">
        <v>4720</v>
      </c>
      <c r="B627" s="1" t="s">
        <v>1208</v>
      </c>
      <c r="C627" s="1" t="s">
        <v>1209</v>
      </c>
      <c r="D627" s="1" t="s">
        <v>22</v>
      </c>
      <c r="E627" s="1" t="str">
        <f t="shared" si="19"/>
        <v>屏東縣</v>
      </c>
      <c r="F627" s="12">
        <f t="shared" ca="1" si="18"/>
        <v>0.24191419572521045</v>
      </c>
      <c r="G627" s="12">
        <v>0.56890783794805566</v>
      </c>
      <c r="H627" s="2">
        <f>COUNTIFS(COMPANY[亂數值],"&gt;" &amp;COMPANY[[#This Row],[亂數值]]) + 1</f>
        <v>923</v>
      </c>
      <c r="I627" s="13" t="str">
        <f>IF(COMPANY[[#This Row],[序列]]&lt;=簡單亂數抽樣參數!$C$3,"Y","")</f>
        <v/>
      </c>
    </row>
    <row r="628" spans="1:9">
      <c r="A628" s="1" t="s">
        <v>4720</v>
      </c>
      <c r="B628" s="1" t="s">
        <v>1208</v>
      </c>
      <c r="C628" s="1" t="s">
        <v>1210</v>
      </c>
      <c r="D628" s="1" t="s">
        <v>12</v>
      </c>
      <c r="E628" s="1" t="str">
        <f t="shared" si="19"/>
        <v>高雄市</v>
      </c>
      <c r="F628" s="12">
        <f t="shared" ca="1" si="18"/>
        <v>0.7159583176441725</v>
      </c>
      <c r="G628" s="12">
        <v>0.52501433727584168</v>
      </c>
      <c r="H628" s="2">
        <f>COUNTIFS(COMPANY[亂數值],"&gt;" &amp;COMPANY[[#This Row],[亂數值]]) + 1</f>
        <v>1026</v>
      </c>
      <c r="I628" s="13" t="str">
        <f>IF(COMPANY[[#This Row],[序列]]&lt;=簡單亂數抽樣參數!$C$3,"Y","")</f>
        <v/>
      </c>
    </row>
    <row r="629" spans="1:9">
      <c r="A629" s="1" t="s">
        <v>4721</v>
      </c>
      <c r="B629" s="1" t="s">
        <v>1211</v>
      </c>
      <c r="C629" s="1" t="s">
        <v>1212</v>
      </c>
      <c r="D629" s="1" t="s">
        <v>27</v>
      </c>
      <c r="E629" s="1" t="str">
        <f t="shared" si="19"/>
        <v>高雄市</v>
      </c>
      <c r="F629" s="12">
        <f t="shared" ca="1" si="18"/>
        <v>0.79853543965716944</v>
      </c>
      <c r="G629" s="12">
        <v>0.30670053861607116</v>
      </c>
      <c r="H629" s="2">
        <f>COUNTIFS(COMPANY[亂數值],"&gt;" &amp;COMPANY[[#This Row],[亂數值]]) + 1</f>
        <v>1488</v>
      </c>
      <c r="I629" s="13" t="str">
        <f>IF(COMPANY[[#This Row],[序列]]&lt;=簡單亂數抽樣參數!$C$3,"Y","")</f>
        <v/>
      </c>
    </row>
    <row r="630" spans="1:9">
      <c r="A630" s="1" t="s">
        <v>4722</v>
      </c>
      <c r="B630" s="1" t="s">
        <v>1213</v>
      </c>
      <c r="C630" s="1" t="s">
        <v>473</v>
      </c>
      <c r="D630" s="1" t="s">
        <v>27</v>
      </c>
      <c r="E630" s="1" t="str">
        <f t="shared" si="19"/>
        <v>高雄市</v>
      </c>
      <c r="F630" s="12">
        <f t="shared" ca="1" si="18"/>
        <v>0.78666760895314647</v>
      </c>
      <c r="G630" s="12">
        <v>0.34177105510610128</v>
      </c>
      <c r="H630" s="2">
        <f>COUNTIFS(COMPANY[亂數值],"&gt;" &amp;COMPANY[[#This Row],[亂數值]]) + 1</f>
        <v>1413</v>
      </c>
      <c r="I630" s="13" t="str">
        <f>IF(COMPANY[[#This Row],[序列]]&lt;=簡單亂數抽樣參數!$C$3,"Y","")</f>
        <v/>
      </c>
    </row>
    <row r="631" spans="1:9">
      <c r="A631" s="1" t="s">
        <v>4723</v>
      </c>
      <c r="B631" s="1" t="s">
        <v>1214</v>
      </c>
      <c r="C631" s="1" t="s">
        <v>1215</v>
      </c>
      <c r="D631" s="1" t="s">
        <v>6</v>
      </c>
      <c r="E631" s="1" t="str">
        <f t="shared" si="19"/>
        <v>高雄市</v>
      </c>
      <c r="F631" s="12">
        <f t="shared" ca="1" si="18"/>
        <v>0.89338126455526401</v>
      </c>
      <c r="G631" s="12">
        <v>0.97524871661378931</v>
      </c>
      <c r="H631" s="2">
        <f>COUNTIFS(COMPANY[亂數值],"&gt;" &amp;COMPANY[[#This Row],[亂數值]]) + 1</f>
        <v>56</v>
      </c>
      <c r="I631" s="13" t="str">
        <f>IF(COMPANY[[#This Row],[序列]]&lt;=簡單亂數抽樣參數!$C$3,"Y","")</f>
        <v/>
      </c>
    </row>
    <row r="632" spans="1:9">
      <c r="A632" s="1" t="s">
        <v>4724</v>
      </c>
      <c r="B632" s="1" t="s">
        <v>1216</v>
      </c>
      <c r="C632" s="1" t="s">
        <v>1217</v>
      </c>
      <c r="D632" s="1" t="s">
        <v>6</v>
      </c>
      <c r="E632" s="1" t="str">
        <f t="shared" si="19"/>
        <v>高雄市</v>
      </c>
      <c r="F632" s="12">
        <f t="shared" ca="1" si="18"/>
        <v>0.69567345493434296</v>
      </c>
      <c r="G632" s="12">
        <v>0.43499665865550019</v>
      </c>
      <c r="H632" s="2">
        <f>COUNTIFS(COMPANY[亂數值],"&gt;" &amp;COMPANY[[#This Row],[亂數值]]) + 1</f>
        <v>1236</v>
      </c>
      <c r="I632" s="13" t="str">
        <f>IF(COMPANY[[#This Row],[序列]]&lt;=簡單亂數抽樣參數!$C$3,"Y","")</f>
        <v/>
      </c>
    </row>
    <row r="633" spans="1:9">
      <c r="A633" s="1" t="s">
        <v>4725</v>
      </c>
      <c r="B633" s="1" t="s">
        <v>1218</v>
      </c>
      <c r="C633" s="1" t="s">
        <v>1219</v>
      </c>
      <c r="D633" s="1" t="s">
        <v>6</v>
      </c>
      <c r="E633" s="1" t="str">
        <f t="shared" si="19"/>
        <v>高雄市</v>
      </c>
      <c r="F633" s="12">
        <f t="shared" ca="1" si="18"/>
        <v>0.24732072619576662</v>
      </c>
      <c r="G633" s="12">
        <v>0.62236042432251282</v>
      </c>
      <c r="H633" s="2">
        <f>COUNTIFS(COMPANY[亂數值],"&gt;" &amp;COMPANY[[#This Row],[亂數值]]) + 1</f>
        <v>811</v>
      </c>
      <c r="I633" s="13" t="str">
        <f>IF(COMPANY[[#This Row],[序列]]&lt;=簡單亂數抽樣參數!$C$3,"Y","")</f>
        <v/>
      </c>
    </row>
    <row r="634" spans="1:9">
      <c r="A634" s="1" t="s">
        <v>4726</v>
      </c>
      <c r="B634" s="1" t="s">
        <v>1220</v>
      </c>
      <c r="C634" s="1" t="s">
        <v>1221</v>
      </c>
      <c r="D634" s="1" t="s">
        <v>27</v>
      </c>
      <c r="E634" s="1" t="str">
        <f t="shared" si="19"/>
        <v>高雄市</v>
      </c>
      <c r="F634" s="12">
        <f t="shared" ca="1" si="18"/>
        <v>0.60858536594334245</v>
      </c>
      <c r="G634" s="12">
        <v>0.24980830490438055</v>
      </c>
      <c r="H634" s="2">
        <f>COUNTIFS(COMPANY[亂數值],"&gt;" &amp;COMPANY[[#This Row],[亂數值]]) + 1</f>
        <v>1620</v>
      </c>
      <c r="I634" s="13" t="str">
        <f>IF(COMPANY[[#This Row],[序列]]&lt;=簡單亂數抽樣參數!$C$3,"Y","")</f>
        <v/>
      </c>
    </row>
    <row r="635" spans="1:9">
      <c r="A635" s="1" t="s">
        <v>4727</v>
      </c>
      <c r="B635" s="1" t="s">
        <v>1222</v>
      </c>
      <c r="C635" s="1" t="s">
        <v>1223</v>
      </c>
      <c r="D635" s="1" t="s">
        <v>27</v>
      </c>
      <c r="E635" s="1" t="str">
        <f t="shared" si="19"/>
        <v>高雄市</v>
      </c>
      <c r="F635" s="12">
        <f t="shared" ca="1" si="18"/>
        <v>0.81211891844454009</v>
      </c>
      <c r="G635" s="12">
        <v>0.90263766448234717</v>
      </c>
      <c r="H635" s="2">
        <f>COUNTIFS(COMPANY[亂數值],"&gt;" &amp;COMPANY[[#This Row],[亂數值]]) + 1</f>
        <v>207</v>
      </c>
      <c r="I635" s="13" t="str">
        <f>IF(COMPANY[[#This Row],[序列]]&lt;=簡單亂數抽樣參數!$C$3,"Y","")</f>
        <v/>
      </c>
    </row>
    <row r="636" spans="1:9">
      <c r="A636" s="1" t="s">
        <v>4728</v>
      </c>
      <c r="B636" s="1" t="s">
        <v>1224</v>
      </c>
      <c r="C636" s="1" t="s">
        <v>1225</v>
      </c>
      <c r="D636" s="1" t="s">
        <v>27</v>
      </c>
      <c r="E636" s="1" t="str">
        <f t="shared" si="19"/>
        <v>臺中市</v>
      </c>
      <c r="F636" s="12">
        <f t="shared" ca="1" si="18"/>
        <v>0.19067718225048713</v>
      </c>
      <c r="G636" s="12">
        <v>0.25625871556848101</v>
      </c>
      <c r="H636" s="2">
        <f>COUNTIFS(COMPANY[亂數值],"&gt;" &amp;COMPANY[[#This Row],[亂數值]]) + 1</f>
        <v>1604</v>
      </c>
      <c r="I636" s="13" t="str">
        <f>IF(COMPANY[[#This Row],[序列]]&lt;=簡單亂數抽樣參數!$C$3,"Y","")</f>
        <v/>
      </c>
    </row>
    <row r="637" spans="1:9">
      <c r="A637" s="1" t="s">
        <v>4729</v>
      </c>
      <c r="B637" s="1" t="s">
        <v>1226</v>
      </c>
      <c r="C637" s="1" t="s">
        <v>1227</v>
      </c>
      <c r="D637" s="1" t="s">
        <v>22</v>
      </c>
      <c r="E637" s="1" t="str">
        <f t="shared" si="19"/>
        <v>臺中市</v>
      </c>
      <c r="F637" s="12">
        <f t="shared" ca="1" si="18"/>
        <v>0.3886799663303816</v>
      </c>
      <c r="G637" s="12">
        <v>0.94416900209941779</v>
      </c>
      <c r="H637" s="2">
        <f>COUNTIFS(COMPANY[亂數值],"&gt;" &amp;COMPANY[[#This Row],[亂數值]]) + 1</f>
        <v>124</v>
      </c>
      <c r="I637" s="13" t="str">
        <f>IF(COMPANY[[#This Row],[序列]]&lt;=簡單亂數抽樣參數!$C$3,"Y","")</f>
        <v/>
      </c>
    </row>
    <row r="638" spans="1:9">
      <c r="A638" s="1" t="s">
        <v>4730</v>
      </c>
      <c r="B638" s="1" t="s">
        <v>1228</v>
      </c>
      <c r="C638" s="1" t="s">
        <v>1229</v>
      </c>
      <c r="D638" s="1" t="s">
        <v>27</v>
      </c>
      <c r="E638" s="1" t="str">
        <f t="shared" si="19"/>
        <v>臺中市</v>
      </c>
      <c r="F638" s="12">
        <f t="shared" ca="1" si="18"/>
        <v>0.79921033801968955</v>
      </c>
      <c r="G638" s="12">
        <v>0.30081497944353242</v>
      </c>
      <c r="H638" s="2">
        <f>COUNTIFS(COMPANY[亂數值],"&gt;" &amp;COMPANY[[#This Row],[亂數值]]) + 1</f>
        <v>1499</v>
      </c>
      <c r="I638" s="13" t="str">
        <f>IF(COMPANY[[#This Row],[序列]]&lt;=簡單亂數抽樣參數!$C$3,"Y","")</f>
        <v/>
      </c>
    </row>
    <row r="639" spans="1:9">
      <c r="A639" s="1" t="s">
        <v>4731</v>
      </c>
      <c r="B639" s="1" t="s">
        <v>1230</v>
      </c>
      <c r="C639" s="1" t="s">
        <v>1231</v>
      </c>
      <c r="D639" s="1" t="s">
        <v>6</v>
      </c>
      <c r="E639" s="1" t="str">
        <f t="shared" si="19"/>
        <v>臺中市</v>
      </c>
      <c r="F639" s="12">
        <f t="shared" ca="1" si="18"/>
        <v>0.9896429685286362</v>
      </c>
      <c r="G639" s="12">
        <v>0.46894565976047842</v>
      </c>
      <c r="H639" s="2">
        <f>COUNTIFS(COMPANY[亂數值],"&gt;" &amp;COMPANY[[#This Row],[亂數值]]) + 1</f>
        <v>1152</v>
      </c>
      <c r="I639" s="13" t="str">
        <f>IF(COMPANY[[#This Row],[序列]]&lt;=簡單亂數抽樣參數!$C$3,"Y","")</f>
        <v/>
      </c>
    </row>
    <row r="640" spans="1:9">
      <c r="A640" s="1" t="s">
        <v>4732</v>
      </c>
      <c r="B640" s="1" t="s">
        <v>1232</v>
      </c>
      <c r="C640" s="1" t="s">
        <v>1233</v>
      </c>
      <c r="D640" s="1" t="s">
        <v>22</v>
      </c>
      <c r="E640" s="1" t="str">
        <f t="shared" si="19"/>
        <v>臺中市</v>
      </c>
      <c r="F640" s="12">
        <f t="shared" ca="1" si="18"/>
        <v>0.13843353686815163</v>
      </c>
      <c r="G640" s="12">
        <v>1.2893325802280087E-2</v>
      </c>
      <c r="H640" s="2">
        <f>COUNTIFS(COMPANY[亂數值],"&gt;" &amp;COMPANY[[#This Row],[亂數值]]) + 1</f>
        <v>2176</v>
      </c>
      <c r="I640" s="13" t="str">
        <f>IF(COMPANY[[#This Row],[序列]]&lt;=簡單亂數抽樣參數!$C$3,"Y","")</f>
        <v/>
      </c>
    </row>
    <row r="641" spans="1:9">
      <c r="A641" s="1" t="s">
        <v>4733</v>
      </c>
      <c r="B641" s="1" t="s">
        <v>1234</v>
      </c>
      <c r="C641" s="1" t="s">
        <v>1235</v>
      </c>
      <c r="D641" s="1" t="s">
        <v>6</v>
      </c>
      <c r="E641" s="1" t="str">
        <f t="shared" si="19"/>
        <v>臺中市</v>
      </c>
      <c r="F641" s="12">
        <f t="shared" ca="1" si="18"/>
        <v>0.28476977624987965</v>
      </c>
      <c r="G641" s="12">
        <v>2.6779702881357781E-2</v>
      </c>
      <c r="H641" s="2">
        <f>COUNTIFS(COMPANY[亂數值],"&gt;" &amp;COMPANY[[#This Row],[亂數值]]) + 1</f>
        <v>2136</v>
      </c>
      <c r="I641" s="13" t="str">
        <f>IF(COMPANY[[#This Row],[序列]]&lt;=簡單亂數抽樣參數!$C$3,"Y","")</f>
        <v/>
      </c>
    </row>
    <row r="642" spans="1:9">
      <c r="A642" s="1" t="s">
        <v>4734</v>
      </c>
      <c r="B642" s="1" t="s">
        <v>1236</v>
      </c>
      <c r="C642" s="1" t="s">
        <v>1237</v>
      </c>
      <c r="D642" s="1" t="s">
        <v>6</v>
      </c>
      <c r="E642" s="1" t="str">
        <f t="shared" si="19"/>
        <v>臺中市</v>
      </c>
      <c r="F642" s="12">
        <f t="shared" ref="F642:F705" ca="1" si="20">RAND()</f>
        <v>0.88925028898988123</v>
      </c>
      <c r="G642" s="12">
        <v>0.34137802403084427</v>
      </c>
      <c r="H642" s="2">
        <f>COUNTIFS(COMPANY[亂數值],"&gt;" &amp;COMPANY[[#This Row],[亂數值]]) + 1</f>
        <v>1417</v>
      </c>
      <c r="I642" s="13" t="str">
        <f>IF(COMPANY[[#This Row],[序列]]&lt;=簡單亂數抽樣參數!$C$3,"Y","")</f>
        <v/>
      </c>
    </row>
    <row r="643" spans="1:9">
      <c r="A643" s="1" t="s">
        <v>4735</v>
      </c>
      <c r="B643" s="1" t="s">
        <v>1238</v>
      </c>
      <c r="C643" s="1" t="s">
        <v>1239</v>
      </c>
      <c r="D643" s="1" t="s">
        <v>27</v>
      </c>
      <c r="E643" s="1" t="str">
        <f t="shared" ref="E643:E706" si="21">MID(C643,1,3)</f>
        <v>臺中市</v>
      </c>
      <c r="F643" s="12">
        <f t="shared" ca="1" si="20"/>
        <v>0.22458090511451845</v>
      </c>
      <c r="G643" s="12">
        <v>0.22688276673552743</v>
      </c>
      <c r="H643" s="2">
        <f>COUNTIFS(COMPANY[亂數值],"&gt;" &amp;COMPANY[[#This Row],[亂數值]]) + 1</f>
        <v>1678</v>
      </c>
      <c r="I643" s="13" t="str">
        <f>IF(COMPANY[[#This Row],[序列]]&lt;=簡單亂數抽樣參數!$C$3,"Y","")</f>
        <v/>
      </c>
    </row>
    <row r="644" spans="1:9">
      <c r="A644" s="1" t="s">
        <v>4736</v>
      </c>
      <c r="B644" s="1" t="s">
        <v>1240</v>
      </c>
      <c r="C644" s="1" t="s">
        <v>1241</v>
      </c>
      <c r="D644" s="1" t="s">
        <v>6</v>
      </c>
      <c r="E644" s="1" t="str">
        <f t="shared" si="21"/>
        <v>臺中市</v>
      </c>
      <c r="F644" s="12">
        <f t="shared" ca="1" si="20"/>
        <v>0.83580229524670124</v>
      </c>
      <c r="G644" s="12">
        <v>1.2966847145006732E-2</v>
      </c>
      <c r="H644" s="2">
        <f>COUNTIFS(COMPANY[亂數值],"&gt;" &amp;COMPANY[[#This Row],[亂數值]]) + 1</f>
        <v>2175</v>
      </c>
      <c r="I644" s="13" t="str">
        <f>IF(COMPANY[[#This Row],[序列]]&lt;=簡單亂數抽樣參數!$C$3,"Y","")</f>
        <v/>
      </c>
    </row>
    <row r="645" spans="1:9">
      <c r="A645" s="1" t="s">
        <v>4737</v>
      </c>
      <c r="B645" s="1" t="s">
        <v>1242</v>
      </c>
      <c r="C645" s="1" t="s">
        <v>1243</v>
      </c>
      <c r="D645" s="1" t="s">
        <v>27</v>
      </c>
      <c r="E645" s="1" t="str">
        <f t="shared" si="21"/>
        <v>臺中市</v>
      </c>
      <c r="F645" s="12">
        <f t="shared" ca="1" si="20"/>
        <v>0.94145985360504314</v>
      </c>
      <c r="G645" s="12">
        <v>0.25109021490623429</v>
      </c>
      <c r="H645" s="2">
        <f>COUNTIFS(COMPANY[亂數值],"&gt;" &amp;COMPANY[[#This Row],[亂數值]]) + 1</f>
        <v>1617</v>
      </c>
      <c r="I645" s="13" t="str">
        <f>IF(COMPANY[[#This Row],[序列]]&lt;=簡單亂數抽樣參數!$C$3,"Y","")</f>
        <v/>
      </c>
    </row>
    <row r="646" spans="1:9">
      <c r="A646" s="1" t="s">
        <v>4738</v>
      </c>
      <c r="B646" s="1" t="s">
        <v>1244</v>
      </c>
      <c r="C646" s="1" t="s">
        <v>1245</v>
      </c>
      <c r="D646" s="1" t="s">
        <v>6</v>
      </c>
      <c r="E646" s="1" t="str">
        <f t="shared" si="21"/>
        <v>臺中市</v>
      </c>
      <c r="F646" s="12">
        <f t="shared" ca="1" si="20"/>
        <v>0.20514805366495692</v>
      </c>
      <c r="G646" s="12">
        <v>0.25176207374833981</v>
      </c>
      <c r="H646" s="2">
        <f>COUNTIFS(COMPANY[亂數值],"&gt;" &amp;COMPANY[[#This Row],[亂數值]]) + 1</f>
        <v>1613</v>
      </c>
      <c r="I646" s="13" t="str">
        <f>IF(COMPANY[[#This Row],[序列]]&lt;=簡單亂數抽樣參數!$C$3,"Y","")</f>
        <v/>
      </c>
    </row>
    <row r="647" spans="1:9">
      <c r="A647" s="1" t="s">
        <v>4739</v>
      </c>
      <c r="B647" s="1" t="s">
        <v>1246</v>
      </c>
      <c r="C647" s="1" t="s">
        <v>1247</v>
      </c>
      <c r="D647" s="1" t="s">
        <v>27</v>
      </c>
      <c r="E647" s="1" t="str">
        <f t="shared" si="21"/>
        <v>臺中市</v>
      </c>
      <c r="F647" s="12">
        <f t="shared" ca="1" si="20"/>
        <v>0.45184285234360744</v>
      </c>
      <c r="G647" s="12">
        <v>0.93429764491107226</v>
      </c>
      <c r="H647" s="2">
        <f>COUNTIFS(COMPANY[亂數值],"&gt;" &amp;COMPANY[[#This Row],[亂數值]]) + 1</f>
        <v>150</v>
      </c>
      <c r="I647" s="13" t="str">
        <f>IF(COMPANY[[#This Row],[序列]]&lt;=簡單亂數抽樣參數!$C$3,"Y","")</f>
        <v/>
      </c>
    </row>
    <row r="648" spans="1:9">
      <c r="A648" s="1" t="s">
        <v>4740</v>
      </c>
      <c r="B648" s="1" t="s">
        <v>1248</v>
      </c>
      <c r="C648" s="1" t="s">
        <v>1249</v>
      </c>
      <c r="D648" s="1" t="s">
        <v>27</v>
      </c>
      <c r="E648" s="1" t="str">
        <f t="shared" si="21"/>
        <v>臺中市</v>
      </c>
      <c r="F648" s="12">
        <f t="shared" ca="1" si="20"/>
        <v>0.58580064825047518</v>
      </c>
      <c r="G648" s="12">
        <v>0.66645698823771193</v>
      </c>
      <c r="H648" s="2">
        <f>COUNTIFS(COMPANY[亂數值],"&gt;" &amp;COMPANY[[#This Row],[亂數值]]) + 1</f>
        <v>710</v>
      </c>
      <c r="I648" s="13" t="str">
        <f>IF(COMPANY[[#This Row],[序列]]&lt;=簡單亂數抽樣參數!$C$3,"Y","")</f>
        <v/>
      </c>
    </row>
    <row r="649" spans="1:9">
      <c r="A649" s="1" t="s">
        <v>4741</v>
      </c>
      <c r="B649" s="1" t="s">
        <v>1250</v>
      </c>
      <c r="C649" s="1" t="s">
        <v>1249</v>
      </c>
      <c r="D649" s="1" t="s">
        <v>27</v>
      </c>
      <c r="E649" s="1" t="str">
        <f t="shared" si="21"/>
        <v>臺中市</v>
      </c>
      <c r="F649" s="12">
        <f t="shared" ca="1" si="20"/>
        <v>8.2833040217388576E-2</v>
      </c>
      <c r="G649" s="12">
        <v>0.23234848051804258</v>
      </c>
      <c r="H649" s="2">
        <f>COUNTIFS(COMPANY[亂數值],"&gt;" &amp;COMPANY[[#This Row],[亂數值]]) + 1</f>
        <v>1660</v>
      </c>
      <c r="I649" s="13" t="str">
        <f>IF(COMPANY[[#This Row],[序列]]&lt;=簡單亂數抽樣參數!$C$3,"Y","")</f>
        <v/>
      </c>
    </row>
    <row r="650" spans="1:9">
      <c r="A650" s="1" t="s">
        <v>4742</v>
      </c>
      <c r="B650" s="1" t="s">
        <v>1251</v>
      </c>
      <c r="C650" s="1" t="s">
        <v>1252</v>
      </c>
      <c r="D650" s="1" t="s">
        <v>27</v>
      </c>
      <c r="E650" s="1" t="str">
        <f t="shared" si="21"/>
        <v>臺中市</v>
      </c>
      <c r="F650" s="12">
        <f t="shared" ca="1" si="20"/>
        <v>0.84275183946982601</v>
      </c>
      <c r="G650" s="12">
        <v>0.32890126942223952</v>
      </c>
      <c r="H650" s="2">
        <f>COUNTIFS(COMPANY[亂數值],"&gt;" &amp;COMPANY[[#This Row],[亂數值]]) + 1</f>
        <v>1444</v>
      </c>
      <c r="I650" s="13" t="str">
        <f>IF(COMPANY[[#This Row],[序列]]&lt;=簡單亂數抽樣參數!$C$3,"Y","")</f>
        <v/>
      </c>
    </row>
    <row r="651" spans="1:9">
      <c r="A651" s="1" t="s">
        <v>4743</v>
      </c>
      <c r="B651" s="1" t="s">
        <v>1253</v>
      </c>
      <c r="C651" s="1" t="s">
        <v>1254</v>
      </c>
      <c r="D651" s="1" t="s">
        <v>27</v>
      </c>
      <c r="E651" s="1" t="str">
        <f t="shared" si="21"/>
        <v>臺中市</v>
      </c>
      <c r="F651" s="12">
        <f t="shared" ca="1" si="20"/>
        <v>0.4366778907898331</v>
      </c>
      <c r="G651" s="12">
        <v>0.19535638372420194</v>
      </c>
      <c r="H651" s="2">
        <f>COUNTIFS(COMPANY[亂數值],"&gt;" &amp;COMPANY[[#This Row],[亂數值]]) + 1</f>
        <v>1744</v>
      </c>
      <c r="I651" s="13" t="str">
        <f>IF(COMPANY[[#This Row],[序列]]&lt;=簡單亂數抽樣參數!$C$3,"Y","")</f>
        <v/>
      </c>
    </row>
    <row r="652" spans="1:9">
      <c r="A652" s="1" t="s">
        <v>4744</v>
      </c>
      <c r="B652" s="1" t="s">
        <v>1255</v>
      </c>
      <c r="C652" s="1" t="s">
        <v>1256</v>
      </c>
      <c r="D652" s="1" t="s">
        <v>6</v>
      </c>
      <c r="E652" s="1" t="str">
        <f t="shared" si="21"/>
        <v>彰化縣</v>
      </c>
      <c r="F652" s="12">
        <f t="shared" ca="1" si="20"/>
        <v>0.25377905996341832</v>
      </c>
      <c r="G652" s="12">
        <v>0.60612983412948362</v>
      </c>
      <c r="H652" s="2">
        <f>COUNTIFS(COMPANY[亂數值],"&gt;" &amp;COMPANY[[#This Row],[亂數值]]) + 1</f>
        <v>846</v>
      </c>
      <c r="I652" s="13" t="str">
        <f>IF(COMPANY[[#This Row],[序列]]&lt;=簡單亂數抽樣參數!$C$3,"Y","")</f>
        <v/>
      </c>
    </row>
    <row r="653" spans="1:9">
      <c r="A653" s="1" t="s">
        <v>4745</v>
      </c>
      <c r="B653" s="1" t="s">
        <v>1257</v>
      </c>
      <c r="C653" s="1" t="s">
        <v>1258</v>
      </c>
      <c r="D653" s="1" t="s">
        <v>31</v>
      </c>
      <c r="E653" s="1" t="str">
        <f t="shared" si="21"/>
        <v>彰化縣</v>
      </c>
      <c r="F653" s="12">
        <f t="shared" ca="1" si="20"/>
        <v>0.70514999277408819</v>
      </c>
      <c r="G653" s="12">
        <v>0.5676415263151825</v>
      </c>
      <c r="H653" s="2">
        <f>COUNTIFS(COMPANY[亂數值],"&gt;" &amp;COMPANY[[#This Row],[亂數值]]) + 1</f>
        <v>927</v>
      </c>
      <c r="I653" s="13" t="str">
        <f>IF(COMPANY[[#This Row],[序列]]&lt;=簡單亂數抽樣參數!$C$3,"Y","")</f>
        <v/>
      </c>
    </row>
    <row r="654" spans="1:9">
      <c r="A654" s="1" t="s">
        <v>4746</v>
      </c>
      <c r="B654" s="1" t="s">
        <v>1259</v>
      </c>
      <c r="C654" s="1" t="s">
        <v>1260</v>
      </c>
      <c r="D654" s="1" t="s">
        <v>6</v>
      </c>
      <c r="E654" s="1" t="str">
        <f t="shared" si="21"/>
        <v>雲林縣</v>
      </c>
      <c r="F654" s="12">
        <f t="shared" ca="1" si="20"/>
        <v>0.48579277248994157</v>
      </c>
      <c r="G654" s="12">
        <v>2.1854816782272857E-2</v>
      </c>
      <c r="H654" s="2">
        <f>COUNTIFS(COMPANY[亂數值],"&gt;" &amp;COMPANY[[#This Row],[亂數值]]) + 1</f>
        <v>2157</v>
      </c>
      <c r="I654" s="13" t="str">
        <f>IF(COMPANY[[#This Row],[序列]]&lt;=簡單亂數抽樣參數!$C$3,"Y","")</f>
        <v/>
      </c>
    </row>
    <row r="655" spans="1:9">
      <c r="A655" s="1" t="s">
        <v>4747</v>
      </c>
      <c r="B655" s="1" t="s">
        <v>1261</v>
      </c>
      <c r="C655" s="1" t="s">
        <v>1262</v>
      </c>
      <c r="D655" s="1" t="s">
        <v>6</v>
      </c>
      <c r="E655" s="1" t="str">
        <f t="shared" si="21"/>
        <v>雲林縣</v>
      </c>
      <c r="F655" s="12">
        <f t="shared" ca="1" si="20"/>
        <v>0.76396430439610874</v>
      </c>
      <c r="G655" s="12">
        <v>0.23869850270535098</v>
      </c>
      <c r="H655" s="2">
        <f>COUNTIFS(COMPANY[亂數值],"&gt;" &amp;COMPANY[[#This Row],[亂數值]]) + 1</f>
        <v>1643</v>
      </c>
      <c r="I655" s="13" t="str">
        <f>IF(COMPANY[[#This Row],[序列]]&lt;=簡單亂數抽樣參數!$C$3,"Y","")</f>
        <v/>
      </c>
    </row>
    <row r="656" spans="1:9">
      <c r="A656" s="1" t="s">
        <v>4747</v>
      </c>
      <c r="B656" s="1" t="s">
        <v>1263</v>
      </c>
      <c r="C656" s="1" t="s">
        <v>1264</v>
      </c>
      <c r="D656" s="1" t="s">
        <v>12</v>
      </c>
      <c r="E656" s="1" t="str">
        <f t="shared" si="21"/>
        <v>高雄市</v>
      </c>
      <c r="F656" s="12">
        <f t="shared" ca="1" si="20"/>
        <v>0.11587215907592407</v>
      </c>
      <c r="G656" s="12">
        <v>0.93199059975255594</v>
      </c>
      <c r="H656" s="2">
        <f>COUNTIFS(COMPANY[亂數值],"&gt;" &amp;COMPANY[[#This Row],[亂數值]]) + 1</f>
        <v>154</v>
      </c>
      <c r="I656" s="13" t="str">
        <f>IF(COMPANY[[#This Row],[序列]]&lt;=簡單亂數抽樣參數!$C$3,"Y","")</f>
        <v/>
      </c>
    </row>
    <row r="657" spans="1:9">
      <c r="A657" s="1" t="s">
        <v>4748</v>
      </c>
      <c r="B657" s="1" t="s">
        <v>1265</v>
      </c>
      <c r="C657" s="1" t="s">
        <v>1266</v>
      </c>
      <c r="D657" s="1" t="s">
        <v>6</v>
      </c>
      <c r="E657" s="1" t="str">
        <f t="shared" si="21"/>
        <v>雲林縣</v>
      </c>
      <c r="F657" s="12">
        <f t="shared" ca="1" si="20"/>
        <v>0.15774174073945924</v>
      </c>
      <c r="G657" s="12">
        <v>0.58539489048645243</v>
      </c>
      <c r="H657" s="2">
        <f>COUNTIFS(COMPANY[亂數值],"&gt;" &amp;COMPANY[[#This Row],[亂數值]]) + 1</f>
        <v>883</v>
      </c>
      <c r="I657" s="13" t="str">
        <f>IF(COMPANY[[#This Row],[序列]]&lt;=簡單亂數抽樣參數!$C$3,"Y","")</f>
        <v/>
      </c>
    </row>
    <row r="658" spans="1:9">
      <c r="A658" s="1" t="s">
        <v>4749</v>
      </c>
      <c r="B658" s="1" t="s">
        <v>1267</v>
      </c>
      <c r="C658" s="1" t="s">
        <v>1268</v>
      </c>
      <c r="D658" s="1" t="s">
        <v>6</v>
      </c>
      <c r="E658" s="1" t="str">
        <f t="shared" si="21"/>
        <v>南投縣</v>
      </c>
      <c r="F658" s="12">
        <f t="shared" ca="1" si="20"/>
        <v>0.77939491977595976</v>
      </c>
      <c r="G658" s="12">
        <v>0.78675168511175175</v>
      </c>
      <c r="H658" s="2">
        <f>COUNTIFS(COMPANY[亂數值],"&gt;" &amp;COMPANY[[#This Row],[亂數值]]) + 1</f>
        <v>477</v>
      </c>
      <c r="I658" s="13" t="str">
        <f>IF(COMPANY[[#This Row],[序列]]&lt;=簡單亂數抽樣參數!$C$3,"Y","")</f>
        <v/>
      </c>
    </row>
    <row r="659" spans="1:9">
      <c r="A659" s="1" t="s">
        <v>4750</v>
      </c>
      <c r="B659" s="1" t="s">
        <v>1269</v>
      </c>
      <c r="C659" s="1" t="s">
        <v>1270</v>
      </c>
      <c r="D659" s="1" t="s">
        <v>27</v>
      </c>
      <c r="E659" s="1" t="str">
        <f t="shared" si="21"/>
        <v>南投縣</v>
      </c>
      <c r="F659" s="12">
        <f t="shared" ca="1" si="20"/>
        <v>0.27364381875809662</v>
      </c>
      <c r="G659" s="12">
        <v>0.30494827419262316</v>
      </c>
      <c r="H659" s="2">
        <f>COUNTIFS(COMPANY[亂數值],"&gt;" &amp;COMPANY[[#This Row],[亂數值]]) + 1</f>
        <v>1490</v>
      </c>
      <c r="I659" s="13" t="str">
        <f>IF(COMPANY[[#This Row],[序列]]&lt;=簡單亂數抽樣參數!$C$3,"Y","")</f>
        <v/>
      </c>
    </row>
    <row r="660" spans="1:9">
      <c r="A660" s="1" t="s">
        <v>4751</v>
      </c>
      <c r="B660" s="1" t="s">
        <v>1271</v>
      </c>
      <c r="C660" s="1" t="s">
        <v>1272</v>
      </c>
      <c r="D660" s="1" t="s">
        <v>22</v>
      </c>
      <c r="E660" s="1" t="str">
        <f t="shared" si="21"/>
        <v>苗栗縣</v>
      </c>
      <c r="F660" s="12">
        <f t="shared" ca="1" si="20"/>
        <v>0.44623445586538857</v>
      </c>
      <c r="G660" s="12">
        <v>0.13622091654028667</v>
      </c>
      <c r="H660" s="2">
        <f>COUNTIFS(COMPANY[亂數值],"&gt;" &amp;COMPANY[[#This Row],[亂數值]]) + 1</f>
        <v>1892</v>
      </c>
      <c r="I660" s="13" t="str">
        <f>IF(COMPANY[[#This Row],[序列]]&lt;=簡單亂數抽樣參數!$C$3,"Y","")</f>
        <v/>
      </c>
    </row>
    <row r="661" spans="1:9">
      <c r="A661" s="1" t="s">
        <v>4752</v>
      </c>
      <c r="B661" s="1" t="s">
        <v>1273</v>
      </c>
      <c r="C661" s="1" t="s">
        <v>1274</v>
      </c>
      <c r="D661" s="1" t="s">
        <v>6</v>
      </c>
      <c r="E661" s="1" t="str">
        <f t="shared" si="21"/>
        <v>苗栗縣</v>
      </c>
      <c r="F661" s="12">
        <f t="shared" ca="1" si="20"/>
        <v>0.40101367529524401</v>
      </c>
      <c r="G661" s="12">
        <v>0.75919519626057197</v>
      </c>
      <c r="H661" s="2">
        <f>COUNTIFS(COMPANY[亂數值],"&gt;" &amp;COMPANY[[#This Row],[亂數值]]) + 1</f>
        <v>524</v>
      </c>
      <c r="I661" s="13" t="str">
        <f>IF(COMPANY[[#This Row],[序列]]&lt;=簡單亂數抽樣參數!$C$3,"Y","")</f>
        <v/>
      </c>
    </row>
    <row r="662" spans="1:9">
      <c r="A662" s="1" t="s">
        <v>4753</v>
      </c>
      <c r="B662" s="1" t="s">
        <v>1275</v>
      </c>
      <c r="C662" s="1" t="s">
        <v>1276</v>
      </c>
      <c r="D662" s="1" t="s">
        <v>27</v>
      </c>
      <c r="E662" s="1" t="str">
        <f t="shared" si="21"/>
        <v>苗栗縣</v>
      </c>
      <c r="F662" s="12">
        <f t="shared" ca="1" si="20"/>
        <v>0.16233236678394525</v>
      </c>
      <c r="G662" s="12">
        <v>0.17967310480455601</v>
      </c>
      <c r="H662" s="2">
        <f>COUNTIFS(COMPANY[亂數值],"&gt;" &amp;COMPANY[[#This Row],[亂數值]]) + 1</f>
        <v>1792</v>
      </c>
      <c r="I662" s="13" t="str">
        <f>IF(COMPANY[[#This Row],[序列]]&lt;=簡單亂數抽樣參數!$C$3,"Y","")</f>
        <v/>
      </c>
    </row>
    <row r="663" spans="1:9">
      <c r="A663" s="1" t="s">
        <v>4754</v>
      </c>
      <c r="B663" s="1" t="s">
        <v>1277</v>
      </c>
      <c r="C663" s="1" t="s">
        <v>1278</v>
      </c>
      <c r="D663" s="1" t="s">
        <v>22</v>
      </c>
      <c r="E663" s="1" t="str">
        <f t="shared" si="21"/>
        <v>苗栗縣</v>
      </c>
      <c r="F663" s="12">
        <f t="shared" ca="1" si="20"/>
        <v>0.77386542749556975</v>
      </c>
      <c r="G663" s="12">
        <v>0.45317165545762339</v>
      </c>
      <c r="H663" s="2">
        <f>COUNTIFS(COMPANY[亂數值],"&gt;" &amp;COMPANY[[#This Row],[亂數值]]) + 1</f>
        <v>1193</v>
      </c>
      <c r="I663" s="13" t="str">
        <f>IF(COMPANY[[#This Row],[序列]]&lt;=簡單亂數抽樣參數!$C$3,"Y","")</f>
        <v/>
      </c>
    </row>
    <row r="664" spans="1:9">
      <c r="A664" s="1" t="s">
        <v>4755</v>
      </c>
      <c r="B664" s="1" t="s">
        <v>1279</v>
      </c>
      <c r="C664" s="1" t="s">
        <v>1280</v>
      </c>
      <c r="D664" s="1" t="s">
        <v>22</v>
      </c>
      <c r="E664" s="1" t="str">
        <f t="shared" si="21"/>
        <v>苗栗縣</v>
      </c>
      <c r="F664" s="12">
        <f t="shared" ca="1" si="20"/>
        <v>0.99370990417347393</v>
      </c>
      <c r="G664" s="12">
        <v>0.1310728206581786</v>
      </c>
      <c r="H664" s="2">
        <f>COUNTIFS(COMPANY[亂數值],"&gt;" &amp;COMPANY[[#This Row],[亂數值]]) + 1</f>
        <v>1907</v>
      </c>
      <c r="I664" s="13" t="str">
        <f>IF(COMPANY[[#This Row],[序列]]&lt;=簡單亂數抽樣參數!$C$3,"Y","")</f>
        <v/>
      </c>
    </row>
    <row r="665" spans="1:9">
      <c r="A665" s="1" t="s">
        <v>4756</v>
      </c>
      <c r="B665" s="1" t="s">
        <v>1281</v>
      </c>
      <c r="C665" s="1" t="s">
        <v>1282</v>
      </c>
      <c r="D665" s="1" t="s">
        <v>27</v>
      </c>
      <c r="E665" s="1" t="str">
        <f t="shared" si="21"/>
        <v>苗栗縣</v>
      </c>
      <c r="F665" s="12">
        <f t="shared" ca="1" si="20"/>
        <v>0.56211245422634892</v>
      </c>
      <c r="G665" s="12">
        <v>0.8642880445481832</v>
      </c>
      <c r="H665" s="2">
        <f>COUNTIFS(COMPANY[亂數值],"&gt;" &amp;COMPANY[[#This Row],[亂數值]]) + 1</f>
        <v>294</v>
      </c>
      <c r="I665" s="13" t="str">
        <f>IF(COMPANY[[#This Row],[序列]]&lt;=簡單亂數抽樣參數!$C$3,"Y","")</f>
        <v/>
      </c>
    </row>
    <row r="666" spans="1:9">
      <c r="A666" s="1" t="s">
        <v>4757</v>
      </c>
      <c r="B666" s="1" t="s">
        <v>1283</v>
      </c>
      <c r="C666" s="1" t="s">
        <v>1284</v>
      </c>
      <c r="D666" s="1" t="s">
        <v>6</v>
      </c>
      <c r="E666" s="1" t="str">
        <f t="shared" si="21"/>
        <v>苗栗縣</v>
      </c>
      <c r="F666" s="12">
        <f t="shared" ca="1" si="20"/>
        <v>0.30165221556944399</v>
      </c>
      <c r="G666" s="12">
        <v>4.2047534399434872E-2</v>
      </c>
      <c r="H666" s="2">
        <f>COUNTIFS(COMPANY[亂數值],"&gt;" &amp;COMPANY[[#This Row],[亂數值]]) + 1</f>
        <v>2109</v>
      </c>
      <c r="I666" s="13" t="str">
        <f>IF(COMPANY[[#This Row],[序列]]&lt;=簡單亂數抽樣參數!$C$3,"Y","")</f>
        <v/>
      </c>
    </row>
    <row r="667" spans="1:9">
      <c r="A667" s="1" t="s">
        <v>4758</v>
      </c>
      <c r="B667" s="1" t="s">
        <v>1285</v>
      </c>
      <c r="C667" s="1" t="s">
        <v>1286</v>
      </c>
      <c r="D667" s="1" t="s">
        <v>22</v>
      </c>
      <c r="E667" s="1" t="str">
        <f t="shared" si="21"/>
        <v>苗栗縣</v>
      </c>
      <c r="F667" s="12">
        <f t="shared" ca="1" si="20"/>
        <v>0.38814428208144236</v>
      </c>
      <c r="G667" s="12">
        <v>5.7882866745960881E-2</v>
      </c>
      <c r="H667" s="2">
        <f>COUNTIFS(COMPANY[亂數值],"&gt;" &amp;COMPANY[[#This Row],[亂數值]]) + 1</f>
        <v>2071</v>
      </c>
      <c r="I667" s="13" t="str">
        <f>IF(COMPANY[[#This Row],[序列]]&lt;=簡單亂數抽樣參數!$C$3,"Y","")</f>
        <v/>
      </c>
    </row>
    <row r="668" spans="1:9">
      <c r="A668" s="1" t="s">
        <v>4759</v>
      </c>
      <c r="B668" s="1" t="s">
        <v>1287</v>
      </c>
      <c r="C668" s="1" t="s">
        <v>1288</v>
      </c>
      <c r="D668" s="1" t="s">
        <v>6</v>
      </c>
      <c r="E668" s="1" t="str">
        <f t="shared" si="21"/>
        <v>臺中市</v>
      </c>
      <c r="F668" s="12">
        <f t="shared" ca="1" si="20"/>
        <v>0.93826650195418582</v>
      </c>
      <c r="G668" s="12">
        <v>0.42184745655774691</v>
      </c>
      <c r="H668" s="2">
        <f>COUNTIFS(COMPANY[亂數值],"&gt;" &amp;COMPANY[[#This Row],[亂數值]]) + 1</f>
        <v>1258</v>
      </c>
      <c r="I668" s="13" t="str">
        <f>IF(COMPANY[[#This Row],[序列]]&lt;=簡單亂數抽樣參數!$C$3,"Y","")</f>
        <v/>
      </c>
    </row>
    <row r="669" spans="1:9">
      <c r="A669" s="1" t="s">
        <v>4760</v>
      </c>
      <c r="B669" s="1" t="s">
        <v>1289</v>
      </c>
      <c r="C669" s="1" t="s">
        <v>1290</v>
      </c>
      <c r="D669" s="1" t="s">
        <v>6</v>
      </c>
      <c r="E669" s="1" t="str">
        <f t="shared" si="21"/>
        <v>臺中市</v>
      </c>
      <c r="F669" s="12">
        <f t="shared" ca="1" si="20"/>
        <v>0.89530603736956993</v>
      </c>
      <c r="G669" s="12">
        <v>0.74325051301524325</v>
      </c>
      <c r="H669" s="2">
        <f>COUNTIFS(COMPANY[亂數值],"&gt;" &amp;COMPANY[[#This Row],[亂數值]]) + 1</f>
        <v>544</v>
      </c>
      <c r="I669" s="13" t="str">
        <f>IF(COMPANY[[#This Row],[序列]]&lt;=簡單亂數抽樣參數!$C$3,"Y","")</f>
        <v/>
      </c>
    </row>
    <row r="670" spans="1:9">
      <c r="A670" s="1" t="s">
        <v>4761</v>
      </c>
      <c r="B670" s="1" t="s">
        <v>1291</v>
      </c>
      <c r="C670" s="1" t="s">
        <v>1292</v>
      </c>
      <c r="D670" s="1" t="s">
        <v>12</v>
      </c>
      <c r="E670" s="1" t="str">
        <f t="shared" si="21"/>
        <v>彰化縣</v>
      </c>
      <c r="F670" s="12">
        <f t="shared" ca="1" si="20"/>
        <v>0.8640372033555791</v>
      </c>
      <c r="G670" s="12">
        <v>0.49153574918769993</v>
      </c>
      <c r="H670" s="2">
        <f>COUNTIFS(COMPANY[亂數值],"&gt;" &amp;COMPANY[[#This Row],[亂數值]]) + 1</f>
        <v>1109</v>
      </c>
      <c r="I670" s="13" t="str">
        <f>IF(COMPANY[[#This Row],[序列]]&lt;=簡單亂數抽樣參數!$C$3,"Y","")</f>
        <v/>
      </c>
    </row>
    <row r="671" spans="1:9">
      <c r="A671" s="1" t="s">
        <v>4761</v>
      </c>
      <c r="B671" s="1" t="s">
        <v>1291</v>
      </c>
      <c r="C671" s="1" t="s">
        <v>1293</v>
      </c>
      <c r="D671" s="1" t="s">
        <v>6</v>
      </c>
      <c r="E671" s="1" t="str">
        <f t="shared" si="21"/>
        <v>臺中市</v>
      </c>
      <c r="F671" s="12">
        <f t="shared" ca="1" si="20"/>
        <v>0.38736734643214665</v>
      </c>
      <c r="G671" s="12">
        <v>0.28225313907107497</v>
      </c>
      <c r="H671" s="2">
        <f>COUNTIFS(COMPANY[亂數值],"&gt;" &amp;COMPANY[[#This Row],[亂數值]]) + 1</f>
        <v>1546</v>
      </c>
      <c r="I671" s="13" t="str">
        <f>IF(COMPANY[[#This Row],[序列]]&lt;=簡單亂數抽樣參數!$C$3,"Y","")</f>
        <v/>
      </c>
    </row>
    <row r="672" spans="1:9">
      <c r="A672" s="1" t="s">
        <v>4762</v>
      </c>
      <c r="B672" s="1" t="s">
        <v>1294</v>
      </c>
      <c r="C672" s="1" t="s">
        <v>1295</v>
      </c>
      <c r="D672" s="1" t="s">
        <v>27</v>
      </c>
      <c r="E672" s="1" t="str">
        <f t="shared" si="21"/>
        <v>臺中市</v>
      </c>
      <c r="F672" s="12">
        <f t="shared" ca="1" si="20"/>
        <v>0.12393510320613688</v>
      </c>
      <c r="G672" s="12">
        <v>0.55192824095426773</v>
      </c>
      <c r="H672" s="2">
        <f>COUNTIFS(COMPANY[亂數值],"&gt;" &amp;COMPANY[[#This Row],[亂數值]]) + 1</f>
        <v>966</v>
      </c>
      <c r="I672" s="13" t="str">
        <f>IF(COMPANY[[#This Row],[序列]]&lt;=簡單亂數抽樣參數!$C$3,"Y","")</f>
        <v/>
      </c>
    </row>
    <row r="673" spans="1:9">
      <c r="A673" s="1" t="s">
        <v>4763</v>
      </c>
      <c r="B673" s="1" t="s">
        <v>1296</v>
      </c>
      <c r="C673" s="1" t="s">
        <v>1249</v>
      </c>
      <c r="D673" s="1" t="s">
        <v>27</v>
      </c>
      <c r="E673" s="1" t="str">
        <f t="shared" si="21"/>
        <v>臺中市</v>
      </c>
      <c r="F673" s="12">
        <f t="shared" ca="1" si="20"/>
        <v>0.66312818584808175</v>
      </c>
      <c r="G673" s="12">
        <v>0.36098401157201054</v>
      </c>
      <c r="H673" s="2">
        <f>COUNTIFS(COMPANY[亂數值],"&gt;" &amp;COMPANY[[#This Row],[亂數值]]) + 1</f>
        <v>1375</v>
      </c>
      <c r="I673" s="13" t="str">
        <f>IF(COMPANY[[#This Row],[序列]]&lt;=簡單亂數抽樣參數!$C$3,"Y","")</f>
        <v/>
      </c>
    </row>
    <row r="674" spans="1:9">
      <c r="A674" s="1" t="s">
        <v>4764</v>
      </c>
      <c r="B674" s="1" t="s">
        <v>1297</v>
      </c>
      <c r="C674" s="1" t="s">
        <v>1298</v>
      </c>
      <c r="D674" s="1" t="s">
        <v>27</v>
      </c>
      <c r="E674" s="1" t="str">
        <f t="shared" si="21"/>
        <v>臺中市</v>
      </c>
      <c r="F674" s="12">
        <f t="shared" ca="1" si="20"/>
        <v>2.5092711334459894E-2</v>
      </c>
      <c r="G674" s="12">
        <v>0.66755077581613753</v>
      </c>
      <c r="H674" s="2">
        <f>COUNTIFS(COMPANY[亂數值],"&gt;" &amp;COMPANY[[#This Row],[亂數值]]) + 1</f>
        <v>707</v>
      </c>
      <c r="I674" s="13" t="str">
        <f>IF(COMPANY[[#This Row],[序列]]&lt;=簡單亂數抽樣參數!$C$3,"Y","")</f>
        <v/>
      </c>
    </row>
    <row r="675" spans="1:9">
      <c r="A675" s="1" t="s">
        <v>4765</v>
      </c>
      <c r="B675" s="1" t="s">
        <v>1299</v>
      </c>
      <c r="C675" s="1" t="s">
        <v>1300</v>
      </c>
      <c r="D675" s="1" t="s">
        <v>27</v>
      </c>
      <c r="E675" s="1" t="str">
        <f t="shared" si="21"/>
        <v>臺中市</v>
      </c>
      <c r="F675" s="12">
        <f t="shared" ca="1" si="20"/>
        <v>0.31532865286750389</v>
      </c>
      <c r="G675" s="12">
        <v>0.6517899249440755</v>
      </c>
      <c r="H675" s="2">
        <f>COUNTIFS(COMPANY[亂數值],"&gt;" &amp;COMPANY[[#This Row],[亂數值]]) + 1</f>
        <v>744</v>
      </c>
      <c r="I675" s="13" t="str">
        <f>IF(COMPANY[[#This Row],[序列]]&lt;=簡單亂數抽樣參數!$C$3,"Y","")</f>
        <v/>
      </c>
    </row>
    <row r="676" spans="1:9">
      <c r="A676" s="1" t="s">
        <v>4766</v>
      </c>
      <c r="B676" s="1" t="s">
        <v>1301</v>
      </c>
      <c r="C676" s="1" t="s">
        <v>1302</v>
      </c>
      <c r="D676" s="1" t="s">
        <v>22</v>
      </c>
      <c r="E676" s="1" t="str">
        <f t="shared" si="21"/>
        <v>臺中市</v>
      </c>
      <c r="F676" s="12">
        <f t="shared" ca="1" si="20"/>
        <v>0.66164950652059906</v>
      </c>
      <c r="G676" s="12">
        <v>0.46374921773891453</v>
      </c>
      <c r="H676" s="2">
        <f>COUNTIFS(COMPANY[亂數值],"&gt;" &amp;COMPANY[[#This Row],[亂數值]]) + 1</f>
        <v>1166</v>
      </c>
      <c r="I676" s="13" t="str">
        <f>IF(COMPANY[[#This Row],[序列]]&lt;=簡單亂數抽樣參數!$C$3,"Y","")</f>
        <v/>
      </c>
    </row>
    <row r="677" spans="1:9">
      <c r="A677" s="1" t="s">
        <v>4767</v>
      </c>
      <c r="B677" s="1" t="s">
        <v>1303</v>
      </c>
      <c r="C677" s="1" t="s">
        <v>1304</v>
      </c>
      <c r="D677" s="1" t="s">
        <v>27</v>
      </c>
      <c r="E677" s="1" t="str">
        <f t="shared" si="21"/>
        <v>臺中市</v>
      </c>
      <c r="F677" s="12">
        <f t="shared" ca="1" si="20"/>
        <v>0.78795536477371064</v>
      </c>
      <c r="G677" s="12">
        <v>0.74807189307433408</v>
      </c>
      <c r="H677" s="2">
        <f>COUNTIFS(COMPANY[亂數值],"&gt;" &amp;COMPANY[[#This Row],[亂數值]]) + 1</f>
        <v>541</v>
      </c>
      <c r="I677" s="13" t="str">
        <f>IF(COMPANY[[#This Row],[序列]]&lt;=簡單亂數抽樣參數!$C$3,"Y","")</f>
        <v/>
      </c>
    </row>
    <row r="678" spans="1:9">
      <c r="A678" s="1" t="s">
        <v>4768</v>
      </c>
      <c r="B678" s="1" t="s">
        <v>1305</v>
      </c>
      <c r="C678" s="1" t="s">
        <v>1304</v>
      </c>
      <c r="D678" s="1" t="s">
        <v>27</v>
      </c>
      <c r="E678" s="1" t="str">
        <f t="shared" si="21"/>
        <v>臺中市</v>
      </c>
      <c r="F678" s="12">
        <f t="shared" ca="1" si="20"/>
        <v>0.89899011771293624</v>
      </c>
      <c r="G678" s="12">
        <v>0.55259208718219832</v>
      </c>
      <c r="H678" s="2">
        <f>COUNTIFS(COMPANY[亂數值],"&gt;" &amp;COMPANY[[#This Row],[亂數值]]) + 1</f>
        <v>964</v>
      </c>
      <c r="I678" s="13" t="str">
        <f>IF(COMPANY[[#This Row],[序列]]&lt;=簡單亂數抽樣參數!$C$3,"Y","")</f>
        <v/>
      </c>
    </row>
    <row r="679" spans="1:9">
      <c r="A679" s="1" t="s">
        <v>4769</v>
      </c>
      <c r="B679" s="1" t="s">
        <v>1306</v>
      </c>
      <c r="C679" s="1" t="s">
        <v>1307</v>
      </c>
      <c r="D679" s="1" t="s">
        <v>27</v>
      </c>
      <c r="E679" s="1" t="str">
        <f t="shared" si="21"/>
        <v>臺中市</v>
      </c>
      <c r="F679" s="12">
        <f t="shared" ca="1" si="20"/>
        <v>4.6372555742550503E-2</v>
      </c>
      <c r="G679" s="12">
        <v>0.61608817670751093</v>
      </c>
      <c r="H679" s="2">
        <f>COUNTIFS(COMPANY[亂數值],"&gt;" &amp;COMPANY[[#This Row],[亂數值]]) + 1</f>
        <v>820</v>
      </c>
      <c r="I679" s="13" t="str">
        <f>IF(COMPANY[[#This Row],[序列]]&lt;=簡單亂數抽樣參數!$C$3,"Y","")</f>
        <v/>
      </c>
    </row>
    <row r="680" spans="1:9">
      <c r="A680" s="1" t="s">
        <v>4770</v>
      </c>
      <c r="B680" s="1" t="s">
        <v>1308</v>
      </c>
      <c r="C680" s="1" t="s">
        <v>1307</v>
      </c>
      <c r="D680" s="1" t="s">
        <v>27</v>
      </c>
      <c r="E680" s="1" t="str">
        <f t="shared" si="21"/>
        <v>臺中市</v>
      </c>
      <c r="F680" s="12">
        <f t="shared" ca="1" si="20"/>
        <v>0.76091963314554545</v>
      </c>
      <c r="G680" s="12">
        <v>0.23521039921188236</v>
      </c>
      <c r="H680" s="2">
        <f>COUNTIFS(COMPANY[亂數值],"&gt;" &amp;COMPANY[[#This Row],[亂數值]]) + 1</f>
        <v>1652</v>
      </c>
      <c r="I680" s="13" t="str">
        <f>IF(COMPANY[[#This Row],[序列]]&lt;=簡單亂數抽樣參數!$C$3,"Y","")</f>
        <v/>
      </c>
    </row>
    <row r="681" spans="1:9">
      <c r="A681" s="1" t="s">
        <v>4771</v>
      </c>
      <c r="B681" s="1" t="s">
        <v>1309</v>
      </c>
      <c r="C681" s="1" t="s">
        <v>1310</v>
      </c>
      <c r="D681" s="1" t="s">
        <v>27</v>
      </c>
      <c r="E681" s="1" t="str">
        <f t="shared" si="21"/>
        <v>臺中市</v>
      </c>
      <c r="F681" s="12">
        <f t="shared" ca="1" si="20"/>
        <v>0.33537827757043814</v>
      </c>
      <c r="G681" s="12">
        <v>0.62765460227226455</v>
      </c>
      <c r="H681" s="2">
        <f>COUNTIFS(COMPANY[亂數值],"&gt;" &amp;COMPANY[[#This Row],[亂數值]]) + 1</f>
        <v>801</v>
      </c>
      <c r="I681" s="13" t="str">
        <f>IF(COMPANY[[#This Row],[序列]]&lt;=簡單亂數抽樣參數!$C$3,"Y","")</f>
        <v/>
      </c>
    </row>
    <row r="682" spans="1:9">
      <c r="A682" s="1" t="s">
        <v>4772</v>
      </c>
      <c r="B682" s="1" t="s">
        <v>1311</v>
      </c>
      <c r="C682" s="1" t="s">
        <v>1312</v>
      </c>
      <c r="D682" s="1" t="s">
        <v>6</v>
      </c>
      <c r="E682" s="1" t="str">
        <f t="shared" si="21"/>
        <v>臺中市</v>
      </c>
      <c r="F682" s="12">
        <f t="shared" ca="1" si="20"/>
        <v>0.2809181928637815</v>
      </c>
      <c r="G682" s="12">
        <v>0.63957246338822915</v>
      </c>
      <c r="H682" s="2">
        <f>COUNTIFS(COMPANY[亂數值],"&gt;" &amp;COMPANY[[#This Row],[亂數值]]) + 1</f>
        <v>775</v>
      </c>
      <c r="I682" s="13" t="str">
        <f>IF(COMPANY[[#This Row],[序列]]&lt;=簡單亂數抽樣參數!$C$3,"Y","")</f>
        <v/>
      </c>
    </row>
    <row r="683" spans="1:9">
      <c r="A683" s="1" t="s">
        <v>4773</v>
      </c>
      <c r="B683" s="1" t="s">
        <v>1313</v>
      </c>
      <c r="C683" s="1" t="s">
        <v>1314</v>
      </c>
      <c r="D683" s="1" t="s">
        <v>31</v>
      </c>
      <c r="E683" s="1" t="str">
        <f t="shared" si="21"/>
        <v>臺中市</v>
      </c>
      <c r="F683" s="12">
        <f t="shared" ca="1" si="20"/>
        <v>0.46870534337743974</v>
      </c>
      <c r="G683" s="12">
        <v>0.48516040661919402</v>
      </c>
      <c r="H683" s="2">
        <f>COUNTIFS(COMPANY[亂數值],"&gt;" &amp;COMPANY[[#This Row],[亂數值]]) + 1</f>
        <v>1122</v>
      </c>
      <c r="I683" s="13" t="str">
        <f>IF(COMPANY[[#This Row],[序列]]&lt;=簡單亂數抽樣參數!$C$3,"Y","")</f>
        <v/>
      </c>
    </row>
    <row r="684" spans="1:9">
      <c r="A684" s="1" t="s">
        <v>4774</v>
      </c>
      <c r="B684" s="1" t="s">
        <v>1315</v>
      </c>
      <c r="C684" s="1" t="s">
        <v>1316</v>
      </c>
      <c r="D684" s="1" t="s">
        <v>27</v>
      </c>
      <c r="E684" s="1" t="str">
        <f t="shared" si="21"/>
        <v>臺中市</v>
      </c>
      <c r="F684" s="12">
        <f t="shared" ca="1" si="20"/>
        <v>0.23435426820133742</v>
      </c>
      <c r="G684" s="12">
        <v>0.3023114543348977</v>
      </c>
      <c r="H684" s="2">
        <f>COUNTIFS(COMPANY[亂數值],"&gt;" &amp;COMPANY[[#This Row],[亂數值]]) + 1</f>
        <v>1497</v>
      </c>
      <c r="I684" s="13" t="str">
        <f>IF(COMPANY[[#This Row],[序列]]&lt;=簡單亂數抽樣參數!$C$3,"Y","")</f>
        <v/>
      </c>
    </row>
    <row r="685" spans="1:9">
      <c r="A685" s="1" t="s">
        <v>4775</v>
      </c>
      <c r="B685" s="1" t="s">
        <v>1317</v>
      </c>
      <c r="C685" s="1" t="s">
        <v>1318</v>
      </c>
      <c r="D685" s="1" t="s">
        <v>27</v>
      </c>
      <c r="E685" s="1" t="str">
        <f t="shared" si="21"/>
        <v>臺中市</v>
      </c>
      <c r="F685" s="12">
        <f t="shared" ca="1" si="20"/>
        <v>0.46291129093365047</v>
      </c>
      <c r="G685" s="12">
        <v>0.84963023511371094</v>
      </c>
      <c r="H685" s="2">
        <f>COUNTIFS(COMPANY[亂數值],"&gt;" &amp;COMPANY[[#This Row],[亂數值]]) + 1</f>
        <v>330</v>
      </c>
      <c r="I685" s="13" t="str">
        <f>IF(COMPANY[[#This Row],[序列]]&lt;=簡單亂數抽樣參數!$C$3,"Y","")</f>
        <v/>
      </c>
    </row>
    <row r="686" spans="1:9">
      <c r="A686" s="1" t="s">
        <v>4776</v>
      </c>
      <c r="B686" s="1" t="s">
        <v>1319</v>
      </c>
      <c r="C686" s="1" t="s">
        <v>1320</v>
      </c>
      <c r="D686" s="1" t="s">
        <v>6</v>
      </c>
      <c r="E686" s="1" t="str">
        <f t="shared" si="21"/>
        <v>臺中市</v>
      </c>
      <c r="F686" s="12">
        <f t="shared" ca="1" si="20"/>
        <v>0.20509771932416676</v>
      </c>
      <c r="G686" s="12">
        <v>0.14299260757723775</v>
      </c>
      <c r="H686" s="2">
        <f>COUNTIFS(COMPANY[亂數值],"&gt;" &amp;COMPANY[[#This Row],[亂數值]]) + 1</f>
        <v>1871</v>
      </c>
      <c r="I686" s="13" t="str">
        <f>IF(COMPANY[[#This Row],[序列]]&lt;=簡單亂數抽樣參數!$C$3,"Y","")</f>
        <v/>
      </c>
    </row>
    <row r="687" spans="1:9">
      <c r="A687" s="1" t="s">
        <v>4777</v>
      </c>
      <c r="B687" s="1" t="s">
        <v>1321</v>
      </c>
      <c r="C687" s="1" t="s">
        <v>6250</v>
      </c>
      <c r="D687" s="1" t="s">
        <v>6</v>
      </c>
      <c r="E687" s="1" t="str">
        <f t="shared" si="21"/>
        <v>臺中市</v>
      </c>
      <c r="F687" s="12">
        <f t="shared" ca="1" si="20"/>
        <v>0.26665513701569221</v>
      </c>
      <c r="G687" s="12">
        <v>0.68659466492587595</v>
      </c>
      <c r="H687" s="2">
        <f>COUNTIFS(COMPANY[亂數值],"&gt;" &amp;COMPANY[[#This Row],[亂數值]]) + 1</f>
        <v>666</v>
      </c>
      <c r="I687" s="13" t="str">
        <f>IF(COMPANY[[#This Row],[序列]]&lt;=簡單亂數抽樣參數!$C$3,"Y","")</f>
        <v/>
      </c>
    </row>
    <row r="688" spans="1:9">
      <c r="A688" s="1" t="s">
        <v>4778</v>
      </c>
      <c r="B688" s="1" t="s">
        <v>1322</v>
      </c>
      <c r="C688" s="1" t="s">
        <v>1323</v>
      </c>
      <c r="D688" s="1" t="s">
        <v>6</v>
      </c>
      <c r="E688" s="1" t="str">
        <f t="shared" si="21"/>
        <v>臺中市</v>
      </c>
      <c r="F688" s="12">
        <f t="shared" ca="1" si="20"/>
        <v>0.33805096529441725</v>
      </c>
      <c r="G688" s="12">
        <v>0.87098629313090392</v>
      </c>
      <c r="H688" s="2">
        <f>COUNTIFS(COMPANY[亂數值],"&gt;" &amp;COMPANY[[#This Row],[亂數值]]) + 1</f>
        <v>277</v>
      </c>
      <c r="I688" s="13" t="str">
        <f>IF(COMPANY[[#This Row],[序列]]&lt;=簡單亂數抽樣參數!$C$3,"Y","")</f>
        <v/>
      </c>
    </row>
    <row r="689" spans="1:9">
      <c r="A689" s="1" t="s">
        <v>4779</v>
      </c>
      <c r="B689" s="1" t="s">
        <v>1324</v>
      </c>
      <c r="C689" s="1" t="s">
        <v>1325</v>
      </c>
      <c r="D689" s="1" t="s">
        <v>27</v>
      </c>
      <c r="E689" s="1" t="str">
        <f t="shared" si="21"/>
        <v>臺中市</v>
      </c>
      <c r="F689" s="12">
        <f t="shared" ca="1" si="20"/>
        <v>0.48979267049130704</v>
      </c>
      <c r="G689" s="12">
        <v>0.18216654086694184</v>
      </c>
      <c r="H689" s="2">
        <f>COUNTIFS(COMPANY[亂數值],"&gt;" &amp;COMPANY[[#This Row],[亂數值]]) + 1</f>
        <v>1783</v>
      </c>
      <c r="I689" s="13" t="str">
        <f>IF(COMPANY[[#This Row],[序列]]&lt;=簡單亂數抽樣參數!$C$3,"Y","")</f>
        <v/>
      </c>
    </row>
    <row r="690" spans="1:9">
      <c r="A690" s="1" t="s">
        <v>4780</v>
      </c>
      <c r="B690" s="1" t="s">
        <v>1326</v>
      </c>
      <c r="C690" s="1" t="s">
        <v>1327</v>
      </c>
      <c r="D690" s="1" t="s">
        <v>27</v>
      </c>
      <c r="E690" s="1" t="str">
        <f t="shared" si="21"/>
        <v>臺中市</v>
      </c>
      <c r="F690" s="12">
        <f t="shared" ca="1" si="20"/>
        <v>0.81163682815409921</v>
      </c>
      <c r="G690" s="12">
        <v>0.80266752273033504</v>
      </c>
      <c r="H690" s="2">
        <f>COUNTIFS(COMPANY[亂數值],"&gt;" &amp;COMPANY[[#This Row],[亂數值]]) + 1</f>
        <v>439</v>
      </c>
      <c r="I690" s="13" t="str">
        <f>IF(COMPANY[[#This Row],[序列]]&lt;=簡單亂數抽樣參數!$C$3,"Y","")</f>
        <v/>
      </c>
    </row>
    <row r="691" spans="1:9">
      <c r="A691" s="1" t="s">
        <v>4781</v>
      </c>
      <c r="B691" s="1" t="s">
        <v>1328</v>
      </c>
      <c r="C691" s="1" t="s">
        <v>1329</v>
      </c>
      <c r="D691" s="1" t="s">
        <v>27</v>
      </c>
      <c r="E691" s="1" t="str">
        <f t="shared" si="21"/>
        <v>臺中市</v>
      </c>
      <c r="F691" s="12">
        <f t="shared" ca="1" si="20"/>
        <v>0.29843863555197292</v>
      </c>
      <c r="G691" s="12">
        <v>0.86848181719867568</v>
      </c>
      <c r="H691" s="2">
        <f>COUNTIFS(COMPANY[亂數值],"&gt;" &amp;COMPANY[[#This Row],[亂數值]]) + 1</f>
        <v>283</v>
      </c>
      <c r="I691" s="13" t="str">
        <f>IF(COMPANY[[#This Row],[序列]]&lt;=簡單亂數抽樣參數!$C$3,"Y","")</f>
        <v/>
      </c>
    </row>
    <row r="692" spans="1:9">
      <c r="A692" s="1" t="s">
        <v>4782</v>
      </c>
      <c r="B692" s="1" t="s">
        <v>1330</v>
      </c>
      <c r="C692" s="1" t="s">
        <v>1331</v>
      </c>
      <c r="D692" s="1" t="s">
        <v>27</v>
      </c>
      <c r="E692" s="1" t="str">
        <f t="shared" si="21"/>
        <v>臺中市</v>
      </c>
      <c r="F692" s="12">
        <f t="shared" ca="1" si="20"/>
        <v>0.65100657245991445</v>
      </c>
      <c r="G692" s="12">
        <v>0.96994185089832152</v>
      </c>
      <c r="H692" s="2">
        <f>COUNTIFS(COMPANY[亂數值],"&gt;" &amp;COMPANY[[#This Row],[亂數值]]) + 1</f>
        <v>63</v>
      </c>
      <c r="I692" s="13" t="str">
        <f>IF(COMPANY[[#This Row],[序列]]&lt;=簡單亂數抽樣參數!$C$3,"Y","")</f>
        <v/>
      </c>
    </row>
    <row r="693" spans="1:9">
      <c r="A693" s="1" t="s">
        <v>4783</v>
      </c>
      <c r="B693" s="1" t="s">
        <v>1332</v>
      </c>
      <c r="C693" s="1" t="s">
        <v>1333</v>
      </c>
      <c r="D693" s="1" t="s">
        <v>27</v>
      </c>
      <c r="E693" s="1" t="str">
        <f t="shared" si="21"/>
        <v>臺中市</v>
      </c>
      <c r="F693" s="12">
        <f t="shared" ca="1" si="20"/>
        <v>0.21225995096062367</v>
      </c>
      <c r="G693" s="12">
        <v>0.68704361860782492</v>
      </c>
      <c r="H693" s="2">
        <f>COUNTIFS(COMPANY[亂數值],"&gt;" &amp;COMPANY[[#This Row],[亂數值]]) + 1</f>
        <v>665</v>
      </c>
      <c r="I693" s="13" t="str">
        <f>IF(COMPANY[[#This Row],[序列]]&lt;=簡單亂數抽樣參數!$C$3,"Y","")</f>
        <v/>
      </c>
    </row>
    <row r="694" spans="1:9">
      <c r="A694" s="1" t="s">
        <v>4784</v>
      </c>
      <c r="B694" s="1" t="s">
        <v>1334</v>
      </c>
      <c r="C694" s="1" t="s">
        <v>1335</v>
      </c>
      <c r="D694" s="1" t="s">
        <v>22</v>
      </c>
      <c r="E694" s="1" t="str">
        <f t="shared" si="21"/>
        <v>臺中市</v>
      </c>
      <c r="F694" s="12">
        <f t="shared" ca="1" si="20"/>
        <v>0.18971380088065204</v>
      </c>
      <c r="G694" s="12">
        <v>0.24153730416599006</v>
      </c>
      <c r="H694" s="2">
        <f>COUNTIFS(COMPANY[亂數值],"&gt;" &amp;COMPANY[[#This Row],[亂數值]]) + 1</f>
        <v>1634</v>
      </c>
      <c r="I694" s="13" t="str">
        <f>IF(COMPANY[[#This Row],[序列]]&lt;=簡單亂數抽樣參數!$C$3,"Y","")</f>
        <v/>
      </c>
    </row>
    <row r="695" spans="1:9">
      <c r="A695" s="1" t="s">
        <v>4785</v>
      </c>
      <c r="B695" s="1" t="s">
        <v>1336</v>
      </c>
      <c r="C695" s="1" t="s">
        <v>1337</v>
      </c>
      <c r="D695" s="1" t="s">
        <v>22</v>
      </c>
      <c r="E695" s="1" t="str">
        <f t="shared" si="21"/>
        <v>臺中市</v>
      </c>
      <c r="F695" s="12">
        <f t="shared" ca="1" si="20"/>
        <v>0.67512191354959861</v>
      </c>
      <c r="G695" s="12">
        <v>0.11473973107121238</v>
      </c>
      <c r="H695" s="2">
        <f>COUNTIFS(COMPANY[亂數值],"&gt;" &amp;COMPANY[[#This Row],[亂數值]]) + 1</f>
        <v>1953</v>
      </c>
      <c r="I695" s="13" t="str">
        <f>IF(COMPANY[[#This Row],[序列]]&lt;=簡單亂數抽樣參數!$C$3,"Y","")</f>
        <v/>
      </c>
    </row>
    <row r="696" spans="1:9">
      <c r="A696" s="1" t="s">
        <v>4786</v>
      </c>
      <c r="B696" s="1" t="s">
        <v>1338</v>
      </c>
      <c r="C696" s="1" t="s">
        <v>1337</v>
      </c>
      <c r="D696" s="1" t="s">
        <v>27</v>
      </c>
      <c r="E696" s="1" t="str">
        <f t="shared" si="21"/>
        <v>臺中市</v>
      </c>
      <c r="F696" s="12">
        <f t="shared" ca="1" si="20"/>
        <v>7.0208501055447403E-2</v>
      </c>
      <c r="G696" s="12">
        <v>0.17012037452591888</v>
      </c>
      <c r="H696" s="2">
        <f>COUNTIFS(COMPANY[亂數值],"&gt;" &amp;COMPANY[[#This Row],[亂數值]]) + 1</f>
        <v>1813</v>
      </c>
      <c r="I696" s="13" t="str">
        <f>IF(COMPANY[[#This Row],[序列]]&lt;=簡單亂數抽樣參數!$C$3,"Y","")</f>
        <v/>
      </c>
    </row>
    <row r="697" spans="1:9">
      <c r="A697" s="1" t="s">
        <v>4787</v>
      </c>
      <c r="B697" s="1" t="s">
        <v>1339</v>
      </c>
      <c r="C697" s="1" t="s">
        <v>1340</v>
      </c>
      <c r="D697" s="1" t="s">
        <v>27</v>
      </c>
      <c r="E697" s="1" t="str">
        <f t="shared" si="21"/>
        <v>臺中市</v>
      </c>
      <c r="F697" s="12">
        <f t="shared" ca="1" si="20"/>
        <v>0.67313542271174254</v>
      </c>
      <c r="G697" s="12">
        <v>0.34024277117465274</v>
      </c>
      <c r="H697" s="2">
        <f>COUNTIFS(COMPANY[亂數值],"&gt;" &amp;COMPANY[[#This Row],[亂數值]]) + 1</f>
        <v>1421</v>
      </c>
      <c r="I697" s="13" t="str">
        <f>IF(COMPANY[[#This Row],[序列]]&lt;=簡單亂數抽樣參數!$C$3,"Y","")</f>
        <v/>
      </c>
    </row>
    <row r="698" spans="1:9">
      <c r="A698" s="1" t="s">
        <v>4788</v>
      </c>
      <c r="B698" s="1" t="s">
        <v>1341</v>
      </c>
      <c r="C698" s="1" t="s">
        <v>1342</v>
      </c>
      <c r="D698" s="1" t="s">
        <v>6</v>
      </c>
      <c r="E698" s="1" t="str">
        <f t="shared" si="21"/>
        <v>臺中市</v>
      </c>
      <c r="F698" s="12">
        <f t="shared" ca="1" si="20"/>
        <v>0.14115922661192271</v>
      </c>
      <c r="G698" s="12">
        <v>0.44342716384341696</v>
      </c>
      <c r="H698" s="2">
        <f>COUNTIFS(COMPANY[亂數值],"&gt;" &amp;COMPANY[[#This Row],[亂數值]]) + 1</f>
        <v>1217</v>
      </c>
      <c r="I698" s="13" t="str">
        <f>IF(COMPANY[[#This Row],[序列]]&lt;=簡單亂數抽樣參數!$C$3,"Y","")</f>
        <v/>
      </c>
    </row>
    <row r="699" spans="1:9">
      <c r="A699" s="1" t="s">
        <v>4789</v>
      </c>
      <c r="B699" s="1" t="s">
        <v>1343</v>
      </c>
      <c r="C699" s="1" t="s">
        <v>1344</v>
      </c>
      <c r="D699" s="1" t="s">
        <v>27</v>
      </c>
      <c r="E699" s="1" t="str">
        <f t="shared" si="21"/>
        <v>臺中市</v>
      </c>
      <c r="F699" s="12">
        <f t="shared" ca="1" si="20"/>
        <v>0.13494490767129053</v>
      </c>
      <c r="G699" s="12">
        <v>0.24982254764629996</v>
      </c>
      <c r="H699" s="2">
        <f>COUNTIFS(COMPANY[亂數值],"&gt;" &amp;COMPANY[[#This Row],[亂數值]]) + 1</f>
        <v>1619</v>
      </c>
      <c r="I699" s="13" t="str">
        <f>IF(COMPANY[[#This Row],[序列]]&lt;=簡單亂數抽樣參數!$C$3,"Y","")</f>
        <v/>
      </c>
    </row>
    <row r="700" spans="1:9">
      <c r="A700" s="1" t="s">
        <v>4790</v>
      </c>
      <c r="B700" s="1" t="s">
        <v>1345</v>
      </c>
      <c r="C700" s="1" t="s">
        <v>1346</v>
      </c>
      <c r="D700" s="1" t="s">
        <v>6</v>
      </c>
      <c r="E700" s="1" t="str">
        <f t="shared" si="21"/>
        <v>臺中市</v>
      </c>
      <c r="F700" s="12">
        <f t="shared" ca="1" si="20"/>
        <v>8.3869813580655928E-3</v>
      </c>
      <c r="G700" s="12">
        <v>0.67815515895866973</v>
      </c>
      <c r="H700" s="2">
        <f>COUNTIFS(COMPANY[亂數值],"&gt;" &amp;COMPANY[[#This Row],[亂數值]]) + 1</f>
        <v>678</v>
      </c>
      <c r="I700" s="13" t="str">
        <f>IF(COMPANY[[#This Row],[序列]]&lt;=簡單亂數抽樣參數!$C$3,"Y","")</f>
        <v/>
      </c>
    </row>
    <row r="701" spans="1:9">
      <c r="A701" s="1" t="s">
        <v>4791</v>
      </c>
      <c r="B701" s="1" t="s">
        <v>1347</v>
      </c>
      <c r="C701" s="1" t="s">
        <v>1348</v>
      </c>
      <c r="D701" s="1" t="s">
        <v>27</v>
      </c>
      <c r="E701" s="1" t="str">
        <f t="shared" si="21"/>
        <v>雲林縣</v>
      </c>
      <c r="F701" s="12">
        <f t="shared" ca="1" si="20"/>
        <v>0.14961291274664568</v>
      </c>
      <c r="G701" s="12">
        <v>0.31450567627490378</v>
      </c>
      <c r="H701" s="2">
        <f>COUNTIFS(COMPANY[亂數值],"&gt;" &amp;COMPANY[[#This Row],[亂數值]]) + 1</f>
        <v>1470</v>
      </c>
      <c r="I701" s="13" t="str">
        <f>IF(COMPANY[[#This Row],[序列]]&lt;=簡單亂數抽樣參數!$C$3,"Y","")</f>
        <v/>
      </c>
    </row>
    <row r="702" spans="1:9">
      <c r="A702" s="1" t="s">
        <v>4792</v>
      </c>
      <c r="B702" s="1" t="s">
        <v>1349</v>
      </c>
      <c r="C702" s="1" t="s">
        <v>1350</v>
      </c>
      <c r="D702" s="1" t="s">
        <v>27</v>
      </c>
      <c r="E702" s="1" t="str">
        <f t="shared" si="21"/>
        <v>南投縣</v>
      </c>
      <c r="F702" s="12">
        <f t="shared" ca="1" si="20"/>
        <v>0.5582444721535309</v>
      </c>
      <c r="G702" s="12">
        <v>0.26207158569999045</v>
      </c>
      <c r="H702" s="2">
        <f>COUNTIFS(COMPANY[亂數值],"&gt;" &amp;COMPANY[[#This Row],[亂數值]]) + 1</f>
        <v>1588</v>
      </c>
      <c r="I702" s="13" t="str">
        <f>IF(COMPANY[[#This Row],[序列]]&lt;=簡單亂數抽樣參數!$C$3,"Y","")</f>
        <v/>
      </c>
    </row>
    <row r="703" spans="1:9">
      <c r="A703" s="1" t="s">
        <v>4793</v>
      </c>
      <c r="B703" s="1" t="s">
        <v>1351</v>
      </c>
      <c r="C703" s="1" t="s">
        <v>1352</v>
      </c>
      <c r="D703" s="1" t="s">
        <v>12</v>
      </c>
      <c r="E703" s="1" t="str">
        <f t="shared" si="21"/>
        <v>南投縣</v>
      </c>
      <c r="F703" s="12">
        <f t="shared" ca="1" si="20"/>
        <v>0.12553421961296296</v>
      </c>
      <c r="G703" s="12">
        <v>6.9893941965596396E-2</v>
      </c>
      <c r="H703" s="2">
        <f>COUNTIFS(COMPANY[亂數值],"&gt;" &amp;COMPANY[[#This Row],[亂數值]]) + 1</f>
        <v>2047</v>
      </c>
      <c r="I703" s="13" t="str">
        <f>IF(COMPANY[[#This Row],[序列]]&lt;=簡單亂數抽樣參數!$C$3,"Y","")</f>
        <v/>
      </c>
    </row>
    <row r="704" spans="1:9">
      <c r="A704" s="1" t="s">
        <v>4793</v>
      </c>
      <c r="B704" s="1" t="s">
        <v>1351</v>
      </c>
      <c r="C704" s="1" t="s">
        <v>1353</v>
      </c>
      <c r="D704" s="1" t="s">
        <v>31</v>
      </c>
      <c r="E704" s="1" t="str">
        <f t="shared" si="21"/>
        <v>臺中市</v>
      </c>
      <c r="F704" s="12">
        <f t="shared" ca="1" si="20"/>
        <v>0.13232377927445693</v>
      </c>
      <c r="G704" s="12">
        <v>0.48629190066840644</v>
      </c>
      <c r="H704" s="2">
        <f>COUNTIFS(COMPANY[亂數值],"&gt;" &amp;COMPANY[[#This Row],[亂數值]]) + 1</f>
        <v>1117</v>
      </c>
      <c r="I704" s="13" t="str">
        <f>IF(COMPANY[[#This Row],[序列]]&lt;=簡單亂數抽樣參數!$C$3,"Y","")</f>
        <v/>
      </c>
    </row>
    <row r="705" spans="1:9">
      <c r="A705" s="1" t="s">
        <v>4794</v>
      </c>
      <c r="B705" s="1" t="s">
        <v>1354</v>
      </c>
      <c r="C705" s="1" t="s">
        <v>1355</v>
      </c>
      <c r="D705" s="1" t="s">
        <v>6</v>
      </c>
      <c r="E705" s="1" t="str">
        <f t="shared" si="21"/>
        <v>南投縣</v>
      </c>
      <c r="F705" s="12">
        <f t="shared" ca="1" si="20"/>
        <v>2.9860340564640042E-2</v>
      </c>
      <c r="G705" s="12">
        <v>0.45528008061954961</v>
      </c>
      <c r="H705" s="2">
        <f>COUNTIFS(COMPANY[亂數值],"&gt;" &amp;COMPANY[[#This Row],[亂數值]]) + 1</f>
        <v>1186</v>
      </c>
      <c r="I705" s="13" t="str">
        <f>IF(COMPANY[[#This Row],[序列]]&lt;=簡單亂數抽樣參數!$C$3,"Y","")</f>
        <v/>
      </c>
    </row>
    <row r="706" spans="1:9">
      <c r="A706" s="1" t="s">
        <v>4795</v>
      </c>
      <c r="B706" s="1" t="s">
        <v>1356</v>
      </c>
      <c r="C706" s="1" t="s">
        <v>1352</v>
      </c>
      <c r="D706" s="1" t="s">
        <v>27</v>
      </c>
      <c r="E706" s="1" t="str">
        <f t="shared" si="21"/>
        <v>南投縣</v>
      </c>
      <c r="F706" s="12">
        <f t="shared" ref="F706:F769" ca="1" si="22">RAND()</f>
        <v>0.38988386343136916</v>
      </c>
      <c r="G706" s="12">
        <v>0.70402566210427675</v>
      </c>
      <c r="H706" s="2">
        <f>COUNTIFS(COMPANY[亂數值],"&gt;" &amp;COMPANY[[#This Row],[亂數值]]) + 1</f>
        <v>632</v>
      </c>
      <c r="I706" s="13" t="str">
        <f>IF(COMPANY[[#This Row],[序列]]&lt;=簡單亂數抽樣參數!$C$3,"Y","")</f>
        <v/>
      </c>
    </row>
    <row r="707" spans="1:9">
      <c r="A707" s="1" t="s">
        <v>4796</v>
      </c>
      <c r="B707" s="1" t="s">
        <v>1357</v>
      </c>
      <c r="C707" s="1" t="s">
        <v>1358</v>
      </c>
      <c r="D707" s="1" t="s">
        <v>6</v>
      </c>
      <c r="E707" s="1" t="str">
        <f t="shared" ref="E707:E770" si="23">MID(C707,1,3)</f>
        <v>南投縣</v>
      </c>
      <c r="F707" s="12">
        <f t="shared" ca="1" si="22"/>
        <v>0.58294974447873016</v>
      </c>
      <c r="G707" s="12">
        <v>0.94556830645517687</v>
      </c>
      <c r="H707" s="2">
        <f>COUNTIFS(COMPANY[亂數值],"&gt;" &amp;COMPANY[[#This Row],[亂數值]]) + 1</f>
        <v>119</v>
      </c>
      <c r="I707" s="13" t="str">
        <f>IF(COMPANY[[#This Row],[序列]]&lt;=簡單亂數抽樣參數!$C$3,"Y","")</f>
        <v/>
      </c>
    </row>
    <row r="708" spans="1:9">
      <c r="A708" s="1" t="s">
        <v>4797</v>
      </c>
      <c r="B708" s="1" t="s">
        <v>1359</v>
      </c>
      <c r="C708" s="1" t="s">
        <v>6251</v>
      </c>
      <c r="D708" s="1" t="s">
        <v>22</v>
      </c>
      <c r="E708" s="1" t="str">
        <f t="shared" si="23"/>
        <v>臺中市</v>
      </c>
      <c r="F708" s="12">
        <f t="shared" ca="1" si="22"/>
        <v>0.4754043427027459</v>
      </c>
      <c r="G708" s="12">
        <v>3.1272895928901145E-2</v>
      </c>
      <c r="H708" s="2">
        <f>COUNTIFS(COMPANY[亂數值],"&gt;" &amp;COMPANY[[#This Row],[亂數值]]) + 1</f>
        <v>2128</v>
      </c>
      <c r="I708" s="13" t="str">
        <f>IF(COMPANY[[#This Row],[序列]]&lt;=簡單亂數抽樣參數!$C$3,"Y","")</f>
        <v/>
      </c>
    </row>
    <row r="709" spans="1:9">
      <c r="A709" s="1" t="s">
        <v>4798</v>
      </c>
      <c r="B709" s="1" t="s">
        <v>1360</v>
      </c>
      <c r="C709" s="1" t="s">
        <v>6252</v>
      </c>
      <c r="D709" s="1" t="s">
        <v>22</v>
      </c>
      <c r="E709" s="1" t="str">
        <f t="shared" si="23"/>
        <v>臺中市</v>
      </c>
      <c r="F709" s="12">
        <f t="shared" ca="1" si="22"/>
        <v>0.17914798969153989</v>
      </c>
      <c r="G709" s="12">
        <v>0.43112630104207517</v>
      </c>
      <c r="H709" s="2">
        <f>COUNTIFS(COMPANY[亂數值],"&gt;" &amp;COMPANY[[#This Row],[亂數值]]) + 1</f>
        <v>1242</v>
      </c>
      <c r="I709" s="13" t="str">
        <f>IF(COMPANY[[#This Row],[序列]]&lt;=簡單亂數抽樣參數!$C$3,"Y","")</f>
        <v/>
      </c>
    </row>
    <row r="710" spans="1:9">
      <c r="A710" s="1" t="s">
        <v>4799</v>
      </c>
      <c r="B710" s="1" t="s">
        <v>1361</v>
      </c>
      <c r="C710" s="1" t="s">
        <v>1362</v>
      </c>
      <c r="D710" s="1" t="s">
        <v>27</v>
      </c>
      <c r="E710" s="1" t="str">
        <f t="shared" si="23"/>
        <v>宜蘭縣</v>
      </c>
      <c r="F710" s="12">
        <f t="shared" ca="1" si="22"/>
        <v>0.87998701412591562</v>
      </c>
      <c r="G710" s="12">
        <v>0.13407126841277162</v>
      </c>
      <c r="H710" s="2">
        <f>COUNTIFS(COMPANY[亂數值],"&gt;" &amp;COMPANY[[#This Row],[亂數值]]) + 1</f>
        <v>1899</v>
      </c>
      <c r="I710" s="13" t="str">
        <f>IF(COMPANY[[#This Row],[序列]]&lt;=簡單亂數抽樣參數!$C$3,"Y","")</f>
        <v/>
      </c>
    </row>
    <row r="711" spans="1:9">
      <c r="A711" s="1" t="s">
        <v>4800</v>
      </c>
      <c r="B711" s="1" t="s">
        <v>1363</v>
      </c>
      <c r="C711" s="1" t="s">
        <v>1364</v>
      </c>
      <c r="D711" s="1" t="s">
        <v>27</v>
      </c>
      <c r="E711" s="1" t="str">
        <f t="shared" si="23"/>
        <v>宜蘭縣</v>
      </c>
      <c r="F711" s="12">
        <f t="shared" ca="1" si="22"/>
        <v>0.31367370631405844</v>
      </c>
      <c r="G711" s="12">
        <v>0.53643731578277709</v>
      </c>
      <c r="H711" s="2">
        <f>COUNTIFS(COMPANY[亂數值],"&gt;" &amp;COMPANY[[#This Row],[亂數值]]) + 1</f>
        <v>1002</v>
      </c>
      <c r="I711" s="13" t="str">
        <f>IF(COMPANY[[#This Row],[序列]]&lt;=簡單亂數抽樣參數!$C$3,"Y","")</f>
        <v/>
      </c>
    </row>
    <row r="712" spans="1:9">
      <c r="A712" s="1" t="s">
        <v>4801</v>
      </c>
      <c r="B712" s="1" t="s">
        <v>1365</v>
      </c>
      <c r="C712" s="1" t="s">
        <v>1366</v>
      </c>
      <c r="D712" s="1" t="s">
        <v>6</v>
      </c>
      <c r="E712" s="1" t="str">
        <f t="shared" si="23"/>
        <v>宜蘭縣</v>
      </c>
      <c r="F712" s="12">
        <f t="shared" ca="1" si="22"/>
        <v>0.66466544088976953</v>
      </c>
      <c r="G712" s="12">
        <v>0.12424045665402605</v>
      </c>
      <c r="H712" s="2">
        <f>COUNTIFS(COMPANY[亂數值],"&gt;" &amp;COMPANY[[#This Row],[亂數值]]) + 1</f>
        <v>1926</v>
      </c>
      <c r="I712" s="13" t="str">
        <f>IF(COMPANY[[#This Row],[序列]]&lt;=簡單亂數抽樣參數!$C$3,"Y","")</f>
        <v/>
      </c>
    </row>
    <row r="713" spans="1:9">
      <c r="A713" s="1" t="s">
        <v>4802</v>
      </c>
      <c r="B713" s="1" t="s">
        <v>1367</v>
      </c>
      <c r="C713" s="1" t="s">
        <v>1368</v>
      </c>
      <c r="D713" s="1" t="s">
        <v>27</v>
      </c>
      <c r="E713" s="1" t="str">
        <f t="shared" si="23"/>
        <v>宜蘭縣</v>
      </c>
      <c r="F713" s="12">
        <f t="shared" ca="1" si="22"/>
        <v>0.2141716812724771</v>
      </c>
      <c r="G713" s="12">
        <v>0.73258731728636983</v>
      </c>
      <c r="H713" s="2">
        <f>COUNTIFS(COMPANY[亂數值],"&gt;" &amp;COMPANY[[#This Row],[亂數值]]) + 1</f>
        <v>566</v>
      </c>
      <c r="I713" s="13" t="str">
        <f>IF(COMPANY[[#This Row],[序列]]&lt;=簡單亂數抽樣參數!$C$3,"Y","")</f>
        <v/>
      </c>
    </row>
    <row r="714" spans="1:9">
      <c r="A714" s="1" t="s">
        <v>4803</v>
      </c>
      <c r="B714" s="1" t="s">
        <v>1369</v>
      </c>
      <c r="C714" s="1" t="s">
        <v>1370</v>
      </c>
      <c r="D714" s="1" t="s">
        <v>27</v>
      </c>
      <c r="E714" s="1" t="str">
        <f t="shared" si="23"/>
        <v>宜蘭縣</v>
      </c>
      <c r="F714" s="12">
        <f t="shared" ca="1" si="22"/>
        <v>0.84127013197092892</v>
      </c>
      <c r="G714" s="12">
        <v>0.61884805462103509</v>
      </c>
      <c r="H714" s="2">
        <f>COUNTIFS(COMPANY[亂數值],"&gt;" &amp;COMPANY[[#This Row],[亂數值]]) + 1</f>
        <v>816</v>
      </c>
      <c r="I714" s="13" t="str">
        <f>IF(COMPANY[[#This Row],[序列]]&lt;=簡單亂數抽樣參數!$C$3,"Y","")</f>
        <v/>
      </c>
    </row>
    <row r="715" spans="1:9">
      <c r="A715" s="1" t="s">
        <v>4804</v>
      </c>
      <c r="B715" s="1" t="s">
        <v>1371</v>
      </c>
      <c r="C715" s="1" t="s">
        <v>1372</v>
      </c>
      <c r="D715" s="1" t="s">
        <v>6</v>
      </c>
      <c r="E715" s="1" t="str">
        <f t="shared" si="23"/>
        <v>宜蘭縣</v>
      </c>
      <c r="F715" s="12">
        <f t="shared" ca="1" si="22"/>
        <v>6.0485252090983987E-2</v>
      </c>
      <c r="G715" s="12">
        <v>0.65621453182142431</v>
      </c>
      <c r="H715" s="2">
        <f>COUNTIFS(COMPANY[亂數值],"&gt;" &amp;COMPANY[[#This Row],[亂數值]]) + 1</f>
        <v>733</v>
      </c>
      <c r="I715" s="13" t="str">
        <f>IF(COMPANY[[#This Row],[序列]]&lt;=簡單亂數抽樣參數!$C$3,"Y","")</f>
        <v/>
      </c>
    </row>
    <row r="716" spans="1:9">
      <c r="A716" s="1" t="s">
        <v>4805</v>
      </c>
      <c r="B716" s="1" t="s">
        <v>1373</v>
      </c>
      <c r="C716" s="1" t="s">
        <v>1374</v>
      </c>
      <c r="D716" s="1" t="s">
        <v>6</v>
      </c>
      <c r="E716" s="1" t="str">
        <f t="shared" si="23"/>
        <v>基隆市</v>
      </c>
      <c r="F716" s="12">
        <f t="shared" ca="1" si="22"/>
        <v>0.79636916295911953</v>
      </c>
      <c r="G716" s="12">
        <v>0.44752271892951478</v>
      </c>
      <c r="H716" s="2">
        <f>COUNTIFS(COMPANY[亂數值],"&gt;" &amp;COMPANY[[#This Row],[亂數值]]) + 1</f>
        <v>1208</v>
      </c>
      <c r="I716" s="13" t="str">
        <f>IF(COMPANY[[#This Row],[序列]]&lt;=簡單亂數抽樣參數!$C$3,"Y","")</f>
        <v/>
      </c>
    </row>
    <row r="717" spans="1:9">
      <c r="A717" s="1" t="s">
        <v>4806</v>
      </c>
      <c r="B717" s="1" t="s">
        <v>1375</v>
      </c>
      <c r="C717" s="1" t="s">
        <v>1376</v>
      </c>
      <c r="D717" s="1" t="s">
        <v>6</v>
      </c>
      <c r="E717" s="1" t="str">
        <f t="shared" si="23"/>
        <v>新北市</v>
      </c>
      <c r="F717" s="12">
        <f t="shared" ca="1" si="22"/>
        <v>1.2832603459329572E-2</v>
      </c>
      <c r="G717" s="12">
        <v>0.64835083016335626</v>
      </c>
      <c r="H717" s="2">
        <f>COUNTIFS(COMPANY[亂數值],"&gt;" &amp;COMPANY[[#This Row],[亂數值]]) + 1</f>
        <v>754</v>
      </c>
      <c r="I717" s="13" t="str">
        <f>IF(COMPANY[[#This Row],[序列]]&lt;=簡單亂數抽樣參數!$C$3,"Y","")</f>
        <v/>
      </c>
    </row>
    <row r="718" spans="1:9">
      <c r="A718" s="1" t="s">
        <v>4807</v>
      </c>
      <c r="B718" s="1" t="s">
        <v>1377</v>
      </c>
      <c r="C718" s="1" t="s">
        <v>1378</v>
      </c>
      <c r="D718" s="1" t="s">
        <v>31</v>
      </c>
      <c r="E718" s="1" t="str">
        <f t="shared" si="23"/>
        <v>新北市</v>
      </c>
      <c r="F718" s="12">
        <f t="shared" ca="1" si="22"/>
        <v>0.30198286754319503</v>
      </c>
      <c r="G718" s="12">
        <v>3.816442475641979E-2</v>
      </c>
      <c r="H718" s="2">
        <f>COUNTIFS(COMPANY[亂數值],"&gt;" &amp;COMPANY[[#This Row],[亂數值]]) + 1</f>
        <v>2115</v>
      </c>
      <c r="I718" s="13" t="str">
        <f>IF(COMPANY[[#This Row],[序列]]&lt;=簡單亂數抽樣參數!$C$3,"Y","")</f>
        <v/>
      </c>
    </row>
    <row r="719" spans="1:9">
      <c r="A719" s="1" t="s">
        <v>4808</v>
      </c>
      <c r="B719" s="1" t="s">
        <v>1379</v>
      </c>
      <c r="C719" s="1" t="s">
        <v>1380</v>
      </c>
      <c r="D719" s="1" t="s">
        <v>27</v>
      </c>
      <c r="E719" s="1" t="str">
        <f t="shared" si="23"/>
        <v>新北市</v>
      </c>
      <c r="F719" s="12">
        <f t="shared" ca="1" si="22"/>
        <v>3.6723326562027925E-2</v>
      </c>
      <c r="G719" s="12">
        <v>0.55373432014754875</v>
      </c>
      <c r="H719" s="2">
        <f>COUNTIFS(COMPANY[亂數值],"&gt;" &amp;COMPANY[[#This Row],[亂數值]]) + 1</f>
        <v>960</v>
      </c>
      <c r="I719" s="13" t="str">
        <f>IF(COMPANY[[#This Row],[序列]]&lt;=簡單亂數抽樣參數!$C$3,"Y","")</f>
        <v/>
      </c>
    </row>
    <row r="720" spans="1:9">
      <c r="A720" s="1" t="s">
        <v>4809</v>
      </c>
      <c r="B720" s="1" t="s">
        <v>1381</v>
      </c>
      <c r="C720" s="1" t="s">
        <v>1382</v>
      </c>
      <c r="D720" s="1" t="s">
        <v>6</v>
      </c>
      <c r="E720" s="1" t="str">
        <f t="shared" si="23"/>
        <v>新北市</v>
      </c>
      <c r="F720" s="12">
        <f t="shared" ca="1" si="22"/>
        <v>0.21539519042343303</v>
      </c>
      <c r="G720" s="12">
        <v>0.77887804193050603</v>
      </c>
      <c r="H720" s="2">
        <f>COUNTIFS(COMPANY[亂數值],"&gt;" &amp;COMPANY[[#This Row],[亂數值]]) + 1</f>
        <v>492</v>
      </c>
      <c r="I720" s="13" t="str">
        <f>IF(COMPANY[[#This Row],[序列]]&lt;=簡單亂數抽樣參數!$C$3,"Y","")</f>
        <v/>
      </c>
    </row>
    <row r="721" spans="1:9">
      <c r="A721" s="1" t="s">
        <v>4810</v>
      </c>
      <c r="B721" s="1" t="s">
        <v>1383</v>
      </c>
      <c r="C721" s="1" t="s">
        <v>1384</v>
      </c>
      <c r="D721" s="1" t="s">
        <v>27</v>
      </c>
      <c r="E721" s="1" t="str">
        <f t="shared" si="23"/>
        <v>新北市</v>
      </c>
      <c r="F721" s="12">
        <f t="shared" ca="1" si="22"/>
        <v>0.95071046477198573</v>
      </c>
      <c r="G721" s="12">
        <v>0.54955893662444688</v>
      </c>
      <c r="H721" s="2">
        <f>COUNTIFS(COMPANY[亂數值],"&gt;" &amp;COMPANY[[#This Row],[亂數值]]) + 1</f>
        <v>973</v>
      </c>
      <c r="I721" s="13" t="str">
        <f>IF(COMPANY[[#This Row],[序列]]&lt;=簡單亂數抽樣參數!$C$3,"Y","")</f>
        <v/>
      </c>
    </row>
    <row r="722" spans="1:9">
      <c r="A722" s="1" t="s">
        <v>4811</v>
      </c>
      <c r="B722" s="1" t="s">
        <v>1385</v>
      </c>
      <c r="C722" s="1" t="s">
        <v>1386</v>
      </c>
      <c r="D722" s="1" t="s">
        <v>27</v>
      </c>
      <c r="E722" s="1" t="str">
        <f t="shared" si="23"/>
        <v>新北市</v>
      </c>
      <c r="F722" s="12">
        <f t="shared" ca="1" si="22"/>
        <v>0.93865481313458177</v>
      </c>
      <c r="G722" s="12">
        <v>0.6373689929075278</v>
      </c>
      <c r="H722" s="2">
        <f>COUNTIFS(COMPANY[亂數值],"&gt;" &amp;COMPANY[[#This Row],[亂數值]]) + 1</f>
        <v>779</v>
      </c>
      <c r="I722" s="13" t="str">
        <f>IF(COMPANY[[#This Row],[序列]]&lt;=簡單亂數抽樣參數!$C$3,"Y","")</f>
        <v/>
      </c>
    </row>
    <row r="723" spans="1:9">
      <c r="A723" s="1" t="s">
        <v>4812</v>
      </c>
      <c r="B723" s="1" t="s">
        <v>1387</v>
      </c>
      <c r="C723" s="1" t="s">
        <v>1388</v>
      </c>
      <c r="D723" s="1" t="s">
        <v>27</v>
      </c>
      <c r="E723" s="1" t="str">
        <f t="shared" si="23"/>
        <v>新北市</v>
      </c>
      <c r="F723" s="12">
        <f t="shared" ca="1" si="22"/>
        <v>0.78853100875907822</v>
      </c>
      <c r="G723" s="12">
        <v>0.22355043453951895</v>
      </c>
      <c r="H723" s="2">
        <f>COUNTIFS(COMPANY[亂數值],"&gt;" &amp;COMPANY[[#This Row],[亂數值]]) + 1</f>
        <v>1684</v>
      </c>
      <c r="I723" s="13" t="str">
        <f>IF(COMPANY[[#This Row],[序列]]&lt;=簡單亂數抽樣參數!$C$3,"Y","")</f>
        <v/>
      </c>
    </row>
    <row r="724" spans="1:9">
      <c r="A724" s="1" t="s">
        <v>4813</v>
      </c>
      <c r="B724" s="1" t="s">
        <v>1389</v>
      </c>
      <c r="C724" s="1" t="s">
        <v>1390</v>
      </c>
      <c r="D724" s="1" t="s">
        <v>6</v>
      </c>
      <c r="E724" s="1" t="str">
        <f t="shared" si="23"/>
        <v>新北市</v>
      </c>
      <c r="F724" s="12">
        <f t="shared" ca="1" si="22"/>
        <v>6.5624074351163686E-2</v>
      </c>
      <c r="G724" s="12">
        <v>0.64828663966576727</v>
      </c>
      <c r="H724" s="2">
        <f>COUNTIFS(COMPANY[亂數值],"&gt;" &amp;COMPANY[[#This Row],[亂數值]]) + 1</f>
        <v>755</v>
      </c>
      <c r="I724" s="13" t="str">
        <f>IF(COMPANY[[#This Row],[序列]]&lt;=簡單亂數抽樣參數!$C$3,"Y","")</f>
        <v/>
      </c>
    </row>
    <row r="725" spans="1:9">
      <c r="A725" s="1" t="s">
        <v>4814</v>
      </c>
      <c r="B725" s="1" t="s">
        <v>1391</v>
      </c>
      <c r="C725" s="1" t="s">
        <v>1392</v>
      </c>
      <c r="D725" s="1" t="s">
        <v>6</v>
      </c>
      <c r="E725" s="1" t="str">
        <f t="shared" si="23"/>
        <v>苗栗縣</v>
      </c>
      <c r="F725" s="12">
        <f t="shared" ca="1" si="22"/>
        <v>0.94956856506637777</v>
      </c>
      <c r="G725" s="12">
        <v>0.80655359262463455</v>
      </c>
      <c r="H725" s="2">
        <f>COUNTIFS(COMPANY[亂數值],"&gt;" &amp;COMPANY[[#This Row],[亂數值]]) + 1</f>
        <v>429</v>
      </c>
      <c r="I725" s="13" t="str">
        <f>IF(COMPANY[[#This Row],[序列]]&lt;=簡單亂數抽樣參數!$C$3,"Y","")</f>
        <v/>
      </c>
    </row>
    <row r="726" spans="1:9">
      <c r="A726" s="1" t="s">
        <v>4814</v>
      </c>
      <c r="B726" s="1" t="s">
        <v>1393</v>
      </c>
      <c r="C726" s="1" t="s">
        <v>1394</v>
      </c>
      <c r="D726" s="1" t="s">
        <v>12</v>
      </c>
      <c r="E726" s="1" t="str">
        <f t="shared" si="23"/>
        <v>新北市</v>
      </c>
      <c r="F726" s="12">
        <f t="shared" ca="1" si="22"/>
        <v>0.55420951746855551</v>
      </c>
      <c r="G726" s="12">
        <v>0.29037731020816182</v>
      </c>
      <c r="H726" s="2">
        <f>COUNTIFS(COMPANY[亂數值],"&gt;" &amp;COMPANY[[#This Row],[亂數值]]) + 1</f>
        <v>1525</v>
      </c>
      <c r="I726" s="13" t="str">
        <f>IF(COMPANY[[#This Row],[序列]]&lt;=簡單亂數抽樣參數!$C$3,"Y","")</f>
        <v/>
      </c>
    </row>
    <row r="727" spans="1:9">
      <c r="A727" s="1" t="s">
        <v>4815</v>
      </c>
      <c r="B727" s="1" t="s">
        <v>1395</v>
      </c>
      <c r="C727" s="1" t="s">
        <v>1396</v>
      </c>
      <c r="D727" s="1" t="s">
        <v>27</v>
      </c>
      <c r="E727" s="1" t="str">
        <f t="shared" si="23"/>
        <v>新北市</v>
      </c>
      <c r="F727" s="12">
        <f t="shared" ca="1" si="22"/>
        <v>9.4733333249186202E-2</v>
      </c>
      <c r="G727" s="12">
        <v>0.33413328115367447</v>
      </c>
      <c r="H727" s="2">
        <f>COUNTIFS(COMPANY[亂數值],"&gt;" &amp;COMPANY[[#This Row],[亂數值]]) + 1</f>
        <v>1438</v>
      </c>
      <c r="I727" s="13" t="str">
        <f>IF(COMPANY[[#This Row],[序列]]&lt;=簡單亂數抽樣參數!$C$3,"Y","")</f>
        <v/>
      </c>
    </row>
    <row r="728" spans="1:9">
      <c r="A728" s="1" t="s">
        <v>4816</v>
      </c>
      <c r="B728" s="1" t="s">
        <v>1397</v>
      </c>
      <c r="C728" s="1" t="s">
        <v>1398</v>
      </c>
      <c r="D728" s="1" t="s">
        <v>6</v>
      </c>
      <c r="E728" s="1" t="str">
        <f t="shared" si="23"/>
        <v>新北市</v>
      </c>
      <c r="F728" s="12">
        <f t="shared" ca="1" si="22"/>
        <v>2.6914353509629119E-2</v>
      </c>
      <c r="G728" s="12">
        <v>0.2731645942174592</v>
      </c>
      <c r="H728" s="2">
        <f>COUNTIFS(COMPANY[亂數值],"&gt;" &amp;COMPANY[[#This Row],[亂數值]]) + 1</f>
        <v>1571</v>
      </c>
      <c r="I728" s="13" t="str">
        <f>IF(COMPANY[[#This Row],[序列]]&lt;=簡單亂數抽樣參數!$C$3,"Y","")</f>
        <v/>
      </c>
    </row>
    <row r="729" spans="1:9">
      <c r="A729" s="1" t="s">
        <v>4817</v>
      </c>
      <c r="B729" s="1" t="s">
        <v>1399</v>
      </c>
      <c r="C729" s="1" t="s">
        <v>1400</v>
      </c>
      <c r="D729" s="1" t="s">
        <v>27</v>
      </c>
      <c r="E729" s="1" t="str">
        <f t="shared" si="23"/>
        <v>新北市</v>
      </c>
      <c r="F729" s="12">
        <f t="shared" ca="1" si="22"/>
        <v>0.59320024812335292</v>
      </c>
      <c r="G729" s="12">
        <v>0.57057227505523433</v>
      </c>
      <c r="H729" s="2">
        <f>COUNTIFS(COMPANY[亂數值],"&gt;" &amp;COMPANY[[#This Row],[亂數值]]) + 1</f>
        <v>918</v>
      </c>
      <c r="I729" s="13" t="str">
        <f>IF(COMPANY[[#This Row],[序列]]&lt;=簡單亂數抽樣參數!$C$3,"Y","")</f>
        <v/>
      </c>
    </row>
    <row r="730" spans="1:9">
      <c r="A730" s="1" t="s">
        <v>4818</v>
      </c>
      <c r="B730" s="1" t="s">
        <v>1401</v>
      </c>
      <c r="C730" s="1" t="s">
        <v>1402</v>
      </c>
      <c r="D730" s="1" t="s">
        <v>6</v>
      </c>
      <c r="E730" s="1" t="str">
        <f t="shared" si="23"/>
        <v>新北市</v>
      </c>
      <c r="F730" s="12">
        <f t="shared" ca="1" si="22"/>
        <v>0.4805106344438872</v>
      </c>
      <c r="G730" s="12">
        <v>0.1099656743338262</v>
      </c>
      <c r="H730" s="2">
        <f>COUNTIFS(COMPANY[亂數值],"&gt;" &amp;COMPANY[[#This Row],[亂數值]]) + 1</f>
        <v>1963</v>
      </c>
      <c r="I730" s="13" t="str">
        <f>IF(COMPANY[[#This Row],[序列]]&lt;=簡單亂數抽樣參數!$C$3,"Y","")</f>
        <v/>
      </c>
    </row>
    <row r="731" spans="1:9">
      <c r="A731" s="1" t="s">
        <v>4819</v>
      </c>
      <c r="B731" s="1" t="s">
        <v>1403</v>
      </c>
      <c r="C731" s="1" t="s">
        <v>1404</v>
      </c>
      <c r="D731" s="1" t="s">
        <v>27</v>
      </c>
      <c r="E731" s="1" t="str">
        <f t="shared" si="23"/>
        <v>新北市</v>
      </c>
      <c r="F731" s="12">
        <f t="shared" ca="1" si="22"/>
        <v>0.89915977671292402</v>
      </c>
      <c r="G731" s="12">
        <v>0.90572719373146826</v>
      </c>
      <c r="H731" s="2">
        <f>COUNTIFS(COMPANY[亂數值],"&gt;" &amp;COMPANY[[#This Row],[亂數值]]) + 1</f>
        <v>202</v>
      </c>
      <c r="I731" s="13" t="str">
        <f>IF(COMPANY[[#This Row],[序列]]&lt;=簡單亂數抽樣參數!$C$3,"Y","")</f>
        <v/>
      </c>
    </row>
    <row r="732" spans="1:9">
      <c r="A732" s="1" t="s">
        <v>4820</v>
      </c>
      <c r="B732" s="1" t="s">
        <v>1405</v>
      </c>
      <c r="C732" s="1" t="s">
        <v>1406</v>
      </c>
      <c r="D732" s="1" t="s">
        <v>27</v>
      </c>
      <c r="E732" s="1" t="str">
        <f t="shared" si="23"/>
        <v>新北市</v>
      </c>
      <c r="F732" s="12">
        <f t="shared" ca="1" si="22"/>
        <v>0.53671211838728961</v>
      </c>
      <c r="G732" s="12">
        <v>0.94040361274855522</v>
      </c>
      <c r="H732" s="2">
        <f>COUNTIFS(COMPANY[亂數值],"&gt;" &amp;COMPANY[[#This Row],[亂數值]]) + 1</f>
        <v>136</v>
      </c>
      <c r="I732" s="13" t="str">
        <f>IF(COMPANY[[#This Row],[序列]]&lt;=簡單亂數抽樣參數!$C$3,"Y","")</f>
        <v/>
      </c>
    </row>
    <row r="733" spans="1:9">
      <c r="A733" s="1" t="s">
        <v>4821</v>
      </c>
      <c r="B733" s="1" t="s">
        <v>1407</v>
      </c>
      <c r="C733" s="1" t="s">
        <v>1408</v>
      </c>
      <c r="D733" s="1" t="s">
        <v>27</v>
      </c>
      <c r="E733" s="1" t="str">
        <f t="shared" si="23"/>
        <v>新北市</v>
      </c>
      <c r="F733" s="12">
        <f t="shared" ca="1" si="22"/>
        <v>0.41668289145042647</v>
      </c>
      <c r="G733" s="12">
        <v>0.37467165624123921</v>
      </c>
      <c r="H733" s="2">
        <f>COUNTIFS(COMPANY[亂數值],"&gt;" &amp;COMPANY[[#This Row],[亂數值]]) + 1</f>
        <v>1352</v>
      </c>
      <c r="I733" s="13" t="str">
        <f>IF(COMPANY[[#This Row],[序列]]&lt;=簡單亂數抽樣參數!$C$3,"Y","")</f>
        <v/>
      </c>
    </row>
    <row r="734" spans="1:9">
      <c r="A734" s="1" t="s">
        <v>4822</v>
      </c>
      <c r="B734" s="1" t="s">
        <v>1409</v>
      </c>
      <c r="C734" s="1" t="s">
        <v>1410</v>
      </c>
      <c r="D734" s="1" t="s">
        <v>27</v>
      </c>
      <c r="E734" s="1" t="str">
        <f t="shared" si="23"/>
        <v>新北市</v>
      </c>
      <c r="F734" s="12">
        <f t="shared" ca="1" si="22"/>
        <v>0.82148557862865168</v>
      </c>
      <c r="G734" s="12">
        <v>0.14730641342480466</v>
      </c>
      <c r="H734" s="2">
        <f>COUNTIFS(COMPANY[亂數值],"&gt;" &amp;COMPANY[[#This Row],[亂數值]]) + 1</f>
        <v>1862</v>
      </c>
      <c r="I734" s="13" t="str">
        <f>IF(COMPANY[[#This Row],[序列]]&lt;=簡單亂數抽樣參數!$C$3,"Y","")</f>
        <v/>
      </c>
    </row>
    <row r="735" spans="1:9">
      <c r="A735" s="1" t="s">
        <v>4823</v>
      </c>
      <c r="B735" s="1" t="s">
        <v>1411</v>
      </c>
      <c r="C735" s="1" t="s">
        <v>1412</v>
      </c>
      <c r="D735" s="1" t="s">
        <v>27</v>
      </c>
      <c r="E735" s="1" t="str">
        <f t="shared" si="23"/>
        <v>新北市</v>
      </c>
      <c r="F735" s="12">
        <f t="shared" ca="1" si="22"/>
        <v>0.5984011047959813</v>
      </c>
      <c r="G735" s="12">
        <v>0.23274296643475079</v>
      </c>
      <c r="H735" s="2">
        <f>COUNTIFS(COMPANY[亂數值],"&gt;" &amp;COMPANY[[#This Row],[亂數值]]) + 1</f>
        <v>1659</v>
      </c>
      <c r="I735" s="13" t="str">
        <f>IF(COMPANY[[#This Row],[序列]]&lt;=簡單亂數抽樣參數!$C$3,"Y","")</f>
        <v/>
      </c>
    </row>
    <row r="736" spans="1:9">
      <c r="A736" s="1" t="s">
        <v>4824</v>
      </c>
      <c r="B736" s="1" t="s">
        <v>1413</v>
      </c>
      <c r="C736" s="1" t="s">
        <v>1414</v>
      </c>
      <c r="D736" s="1" t="s">
        <v>6</v>
      </c>
      <c r="E736" s="1" t="str">
        <f t="shared" si="23"/>
        <v>新北市</v>
      </c>
      <c r="F736" s="12">
        <f t="shared" ca="1" si="22"/>
        <v>0.33550263242620371</v>
      </c>
      <c r="G736" s="12">
        <v>0.27403950855771841</v>
      </c>
      <c r="H736" s="2">
        <f>COUNTIFS(COMPANY[亂數值],"&gt;" &amp;COMPANY[[#This Row],[亂數值]]) + 1</f>
        <v>1569</v>
      </c>
      <c r="I736" s="13" t="str">
        <f>IF(COMPANY[[#This Row],[序列]]&lt;=簡單亂數抽樣參數!$C$3,"Y","")</f>
        <v/>
      </c>
    </row>
    <row r="737" spans="1:9">
      <c r="A737" s="1" t="s">
        <v>4824</v>
      </c>
      <c r="B737" s="1" t="s">
        <v>1413</v>
      </c>
      <c r="C737" s="1" t="s">
        <v>1415</v>
      </c>
      <c r="D737" s="1" t="s">
        <v>12</v>
      </c>
      <c r="E737" s="1" t="str">
        <f t="shared" si="23"/>
        <v>臺北市</v>
      </c>
      <c r="F737" s="12">
        <f t="shared" ca="1" si="22"/>
        <v>0.79604146163386413</v>
      </c>
      <c r="G737" s="12">
        <v>0.54068382933394821</v>
      </c>
      <c r="H737" s="2">
        <f>COUNTIFS(COMPANY[亂數值],"&gt;" &amp;COMPANY[[#This Row],[亂數值]]) + 1</f>
        <v>993</v>
      </c>
      <c r="I737" s="13" t="str">
        <f>IF(COMPANY[[#This Row],[序列]]&lt;=簡單亂數抽樣參數!$C$3,"Y","")</f>
        <v/>
      </c>
    </row>
    <row r="738" spans="1:9">
      <c r="A738" s="1" t="s">
        <v>4825</v>
      </c>
      <c r="B738" s="1" t="s">
        <v>1416</v>
      </c>
      <c r="C738" s="1" t="s">
        <v>1417</v>
      </c>
      <c r="D738" s="1" t="s">
        <v>6</v>
      </c>
      <c r="E738" s="1" t="str">
        <f t="shared" si="23"/>
        <v>新北市</v>
      </c>
      <c r="F738" s="12">
        <f t="shared" ca="1" si="22"/>
        <v>0.93254154260216693</v>
      </c>
      <c r="G738" s="12">
        <v>0.26062705637446404</v>
      </c>
      <c r="H738" s="2">
        <f>COUNTIFS(COMPANY[亂數值],"&gt;" &amp;COMPANY[[#This Row],[亂數值]]) + 1</f>
        <v>1594</v>
      </c>
      <c r="I738" s="13" t="str">
        <f>IF(COMPANY[[#This Row],[序列]]&lt;=簡單亂數抽樣參數!$C$3,"Y","")</f>
        <v/>
      </c>
    </row>
    <row r="739" spans="1:9">
      <c r="A739" s="1" t="s">
        <v>4826</v>
      </c>
      <c r="B739" s="1" t="s">
        <v>1418</v>
      </c>
      <c r="C739" s="1" t="s">
        <v>1419</v>
      </c>
      <c r="D739" s="1" t="s">
        <v>27</v>
      </c>
      <c r="E739" s="1" t="str">
        <f t="shared" si="23"/>
        <v>新竹市</v>
      </c>
      <c r="F739" s="12">
        <f t="shared" ca="1" si="22"/>
        <v>9.3018881996155378E-2</v>
      </c>
      <c r="G739" s="12">
        <v>0.406827887119801</v>
      </c>
      <c r="H739" s="2">
        <f>COUNTIFS(COMPANY[亂數值],"&gt;" &amp;COMPANY[[#This Row],[亂數值]]) + 1</f>
        <v>1288</v>
      </c>
      <c r="I739" s="13" t="str">
        <f>IF(COMPANY[[#This Row],[序列]]&lt;=簡單亂數抽樣參數!$C$3,"Y","")</f>
        <v/>
      </c>
    </row>
    <row r="740" spans="1:9">
      <c r="A740" s="1" t="s">
        <v>4827</v>
      </c>
      <c r="B740" s="1" t="s">
        <v>1420</v>
      </c>
      <c r="C740" s="1" t="s">
        <v>1421</v>
      </c>
      <c r="D740" s="1" t="s">
        <v>6</v>
      </c>
      <c r="E740" s="1" t="str">
        <f t="shared" si="23"/>
        <v>新竹市</v>
      </c>
      <c r="F740" s="12">
        <f t="shared" ca="1" si="22"/>
        <v>3.9417847122598992E-2</v>
      </c>
      <c r="G740" s="12">
        <v>0.62113642845697536</v>
      </c>
      <c r="H740" s="2">
        <f>COUNTIFS(COMPANY[亂數值],"&gt;" &amp;COMPANY[[#This Row],[亂數值]]) + 1</f>
        <v>812</v>
      </c>
      <c r="I740" s="13" t="str">
        <f>IF(COMPANY[[#This Row],[序列]]&lt;=簡單亂數抽樣參數!$C$3,"Y","")</f>
        <v/>
      </c>
    </row>
    <row r="741" spans="1:9">
      <c r="A741" s="1" t="s">
        <v>4828</v>
      </c>
      <c r="B741" s="1" t="s">
        <v>1422</v>
      </c>
      <c r="C741" s="1" t="s">
        <v>1423</v>
      </c>
      <c r="D741" s="1" t="s">
        <v>6</v>
      </c>
      <c r="E741" s="1" t="str">
        <f t="shared" si="23"/>
        <v>新竹縣</v>
      </c>
      <c r="F741" s="12">
        <f t="shared" ca="1" si="22"/>
        <v>6.8912655406306533E-2</v>
      </c>
      <c r="G741" s="12">
        <v>0.46326495077194108</v>
      </c>
      <c r="H741" s="2">
        <f>COUNTIFS(COMPANY[亂數值],"&gt;" &amp;COMPANY[[#This Row],[亂數值]]) + 1</f>
        <v>1168</v>
      </c>
      <c r="I741" s="13" t="str">
        <f>IF(COMPANY[[#This Row],[序列]]&lt;=簡單亂數抽樣參數!$C$3,"Y","")</f>
        <v/>
      </c>
    </row>
    <row r="742" spans="1:9">
      <c r="A742" s="1" t="s">
        <v>4829</v>
      </c>
      <c r="B742" s="1" t="s">
        <v>1424</v>
      </c>
      <c r="C742" s="1" t="s">
        <v>1425</v>
      </c>
      <c r="D742" s="1" t="s">
        <v>27</v>
      </c>
      <c r="E742" s="1" t="str">
        <f t="shared" si="23"/>
        <v>新竹縣</v>
      </c>
      <c r="F742" s="12">
        <f t="shared" ca="1" si="22"/>
        <v>0.593378670895643</v>
      </c>
      <c r="G742" s="12">
        <v>0.59264946042161148</v>
      </c>
      <c r="H742" s="2">
        <f>COUNTIFS(COMPANY[亂數值],"&gt;" &amp;COMPANY[[#This Row],[亂數值]]) + 1</f>
        <v>867</v>
      </c>
      <c r="I742" s="13" t="str">
        <f>IF(COMPANY[[#This Row],[序列]]&lt;=簡單亂數抽樣參數!$C$3,"Y","")</f>
        <v/>
      </c>
    </row>
    <row r="743" spans="1:9">
      <c r="A743" s="1" t="s">
        <v>4830</v>
      </c>
      <c r="B743" s="1" t="s">
        <v>1426</v>
      </c>
      <c r="C743" s="1" t="s">
        <v>1425</v>
      </c>
      <c r="D743" s="1" t="s">
        <v>27</v>
      </c>
      <c r="E743" s="1" t="str">
        <f t="shared" si="23"/>
        <v>新竹縣</v>
      </c>
      <c r="F743" s="12">
        <f t="shared" ca="1" si="22"/>
        <v>1.6525820256401147E-2</v>
      </c>
      <c r="G743" s="12">
        <v>0.73965297698420573</v>
      </c>
      <c r="H743" s="2">
        <f>COUNTIFS(COMPANY[亂數值],"&gt;" &amp;COMPANY[[#This Row],[亂數值]]) + 1</f>
        <v>551</v>
      </c>
      <c r="I743" s="13" t="str">
        <f>IF(COMPANY[[#This Row],[序列]]&lt;=簡單亂數抽樣參數!$C$3,"Y","")</f>
        <v/>
      </c>
    </row>
    <row r="744" spans="1:9">
      <c r="A744" s="1" t="s">
        <v>4831</v>
      </c>
      <c r="B744" s="1" t="s">
        <v>1427</v>
      </c>
      <c r="C744" s="1" t="s">
        <v>1428</v>
      </c>
      <c r="D744" s="1" t="s">
        <v>6</v>
      </c>
      <c r="E744" s="1" t="str">
        <f t="shared" si="23"/>
        <v>新北市</v>
      </c>
      <c r="F744" s="12">
        <f t="shared" ca="1" si="22"/>
        <v>4.9853151972588106E-2</v>
      </c>
      <c r="G744" s="12">
        <v>0.64646722723629746</v>
      </c>
      <c r="H744" s="2">
        <f>COUNTIFS(COMPANY[亂數值],"&gt;" &amp;COMPANY[[#This Row],[亂數值]]) + 1</f>
        <v>760</v>
      </c>
      <c r="I744" s="13" t="str">
        <f>IF(COMPANY[[#This Row],[序列]]&lt;=簡單亂數抽樣參數!$C$3,"Y","")</f>
        <v/>
      </c>
    </row>
    <row r="745" spans="1:9">
      <c r="A745" s="1" t="s">
        <v>4832</v>
      </c>
      <c r="B745" s="1" t="s">
        <v>1429</v>
      </c>
      <c r="C745" s="1" t="s">
        <v>1430</v>
      </c>
      <c r="D745" s="1" t="s">
        <v>27</v>
      </c>
      <c r="E745" s="1" t="str">
        <f t="shared" si="23"/>
        <v>基隆市</v>
      </c>
      <c r="F745" s="12">
        <f t="shared" ca="1" si="22"/>
        <v>0.43775349882759762</v>
      </c>
      <c r="G745" s="12">
        <v>0.48480421879312807</v>
      </c>
      <c r="H745" s="2">
        <f>COUNTIFS(COMPANY[亂數值],"&gt;" &amp;COMPANY[[#This Row],[亂數值]]) + 1</f>
        <v>1124</v>
      </c>
      <c r="I745" s="13" t="str">
        <f>IF(COMPANY[[#This Row],[序列]]&lt;=簡單亂數抽樣參數!$C$3,"Y","")</f>
        <v/>
      </c>
    </row>
    <row r="746" spans="1:9">
      <c r="A746" s="1" t="s">
        <v>4833</v>
      </c>
      <c r="B746" s="1" t="s">
        <v>1431</v>
      </c>
      <c r="C746" s="1" t="s">
        <v>1432</v>
      </c>
      <c r="D746" s="1" t="s">
        <v>6</v>
      </c>
      <c r="E746" s="1" t="str">
        <f t="shared" si="23"/>
        <v>基隆市</v>
      </c>
      <c r="F746" s="12">
        <f t="shared" ca="1" si="22"/>
        <v>8.5346154008617447E-2</v>
      </c>
      <c r="G746" s="12">
        <v>0.89747803478766541</v>
      </c>
      <c r="H746" s="2">
        <f>COUNTIFS(COMPANY[亂數值],"&gt;" &amp;COMPANY[[#This Row],[亂數值]]) + 1</f>
        <v>216</v>
      </c>
      <c r="I746" s="13" t="str">
        <f>IF(COMPANY[[#This Row],[序列]]&lt;=簡單亂數抽樣參數!$C$3,"Y","")</f>
        <v/>
      </c>
    </row>
    <row r="747" spans="1:9">
      <c r="A747" s="1" t="s">
        <v>4834</v>
      </c>
      <c r="B747" s="1" t="s">
        <v>1433</v>
      </c>
      <c r="C747" s="1" t="s">
        <v>1434</v>
      </c>
      <c r="D747" s="1" t="s">
        <v>22</v>
      </c>
      <c r="E747" s="1" t="str">
        <f t="shared" si="23"/>
        <v>花蓮縣</v>
      </c>
      <c r="F747" s="12">
        <f t="shared" ca="1" si="22"/>
        <v>0.42641906714683875</v>
      </c>
      <c r="G747" s="12">
        <v>0.91251185955431602</v>
      </c>
      <c r="H747" s="2">
        <f>COUNTIFS(COMPANY[亂數值],"&gt;" &amp;COMPANY[[#This Row],[亂數值]]) + 1</f>
        <v>185</v>
      </c>
      <c r="I747" s="13" t="str">
        <f>IF(COMPANY[[#This Row],[序列]]&lt;=簡單亂數抽樣參數!$C$3,"Y","")</f>
        <v/>
      </c>
    </row>
    <row r="748" spans="1:9">
      <c r="A748" s="1" t="s">
        <v>4835</v>
      </c>
      <c r="B748" s="1" t="s">
        <v>1435</v>
      </c>
      <c r="C748" s="1" t="s">
        <v>1436</v>
      </c>
      <c r="D748" s="1" t="s">
        <v>27</v>
      </c>
      <c r="E748" s="1" t="str">
        <f t="shared" si="23"/>
        <v>花蓮縣</v>
      </c>
      <c r="F748" s="12">
        <f t="shared" ca="1" si="22"/>
        <v>0.66013075711051672</v>
      </c>
      <c r="G748" s="12">
        <v>0.23604442008649662</v>
      </c>
      <c r="H748" s="2">
        <f>COUNTIFS(COMPANY[亂數值],"&gt;" &amp;COMPANY[[#This Row],[亂數值]]) + 1</f>
        <v>1649</v>
      </c>
      <c r="I748" s="13" t="str">
        <f>IF(COMPANY[[#This Row],[序列]]&lt;=簡單亂數抽樣參數!$C$3,"Y","")</f>
        <v/>
      </c>
    </row>
    <row r="749" spans="1:9">
      <c r="A749" s="1" t="s">
        <v>4836</v>
      </c>
      <c r="B749" s="1" t="s">
        <v>1437</v>
      </c>
      <c r="C749" s="1" t="s">
        <v>1438</v>
      </c>
      <c r="D749" s="1" t="s">
        <v>27</v>
      </c>
      <c r="E749" s="1" t="str">
        <f t="shared" si="23"/>
        <v>花蓮縣</v>
      </c>
      <c r="F749" s="12">
        <f t="shared" ca="1" si="22"/>
        <v>5.9612775130994611E-2</v>
      </c>
      <c r="G749" s="12">
        <v>0.12478109017756911</v>
      </c>
      <c r="H749" s="2">
        <f>COUNTIFS(COMPANY[亂數值],"&gt;" &amp;COMPANY[[#This Row],[亂數值]]) + 1</f>
        <v>1923</v>
      </c>
      <c r="I749" s="13" t="str">
        <f>IF(COMPANY[[#This Row],[序列]]&lt;=簡單亂數抽樣參數!$C$3,"Y","")</f>
        <v/>
      </c>
    </row>
    <row r="750" spans="1:9">
      <c r="A750" s="1" t="s">
        <v>4837</v>
      </c>
      <c r="B750" s="1" t="s">
        <v>1439</v>
      </c>
      <c r="C750" s="1" t="s">
        <v>1440</v>
      </c>
      <c r="D750" s="1" t="s">
        <v>12</v>
      </c>
      <c r="E750" s="1" t="str">
        <f t="shared" si="23"/>
        <v>新北市</v>
      </c>
      <c r="F750" s="12">
        <f t="shared" ca="1" si="22"/>
        <v>0.17110785241486948</v>
      </c>
      <c r="G750" s="12">
        <v>0.95241825838584149</v>
      </c>
      <c r="H750" s="2">
        <f>COUNTIFS(COMPANY[亂數值],"&gt;" &amp;COMPANY[[#This Row],[亂數值]]) + 1</f>
        <v>102</v>
      </c>
      <c r="I750" s="13" t="str">
        <f>IF(COMPANY[[#This Row],[序列]]&lt;=簡單亂數抽樣參數!$C$3,"Y","")</f>
        <v/>
      </c>
    </row>
    <row r="751" spans="1:9">
      <c r="A751" s="1" t="s">
        <v>4837</v>
      </c>
      <c r="B751" s="1" t="s">
        <v>1439</v>
      </c>
      <c r="C751" s="1" t="s">
        <v>1441</v>
      </c>
      <c r="D751" s="1" t="s">
        <v>27</v>
      </c>
      <c r="E751" s="1" t="str">
        <f t="shared" si="23"/>
        <v>臺北市</v>
      </c>
      <c r="F751" s="12">
        <f t="shared" ca="1" si="22"/>
        <v>0.91168156460745364</v>
      </c>
      <c r="G751" s="12">
        <v>0.71114146533404243</v>
      </c>
      <c r="H751" s="2">
        <f>COUNTIFS(COMPANY[亂數值],"&gt;" &amp;COMPANY[[#This Row],[亂數值]]) + 1</f>
        <v>614</v>
      </c>
      <c r="I751" s="13" t="str">
        <f>IF(COMPANY[[#This Row],[序列]]&lt;=簡單亂數抽樣參數!$C$3,"Y","")</f>
        <v/>
      </c>
    </row>
    <row r="752" spans="1:9">
      <c r="A752" s="1" t="s">
        <v>4838</v>
      </c>
      <c r="B752" s="1" t="s">
        <v>1442</v>
      </c>
      <c r="C752" s="1" t="s">
        <v>1443</v>
      </c>
      <c r="D752" s="1" t="s">
        <v>12</v>
      </c>
      <c r="E752" s="1" t="str">
        <f t="shared" si="23"/>
        <v>新北市</v>
      </c>
      <c r="F752" s="12">
        <f t="shared" ca="1" si="22"/>
        <v>0.26695985457349514</v>
      </c>
      <c r="G752" s="12">
        <v>0.71624964258978319</v>
      </c>
      <c r="H752" s="2">
        <f>COUNTIFS(COMPANY[亂數值],"&gt;" &amp;COMPANY[[#This Row],[亂數值]]) + 1</f>
        <v>599</v>
      </c>
      <c r="I752" s="13" t="str">
        <f>IF(COMPANY[[#This Row],[序列]]&lt;=簡單亂數抽樣參數!$C$3,"Y","")</f>
        <v/>
      </c>
    </row>
    <row r="753" spans="1:9">
      <c r="A753" s="1" t="s">
        <v>4838</v>
      </c>
      <c r="B753" s="1" t="s">
        <v>1442</v>
      </c>
      <c r="C753" s="1" t="s">
        <v>1444</v>
      </c>
      <c r="D753" s="1" t="s">
        <v>6</v>
      </c>
      <c r="E753" s="1" t="str">
        <f t="shared" si="23"/>
        <v>臺北市</v>
      </c>
      <c r="F753" s="12">
        <f t="shared" ca="1" si="22"/>
        <v>0.98692543152392587</v>
      </c>
      <c r="G753" s="12">
        <v>0.53264347016526103</v>
      </c>
      <c r="H753" s="2">
        <f>COUNTIFS(COMPANY[亂數值],"&gt;" &amp;COMPANY[[#This Row],[亂數值]]) + 1</f>
        <v>1010</v>
      </c>
      <c r="I753" s="13" t="str">
        <f>IF(COMPANY[[#This Row],[序列]]&lt;=簡單亂數抽樣參數!$C$3,"Y","")</f>
        <v/>
      </c>
    </row>
    <row r="754" spans="1:9">
      <c r="A754" s="1" t="s">
        <v>4839</v>
      </c>
      <c r="B754" s="1" t="s">
        <v>1445</v>
      </c>
      <c r="C754" s="1" t="s">
        <v>1446</v>
      </c>
      <c r="D754" s="1" t="s">
        <v>27</v>
      </c>
      <c r="E754" s="1" t="str">
        <f t="shared" si="23"/>
        <v>新北市</v>
      </c>
      <c r="F754" s="12">
        <f t="shared" ca="1" si="22"/>
        <v>0.32754347644830051</v>
      </c>
      <c r="G754" s="12">
        <v>0.92534551689508893</v>
      </c>
      <c r="H754" s="2">
        <f>COUNTIFS(COMPANY[亂數值],"&gt;" &amp;COMPANY[[#This Row],[亂數值]]) + 1</f>
        <v>163</v>
      </c>
      <c r="I754" s="13" t="str">
        <f>IF(COMPANY[[#This Row],[序列]]&lt;=簡單亂數抽樣參數!$C$3,"Y","")</f>
        <v/>
      </c>
    </row>
    <row r="755" spans="1:9">
      <c r="A755" s="1" t="s">
        <v>4840</v>
      </c>
      <c r="B755" s="1" t="s">
        <v>1447</v>
      </c>
      <c r="C755" s="1" t="s">
        <v>1448</v>
      </c>
      <c r="D755" s="1" t="s">
        <v>27</v>
      </c>
      <c r="E755" s="1" t="str">
        <f t="shared" si="23"/>
        <v>新北市</v>
      </c>
      <c r="F755" s="12">
        <f t="shared" ca="1" si="22"/>
        <v>0.48527520114136757</v>
      </c>
      <c r="G755" s="12">
        <v>0.88243874323173033</v>
      </c>
      <c r="H755" s="2">
        <f>COUNTIFS(COMPANY[亂數值],"&gt;" &amp;COMPANY[[#This Row],[亂數值]]) + 1</f>
        <v>251</v>
      </c>
      <c r="I755" s="13" t="str">
        <f>IF(COMPANY[[#This Row],[序列]]&lt;=簡單亂數抽樣參數!$C$3,"Y","")</f>
        <v/>
      </c>
    </row>
    <row r="756" spans="1:9">
      <c r="A756" s="1" t="s">
        <v>4841</v>
      </c>
      <c r="B756" s="1" t="s">
        <v>1449</v>
      </c>
      <c r="C756" s="1" t="s">
        <v>1450</v>
      </c>
      <c r="D756" s="1" t="s">
        <v>6</v>
      </c>
      <c r="E756" s="1" t="str">
        <f t="shared" si="23"/>
        <v>新北市</v>
      </c>
      <c r="F756" s="12">
        <f t="shared" ca="1" si="22"/>
        <v>0.67523769036129122</v>
      </c>
      <c r="G756" s="12">
        <v>0.83864566003675045</v>
      </c>
      <c r="H756" s="2">
        <f>COUNTIFS(COMPANY[亂數值],"&gt;" &amp;COMPANY[[#This Row],[亂數值]]) + 1</f>
        <v>350</v>
      </c>
      <c r="I756" s="13" t="str">
        <f>IF(COMPANY[[#This Row],[序列]]&lt;=簡單亂數抽樣參數!$C$3,"Y","")</f>
        <v/>
      </c>
    </row>
    <row r="757" spans="1:9">
      <c r="A757" s="1" t="s">
        <v>4842</v>
      </c>
      <c r="B757" s="1" t="s">
        <v>1451</v>
      </c>
      <c r="C757" s="1" t="s">
        <v>1452</v>
      </c>
      <c r="D757" s="1" t="s">
        <v>6</v>
      </c>
      <c r="E757" s="1" t="str">
        <f t="shared" si="23"/>
        <v>新北市</v>
      </c>
      <c r="F757" s="12">
        <f t="shared" ca="1" si="22"/>
        <v>0.40048212625360347</v>
      </c>
      <c r="G757" s="12">
        <v>0.46419414226017441</v>
      </c>
      <c r="H757" s="2">
        <f>COUNTIFS(COMPANY[亂數值],"&gt;" &amp;COMPANY[[#This Row],[亂數值]]) + 1</f>
        <v>1163</v>
      </c>
      <c r="I757" s="13" t="str">
        <f>IF(COMPANY[[#This Row],[序列]]&lt;=簡單亂數抽樣參數!$C$3,"Y","")</f>
        <v/>
      </c>
    </row>
    <row r="758" spans="1:9">
      <c r="A758" s="1" t="s">
        <v>4843</v>
      </c>
      <c r="B758" s="1" t="s">
        <v>1453</v>
      </c>
      <c r="C758" s="1" t="s">
        <v>1454</v>
      </c>
      <c r="D758" s="1" t="s">
        <v>6</v>
      </c>
      <c r="E758" s="1" t="str">
        <f t="shared" si="23"/>
        <v>新北市</v>
      </c>
      <c r="F758" s="12">
        <f t="shared" ca="1" si="22"/>
        <v>0.36299970933401648</v>
      </c>
      <c r="G758" s="12">
        <v>0.25686715653897396</v>
      </c>
      <c r="H758" s="2">
        <f>COUNTIFS(COMPANY[亂數值],"&gt;" &amp;COMPANY[[#This Row],[亂數值]]) + 1</f>
        <v>1601</v>
      </c>
      <c r="I758" s="13" t="str">
        <f>IF(COMPANY[[#This Row],[序列]]&lt;=簡單亂數抽樣參數!$C$3,"Y","")</f>
        <v/>
      </c>
    </row>
    <row r="759" spans="1:9">
      <c r="A759" s="1" t="s">
        <v>4844</v>
      </c>
      <c r="B759" s="1" t="s">
        <v>1455</v>
      </c>
      <c r="C759" s="1" t="s">
        <v>1456</v>
      </c>
      <c r="D759" s="1" t="s">
        <v>31</v>
      </c>
      <c r="E759" s="1" t="str">
        <f t="shared" si="23"/>
        <v>新北市</v>
      </c>
      <c r="F759" s="12">
        <f t="shared" ca="1" si="22"/>
        <v>0.79235198723943889</v>
      </c>
      <c r="G759" s="12">
        <v>0.94439114182043526</v>
      </c>
      <c r="H759" s="2">
        <f>COUNTIFS(COMPANY[亂數值],"&gt;" &amp;COMPANY[[#This Row],[亂數值]]) + 1</f>
        <v>122</v>
      </c>
      <c r="I759" s="13" t="str">
        <f>IF(COMPANY[[#This Row],[序列]]&lt;=簡單亂數抽樣參數!$C$3,"Y","")</f>
        <v/>
      </c>
    </row>
    <row r="760" spans="1:9">
      <c r="A760" s="1" t="s">
        <v>4845</v>
      </c>
      <c r="B760" s="1" t="s">
        <v>1457</v>
      </c>
      <c r="C760" s="1" t="s">
        <v>1458</v>
      </c>
      <c r="D760" s="1" t="s">
        <v>27</v>
      </c>
      <c r="E760" s="1" t="str">
        <f t="shared" si="23"/>
        <v>新竹市</v>
      </c>
      <c r="F760" s="12">
        <f t="shared" ca="1" si="22"/>
        <v>0.72620367398191377</v>
      </c>
      <c r="G760" s="12">
        <v>0.18596397983547208</v>
      </c>
      <c r="H760" s="2">
        <f>COUNTIFS(COMPANY[亂數值],"&gt;" &amp;COMPANY[[#This Row],[亂數值]]) + 1</f>
        <v>1771</v>
      </c>
      <c r="I760" s="13" t="str">
        <f>IF(COMPANY[[#This Row],[序列]]&lt;=簡單亂數抽樣參數!$C$3,"Y","")</f>
        <v/>
      </c>
    </row>
    <row r="761" spans="1:9">
      <c r="A761" s="1" t="s">
        <v>4846</v>
      </c>
      <c r="B761" s="1" t="s">
        <v>1459</v>
      </c>
      <c r="C761" s="1" t="s">
        <v>1460</v>
      </c>
      <c r="D761" s="1" t="s">
        <v>27</v>
      </c>
      <c r="E761" s="1" t="str">
        <f t="shared" si="23"/>
        <v>新竹市</v>
      </c>
      <c r="F761" s="12">
        <f t="shared" ca="1" si="22"/>
        <v>0.52000702210163974</v>
      </c>
      <c r="G761" s="12">
        <v>0.41047808866834723</v>
      </c>
      <c r="H761" s="2">
        <f>COUNTIFS(COMPANY[亂數值],"&gt;" &amp;COMPANY[[#This Row],[亂數值]]) + 1</f>
        <v>1278</v>
      </c>
      <c r="I761" s="13" t="str">
        <f>IF(COMPANY[[#This Row],[序列]]&lt;=簡單亂數抽樣參數!$C$3,"Y","")</f>
        <v/>
      </c>
    </row>
    <row r="762" spans="1:9">
      <c r="A762" s="1" t="s">
        <v>4847</v>
      </c>
      <c r="B762" s="1" t="s">
        <v>1461</v>
      </c>
      <c r="C762" s="1" t="s">
        <v>1462</v>
      </c>
      <c r="D762" s="1" t="s">
        <v>6</v>
      </c>
      <c r="E762" s="1" t="str">
        <f t="shared" si="23"/>
        <v>新竹市</v>
      </c>
      <c r="F762" s="12">
        <f t="shared" ca="1" si="22"/>
        <v>7.5111197701063337E-2</v>
      </c>
      <c r="G762" s="12">
        <v>0.4268949177835063</v>
      </c>
      <c r="H762" s="2">
        <f>COUNTIFS(COMPANY[亂數值],"&gt;" &amp;COMPANY[[#This Row],[亂數值]]) + 1</f>
        <v>1252</v>
      </c>
      <c r="I762" s="13" t="str">
        <f>IF(COMPANY[[#This Row],[序列]]&lt;=簡單亂數抽樣參數!$C$3,"Y","")</f>
        <v/>
      </c>
    </row>
    <row r="763" spans="1:9">
      <c r="A763" s="1" t="s">
        <v>4848</v>
      </c>
      <c r="B763" s="1" t="s">
        <v>1463</v>
      </c>
      <c r="C763" s="1" t="s">
        <v>1464</v>
      </c>
      <c r="D763" s="1" t="s">
        <v>6</v>
      </c>
      <c r="E763" s="1" t="str">
        <f t="shared" si="23"/>
        <v>金門縣</v>
      </c>
      <c r="F763" s="12">
        <f t="shared" ca="1" si="22"/>
        <v>4.3047375572757174E-2</v>
      </c>
      <c r="G763" s="12">
        <v>0.14369307355055094</v>
      </c>
      <c r="H763" s="2">
        <f>COUNTIFS(COMPANY[亂數值],"&gt;" &amp;COMPANY[[#This Row],[亂數值]]) + 1</f>
        <v>1870</v>
      </c>
      <c r="I763" s="13" t="str">
        <f>IF(COMPANY[[#This Row],[序列]]&lt;=簡單亂數抽樣參數!$C$3,"Y","")</f>
        <v/>
      </c>
    </row>
    <row r="764" spans="1:9">
      <c r="A764" s="1" t="s">
        <v>4849</v>
      </c>
      <c r="B764" s="1" t="s">
        <v>1465</v>
      </c>
      <c r="C764" s="1" t="s">
        <v>1466</v>
      </c>
      <c r="D764" s="1" t="s">
        <v>12</v>
      </c>
      <c r="E764" s="1" t="str">
        <f t="shared" si="23"/>
        <v>金門縣</v>
      </c>
      <c r="F764" s="12">
        <f t="shared" ca="1" si="22"/>
        <v>0.71085598468566613</v>
      </c>
      <c r="G764" s="12">
        <v>0.12419076906188053</v>
      </c>
      <c r="H764" s="2">
        <f>COUNTIFS(COMPANY[亂數值],"&gt;" &amp;COMPANY[[#This Row],[亂數值]]) + 1</f>
        <v>1927</v>
      </c>
      <c r="I764" s="13" t="str">
        <f>IF(COMPANY[[#This Row],[序列]]&lt;=簡單亂數抽樣參數!$C$3,"Y","")</f>
        <v/>
      </c>
    </row>
    <row r="765" spans="1:9">
      <c r="A765" s="1" t="s">
        <v>4849</v>
      </c>
      <c r="B765" s="1" t="s">
        <v>1465</v>
      </c>
      <c r="C765" s="1" t="s">
        <v>1467</v>
      </c>
      <c r="D765" s="1" t="s">
        <v>6</v>
      </c>
      <c r="E765" s="1" t="str">
        <f t="shared" si="23"/>
        <v>臺南市</v>
      </c>
      <c r="F765" s="12">
        <f t="shared" ca="1" si="22"/>
        <v>0.66240565281949526</v>
      </c>
      <c r="G765" s="12">
        <v>0.98787590742357612</v>
      </c>
      <c r="H765" s="2">
        <f>COUNTIFS(COMPANY[亂數值],"&gt;" &amp;COMPANY[[#This Row],[亂數值]]) + 1</f>
        <v>25</v>
      </c>
      <c r="I765" s="13" t="str">
        <f>IF(COMPANY[[#This Row],[序列]]&lt;=簡單亂數抽樣參數!$C$3,"Y","")</f>
        <v/>
      </c>
    </row>
    <row r="766" spans="1:9">
      <c r="A766" s="1" t="s">
        <v>4850</v>
      </c>
      <c r="B766" s="1" t="s">
        <v>1468</v>
      </c>
      <c r="C766" s="1" t="s">
        <v>1469</v>
      </c>
      <c r="D766" s="1" t="s">
        <v>12</v>
      </c>
      <c r="E766" s="1" t="str">
        <f t="shared" si="23"/>
        <v>臺北市</v>
      </c>
      <c r="F766" s="12">
        <f t="shared" ca="1" si="22"/>
        <v>3.3402559530843368E-2</v>
      </c>
      <c r="G766" s="12">
        <v>0.97763167383461103</v>
      </c>
      <c r="H766" s="2">
        <f>COUNTIFS(COMPANY[亂數值],"&gt;" &amp;COMPANY[[#This Row],[亂數值]]) + 1</f>
        <v>48</v>
      </c>
      <c r="I766" s="13" t="str">
        <f>IF(COMPANY[[#This Row],[序列]]&lt;=簡單亂數抽樣參數!$C$3,"Y","")</f>
        <v/>
      </c>
    </row>
    <row r="767" spans="1:9">
      <c r="A767" s="1" t="s">
        <v>4850</v>
      </c>
      <c r="B767" s="1" t="s">
        <v>1470</v>
      </c>
      <c r="C767" s="1" t="s">
        <v>1471</v>
      </c>
      <c r="D767" s="1" t="s">
        <v>27</v>
      </c>
      <c r="E767" s="1" t="str">
        <f t="shared" si="23"/>
        <v>新北市</v>
      </c>
      <c r="F767" s="12">
        <f t="shared" ca="1" si="22"/>
        <v>0.41148166350982485</v>
      </c>
      <c r="G767" s="12">
        <v>0.58089124325004904</v>
      </c>
      <c r="H767" s="2">
        <f>COUNTIFS(COMPANY[亂數值],"&gt;" &amp;COMPANY[[#This Row],[亂數值]]) + 1</f>
        <v>891</v>
      </c>
      <c r="I767" s="13" t="str">
        <f>IF(COMPANY[[#This Row],[序列]]&lt;=簡單亂數抽樣參數!$C$3,"Y","")</f>
        <v/>
      </c>
    </row>
    <row r="768" spans="1:9">
      <c r="A768" s="1" t="s">
        <v>4851</v>
      </c>
      <c r="B768" s="1" t="s">
        <v>1472</v>
      </c>
      <c r="C768" s="1" t="s">
        <v>1473</v>
      </c>
      <c r="D768" s="1" t="s">
        <v>27</v>
      </c>
      <c r="E768" s="1" t="str">
        <f t="shared" si="23"/>
        <v>新北市</v>
      </c>
      <c r="F768" s="12">
        <f t="shared" ca="1" si="22"/>
        <v>0.3297547442035702</v>
      </c>
      <c r="G768" s="12">
        <v>8.4109815395269072E-2</v>
      </c>
      <c r="H768" s="2">
        <f>COUNTIFS(COMPANY[亂數值],"&gt;" &amp;COMPANY[[#This Row],[亂數值]]) + 1</f>
        <v>2016</v>
      </c>
      <c r="I768" s="13" t="str">
        <f>IF(COMPANY[[#This Row],[序列]]&lt;=簡單亂數抽樣參數!$C$3,"Y","")</f>
        <v/>
      </c>
    </row>
    <row r="769" spans="1:9">
      <c r="A769" s="1" t="s">
        <v>4851</v>
      </c>
      <c r="B769" s="1" t="s">
        <v>1472</v>
      </c>
      <c r="C769" s="1" t="s">
        <v>1474</v>
      </c>
      <c r="D769" s="1" t="s">
        <v>12</v>
      </c>
      <c r="E769" s="1" t="str">
        <f t="shared" si="23"/>
        <v>臺北市</v>
      </c>
      <c r="F769" s="12">
        <f t="shared" ca="1" si="22"/>
        <v>0.67660919641971384</v>
      </c>
      <c r="G769" s="12">
        <v>0.50990538003025099</v>
      </c>
      <c r="H769" s="2">
        <f>COUNTIFS(COMPANY[亂數值],"&gt;" &amp;COMPANY[[#This Row],[亂數值]]) + 1</f>
        <v>1068</v>
      </c>
      <c r="I769" s="13" t="str">
        <f>IF(COMPANY[[#This Row],[序列]]&lt;=簡單亂數抽樣參數!$C$3,"Y","")</f>
        <v/>
      </c>
    </row>
    <row r="770" spans="1:9">
      <c r="A770" s="1" t="s">
        <v>4852</v>
      </c>
      <c r="B770" s="1" t="s">
        <v>1475</v>
      </c>
      <c r="C770" s="1" t="s">
        <v>1476</v>
      </c>
      <c r="D770" s="1" t="s">
        <v>6</v>
      </c>
      <c r="E770" s="1" t="str">
        <f t="shared" si="23"/>
        <v>新北市</v>
      </c>
      <c r="F770" s="12">
        <f t="shared" ref="F770:F833" ca="1" si="24">RAND()</f>
        <v>0.86366085389346758</v>
      </c>
      <c r="G770" s="12">
        <v>0.38998544861506301</v>
      </c>
      <c r="H770" s="2">
        <f>COUNTIFS(COMPANY[亂數值],"&gt;" &amp;COMPANY[[#This Row],[亂數值]]) + 1</f>
        <v>1327</v>
      </c>
      <c r="I770" s="13" t="str">
        <f>IF(COMPANY[[#This Row],[序列]]&lt;=簡單亂數抽樣參數!$C$3,"Y","")</f>
        <v/>
      </c>
    </row>
    <row r="771" spans="1:9">
      <c r="A771" s="1" t="s">
        <v>4852</v>
      </c>
      <c r="B771" s="1" t="s">
        <v>1475</v>
      </c>
      <c r="C771" s="1" t="s">
        <v>1477</v>
      </c>
      <c r="D771" s="1" t="s">
        <v>12</v>
      </c>
      <c r="E771" s="1" t="str">
        <f t="shared" ref="E771:E834" si="25">MID(C771,1,3)</f>
        <v>臺北市</v>
      </c>
      <c r="F771" s="12">
        <f t="shared" ca="1" si="24"/>
        <v>0.41532116190750701</v>
      </c>
      <c r="G771" s="12">
        <v>0.19340529570055487</v>
      </c>
      <c r="H771" s="2">
        <f>COUNTIFS(COMPANY[亂數值],"&gt;" &amp;COMPANY[[#This Row],[亂數值]]) + 1</f>
        <v>1747</v>
      </c>
      <c r="I771" s="13" t="str">
        <f>IF(COMPANY[[#This Row],[序列]]&lt;=簡單亂數抽樣參數!$C$3,"Y","")</f>
        <v/>
      </c>
    </row>
    <row r="772" spans="1:9">
      <c r="A772" s="1" t="s">
        <v>4853</v>
      </c>
      <c r="B772" s="1" t="s">
        <v>1478</v>
      </c>
      <c r="C772" s="1" t="s">
        <v>1479</v>
      </c>
      <c r="D772" s="1" t="s">
        <v>6</v>
      </c>
      <c r="E772" s="1" t="str">
        <f t="shared" si="25"/>
        <v>臺北市</v>
      </c>
      <c r="F772" s="12">
        <f t="shared" ca="1" si="24"/>
        <v>0.39027958381266359</v>
      </c>
      <c r="G772" s="12">
        <v>0.10744126630231865</v>
      </c>
      <c r="H772" s="2">
        <f>COUNTIFS(COMPANY[亂數值],"&gt;" &amp;COMPANY[[#This Row],[亂數值]]) + 1</f>
        <v>1968</v>
      </c>
      <c r="I772" s="13" t="str">
        <f>IF(COMPANY[[#This Row],[序列]]&lt;=簡單亂數抽樣參數!$C$3,"Y","")</f>
        <v/>
      </c>
    </row>
    <row r="773" spans="1:9">
      <c r="A773" s="1" t="s">
        <v>4854</v>
      </c>
      <c r="B773" s="1" t="s">
        <v>38</v>
      </c>
      <c r="C773" s="1" t="s">
        <v>1480</v>
      </c>
      <c r="D773" s="1" t="s">
        <v>6</v>
      </c>
      <c r="E773" s="1" t="str">
        <f t="shared" si="25"/>
        <v>高雄市</v>
      </c>
      <c r="F773" s="12">
        <f t="shared" ca="1" si="24"/>
        <v>0.22158493100569465</v>
      </c>
      <c r="G773" s="12">
        <v>0.51738442651592753</v>
      </c>
      <c r="H773" s="2">
        <f>COUNTIFS(COMPANY[亂數值],"&gt;" &amp;COMPANY[[#This Row],[亂數值]]) + 1</f>
        <v>1048</v>
      </c>
      <c r="I773" s="13" t="str">
        <f>IF(COMPANY[[#This Row],[序列]]&lt;=簡單亂數抽樣參數!$C$3,"Y","")</f>
        <v/>
      </c>
    </row>
    <row r="774" spans="1:9">
      <c r="A774" s="1" t="s">
        <v>4855</v>
      </c>
      <c r="B774" s="1" t="s">
        <v>1481</v>
      </c>
      <c r="C774" s="1" t="s">
        <v>1482</v>
      </c>
      <c r="D774" s="1" t="s">
        <v>6</v>
      </c>
      <c r="E774" s="1" t="str">
        <f t="shared" si="25"/>
        <v>新北市</v>
      </c>
      <c r="F774" s="12">
        <f t="shared" ca="1" si="24"/>
        <v>0.20467491886143618</v>
      </c>
      <c r="G774" s="12">
        <v>0.77315111765619859</v>
      </c>
      <c r="H774" s="2">
        <f>COUNTIFS(COMPANY[亂數值],"&gt;" &amp;COMPANY[[#This Row],[亂數值]]) + 1</f>
        <v>501</v>
      </c>
      <c r="I774" s="13" t="str">
        <f>IF(COMPANY[[#This Row],[序列]]&lt;=簡單亂數抽樣參數!$C$3,"Y","")</f>
        <v/>
      </c>
    </row>
    <row r="775" spans="1:9">
      <c r="A775" s="1" t="s">
        <v>4855</v>
      </c>
      <c r="B775" s="1" t="s">
        <v>1481</v>
      </c>
      <c r="C775" s="1" t="s">
        <v>1483</v>
      </c>
      <c r="D775" s="1" t="s">
        <v>12</v>
      </c>
      <c r="E775" s="1" t="str">
        <f t="shared" si="25"/>
        <v>臺北市</v>
      </c>
      <c r="F775" s="12">
        <f t="shared" ca="1" si="24"/>
        <v>0.16596358712464898</v>
      </c>
      <c r="G775" s="12">
        <v>0.64262669789206628</v>
      </c>
      <c r="H775" s="2">
        <f>COUNTIFS(COMPANY[亂數值],"&gt;" &amp;COMPANY[[#This Row],[亂數值]]) + 1</f>
        <v>771</v>
      </c>
      <c r="I775" s="13" t="str">
        <f>IF(COMPANY[[#This Row],[序列]]&lt;=簡單亂數抽樣參數!$C$3,"Y","")</f>
        <v/>
      </c>
    </row>
    <row r="776" spans="1:9">
      <c r="A776" s="1" t="s">
        <v>4856</v>
      </c>
      <c r="B776" s="1" t="s">
        <v>1484</v>
      </c>
      <c r="C776" s="1" t="s">
        <v>1485</v>
      </c>
      <c r="D776" s="1" t="s">
        <v>27</v>
      </c>
      <c r="E776" s="1" t="str">
        <f t="shared" si="25"/>
        <v>臺北市</v>
      </c>
      <c r="F776" s="12">
        <f t="shared" ca="1" si="24"/>
        <v>0.23246451493697196</v>
      </c>
      <c r="G776" s="12">
        <v>0.13802216501853615</v>
      </c>
      <c r="H776" s="2">
        <f>COUNTIFS(COMPANY[亂數值],"&gt;" &amp;COMPANY[[#This Row],[亂數值]]) + 1</f>
        <v>1885</v>
      </c>
      <c r="I776" s="13" t="str">
        <f>IF(COMPANY[[#This Row],[序列]]&lt;=簡單亂數抽樣參數!$C$3,"Y","")</f>
        <v/>
      </c>
    </row>
    <row r="777" spans="1:9">
      <c r="A777" s="1" t="s">
        <v>4857</v>
      </c>
      <c r="B777" s="1" t="s">
        <v>1486</v>
      </c>
      <c r="C777" s="1" t="s">
        <v>1487</v>
      </c>
      <c r="D777" s="1" t="s">
        <v>31</v>
      </c>
      <c r="E777" s="1" t="str">
        <f t="shared" si="25"/>
        <v>新北市</v>
      </c>
      <c r="F777" s="12">
        <f t="shared" ca="1" si="24"/>
        <v>0.131261616272207</v>
      </c>
      <c r="G777" s="12">
        <v>0.13156401485823388</v>
      </c>
      <c r="H777" s="2">
        <f>COUNTIFS(COMPANY[亂數值],"&gt;" &amp;COMPANY[[#This Row],[亂數值]]) + 1</f>
        <v>1903</v>
      </c>
      <c r="I777" s="13" t="str">
        <f>IF(COMPANY[[#This Row],[序列]]&lt;=簡單亂數抽樣參數!$C$3,"Y","")</f>
        <v/>
      </c>
    </row>
    <row r="778" spans="1:9">
      <c r="A778" s="1" t="s">
        <v>4857</v>
      </c>
      <c r="B778" s="1" t="s">
        <v>1486</v>
      </c>
      <c r="C778" s="1" t="s">
        <v>1488</v>
      </c>
      <c r="D778" s="1" t="s">
        <v>12</v>
      </c>
      <c r="E778" s="1" t="str">
        <f t="shared" si="25"/>
        <v>臺北市</v>
      </c>
      <c r="F778" s="12">
        <f t="shared" ca="1" si="24"/>
        <v>0.18607043406295043</v>
      </c>
      <c r="G778" s="12">
        <v>0.23753181078928998</v>
      </c>
      <c r="H778" s="2">
        <f>COUNTIFS(COMPANY[亂數值],"&gt;" &amp;COMPANY[[#This Row],[亂數值]]) + 1</f>
        <v>1648</v>
      </c>
      <c r="I778" s="13" t="str">
        <f>IF(COMPANY[[#This Row],[序列]]&lt;=簡單亂數抽樣參數!$C$3,"Y","")</f>
        <v/>
      </c>
    </row>
    <row r="779" spans="1:9">
      <c r="A779" s="1" t="s">
        <v>4858</v>
      </c>
      <c r="B779" s="1" t="s">
        <v>1489</v>
      </c>
      <c r="C779" s="1" t="s">
        <v>1490</v>
      </c>
      <c r="D779" s="1" t="s">
        <v>6</v>
      </c>
      <c r="E779" s="1" t="str">
        <f t="shared" si="25"/>
        <v>臺中市</v>
      </c>
      <c r="F779" s="12">
        <f t="shared" ca="1" si="24"/>
        <v>0.61453620581264834</v>
      </c>
      <c r="G779" s="12">
        <v>0.7739736085022948</v>
      </c>
      <c r="H779" s="2">
        <f>COUNTIFS(COMPANY[亂數值],"&gt;" &amp;COMPANY[[#This Row],[亂數值]]) + 1</f>
        <v>500</v>
      </c>
      <c r="I779" s="13" t="str">
        <f>IF(COMPANY[[#This Row],[序列]]&lt;=簡單亂數抽樣參數!$C$3,"Y","")</f>
        <v/>
      </c>
    </row>
    <row r="780" spans="1:9">
      <c r="A780" s="1" t="s">
        <v>4859</v>
      </c>
      <c r="B780" s="1" t="s">
        <v>1491</v>
      </c>
      <c r="C780" s="1" t="s">
        <v>1492</v>
      </c>
      <c r="D780" s="1" t="s">
        <v>6</v>
      </c>
      <c r="E780" s="1" t="str">
        <f t="shared" si="25"/>
        <v>金門縣</v>
      </c>
      <c r="F780" s="12">
        <f t="shared" ca="1" si="24"/>
        <v>0.26595908161847814</v>
      </c>
      <c r="G780" s="12">
        <v>0.12333639010370989</v>
      </c>
      <c r="H780" s="2">
        <f>COUNTIFS(COMPANY[亂數值],"&gt;" &amp;COMPANY[[#This Row],[亂數值]]) + 1</f>
        <v>1931</v>
      </c>
      <c r="I780" s="13" t="str">
        <f>IF(COMPANY[[#This Row],[序列]]&lt;=簡單亂數抽樣參數!$C$3,"Y","")</f>
        <v/>
      </c>
    </row>
    <row r="781" spans="1:9">
      <c r="A781" s="1" t="s">
        <v>4860</v>
      </c>
      <c r="B781" s="1" t="s">
        <v>1493</v>
      </c>
      <c r="C781" s="1" t="s">
        <v>1494</v>
      </c>
      <c r="D781" s="1" t="s">
        <v>27</v>
      </c>
      <c r="E781" s="1" t="str">
        <f t="shared" si="25"/>
        <v>基隆市</v>
      </c>
      <c r="F781" s="12">
        <f t="shared" ca="1" si="24"/>
        <v>3.4143162785227998E-2</v>
      </c>
      <c r="G781" s="12">
        <v>0.48686586526413278</v>
      </c>
      <c r="H781" s="2">
        <f>COUNTIFS(COMPANY[亂數值],"&gt;" &amp;COMPANY[[#This Row],[亂數值]]) + 1</f>
        <v>1115</v>
      </c>
      <c r="I781" s="13" t="str">
        <f>IF(COMPANY[[#This Row],[序列]]&lt;=簡單亂數抽樣參數!$C$3,"Y","")</f>
        <v/>
      </c>
    </row>
    <row r="782" spans="1:9">
      <c r="A782" s="1" t="s">
        <v>4861</v>
      </c>
      <c r="B782" s="1" t="s">
        <v>1495</v>
      </c>
      <c r="C782" s="1" t="s">
        <v>1496</v>
      </c>
      <c r="D782" s="1" t="s">
        <v>6</v>
      </c>
      <c r="E782" s="1" t="str">
        <f t="shared" si="25"/>
        <v>花蓮縣</v>
      </c>
      <c r="F782" s="12">
        <f t="shared" ca="1" si="24"/>
        <v>0.59856074189657926</v>
      </c>
      <c r="G782" s="12">
        <v>0.77665685471117751</v>
      </c>
      <c r="H782" s="2">
        <f>COUNTIFS(COMPANY[亂數值],"&gt;" &amp;COMPANY[[#This Row],[亂數值]]) + 1</f>
        <v>496</v>
      </c>
      <c r="I782" s="13" t="str">
        <f>IF(COMPANY[[#This Row],[序列]]&lt;=簡單亂數抽樣參數!$C$3,"Y","")</f>
        <v/>
      </c>
    </row>
    <row r="783" spans="1:9">
      <c r="A783" s="1" t="s">
        <v>4862</v>
      </c>
      <c r="B783" s="1" t="s">
        <v>1497</v>
      </c>
      <c r="C783" s="1" t="s">
        <v>1498</v>
      </c>
      <c r="D783" s="1" t="s">
        <v>6</v>
      </c>
      <c r="E783" s="1" t="str">
        <f t="shared" si="25"/>
        <v>臺南市</v>
      </c>
      <c r="F783" s="12">
        <f t="shared" ca="1" si="24"/>
        <v>0.37101392627508478</v>
      </c>
      <c r="G783" s="12">
        <v>0.24108707569876786</v>
      </c>
      <c r="H783" s="2">
        <f>COUNTIFS(COMPANY[亂數值],"&gt;" &amp;COMPANY[[#This Row],[亂數值]]) + 1</f>
        <v>1638</v>
      </c>
      <c r="I783" s="13" t="str">
        <f>IF(COMPANY[[#This Row],[序列]]&lt;=簡單亂數抽樣參數!$C$3,"Y","")</f>
        <v/>
      </c>
    </row>
    <row r="784" spans="1:9">
      <c r="A784" s="1" t="s">
        <v>4863</v>
      </c>
      <c r="B784" s="1" t="s">
        <v>1499</v>
      </c>
      <c r="C784" s="1" t="s">
        <v>1500</v>
      </c>
      <c r="D784" s="1" t="s">
        <v>6</v>
      </c>
      <c r="E784" s="1" t="str">
        <f t="shared" si="25"/>
        <v>新北市</v>
      </c>
      <c r="F784" s="12">
        <f t="shared" ca="1" si="24"/>
        <v>0.39050514003151848</v>
      </c>
      <c r="G784" s="12">
        <v>0.86663481671149778</v>
      </c>
      <c r="H784" s="2">
        <f>COUNTIFS(COMPANY[亂數值],"&gt;" &amp;COMPANY[[#This Row],[亂數值]]) + 1</f>
        <v>288</v>
      </c>
      <c r="I784" s="13" t="str">
        <f>IF(COMPANY[[#This Row],[序列]]&lt;=簡單亂數抽樣參數!$C$3,"Y","")</f>
        <v/>
      </c>
    </row>
    <row r="785" spans="1:9">
      <c r="A785" s="1" t="s">
        <v>4863</v>
      </c>
      <c r="B785" s="1" t="s">
        <v>1499</v>
      </c>
      <c r="C785" s="1" t="s">
        <v>1501</v>
      </c>
      <c r="D785" s="1" t="s">
        <v>6</v>
      </c>
      <c r="E785" s="1" t="str">
        <f t="shared" si="25"/>
        <v>臺北市</v>
      </c>
      <c r="F785" s="12">
        <f t="shared" ca="1" si="24"/>
        <v>0.51046354433888863</v>
      </c>
      <c r="G785" s="12">
        <v>2.5710287724151515E-2</v>
      </c>
      <c r="H785" s="2">
        <f>COUNTIFS(COMPANY[亂數值],"&gt;" &amp;COMPANY[[#This Row],[亂數值]]) + 1</f>
        <v>2139</v>
      </c>
      <c r="I785" s="13" t="str">
        <f>IF(COMPANY[[#This Row],[序列]]&lt;=簡單亂數抽樣參數!$C$3,"Y","")</f>
        <v/>
      </c>
    </row>
    <row r="786" spans="1:9">
      <c r="A786" s="1" t="s">
        <v>4864</v>
      </c>
      <c r="B786" s="1" t="s">
        <v>1502</v>
      </c>
      <c r="C786" s="1" t="s">
        <v>1503</v>
      </c>
      <c r="D786" s="1" t="s">
        <v>6</v>
      </c>
      <c r="E786" s="1" t="str">
        <f t="shared" si="25"/>
        <v>臺北市</v>
      </c>
      <c r="F786" s="12">
        <f t="shared" ca="1" si="24"/>
        <v>0.86495086466438287</v>
      </c>
      <c r="G786" s="12">
        <v>4.0691571850223096E-2</v>
      </c>
      <c r="H786" s="2">
        <f>COUNTIFS(COMPANY[亂數值],"&gt;" &amp;COMPANY[[#This Row],[亂數值]]) + 1</f>
        <v>2112</v>
      </c>
      <c r="I786" s="13" t="str">
        <f>IF(COMPANY[[#This Row],[序列]]&lt;=簡單亂數抽樣參數!$C$3,"Y","")</f>
        <v/>
      </c>
    </row>
    <row r="787" spans="1:9">
      <c r="A787" s="1" t="s">
        <v>4865</v>
      </c>
      <c r="B787" s="1" t="s">
        <v>1504</v>
      </c>
      <c r="C787" s="1" t="s">
        <v>1505</v>
      </c>
      <c r="D787" s="1" t="s">
        <v>6</v>
      </c>
      <c r="E787" s="1" t="str">
        <f t="shared" si="25"/>
        <v>高雄市</v>
      </c>
      <c r="F787" s="12">
        <f t="shared" ca="1" si="24"/>
        <v>0.37603216378368709</v>
      </c>
      <c r="G787" s="12">
        <v>0.35325486260950101</v>
      </c>
      <c r="H787" s="2">
        <f>COUNTIFS(COMPANY[亂數值],"&gt;" &amp;COMPANY[[#This Row],[亂數值]]) + 1</f>
        <v>1393</v>
      </c>
      <c r="I787" s="13" t="str">
        <f>IF(COMPANY[[#This Row],[序列]]&lt;=簡單亂數抽樣參數!$C$3,"Y","")</f>
        <v/>
      </c>
    </row>
    <row r="788" spans="1:9">
      <c r="A788" s="1" t="s">
        <v>4866</v>
      </c>
      <c r="B788" s="1" t="s">
        <v>1506</v>
      </c>
      <c r="C788" s="1" t="s">
        <v>1507</v>
      </c>
      <c r="D788" s="1" t="s">
        <v>6</v>
      </c>
      <c r="E788" s="1" t="str">
        <f t="shared" si="25"/>
        <v>新北市</v>
      </c>
      <c r="F788" s="12">
        <f t="shared" ca="1" si="24"/>
        <v>1.9547651032042479E-2</v>
      </c>
      <c r="G788" s="12">
        <v>0.89638949040818872</v>
      </c>
      <c r="H788" s="2">
        <f>COUNTIFS(COMPANY[亂數值],"&gt;" &amp;COMPANY[[#This Row],[亂數值]]) + 1</f>
        <v>219</v>
      </c>
      <c r="I788" s="13" t="str">
        <f>IF(COMPANY[[#This Row],[序列]]&lt;=簡單亂數抽樣參數!$C$3,"Y","")</f>
        <v/>
      </c>
    </row>
    <row r="789" spans="1:9">
      <c r="A789" s="1" t="s">
        <v>4867</v>
      </c>
      <c r="B789" s="1" t="s">
        <v>1508</v>
      </c>
      <c r="C789" s="1" t="s">
        <v>1509</v>
      </c>
      <c r="D789" s="1" t="s">
        <v>6</v>
      </c>
      <c r="E789" s="1" t="str">
        <f t="shared" si="25"/>
        <v>新北市</v>
      </c>
      <c r="F789" s="12">
        <f t="shared" ca="1" si="24"/>
        <v>0.4440970173733243</v>
      </c>
      <c r="G789" s="12">
        <v>0.55846391444930499</v>
      </c>
      <c r="H789" s="2">
        <f>COUNTIFS(COMPANY[亂數值],"&gt;" &amp;COMPANY[[#This Row],[亂數值]]) + 1</f>
        <v>955</v>
      </c>
      <c r="I789" s="13" t="str">
        <f>IF(COMPANY[[#This Row],[序列]]&lt;=簡單亂數抽樣參數!$C$3,"Y","")</f>
        <v/>
      </c>
    </row>
    <row r="790" spans="1:9">
      <c r="A790" s="1" t="s">
        <v>4868</v>
      </c>
      <c r="B790" s="1" t="s">
        <v>1510</v>
      </c>
      <c r="C790" s="1" t="s">
        <v>1511</v>
      </c>
      <c r="D790" s="1" t="s">
        <v>6</v>
      </c>
      <c r="E790" s="1" t="str">
        <f t="shared" si="25"/>
        <v>新北市</v>
      </c>
      <c r="F790" s="12">
        <f t="shared" ca="1" si="24"/>
        <v>0.28117093802661142</v>
      </c>
      <c r="G790" s="12">
        <v>0.18654392871056591</v>
      </c>
      <c r="H790" s="2">
        <f>COUNTIFS(COMPANY[亂數值],"&gt;" &amp;COMPANY[[#This Row],[亂數值]]) + 1</f>
        <v>1770</v>
      </c>
      <c r="I790" s="13" t="str">
        <f>IF(COMPANY[[#This Row],[序列]]&lt;=簡單亂數抽樣參數!$C$3,"Y","")</f>
        <v/>
      </c>
    </row>
    <row r="791" spans="1:9">
      <c r="A791" s="1" t="s">
        <v>4869</v>
      </c>
      <c r="B791" s="1" t="s">
        <v>1512</v>
      </c>
      <c r="C791" s="1" t="s">
        <v>1513</v>
      </c>
      <c r="D791" s="1" t="s">
        <v>6</v>
      </c>
      <c r="E791" s="1" t="str">
        <f t="shared" si="25"/>
        <v>新北市</v>
      </c>
      <c r="F791" s="12">
        <f t="shared" ca="1" si="24"/>
        <v>0.43185262709550354</v>
      </c>
      <c r="G791" s="12">
        <v>0.22720650329799164</v>
      </c>
      <c r="H791" s="2">
        <f>COUNTIFS(COMPANY[亂數值],"&gt;" &amp;COMPANY[[#This Row],[亂數值]]) + 1</f>
        <v>1675</v>
      </c>
      <c r="I791" s="13" t="str">
        <f>IF(COMPANY[[#This Row],[序列]]&lt;=簡單亂數抽樣參數!$C$3,"Y","")</f>
        <v/>
      </c>
    </row>
    <row r="792" spans="1:9">
      <c r="A792" s="1" t="s">
        <v>4870</v>
      </c>
      <c r="B792" s="1" t="s">
        <v>1514</v>
      </c>
      <c r="C792" s="1" t="s">
        <v>1515</v>
      </c>
      <c r="D792" s="1" t="s">
        <v>6</v>
      </c>
      <c r="E792" s="1" t="str">
        <f t="shared" si="25"/>
        <v>新北市</v>
      </c>
      <c r="F792" s="12">
        <f t="shared" ca="1" si="24"/>
        <v>0.40796974067029523</v>
      </c>
      <c r="G792" s="12">
        <v>0.6903538610372566</v>
      </c>
      <c r="H792" s="2">
        <f>COUNTIFS(COMPANY[亂數值],"&gt;" &amp;COMPANY[[#This Row],[亂數值]]) + 1</f>
        <v>660</v>
      </c>
      <c r="I792" s="13" t="str">
        <f>IF(COMPANY[[#This Row],[序列]]&lt;=簡單亂數抽樣參數!$C$3,"Y","")</f>
        <v/>
      </c>
    </row>
    <row r="793" spans="1:9">
      <c r="A793" s="1" t="s">
        <v>4871</v>
      </c>
      <c r="B793" s="1" t="s">
        <v>1516</v>
      </c>
      <c r="C793" s="1" t="s">
        <v>1517</v>
      </c>
      <c r="D793" s="1" t="s">
        <v>6</v>
      </c>
      <c r="E793" s="1" t="str">
        <f t="shared" si="25"/>
        <v>新北市</v>
      </c>
      <c r="F793" s="12">
        <f t="shared" ca="1" si="24"/>
        <v>2.0971656209727185E-2</v>
      </c>
      <c r="G793" s="12">
        <v>0.51155135873569157</v>
      </c>
      <c r="H793" s="2">
        <f>COUNTIFS(COMPANY[亂數值],"&gt;" &amp;COMPANY[[#This Row],[亂數值]]) + 1</f>
        <v>1065</v>
      </c>
      <c r="I793" s="13" t="str">
        <f>IF(COMPANY[[#This Row],[序列]]&lt;=簡單亂數抽樣參數!$C$3,"Y","")</f>
        <v/>
      </c>
    </row>
    <row r="794" spans="1:9">
      <c r="A794" s="1" t="s">
        <v>4872</v>
      </c>
      <c r="B794" s="1" t="s">
        <v>1518</v>
      </c>
      <c r="C794" s="1" t="s">
        <v>1519</v>
      </c>
      <c r="D794" s="1" t="s">
        <v>6</v>
      </c>
      <c r="E794" s="1" t="str">
        <f t="shared" si="25"/>
        <v>新北市</v>
      </c>
      <c r="F794" s="12">
        <f t="shared" ca="1" si="24"/>
        <v>0.50570867868853631</v>
      </c>
      <c r="G794" s="12">
        <v>0.34147339738997939</v>
      </c>
      <c r="H794" s="2">
        <f>COUNTIFS(COMPANY[亂數值],"&gt;" &amp;COMPANY[[#This Row],[亂數值]]) + 1</f>
        <v>1416</v>
      </c>
      <c r="I794" s="13" t="str">
        <f>IF(COMPANY[[#This Row],[序列]]&lt;=簡單亂數抽樣參數!$C$3,"Y","")</f>
        <v/>
      </c>
    </row>
    <row r="795" spans="1:9">
      <c r="A795" s="1" t="s">
        <v>4873</v>
      </c>
      <c r="B795" s="1" t="s">
        <v>1520</v>
      </c>
      <c r="C795" s="1" t="s">
        <v>1521</v>
      </c>
      <c r="D795" s="1" t="s">
        <v>6</v>
      </c>
      <c r="E795" s="1" t="str">
        <f t="shared" si="25"/>
        <v>新北市</v>
      </c>
      <c r="F795" s="12">
        <f t="shared" ca="1" si="24"/>
        <v>0.52254189737517109</v>
      </c>
      <c r="G795" s="12">
        <v>0.12929476727614375</v>
      </c>
      <c r="H795" s="2">
        <f>COUNTIFS(COMPANY[亂數值],"&gt;" &amp;COMPANY[[#This Row],[亂數值]]) + 1</f>
        <v>1911</v>
      </c>
      <c r="I795" s="13" t="str">
        <f>IF(COMPANY[[#This Row],[序列]]&lt;=簡單亂數抽樣參數!$C$3,"Y","")</f>
        <v/>
      </c>
    </row>
    <row r="796" spans="1:9">
      <c r="A796" s="1" t="s">
        <v>4874</v>
      </c>
      <c r="B796" s="1" t="s">
        <v>1522</v>
      </c>
      <c r="C796" s="1" t="s">
        <v>1523</v>
      </c>
      <c r="D796" s="1" t="s">
        <v>6</v>
      </c>
      <c r="E796" s="1" t="str">
        <f t="shared" si="25"/>
        <v>新北市</v>
      </c>
      <c r="F796" s="12">
        <f t="shared" ca="1" si="24"/>
        <v>1.2593042347849304E-2</v>
      </c>
      <c r="G796" s="12">
        <v>0.19722068228262701</v>
      </c>
      <c r="H796" s="2">
        <f>COUNTIFS(COMPANY[亂數值],"&gt;" &amp;COMPANY[[#This Row],[亂數值]]) + 1</f>
        <v>1740</v>
      </c>
      <c r="I796" s="13" t="str">
        <f>IF(COMPANY[[#This Row],[序列]]&lt;=簡單亂數抽樣參數!$C$3,"Y","")</f>
        <v/>
      </c>
    </row>
    <row r="797" spans="1:9">
      <c r="A797" s="1" t="s">
        <v>4875</v>
      </c>
      <c r="B797" s="1" t="s">
        <v>1524</v>
      </c>
      <c r="C797" s="1" t="s">
        <v>1525</v>
      </c>
      <c r="D797" s="1" t="s">
        <v>6</v>
      </c>
      <c r="E797" s="1" t="str">
        <f t="shared" si="25"/>
        <v>新北市</v>
      </c>
      <c r="F797" s="12">
        <f t="shared" ca="1" si="24"/>
        <v>0.5881466745892765</v>
      </c>
      <c r="G797" s="12">
        <v>0.50791272080079908</v>
      </c>
      <c r="H797" s="2">
        <f>COUNTIFS(COMPANY[亂數值],"&gt;" &amp;COMPANY[[#This Row],[亂數值]]) + 1</f>
        <v>1074</v>
      </c>
      <c r="I797" s="13" t="str">
        <f>IF(COMPANY[[#This Row],[序列]]&lt;=簡單亂數抽樣參數!$C$3,"Y","")</f>
        <v/>
      </c>
    </row>
    <row r="798" spans="1:9">
      <c r="A798" s="1" t="s">
        <v>4876</v>
      </c>
      <c r="B798" s="1" t="s">
        <v>1526</v>
      </c>
      <c r="C798" s="1" t="s">
        <v>1527</v>
      </c>
      <c r="D798" s="1" t="s">
        <v>6</v>
      </c>
      <c r="E798" s="1" t="str">
        <f t="shared" si="25"/>
        <v>彰化縣</v>
      </c>
      <c r="F798" s="12">
        <f t="shared" ca="1" si="24"/>
        <v>0.55479690830209427</v>
      </c>
      <c r="G798" s="12">
        <v>0.16165473250209539</v>
      </c>
      <c r="H798" s="2">
        <f>COUNTIFS(COMPANY[亂數值],"&gt;" &amp;COMPANY[[#This Row],[亂數值]]) + 1</f>
        <v>1828</v>
      </c>
      <c r="I798" s="13" t="str">
        <f>IF(COMPANY[[#This Row],[序列]]&lt;=簡單亂數抽樣參數!$C$3,"Y","")</f>
        <v/>
      </c>
    </row>
    <row r="799" spans="1:9">
      <c r="A799" s="1" t="s">
        <v>4877</v>
      </c>
      <c r="B799" s="1" t="s">
        <v>1528</v>
      </c>
      <c r="C799" s="1" t="s">
        <v>1529</v>
      </c>
      <c r="D799" s="1" t="s">
        <v>6</v>
      </c>
      <c r="E799" s="1" t="str">
        <f t="shared" si="25"/>
        <v>彰化縣</v>
      </c>
      <c r="F799" s="12">
        <f t="shared" ca="1" si="24"/>
        <v>0.14223164799445243</v>
      </c>
      <c r="G799" s="12">
        <v>0.96744319763057884</v>
      </c>
      <c r="H799" s="2">
        <f>COUNTIFS(COMPANY[亂數值],"&gt;" &amp;COMPANY[[#This Row],[亂數值]]) + 1</f>
        <v>67</v>
      </c>
      <c r="I799" s="13" t="str">
        <f>IF(COMPANY[[#This Row],[序列]]&lt;=簡單亂數抽樣參數!$C$3,"Y","")</f>
        <v/>
      </c>
    </row>
    <row r="800" spans="1:9">
      <c r="A800" s="1" t="s">
        <v>4878</v>
      </c>
      <c r="B800" s="1" t="s">
        <v>1530</v>
      </c>
      <c r="C800" s="1" t="s">
        <v>1531</v>
      </c>
      <c r="D800" s="1" t="s">
        <v>6</v>
      </c>
      <c r="E800" s="1" t="str">
        <f t="shared" si="25"/>
        <v>雲林縣</v>
      </c>
      <c r="F800" s="12">
        <f t="shared" ca="1" si="24"/>
        <v>0.47613095232815361</v>
      </c>
      <c r="G800" s="12">
        <v>0.54836420370812589</v>
      </c>
      <c r="H800" s="2">
        <f>COUNTIFS(COMPANY[亂數值],"&gt;" &amp;COMPANY[[#This Row],[亂數值]]) + 1</f>
        <v>979</v>
      </c>
      <c r="I800" s="13" t="str">
        <f>IF(COMPANY[[#This Row],[序列]]&lt;=簡單亂數抽樣參數!$C$3,"Y","")</f>
        <v/>
      </c>
    </row>
    <row r="801" spans="1:9">
      <c r="A801" s="1" t="s">
        <v>4879</v>
      </c>
      <c r="B801" s="1" t="s">
        <v>1532</v>
      </c>
      <c r="C801" s="1" t="s">
        <v>1533</v>
      </c>
      <c r="D801" s="1" t="s">
        <v>6</v>
      </c>
      <c r="E801" s="1" t="str">
        <f t="shared" si="25"/>
        <v>雲林縣</v>
      </c>
      <c r="F801" s="12">
        <f t="shared" ca="1" si="24"/>
        <v>0.59842387207244274</v>
      </c>
      <c r="G801" s="12">
        <v>0.18452688121330107</v>
      </c>
      <c r="H801" s="2">
        <f>COUNTIFS(COMPANY[亂數值],"&gt;" &amp;COMPANY[[#This Row],[亂數值]]) + 1</f>
        <v>1776</v>
      </c>
      <c r="I801" s="13" t="str">
        <f>IF(COMPANY[[#This Row],[序列]]&lt;=簡單亂數抽樣參數!$C$3,"Y","")</f>
        <v/>
      </c>
    </row>
    <row r="802" spans="1:9">
      <c r="A802" s="1" t="s">
        <v>4880</v>
      </c>
      <c r="B802" s="1" t="s">
        <v>1534</v>
      </c>
      <c r="C802" s="1" t="s">
        <v>1535</v>
      </c>
      <c r="D802" s="1" t="s">
        <v>6</v>
      </c>
      <c r="E802" s="1" t="str">
        <f t="shared" si="25"/>
        <v>臺中市</v>
      </c>
      <c r="F802" s="12">
        <f t="shared" ca="1" si="24"/>
        <v>0.21163181814065013</v>
      </c>
      <c r="G802" s="12">
        <v>3.4613938290291912E-2</v>
      </c>
      <c r="H802" s="2">
        <f>COUNTIFS(COMPANY[亂數值],"&gt;" &amp;COMPANY[[#This Row],[亂數值]]) + 1</f>
        <v>2120</v>
      </c>
      <c r="I802" s="13" t="str">
        <f>IF(COMPANY[[#This Row],[序列]]&lt;=簡單亂數抽樣參數!$C$3,"Y","")</f>
        <v/>
      </c>
    </row>
    <row r="803" spans="1:9">
      <c r="A803" s="1" t="s">
        <v>4881</v>
      </c>
      <c r="B803" s="1" t="s">
        <v>1536</v>
      </c>
      <c r="C803" s="1" t="s">
        <v>1537</v>
      </c>
      <c r="D803" s="1" t="s">
        <v>6</v>
      </c>
      <c r="E803" s="1" t="str">
        <f t="shared" si="25"/>
        <v>臺中市</v>
      </c>
      <c r="F803" s="12">
        <f t="shared" ca="1" si="24"/>
        <v>3.4023555132095762E-2</v>
      </c>
      <c r="G803" s="12">
        <v>0.26385732534863726</v>
      </c>
      <c r="H803" s="2">
        <f>COUNTIFS(COMPANY[亂數值],"&gt;" &amp;COMPANY[[#This Row],[亂數值]]) + 1</f>
        <v>1584</v>
      </c>
      <c r="I803" s="13" t="str">
        <f>IF(COMPANY[[#This Row],[序列]]&lt;=簡單亂數抽樣參數!$C$3,"Y","")</f>
        <v/>
      </c>
    </row>
    <row r="804" spans="1:9">
      <c r="A804" s="1" t="s">
        <v>4882</v>
      </c>
      <c r="B804" s="1" t="s">
        <v>1538</v>
      </c>
      <c r="C804" s="1" t="s">
        <v>1539</v>
      </c>
      <c r="D804" s="1" t="s">
        <v>6</v>
      </c>
      <c r="E804" s="1" t="str">
        <f t="shared" si="25"/>
        <v>臺中市</v>
      </c>
      <c r="F804" s="12">
        <f t="shared" ca="1" si="24"/>
        <v>0.52568055761230492</v>
      </c>
      <c r="G804" s="12">
        <v>0.89650132263191917</v>
      </c>
      <c r="H804" s="2">
        <f>COUNTIFS(COMPANY[亂數值],"&gt;" &amp;COMPANY[[#This Row],[亂數值]]) + 1</f>
        <v>218</v>
      </c>
      <c r="I804" s="13" t="str">
        <f>IF(COMPANY[[#This Row],[序列]]&lt;=簡單亂數抽樣參數!$C$3,"Y","")</f>
        <v/>
      </c>
    </row>
    <row r="805" spans="1:9">
      <c r="A805" s="1" t="s">
        <v>4883</v>
      </c>
      <c r="B805" s="1" t="s">
        <v>1540</v>
      </c>
      <c r="C805" s="1" t="s">
        <v>1541</v>
      </c>
      <c r="D805" s="1" t="s">
        <v>6</v>
      </c>
      <c r="E805" s="1" t="str">
        <f t="shared" si="25"/>
        <v>臺中市</v>
      </c>
      <c r="F805" s="12">
        <f t="shared" ca="1" si="24"/>
        <v>0.60630747655596096</v>
      </c>
      <c r="G805" s="12">
        <v>0.82431276463339587</v>
      </c>
      <c r="H805" s="2">
        <f>COUNTIFS(COMPANY[亂數值],"&gt;" &amp;COMPANY[[#This Row],[亂數值]]) + 1</f>
        <v>393</v>
      </c>
      <c r="I805" s="13" t="str">
        <f>IF(COMPANY[[#This Row],[序列]]&lt;=簡單亂數抽樣參數!$C$3,"Y","")</f>
        <v/>
      </c>
    </row>
    <row r="806" spans="1:9">
      <c r="A806" s="1" t="s">
        <v>4884</v>
      </c>
      <c r="B806" s="1" t="s">
        <v>1542</v>
      </c>
      <c r="C806" s="1" t="s">
        <v>1543</v>
      </c>
      <c r="D806" s="1" t="s">
        <v>6</v>
      </c>
      <c r="E806" s="1" t="str">
        <f t="shared" si="25"/>
        <v>臺中市</v>
      </c>
      <c r="F806" s="12">
        <f t="shared" ca="1" si="24"/>
        <v>0.4708103365225782</v>
      </c>
      <c r="G806" s="12">
        <v>0.74789070558612825</v>
      </c>
      <c r="H806" s="2">
        <f>COUNTIFS(COMPANY[亂數值],"&gt;" &amp;COMPANY[[#This Row],[亂數值]]) + 1</f>
        <v>542</v>
      </c>
      <c r="I806" s="13" t="str">
        <f>IF(COMPANY[[#This Row],[序列]]&lt;=簡單亂數抽樣參數!$C$3,"Y","")</f>
        <v/>
      </c>
    </row>
    <row r="807" spans="1:9">
      <c r="A807" s="1" t="s">
        <v>4885</v>
      </c>
      <c r="B807" s="1" t="s">
        <v>1544</v>
      </c>
      <c r="C807" s="1" t="s">
        <v>1545</v>
      </c>
      <c r="D807" s="1" t="s">
        <v>6</v>
      </c>
      <c r="E807" s="1" t="str">
        <f t="shared" si="25"/>
        <v>臺中市</v>
      </c>
      <c r="F807" s="12">
        <f t="shared" ca="1" si="24"/>
        <v>0.67012872359987496</v>
      </c>
      <c r="G807" s="12">
        <v>0.12697972600667118</v>
      </c>
      <c r="H807" s="2">
        <f>COUNTIFS(COMPANY[亂數值],"&gt;" &amp;COMPANY[[#This Row],[亂數值]]) + 1</f>
        <v>1916</v>
      </c>
      <c r="I807" s="13" t="str">
        <f>IF(COMPANY[[#This Row],[序列]]&lt;=簡單亂數抽樣參數!$C$3,"Y","")</f>
        <v/>
      </c>
    </row>
    <row r="808" spans="1:9">
      <c r="A808" s="1" t="s">
        <v>4886</v>
      </c>
      <c r="B808" s="1" t="s">
        <v>1546</v>
      </c>
      <c r="C808" s="1" t="s">
        <v>1547</v>
      </c>
      <c r="D808" s="1" t="s">
        <v>6</v>
      </c>
      <c r="E808" s="1" t="str">
        <f t="shared" si="25"/>
        <v>臺中市</v>
      </c>
      <c r="F808" s="12">
        <f t="shared" ca="1" si="24"/>
        <v>0.84325618426168647</v>
      </c>
      <c r="G808" s="12">
        <v>0.12523632671724316</v>
      </c>
      <c r="H808" s="2">
        <f>COUNTIFS(COMPANY[亂數值],"&gt;" &amp;COMPANY[[#This Row],[亂數值]]) + 1</f>
        <v>1921</v>
      </c>
      <c r="I808" s="13" t="str">
        <f>IF(COMPANY[[#This Row],[序列]]&lt;=簡單亂數抽樣參數!$C$3,"Y","")</f>
        <v/>
      </c>
    </row>
    <row r="809" spans="1:9">
      <c r="A809" s="1" t="s">
        <v>4887</v>
      </c>
      <c r="B809" s="1" t="s">
        <v>1548</v>
      </c>
      <c r="C809" s="1" t="s">
        <v>1549</v>
      </c>
      <c r="D809" s="1" t="s">
        <v>6</v>
      </c>
      <c r="E809" s="1" t="str">
        <f t="shared" si="25"/>
        <v>臺中市</v>
      </c>
      <c r="F809" s="12">
        <f t="shared" ca="1" si="24"/>
        <v>0.76861571005375784</v>
      </c>
      <c r="G809" s="12">
        <v>0.14149558117417171</v>
      </c>
      <c r="H809" s="2">
        <f>COUNTIFS(COMPANY[亂數值],"&gt;" &amp;COMPANY[[#This Row],[亂數值]]) + 1</f>
        <v>1876</v>
      </c>
      <c r="I809" s="13" t="str">
        <f>IF(COMPANY[[#This Row],[序列]]&lt;=簡單亂數抽樣參數!$C$3,"Y","")</f>
        <v/>
      </c>
    </row>
    <row r="810" spans="1:9">
      <c r="A810" s="1" t="s">
        <v>4888</v>
      </c>
      <c r="B810" s="1" t="s">
        <v>1550</v>
      </c>
      <c r="C810" s="1" t="s">
        <v>1551</v>
      </c>
      <c r="D810" s="1" t="s">
        <v>6</v>
      </c>
      <c r="E810" s="1" t="str">
        <f t="shared" si="25"/>
        <v>臺中市</v>
      </c>
      <c r="F810" s="12">
        <f t="shared" ca="1" si="24"/>
        <v>0.74327125851910902</v>
      </c>
      <c r="G810" s="12">
        <v>0.54983091396320127</v>
      </c>
      <c r="H810" s="2">
        <f>COUNTIFS(COMPANY[亂數值],"&gt;" &amp;COMPANY[[#This Row],[亂數值]]) + 1</f>
        <v>971</v>
      </c>
      <c r="I810" s="13" t="str">
        <f>IF(COMPANY[[#This Row],[序列]]&lt;=簡單亂數抽樣參數!$C$3,"Y","")</f>
        <v/>
      </c>
    </row>
    <row r="811" spans="1:9">
      <c r="A811" s="1" t="s">
        <v>4889</v>
      </c>
      <c r="B811" s="1" t="s">
        <v>1552</v>
      </c>
      <c r="C811" s="1" t="s">
        <v>1553</v>
      </c>
      <c r="D811" s="1" t="s">
        <v>6</v>
      </c>
      <c r="E811" s="1" t="str">
        <f t="shared" si="25"/>
        <v>高雄市</v>
      </c>
      <c r="F811" s="12">
        <f t="shared" ca="1" si="24"/>
        <v>0.59975703084527332</v>
      </c>
      <c r="G811" s="12">
        <v>0.46657078316362932</v>
      </c>
      <c r="H811" s="2">
        <f>COUNTIFS(COMPANY[亂數值],"&gt;" &amp;COMPANY[[#This Row],[亂數值]]) + 1</f>
        <v>1158</v>
      </c>
      <c r="I811" s="13" t="str">
        <f>IF(COMPANY[[#This Row],[序列]]&lt;=簡單亂數抽樣參數!$C$3,"Y","")</f>
        <v/>
      </c>
    </row>
    <row r="812" spans="1:9">
      <c r="A812" s="1" t="s">
        <v>4890</v>
      </c>
      <c r="B812" s="1" t="s">
        <v>1554</v>
      </c>
      <c r="C812" s="1" t="s">
        <v>462</v>
      </c>
      <c r="D812" s="1" t="s">
        <v>22</v>
      </c>
      <c r="E812" s="1" t="str">
        <f t="shared" si="25"/>
        <v>高雄市</v>
      </c>
      <c r="F812" s="12">
        <f t="shared" ca="1" si="24"/>
        <v>0.21845615966323617</v>
      </c>
      <c r="G812" s="12">
        <v>0.15783268686165763</v>
      </c>
      <c r="H812" s="2">
        <f>COUNTIFS(COMPANY[亂數值],"&gt;" &amp;COMPANY[[#This Row],[亂數值]]) + 1</f>
        <v>1840</v>
      </c>
      <c r="I812" s="13" t="str">
        <f>IF(COMPANY[[#This Row],[序列]]&lt;=簡單亂數抽樣參數!$C$3,"Y","")</f>
        <v/>
      </c>
    </row>
    <row r="813" spans="1:9">
      <c r="A813" s="1" t="s">
        <v>4891</v>
      </c>
      <c r="B813" s="1" t="s">
        <v>1555</v>
      </c>
      <c r="C813" s="1" t="s">
        <v>1556</v>
      </c>
      <c r="D813" s="1" t="s">
        <v>6</v>
      </c>
      <c r="E813" s="1" t="str">
        <f t="shared" si="25"/>
        <v>高雄市</v>
      </c>
      <c r="F813" s="12">
        <f t="shared" ca="1" si="24"/>
        <v>0.64980321321811685</v>
      </c>
      <c r="G813" s="12">
        <v>0.91167929315844842</v>
      </c>
      <c r="H813" s="2">
        <f>COUNTIFS(COMPANY[亂數值],"&gt;" &amp;COMPANY[[#This Row],[亂數值]]) + 1</f>
        <v>190</v>
      </c>
      <c r="I813" s="13" t="str">
        <f>IF(COMPANY[[#This Row],[序列]]&lt;=簡單亂數抽樣參數!$C$3,"Y","")</f>
        <v/>
      </c>
    </row>
    <row r="814" spans="1:9">
      <c r="A814" s="1" t="s">
        <v>4892</v>
      </c>
      <c r="B814" s="1" t="s">
        <v>1557</v>
      </c>
      <c r="C814" s="1" t="s">
        <v>1219</v>
      </c>
      <c r="D814" s="1" t="s">
        <v>27</v>
      </c>
      <c r="E814" s="1" t="str">
        <f t="shared" si="25"/>
        <v>高雄市</v>
      </c>
      <c r="F814" s="12">
        <f t="shared" ca="1" si="24"/>
        <v>0.36581233628690635</v>
      </c>
      <c r="G814" s="12">
        <v>8.0645520808497739E-4</v>
      </c>
      <c r="H814" s="2">
        <f>COUNTIFS(COMPANY[亂數值],"&gt;" &amp;COMPANY[[#This Row],[亂數值]]) + 1</f>
        <v>2203</v>
      </c>
      <c r="I814" s="13" t="str">
        <f>IF(COMPANY[[#This Row],[序列]]&lt;=簡單亂數抽樣參數!$C$3,"Y","")</f>
        <v/>
      </c>
    </row>
    <row r="815" spans="1:9">
      <c r="A815" s="1" t="s">
        <v>4893</v>
      </c>
      <c r="B815" s="1" t="s">
        <v>1558</v>
      </c>
      <c r="C815" s="1" t="s">
        <v>1559</v>
      </c>
      <c r="D815" s="1" t="s">
        <v>6</v>
      </c>
      <c r="E815" s="1" t="str">
        <f t="shared" si="25"/>
        <v>高雄市</v>
      </c>
      <c r="F815" s="12">
        <f t="shared" ca="1" si="24"/>
        <v>0.58729109448176675</v>
      </c>
      <c r="G815" s="12">
        <v>0.25612907489125647</v>
      </c>
      <c r="H815" s="2">
        <f>COUNTIFS(COMPANY[亂數值],"&gt;" &amp;COMPANY[[#This Row],[亂數值]]) + 1</f>
        <v>1605</v>
      </c>
      <c r="I815" s="13" t="str">
        <f>IF(COMPANY[[#This Row],[序列]]&lt;=簡單亂數抽樣參數!$C$3,"Y","")</f>
        <v/>
      </c>
    </row>
    <row r="816" spans="1:9">
      <c r="A816" s="1" t="s">
        <v>4894</v>
      </c>
      <c r="B816" s="1" t="s">
        <v>1560</v>
      </c>
      <c r="C816" s="1" t="s">
        <v>1561</v>
      </c>
      <c r="D816" s="1" t="s">
        <v>6</v>
      </c>
      <c r="E816" s="1" t="str">
        <f t="shared" si="25"/>
        <v>高雄市</v>
      </c>
      <c r="F816" s="12">
        <f t="shared" ca="1" si="24"/>
        <v>0.59264650337738645</v>
      </c>
      <c r="G816" s="12">
        <v>4.2439761572285239E-2</v>
      </c>
      <c r="H816" s="2">
        <f>COUNTIFS(COMPANY[亂數值],"&gt;" &amp;COMPANY[[#This Row],[亂數值]]) + 1</f>
        <v>2108</v>
      </c>
      <c r="I816" s="13" t="str">
        <f>IF(COMPANY[[#This Row],[序列]]&lt;=簡單亂數抽樣參數!$C$3,"Y","")</f>
        <v/>
      </c>
    </row>
    <row r="817" spans="1:9">
      <c r="A817" s="1" t="s">
        <v>4895</v>
      </c>
      <c r="B817" s="1" t="s">
        <v>1562</v>
      </c>
      <c r="C817" s="1" t="s">
        <v>1563</v>
      </c>
      <c r="D817" s="1" t="s">
        <v>27</v>
      </c>
      <c r="E817" s="1" t="str">
        <f t="shared" si="25"/>
        <v>高雄市</v>
      </c>
      <c r="F817" s="12">
        <f t="shared" ca="1" si="24"/>
        <v>0.9526998546518699</v>
      </c>
      <c r="G817" s="12">
        <v>0.27493962733829924</v>
      </c>
      <c r="H817" s="2">
        <f>COUNTIFS(COMPANY[亂數值],"&gt;" &amp;COMPANY[[#This Row],[亂數值]]) + 1</f>
        <v>1565</v>
      </c>
      <c r="I817" s="13" t="str">
        <f>IF(COMPANY[[#This Row],[序列]]&lt;=簡單亂數抽樣參數!$C$3,"Y","")</f>
        <v/>
      </c>
    </row>
    <row r="818" spans="1:9">
      <c r="A818" s="1" t="s">
        <v>4896</v>
      </c>
      <c r="B818" s="1" t="s">
        <v>1564</v>
      </c>
      <c r="C818" s="1" t="s">
        <v>1565</v>
      </c>
      <c r="D818" s="1" t="s">
        <v>27</v>
      </c>
      <c r="E818" s="1" t="str">
        <f t="shared" si="25"/>
        <v>高雄市</v>
      </c>
      <c r="F818" s="12">
        <f t="shared" ca="1" si="24"/>
        <v>0.77348175891935467</v>
      </c>
      <c r="G818" s="12">
        <v>0.5073968783324464</v>
      </c>
      <c r="H818" s="2">
        <f>COUNTIFS(COMPANY[亂數值],"&gt;" &amp;COMPANY[[#This Row],[亂數值]]) + 1</f>
        <v>1075</v>
      </c>
      <c r="I818" s="13" t="str">
        <f>IF(COMPANY[[#This Row],[序列]]&lt;=簡單亂數抽樣參數!$C$3,"Y","")</f>
        <v/>
      </c>
    </row>
    <row r="819" spans="1:9">
      <c r="A819" s="1" t="s">
        <v>4897</v>
      </c>
      <c r="B819" s="1" t="s">
        <v>1566</v>
      </c>
      <c r="C819" s="1" t="s">
        <v>1567</v>
      </c>
      <c r="D819" s="1" t="s">
        <v>6</v>
      </c>
      <c r="E819" s="1" t="str">
        <f t="shared" si="25"/>
        <v>高雄市</v>
      </c>
      <c r="F819" s="12">
        <f t="shared" ca="1" si="24"/>
        <v>0.83835411824235662</v>
      </c>
      <c r="G819" s="12">
        <v>0.46709338907511944</v>
      </c>
      <c r="H819" s="2">
        <f>COUNTIFS(COMPANY[亂數值],"&gt;" &amp;COMPANY[[#This Row],[亂數值]]) + 1</f>
        <v>1156</v>
      </c>
      <c r="I819" s="13" t="str">
        <f>IF(COMPANY[[#This Row],[序列]]&lt;=簡單亂數抽樣參數!$C$3,"Y","")</f>
        <v/>
      </c>
    </row>
    <row r="820" spans="1:9">
      <c r="A820" s="1" t="s">
        <v>4898</v>
      </c>
      <c r="B820" s="1" t="s">
        <v>1568</v>
      </c>
      <c r="C820" s="1" t="s">
        <v>1569</v>
      </c>
      <c r="D820" s="1" t="s">
        <v>6</v>
      </c>
      <c r="E820" s="1" t="str">
        <f t="shared" si="25"/>
        <v>高雄市</v>
      </c>
      <c r="F820" s="12">
        <f t="shared" ca="1" si="24"/>
        <v>0.81612373102723812</v>
      </c>
      <c r="G820" s="12">
        <v>0.20256401517555322</v>
      </c>
      <c r="H820" s="2">
        <f>COUNTIFS(COMPANY[亂數值],"&gt;" &amp;COMPANY[[#This Row],[亂數值]]) + 1</f>
        <v>1725</v>
      </c>
      <c r="I820" s="13" t="str">
        <f>IF(COMPANY[[#This Row],[序列]]&lt;=簡單亂數抽樣參數!$C$3,"Y","")</f>
        <v/>
      </c>
    </row>
    <row r="821" spans="1:9">
      <c r="A821" s="1" t="s">
        <v>4899</v>
      </c>
      <c r="B821" s="1" t="s">
        <v>1570</v>
      </c>
      <c r="C821" s="1" t="s">
        <v>1571</v>
      </c>
      <c r="D821" s="1" t="s">
        <v>27</v>
      </c>
      <c r="E821" s="1" t="str">
        <f t="shared" si="25"/>
        <v>高雄市</v>
      </c>
      <c r="F821" s="12">
        <f t="shared" ca="1" si="24"/>
        <v>0.30990670676465193</v>
      </c>
      <c r="G821" s="12">
        <v>0.55304961921050599</v>
      </c>
      <c r="H821" s="2">
        <f>COUNTIFS(COMPANY[亂數值],"&gt;" &amp;COMPANY[[#This Row],[亂數值]]) + 1</f>
        <v>963</v>
      </c>
      <c r="I821" s="13" t="str">
        <f>IF(COMPANY[[#This Row],[序列]]&lt;=簡單亂數抽樣參數!$C$3,"Y","")</f>
        <v/>
      </c>
    </row>
    <row r="822" spans="1:9">
      <c r="A822" s="1" t="s">
        <v>4900</v>
      </c>
      <c r="B822" s="1" t="s">
        <v>1572</v>
      </c>
      <c r="C822" s="1" t="s">
        <v>1573</v>
      </c>
      <c r="D822" s="1" t="s">
        <v>31</v>
      </c>
      <c r="E822" s="1" t="str">
        <f t="shared" si="25"/>
        <v>高雄市</v>
      </c>
      <c r="F822" s="12">
        <f t="shared" ca="1" si="24"/>
        <v>0.52678925206812555</v>
      </c>
      <c r="G822" s="12">
        <v>0.98469663550814468</v>
      </c>
      <c r="H822" s="2">
        <f>COUNTIFS(COMPANY[亂數值],"&gt;" &amp;COMPANY[[#This Row],[亂數值]]) + 1</f>
        <v>30</v>
      </c>
      <c r="I822" s="13" t="str">
        <f>IF(COMPANY[[#This Row],[序列]]&lt;=簡單亂數抽樣參數!$C$3,"Y","")</f>
        <v/>
      </c>
    </row>
    <row r="823" spans="1:9">
      <c r="A823" s="1" t="s">
        <v>4901</v>
      </c>
      <c r="B823" s="1" t="s">
        <v>1574</v>
      </c>
      <c r="C823" s="1" t="s">
        <v>1217</v>
      </c>
      <c r="D823" s="1" t="s">
        <v>27</v>
      </c>
      <c r="E823" s="1" t="str">
        <f t="shared" si="25"/>
        <v>高雄市</v>
      </c>
      <c r="F823" s="12">
        <f t="shared" ca="1" si="24"/>
        <v>0.13871104410157842</v>
      </c>
      <c r="G823" s="12">
        <v>0.57709510898817984</v>
      </c>
      <c r="H823" s="2">
        <f>COUNTIFS(COMPANY[亂數值],"&gt;" &amp;COMPANY[[#This Row],[亂數值]]) + 1</f>
        <v>903</v>
      </c>
      <c r="I823" s="13" t="str">
        <f>IF(COMPANY[[#This Row],[序列]]&lt;=簡單亂數抽樣參數!$C$3,"Y","")</f>
        <v/>
      </c>
    </row>
    <row r="824" spans="1:9">
      <c r="A824" s="1" t="s">
        <v>4902</v>
      </c>
      <c r="B824" s="1" t="s">
        <v>1575</v>
      </c>
      <c r="C824" s="1" t="s">
        <v>1576</v>
      </c>
      <c r="D824" s="1" t="s">
        <v>27</v>
      </c>
      <c r="E824" s="1" t="str">
        <f t="shared" si="25"/>
        <v>高雄市</v>
      </c>
      <c r="F824" s="12">
        <f t="shared" ca="1" si="24"/>
        <v>3.6726718467124053E-2</v>
      </c>
      <c r="G824" s="12">
        <v>0.73002351623792527</v>
      </c>
      <c r="H824" s="2">
        <f>COUNTIFS(COMPANY[亂數值],"&gt;" &amp;COMPANY[[#This Row],[亂數值]]) + 1</f>
        <v>575</v>
      </c>
      <c r="I824" s="13" t="str">
        <f>IF(COMPANY[[#This Row],[序列]]&lt;=簡單亂數抽樣參數!$C$3,"Y","")</f>
        <v/>
      </c>
    </row>
    <row r="825" spans="1:9">
      <c r="A825" s="1" t="s">
        <v>4903</v>
      </c>
      <c r="B825" s="1" t="s">
        <v>1577</v>
      </c>
      <c r="C825" s="1" t="s">
        <v>1215</v>
      </c>
      <c r="D825" s="1" t="s">
        <v>6</v>
      </c>
      <c r="E825" s="1" t="str">
        <f t="shared" si="25"/>
        <v>高雄市</v>
      </c>
      <c r="F825" s="12">
        <f t="shared" ca="1" si="24"/>
        <v>0.82171594211197385</v>
      </c>
      <c r="G825" s="12">
        <v>0.48090242218717627</v>
      </c>
      <c r="H825" s="2">
        <f>COUNTIFS(COMPANY[亂數值],"&gt;" &amp;COMPANY[[#This Row],[亂數值]]) + 1</f>
        <v>1133</v>
      </c>
      <c r="I825" s="13" t="str">
        <f>IF(COMPANY[[#This Row],[序列]]&lt;=簡單亂數抽樣參數!$C$3,"Y","")</f>
        <v/>
      </c>
    </row>
    <row r="826" spans="1:9">
      <c r="A826" s="1" t="s">
        <v>4904</v>
      </c>
      <c r="B826" s="1" t="s">
        <v>1578</v>
      </c>
      <c r="C826" s="1" t="s">
        <v>1217</v>
      </c>
      <c r="D826" s="1" t="s">
        <v>6</v>
      </c>
      <c r="E826" s="1" t="str">
        <f t="shared" si="25"/>
        <v>高雄市</v>
      </c>
      <c r="F826" s="12">
        <f t="shared" ca="1" si="24"/>
        <v>0.9872324554240911</v>
      </c>
      <c r="G826" s="12">
        <v>0.29921952232841642</v>
      </c>
      <c r="H826" s="2">
        <f>COUNTIFS(COMPANY[亂數值],"&gt;" &amp;COMPANY[[#This Row],[亂數值]]) + 1</f>
        <v>1502</v>
      </c>
      <c r="I826" s="13" t="str">
        <f>IF(COMPANY[[#This Row],[序列]]&lt;=簡單亂數抽樣參數!$C$3,"Y","")</f>
        <v/>
      </c>
    </row>
    <row r="827" spans="1:9">
      <c r="A827" s="1" t="s">
        <v>4905</v>
      </c>
      <c r="B827" s="1" t="s">
        <v>1579</v>
      </c>
      <c r="C827" s="1" t="s">
        <v>1217</v>
      </c>
      <c r="D827" s="1" t="s">
        <v>27</v>
      </c>
      <c r="E827" s="1" t="str">
        <f t="shared" si="25"/>
        <v>高雄市</v>
      </c>
      <c r="F827" s="12">
        <f t="shared" ca="1" si="24"/>
        <v>0.86223647434250472</v>
      </c>
      <c r="G827" s="12">
        <v>9.6699572991566507E-2</v>
      </c>
      <c r="H827" s="2">
        <f>COUNTIFS(COMPANY[亂數值],"&gt;" &amp;COMPANY[[#This Row],[亂數值]]) + 1</f>
        <v>1990</v>
      </c>
      <c r="I827" s="13" t="str">
        <f>IF(COMPANY[[#This Row],[序列]]&lt;=簡單亂數抽樣參數!$C$3,"Y","")</f>
        <v/>
      </c>
    </row>
    <row r="828" spans="1:9">
      <c r="A828" s="1" t="s">
        <v>4906</v>
      </c>
      <c r="B828" s="1" t="s">
        <v>1580</v>
      </c>
      <c r="C828" s="1" t="s">
        <v>1581</v>
      </c>
      <c r="D828" s="1" t="s">
        <v>6</v>
      </c>
      <c r="E828" s="1" t="str">
        <f t="shared" si="25"/>
        <v>高雄市</v>
      </c>
      <c r="F828" s="12">
        <f t="shared" ca="1" si="24"/>
        <v>0.22210317998822948</v>
      </c>
      <c r="G828" s="12">
        <v>0.51371684072891921</v>
      </c>
      <c r="H828" s="2">
        <f>COUNTIFS(COMPANY[亂數值],"&gt;" &amp;COMPANY[[#This Row],[亂數值]]) + 1</f>
        <v>1054</v>
      </c>
      <c r="I828" s="13" t="str">
        <f>IF(COMPANY[[#This Row],[序列]]&lt;=簡單亂數抽樣參數!$C$3,"Y","")</f>
        <v/>
      </c>
    </row>
    <row r="829" spans="1:9">
      <c r="A829" s="1" t="s">
        <v>4907</v>
      </c>
      <c r="B829" s="1" t="s">
        <v>1582</v>
      </c>
      <c r="C829" s="1" t="s">
        <v>1583</v>
      </c>
      <c r="D829" s="1" t="s">
        <v>6</v>
      </c>
      <c r="E829" s="1" t="str">
        <f t="shared" si="25"/>
        <v>高雄市</v>
      </c>
      <c r="F829" s="12">
        <f t="shared" ca="1" si="24"/>
        <v>0.96163239775142828</v>
      </c>
      <c r="G829" s="12">
        <v>0.57087479788302053</v>
      </c>
      <c r="H829" s="2">
        <f>COUNTIFS(COMPANY[亂數值],"&gt;" &amp;COMPANY[[#This Row],[亂數值]]) + 1</f>
        <v>917</v>
      </c>
      <c r="I829" s="13" t="str">
        <f>IF(COMPANY[[#This Row],[序列]]&lt;=簡單亂數抽樣參數!$C$3,"Y","")</f>
        <v/>
      </c>
    </row>
    <row r="830" spans="1:9">
      <c r="A830" s="1" t="s">
        <v>4908</v>
      </c>
      <c r="B830" s="1" t="s">
        <v>1584</v>
      </c>
      <c r="C830" s="1" t="s">
        <v>1217</v>
      </c>
      <c r="D830" s="1" t="s">
        <v>22</v>
      </c>
      <c r="E830" s="1" t="str">
        <f t="shared" si="25"/>
        <v>高雄市</v>
      </c>
      <c r="F830" s="12">
        <f t="shared" ca="1" si="24"/>
        <v>0.21643771398199441</v>
      </c>
      <c r="G830" s="12">
        <v>0.70652882319135368</v>
      </c>
      <c r="H830" s="2">
        <f>COUNTIFS(COMPANY[亂數值],"&gt;" &amp;COMPANY[[#This Row],[亂數值]]) + 1</f>
        <v>627</v>
      </c>
      <c r="I830" s="13" t="str">
        <f>IF(COMPANY[[#This Row],[序列]]&lt;=簡單亂數抽樣參數!$C$3,"Y","")</f>
        <v/>
      </c>
    </row>
    <row r="831" spans="1:9">
      <c r="A831" s="1" t="s">
        <v>4909</v>
      </c>
      <c r="B831" s="1" t="s">
        <v>1585</v>
      </c>
      <c r="C831" s="1" t="s">
        <v>1217</v>
      </c>
      <c r="D831" s="1" t="s">
        <v>31</v>
      </c>
      <c r="E831" s="1" t="str">
        <f t="shared" si="25"/>
        <v>高雄市</v>
      </c>
      <c r="F831" s="12">
        <f t="shared" ca="1" si="24"/>
        <v>0.87631086057426688</v>
      </c>
      <c r="G831" s="12">
        <v>0.3386116646498023</v>
      </c>
      <c r="H831" s="2">
        <f>COUNTIFS(COMPANY[亂數值],"&gt;" &amp;COMPANY[[#This Row],[亂數值]]) + 1</f>
        <v>1425</v>
      </c>
      <c r="I831" s="13" t="str">
        <f>IF(COMPANY[[#This Row],[序列]]&lt;=簡單亂數抽樣參數!$C$3,"Y","")</f>
        <v/>
      </c>
    </row>
    <row r="832" spans="1:9">
      <c r="A832" s="1" t="s">
        <v>4910</v>
      </c>
      <c r="B832" s="1" t="s">
        <v>1586</v>
      </c>
      <c r="C832" s="1" t="s">
        <v>1215</v>
      </c>
      <c r="D832" s="1" t="s">
        <v>27</v>
      </c>
      <c r="E832" s="1" t="str">
        <f t="shared" si="25"/>
        <v>高雄市</v>
      </c>
      <c r="F832" s="12">
        <f t="shared" ca="1" si="24"/>
        <v>0.98220521438802488</v>
      </c>
      <c r="G832" s="12">
        <v>0.68653892147022355</v>
      </c>
      <c r="H832" s="2">
        <f>COUNTIFS(COMPANY[亂數值],"&gt;" &amp;COMPANY[[#This Row],[亂數值]]) + 1</f>
        <v>667</v>
      </c>
      <c r="I832" s="13" t="str">
        <f>IF(COMPANY[[#This Row],[序列]]&lt;=簡單亂數抽樣參數!$C$3,"Y","")</f>
        <v/>
      </c>
    </row>
    <row r="833" spans="1:9">
      <c r="A833" s="1" t="s">
        <v>4911</v>
      </c>
      <c r="B833" s="1" t="s">
        <v>1587</v>
      </c>
      <c r="C833" s="1" t="s">
        <v>1588</v>
      </c>
      <c r="D833" s="1" t="s">
        <v>27</v>
      </c>
      <c r="E833" s="1" t="str">
        <f t="shared" si="25"/>
        <v>高雄市</v>
      </c>
      <c r="F833" s="12">
        <f t="shared" ca="1" si="24"/>
        <v>0.552759119840181</v>
      </c>
      <c r="G833" s="12">
        <v>0.95716158397131812</v>
      </c>
      <c r="H833" s="2">
        <f>COUNTIFS(COMPANY[亂數值],"&gt;" &amp;COMPANY[[#This Row],[亂數值]]) + 1</f>
        <v>91</v>
      </c>
      <c r="I833" s="13" t="str">
        <f>IF(COMPANY[[#This Row],[序列]]&lt;=簡單亂數抽樣參數!$C$3,"Y","")</f>
        <v/>
      </c>
    </row>
    <row r="834" spans="1:9">
      <c r="A834" s="1" t="s">
        <v>4912</v>
      </c>
      <c r="B834" s="1" t="s">
        <v>1589</v>
      </c>
      <c r="C834" s="1" t="s">
        <v>1217</v>
      </c>
      <c r="D834" s="1" t="s">
        <v>27</v>
      </c>
      <c r="E834" s="1" t="str">
        <f t="shared" si="25"/>
        <v>高雄市</v>
      </c>
      <c r="F834" s="12">
        <f t="shared" ref="F834:F897" ca="1" si="26">RAND()</f>
        <v>0.70586827276995445</v>
      </c>
      <c r="G834" s="12">
        <v>5.9675245266884058E-2</v>
      </c>
      <c r="H834" s="2">
        <f>COUNTIFS(COMPANY[亂數值],"&gt;" &amp;COMPANY[[#This Row],[亂數值]]) + 1</f>
        <v>2067</v>
      </c>
      <c r="I834" s="13" t="str">
        <f>IF(COMPANY[[#This Row],[序列]]&lt;=簡單亂數抽樣參數!$C$3,"Y","")</f>
        <v/>
      </c>
    </row>
    <row r="835" spans="1:9">
      <c r="A835" s="1" t="s">
        <v>4913</v>
      </c>
      <c r="B835" s="1" t="s">
        <v>1590</v>
      </c>
      <c r="C835" s="1" t="s">
        <v>1591</v>
      </c>
      <c r="D835" s="1" t="s">
        <v>27</v>
      </c>
      <c r="E835" s="1" t="str">
        <f t="shared" ref="E835:E898" si="27">MID(C835,1,3)</f>
        <v>高雄市</v>
      </c>
      <c r="F835" s="12">
        <f t="shared" ca="1" si="26"/>
        <v>0.61701010435984971</v>
      </c>
      <c r="G835" s="12">
        <v>0.19750751809078659</v>
      </c>
      <c r="H835" s="2">
        <f>COUNTIFS(COMPANY[亂數值],"&gt;" &amp;COMPANY[[#This Row],[亂數值]]) + 1</f>
        <v>1739</v>
      </c>
      <c r="I835" s="13" t="str">
        <f>IF(COMPANY[[#This Row],[序列]]&lt;=簡單亂數抽樣參數!$C$3,"Y","")</f>
        <v/>
      </c>
    </row>
    <row r="836" spans="1:9">
      <c r="A836" s="1" t="s">
        <v>4914</v>
      </c>
      <c r="B836" s="1" t="s">
        <v>1592</v>
      </c>
      <c r="C836" s="1" t="s">
        <v>1217</v>
      </c>
      <c r="D836" s="1" t="s">
        <v>31</v>
      </c>
      <c r="E836" s="1" t="str">
        <f t="shared" si="27"/>
        <v>高雄市</v>
      </c>
      <c r="F836" s="12">
        <f t="shared" ca="1" si="26"/>
        <v>0.78629885203015093</v>
      </c>
      <c r="G836" s="12">
        <v>0.1364909413155323</v>
      </c>
      <c r="H836" s="2">
        <f>COUNTIFS(COMPANY[亂數值],"&gt;" &amp;COMPANY[[#This Row],[亂數值]]) + 1</f>
        <v>1888</v>
      </c>
      <c r="I836" s="13" t="str">
        <f>IF(COMPANY[[#This Row],[序列]]&lt;=簡單亂數抽樣參數!$C$3,"Y","")</f>
        <v/>
      </c>
    </row>
    <row r="837" spans="1:9">
      <c r="A837" s="1" t="s">
        <v>4915</v>
      </c>
      <c r="B837" s="1" t="s">
        <v>1593</v>
      </c>
      <c r="C837" s="1" t="s">
        <v>1594</v>
      </c>
      <c r="D837" s="1" t="s">
        <v>6</v>
      </c>
      <c r="E837" s="1" t="str">
        <f t="shared" si="27"/>
        <v>高雄市</v>
      </c>
      <c r="F837" s="12">
        <f t="shared" ca="1" si="26"/>
        <v>0.64393894949013342</v>
      </c>
      <c r="G837" s="12">
        <v>0.87441499877621076</v>
      </c>
      <c r="H837" s="2">
        <f>COUNTIFS(COMPANY[亂數值],"&gt;" &amp;COMPANY[[#This Row],[亂數值]]) + 1</f>
        <v>271</v>
      </c>
      <c r="I837" s="13" t="str">
        <f>IF(COMPANY[[#This Row],[序列]]&lt;=簡單亂數抽樣參數!$C$3,"Y","")</f>
        <v/>
      </c>
    </row>
    <row r="838" spans="1:9">
      <c r="A838" s="1" t="s">
        <v>4916</v>
      </c>
      <c r="B838" s="1" t="s">
        <v>1595</v>
      </c>
      <c r="C838" s="1" t="s">
        <v>1596</v>
      </c>
      <c r="D838" s="1" t="s">
        <v>27</v>
      </c>
      <c r="E838" s="1" t="str">
        <f t="shared" si="27"/>
        <v>高雄市</v>
      </c>
      <c r="F838" s="12">
        <f t="shared" ca="1" si="26"/>
        <v>0.14433262562741533</v>
      </c>
      <c r="G838" s="12">
        <v>0.18814338423788934</v>
      </c>
      <c r="H838" s="2">
        <f>COUNTIFS(COMPANY[亂數值],"&gt;" &amp;COMPANY[[#This Row],[亂數值]]) + 1</f>
        <v>1765</v>
      </c>
      <c r="I838" s="13" t="str">
        <f>IF(COMPANY[[#This Row],[序列]]&lt;=簡單亂數抽樣參數!$C$3,"Y","")</f>
        <v/>
      </c>
    </row>
    <row r="839" spans="1:9">
      <c r="A839" s="1" t="s">
        <v>4917</v>
      </c>
      <c r="B839" s="1" t="s">
        <v>1597</v>
      </c>
      <c r="C839" s="1" t="s">
        <v>1598</v>
      </c>
      <c r="D839" s="1" t="s">
        <v>6</v>
      </c>
      <c r="E839" s="1" t="str">
        <f t="shared" si="27"/>
        <v>高雄市</v>
      </c>
      <c r="F839" s="12">
        <f t="shared" ca="1" si="26"/>
        <v>3.9740302543763484E-2</v>
      </c>
      <c r="G839" s="12">
        <v>0.65392285931926153</v>
      </c>
      <c r="H839" s="2">
        <f>COUNTIFS(COMPANY[亂數值],"&gt;" &amp;COMPANY[[#This Row],[亂數值]]) + 1</f>
        <v>739</v>
      </c>
      <c r="I839" s="13" t="str">
        <f>IF(COMPANY[[#This Row],[序列]]&lt;=簡單亂數抽樣參數!$C$3,"Y","")</f>
        <v/>
      </c>
    </row>
    <row r="840" spans="1:9">
      <c r="A840" s="1" t="s">
        <v>4918</v>
      </c>
      <c r="B840" s="1" t="s">
        <v>1599</v>
      </c>
      <c r="C840" s="1" t="s">
        <v>1600</v>
      </c>
      <c r="D840" s="1" t="s">
        <v>6</v>
      </c>
      <c r="E840" s="1" t="str">
        <f t="shared" si="27"/>
        <v>高雄市</v>
      </c>
      <c r="F840" s="12">
        <f t="shared" ca="1" si="26"/>
        <v>0.38381085527581582</v>
      </c>
      <c r="G840" s="12">
        <v>0.29243003649563204</v>
      </c>
      <c r="H840" s="2">
        <f>COUNTIFS(COMPANY[亂數值],"&gt;" &amp;COMPANY[[#This Row],[亂數值]]) + 1</f>
        <v>1518</v>
      </c>
      <c r="I840" s="13" t="str">
        <f>IF(COMPANY[[#This Row],[序列]]&lt;=簡單亂數抽樣參數!$C$3,"Y","")</f>
        <v/>
      </c>
    </row>
    <row r="841" spans="1:9">
      <c r="A841" s="1" t="s">
        <v>4919</v>
      </c>
      <c r="B841" s="1" t="s">
        <v>6253</v>
      </c>
      <c r="C841" s="1" t="s">
        <v>1601</v>
      </c>
      <c r="D841" s="1" t="s">
        <v>6</v>
      </c>
      <c r="E841" s="1" t="str">
        <f t="shared" si="27"/>
        <v>高雄市</v>
      </c>
      <c r="F841" s="12">
        <f t="shared" ca="1" si="26"/>
        <v>0.5358926276427971</v>
      </c>
      <c r="G841" s="12">
        <v>0.34830683890043124</v>
      </c>
      <c r="H841" s="2">
        <f>COUNTIFS(COMPANY[亂數值],"&gt;" &amp;COMPANY[[#This Row],[亂數值]]) + 1</f>
        <v>1402</v>
      </c>
      <c r="I841" s="13" t="str">
        <f>IF(COMPANY[[#This Row],[序列]]&lt;=簡單亂數抽樣參數!$C$3,"Y","")</f>
        <v/>
      </c>
    </row>
    <row r="842" spans="1:9">
      <c r="A842" s="1" t="s">
        <v>4920</v>
      </c>
      <c r="B842" s="1" t="s">
        <v>1602</v>
      </c>
      <c r="C842" s="1" t="s">
        <v>1603</v>
      </c>
      <c r="D842" s="1" t="s">
        <v>6</v>
      </c>
      <c r="E842" s="1" t="str">
        <f t="shared" si="27"/>
        <v>高雄市</v>
      </c>
      <c r="F842" s="12">
        <f t="shared" ca="1" si="26"/>
        <v>0.34357233611101567</v>
      </c>
      <c r="G842" s="12">
        <v>0.51963573018136877</v>
      </c>
      <c r="H842" s="2">
        <f>COUNTIFS(COMPANY[亂數值],"&gt;" &amp;COMPANY[[#This Row],[亂數值]]) + 1</f>
        <v>1042</v>
      </c>
      <c r="I842" s="13" t="str">
        <f>IF(COMPANY[[#This Row],[序列]]&lt;=簡單亂數抽樣參數!$C$3,"Y","")</f>
        <v/>
      </c>
    </row>
    <row r="843" spans="1:9">
      <c r="A843" s="1" t="s">
        <v>4921</v>
      </c>
      <c r="B843" s="1" t="s">
        <v>1604</v>
      </c>
      <c r="C843" s="1" t="s">
        <v>1605</v>
      </c>
      <c r="D843" s="1" t="s">
        <v>6</v>
      </c>
      <c r="E843" s="1" t="str">
        <f t="shared" si="27"/>
        <v>高雄市</v>
      </c>
      <c r="F843" s="12">
        <f t="shared" ca="1" si="26"/>
        <v>0.11331292769027734</v>
      </c>
      <c r="G843" s="12">
        <v>0.73884829296933296</v>
      </c>
      <c r="H843" s="2">
        <f>COUNTIFS(COMPANY[亂數值],"&gt;" &amp;COMPANY[[#This Row],[亂數值]]) + 1</f>
        <v>552</v>
      </c>
      <c r="I843" s="13" t="str">
        <f>IF(COMPANY[[#This Row],[序列]]&lt;=簡單亂數抽樣參數!$C$3,"Y","")</f>
        <v/>
      </c>
    </row>
    <row r="844" spans="1:9">
      <c r="A844" s="1" t="s">
        <v>4922</v>
      </c>
      <c r="B844" s="1" t="s">
        <v>1606</v>
      </c>
      <c r="C844" s="1" t="s">
        <v>1607</v>
      </c>
      <c r="D844" s="1" t="s">
        <v>22</v>
      </c>
      <c r="E844" s="1" t="str">
        <f t="shared" si="27"/>
        <v>高雄市</v>
      </c>
      <c r="F844" s="12">
        <f t="shared" ca="1" si="26"/>
        <v>0.17447162895819845</v>
      </c>
      <c r="G844" s="12">
        <v>0.31960433183069037</v>
      </c>
      <c r="H844" s="2">
        <f>COUNTIFS(COMPANY[亂數值],"&gt;" &amp;COMPANY[[#This Row],[亂數值]]) + 1</f>
        <v>1463</v>
      </c>
      <c r="I844" s="13" t="str">
        <f>IF(COMPANY[[#This Row],[序列]]&lt;=簡單亂數抽樣參數!$C$3,"Y","")</f>
        <v/>
      </c>
    </row>
    <row r="845" spans="1:9">
      <c r="A845" s="1" t="s">
        <v>4923</v>
      </c>
      <c r="B845" s="1" t="s">
        <v>1608</v>
      </c>
      <c r="C845" s="1" t="s">
        <v>1609</v>
      </c>
      <c r="D845" s="1" t="s">
        <v>27</v>
      </c>
      <c r="E845" s="1" t="str">
        <f t="shared" si="27"/>
        <v>高雄市</v>
      </c>
      <c r="F845" s="12">
        <f t="shared" ca="1" si="26"/>
        <v>5.700786201254826E-2</v>
      </c>
      <c r="G845" s="12">
        <v>0.18712464201557288</v>
      </c>
      <c r="H845" s="2">
        <f>COUNTIFS(COMPANY[亂數值],"&gt;" &amp;COMPANY[[#This Row],[亂數值]]) + 1</f>
        <v>1767</v>
      </c>
      <c r="I845" s="13" t="str">
        <f>IF(COMPANY[[#This Row],[序列]]&lt;=簡單亂數抽樣參數!$C$3,"Y","")</f>
        <v/>
      </c>
    </row>
    <row r="846" spans="1:9">
      <c r="A846" s="1" t="s">
        <v>4924</v>
      </c>
      <c r="B846" s="1" t="s">
        <v>1610</v>
      </c>
      <c r="C846" s="1" t="s">
        <v>1611</v>
      </c>
      <c r="D846" s="1" t="s">
        <v>6</v>
      </c>
      <c r="E846" s="1" t="str">
        <f t="shared" si="27"/>
        <v>高雄市</v>
      </c>
      <c r="F846" s="12">
        <f t="shared" ca="1" si="26"/>
        <v>0.56168546033813516</v>
      </c>
      <c r="G846" s="12">
        <v>0.13503056983739825</v>
      </c>
      <c r="H846" s="2">
        <f>COUNTIFS(COMPANY[亂數值],"&gt;" &amp;COMPANY[[#This Row],[亂數值]]) + 1</f>
        <v>1895</v>
      </c>
      <c r="I846" s="13" t="str">
        <f>IF(COMPANY[[#This Row],[序列]]&lt;=簡單亂數抽樣參數!$C$3,"Y","")</f>
        <v/>
      </c>
    </row>
    <row r="847" spans="1:9">
      <c r="A847" s="1" t="s">
        <v>4925</v>
      </c>
      <c r="B847" s="1" t="s">
        <v>1612</v>
      </c>
      <c r="C847" s="1" t="s">
        <v>1613</v>
      </c>
      <c r="D847" s="1" t="s">
        <v>6</v>
      </c>
      <c r="E847" s="1" t="str">
        <f t="shared" si="27"/>
        <v>高雄市</v>
      </c>
      <c r="F847" s="12">
        <f t="shared" ca="1" si="26"/>
        <v>0.15955734671439648</v>
      </c>
      <c r="G847" s="12">
        <v>0.36751085314469545</v>
      </c>
      <c r="H847" s="2">
        <f>COUNTIFS(COMPANY[亂數值],"&gt;" &amp;COMPANY[[#This Row],[亂數值]]) + 1</f>
        <v>1360</v>
      </c>
      <c r="I847" s="13" t="str">
        <f>IF(COMPANY[[#This Row],[序列]]&lt;=簡單亂數抽樣參數!$C$3,"Y","")</f>
        <v/>
      </c>
    </row>
    <row r="848" spans="1:9">
      <c r="A848" s="1" t="s">
        <v>4926</v>
      </c>
      <c r="B848" s="1" t="s">
        <v>1614</v>
      </c>
      <c r="C848" s="1" t="s">
        <v>1615</v>
      </c>
      <c r="D848" s="1" t="s">
        <v>27</v>
      </c>
      <c r="E848" s="1" t="str">
        <f t="shared" si="27"/>
        <v>高雄市</v>
      </c>
      <c r="F848" s="12">
        <f t="shared" ca="1" si="26"/>
        <v>0.72339477915460215</v>
      </c>
      <c r="G848" s="12">
        <v>0.99766958150387897</v>
      </c>
      <c r="H848" s="2">
        <f>COUNTIFS(COMPANY[亂數值],"&gt;" &amp;COMPANY[[#This Row],[亂數值]]) + 1</f>
        <v>4</v>
      </c>
      <c r="I848" s="13" t="str">
        <f>IF(COMPANY[[#This Row],[序列]]&lt;=簡單亂數抽樣參數!$C$3,"Y","")</f>
        <v>Y</v>
      </c>
    </row>
    <row r="849" spans="1:9">
      <c r="A849" s="1" t="s">
        <v>4927</v>
      </c>
      <c r="B849" s="1" t="s">
        <v>1616</v>
      </c>
      <c r="C849" s="1" t="s">
        <v>1617</v>
      </c>
      <c r="D849" s="1" t="s">
        <v>6</v>
      </c>
      <c r="E849" s="1" t="str">
        <f t="shared" si="27"/>
        <v>臺南市</v>
      </c>
      <c r="F849" s="12">
        <f t="shared" ca="1" si="26"/>
        <v>0.98335325222258085</v>
      </c>
      <c r="G849" s="12">
        <v>0.28418577078291041</v>
      </c>
      <c r="H849" s="2">
        <f>COUNTIFS(COMPANY[亂數值],"&gt;" &amp;COMPANY[[#This Row],[亂數值]]) + 1</f>
        <v>1543</v>
      </c>
      <c r="I849" s="13" t="str">
        <f>IF(COMPANY[[#This Row],[序列]]&lt;=簡單亂數抽樣參數!$C$3,"Y","")</f>
        <v/>
      </c>
    </row>
    <row r="850" spans="1:9">
      <c r="A850" s="1" t="s">
        <v>4928</v>
      </c>
      <c r="B850" s="1" t="s">
        <v>1618</v>
      </c>
      <c r="C850" s="1" t="s">
        <v>1619</v>
      </c>
      <c r="D850" s="1" t="s">
        <v>31</v>
      </c>
      <c r="E850" s="1" t="str">
        <f t="shared" si="27"/>
        <v>臺南市</v>
      </c>
      <c r="F850" s="12">
        <f t="shared" ca="1" si="26"/>
        <v>0.68499881691740994</v>
      </c>
      <c r="G850" s="12">
        <v>0.22921512911367903</v>
      </c>
      <c r="H850" s="2">
        <f>COUNTIFS(COMPANY[亂數值],"&gt;" &amp;COMPANY[[#This Row],[亂數值]]) + 1</f>
        <v>1671</v>
      </c>
      <c r="I850" s="13" t="str">
        <f>IF(COMPANY[[#This Row],[序列]]&lt;=簡單亂數抽樣參數!$C$3,"Y","")</f>
        <v/>
      </c>
    </row>
    <row r="851" spans="1:9">
      <c r="A851" s="1" t="s">
        <v>4929</v>
      </c>
      <c r="B851" s="1" t="s">
        <v>1620</v>
      </c>
      <c r="C851" s="1" t="s">
        <v>1621</v>
      </c>
      <c r="D851" s="1" t="s">
        <v>6</v>
      </c>
      <c r="E851" s="1" t="str">
        <f t="shared" si="27"/>
        <v>臺南市</v>
      </c>
      <c r="F851" s="12">
        <f t="shared" ca="1" si="26"/>
        <v>0.42537272499962708</v>
      </c>
      <c r="G851" s="12">
        <v>0.66560360160886012</v>
      </c>
      <c r="H851" s="2">
        <f>COUNTIFS(COMPANY[亂數值],"&gt;" &amp;COMPANY[[#This Row],[亂數值]]) + 1</f>
        <v>714</v>
      </c>
      <c r="I851" s="13" t="str">
        <f>IF(COMPANY[[#This Row],[序列]]&lt;=簡單亂數抽樣參數!$C$3,"Y","")</f>
        <v/>
      </c>
    </row>
    <row r="852" spans="1:9">
      <c r="A852" s="1" t="s">
        <v>4930</v>
      </c>
      <c r="B852" s="1" t="s">
        <v>1622</v>
      </c>
      <c r="C852" s="1" t="s">
        <v>1623</v>
      </c>
      <c r="D852" s="1" t="s">
        <v>27</v>
      </c>
      <c r="E852" s="1" t="str">
        <f t="shared" si="27"/>
        <v>臺南市</v>
      </c>
      <c r="F852" s="12">
        <f t="shared" ca="1" si="26"/>
        <v>0.17012710326926295</v>
      </c>
      <c r="G852" s="12">
        <v>0.41425713150265753</v>
      </c>
      <c r="H852" s="2">
        <f>COUNTIFS(COMPANY[亂數值],"&gt;" &amp;COMPANY[[#This Row],[亂數值]]) + 1</f>
        <v>1270</v>
      </c>
      <c r="I852" s="13" t="str">
        <f>IF(COMPANY[[#This Row],[序列]]&lt;=簡單亂數抽樣參數!$C$3,"Y","")</f>
        <v/>
      </c>
    </row>
    <row r="853" spans="1:9">
      <c r="A853" s="1" t="s">
        <v>4931</v>
      </c>
      <c r="B853" s="1" t="s">
        <v>1624</v>
      </c>
      <c r="C853" s="1" t="s">
        <v>1625</v>
      </c>
      <c r="D853" s="1" t="s">
        <v>22</v>
      </c>
      <c r="E853" s="1" t="str">
        <f t="shared" si="27"/>
        <v>臺南市</v>
      </c>
      <c r="F853" s="12">
        <f t="shared" ca="1" si="26"/>
        <v>0.24373243451795179</v>
      </c>
      <c r="G853" s="12">
        <v>0.64730366634635306</v>
      </c>
      <c r="H853" s="2">
        <f>COUNTIFS(COMPANY[亂數值],"&gt;" &amp;COMPANY[[#This Row],[亂數值]]) + 1</f>
        <v>756</v>
      </c>
      <c r="I853" s="13" t="str">
        <f>IF(COMPANY[[#This Row],[序列]]&lt;=簡單亂數抽樣參數!$C$3,"Y","")</f>
        <v/>
      </c>
    </row>
    <row r="854" spans="1:9">
      <c r="A854" s="1" t="s">
        <v>4932</v>
      </c>
      <c r="B854" s="1" t="s">
        <v>1626</v>
      </c>
      <c r="C854" s="1" t="s">
        <v>1627</v>
      </c>
      <c r="D854" s="1" t="s">
        <v>27</v>
      </c>
      <c r="E854" s="1" t="str">
        <f t="shared" si="27"/>
        <v>臺南市</v>
      </c>
      <c r="F854" s="12">
        <f t="shared" ca="1" si="26"/>
        <v>0.22673520041234319</v>
      </c>
      <c r="G854" s="12">
        <v>0.40784810172594144</v>
      </c>
      <c r="H854" s="2">
        <f>COUNTIFS(COMPANY[亂數值],"&gt;" &amp;COMPANY[[#This Row],[亂數值]]) + 1</f>
        <v>1286</v>
      </c>
      <c r="I854" s="13" t="str">
        <f>IF(COMPANY[[#This Row],[序列]]&lt;=簡單亂數抽樣參數!$C$3,"Y","")</f>
        <v/>
      </c>
    </row>
    <row r="855" spans="1:9">
      <c r="A855" s="1" t="s">
        <v>4933</v>
      </c>
      <c r="B855" s="1" t="s">
        <v>1628</v>
      </c>
      <c r="C855" s="1" t="s">
        <v>1629</v>
      </c>
      <c r="D855" s="1" t="s">
        <v>27</v>
      </c>
      <c r="E855" s="1" t="str">
        <f t="shared" si="27"/>
        <v>臺南市</v>
      </c>
      <c r="F855" s="12">
        <f t="shared" ca="1" si="26"/>
        <v>0.39123741574531345</v>
      </c>
      <c r="G855" s="12">
        <v>0.61454798098367525</v>
      </c>
      <c r="H855" s="2">
        <f>COUNTIFS(COMPANY[亂數值],"&gt;" &amp;COMPANY[[#This Row],[亂數值]]) + 1</f>
        <v>826</v>
      </c>
      <c r="I855" s="13" t="str">
        <f>IF(COMPANY[[#This Row],[序列]]&lt;=簡單亂數抽樣參數!$C$3,"Y","")</f>
        <v/>
      </c>
    </row>
    <row r="856" spans="1:9">
      <c r="A856" s="1" t="s">
        <v>4934</v>
      </c>
      <c r="B856" s="1" t="s">
        <v>1630</v>
      </c>
      <c r="C856" s="1" t="s">
        <v>1631</v>
      </c>
      <c r="D856" s="1" t="s">
        <v>27</v>
      </c>
      <c r="E856" s="1" t="str">
        <f t="shared" si="27"/>
        <v>臺南市</v>
      </c>
      <c r="F856" s="12">
        <f t="shared" ca="1" si="26"/>
        <v>7.5586415233558357E-3</v>
      </c>
      <c r="G856" s="12">
        <v>0.90242410328511913</v>
      </c>
      <c r="H856" s="2">
        <f>COUNTIFS(COMPANY[亂數值],"&gt;" &amp;COMPANY[[#This Row],[亂數值]]) + 1</f>
        <v>208</v>
      </c>
      <c r="I856" s="13" t="str">
        <f>IF(COMPANY[[#This Row],[序列]]&lt;=簡單亂數抽樣參數!$C$3,"Y","")</f>
        <v/>
      </c>
    </row>
    <row r="857" spans="1:9">
      <c r="A857" s="1" t="s">
        <v>4935</v>
      </c>
      <c r="B857" s="1" t="s">
        <v>1632</v>
      </c>
      <c r="C857" s="1" t="s">
        <v>1633</v>
      </c>
      <c r="D857" s="1" t="s">
        <v>27</v>
      </c>
      <c r="E857" s="1" t="str">
        <f t="shared" si="27"/>
        <v>臺南市</v>
      </c>
      <c r="F857" s="12">
        <f t="shared" ca="1" si="26"/>
        <v>0.63994238119310587</v>
      </c>
      <c r="G857" s="12">
        <v>0.10882243685350534</v>
      </c>
      <c r="H857" s="2">
        <f>COUNTIFS(COMPANY[亂數值],"&gt;" &amp;COMPANY[[#This Row],[亂數值]]) + 1</f>
        <v>1964</v>
      </c>
      <c r="I857" s="13" t="str">
        <f>IF(COMPANY[[#This Row],[序列]]&lt;=簡單亂數抽樣參數!$C$3,"Y","")</f>
        <v/>
      </c>
    </row>
    <row r="858" spans="1:9">
      <c r="A858" s="1" t="s">
        <v>4936</v>
      </c>
      <c r="B858" s="1" t="s">
        <v>1634</v>
      </c>
      <c r="C858" s="1" t="s">
        <v>1635</v>
      </c>
      <c r="D858" s="1" t="s">
        <v>6</v>
      </c>
      <c r="E858" s="1" t="str">
        <f t="shared" si="27"/>
        <v>臺南市</v>
      </c>
      <c r="F858" s="12">
        <f t="shared" ca="1" si="26"/>
        <v>0.79573254497136359</v>
      </c>
      <c r="G858" s="12">
        <v>0.67548936075605448</v>
      </c>
      <c r="H858" s="2">
        <f>COUNTIFS(COMPANY[亂數值],"&gt;" &amp;COMPANY[[#This Row],[亂數值]]) + 1</f>
        <v>688</v>
      </c>
      <c r="I858" s="13" t="str">
        <f>IF(COMPANY[[#This Row],[序列]]&lt;=簡單亂數抽樣參數!$C$3,"Y","")</f>
        <v/>
      </c>
    </row>
    <row r="859" spans="1:9">
      <c r="A859" s="1" t="s">
        <v>4937</v>
      </c>
      <c r="B859" s="1" t="s">
        <v>1636</v>
      </c>
      <c r="C859" s="1" t="s">
        <v>1637</v>
      </c>
      <c r="D859" s="1" t="s">
        <v>22</v>
      </c>
      <c r="E859" s="1" t="str">
        <f t="shared" si="27"/>
        <v>臺東縣</v>
      </c>
      <c r="F859" s="12">
        <f t="shared" ca="1" si="26"/>
        <v>1.2108981343497138E-2</v>
      </c>
      <c r="G859" s="12">
        <v>0.22526940073614121</v>
      </c>
      <c r="H859" s="2">
        <f>COUNTIFS(COMPANY[亂數值],"&gt;" &amp;COMPANY[[#This Row],[亂數值]]) + 1</f>
        <v>1681</v>
      </c>
      <c r="I859" s="13" t="str">
        <f>IF(COMPANY[[#This Row],[序列]]&lt;=簡單亂數抽樣參數!$C$3,"Y","")</f>
        <v/>
      </c>
    </row>
    <row r="860" spans="1:9">
      <c r="A860" s="1" t="s">
        <v>4938</v>
      </c>
      <c r="B860" s="1" t="s">
        <v>1638</v>
      </c>
      <c r="C860" s="1" t="s">
        <v>1639</v>
      </c>
      <c r="D860" s="1" t="s">
        <v>27</v>
      </c>
      <c r="E860" s="1" t="str">
        <f t="shared" si="27"/>
        <v>嘉義市</v>
      </c>
      <c r="F860" s="12">
        <f t="shared" ca="1" si="26"/>
        <v>0.14556759340177017</v>
      </c>
      <c r="G860" s="12">
        <v>0.94081543276121959</v>
      </c>
      <c r="H860" s="2">
        <f>COUNTIFS(COMPANY[亂數值],"&gt;" &amp;COMPANY[[#This Row],[亂數值]]) + 1</f>
        <v>133</v>
      </c>
      <c r="I860" s="13" t="str">
        <f>IF(COMPANY[[#This Row],[序列]]&lt;=簡單亂數抽樣參數!$C$3,"Y","")</f>
        <v/>
      </c>
    </row>
    <row r="861" spans="1:9">
      <c r="A861" s="1" t="s">
        <v>4939</v>
      </c>
      <c r="B861" s="1" t="s">
        <v>1640</v>
      </c>
      <c r="C861" s="1" t="s">
        <v>1641</v>
      </c>
      <c r="D861" s="1" t="s">
        <v>27</v>
      </c>
      <c r="E861" s="1" t="str">
        <f t="shared" si="27"/>
        <v>嘉義市</v>
      </c>
      <c r="F861" s="12">
        <f t="shared" ca="1" si="26"/>
        <v>2.1375193588797914E-2</v>
      </c>
      <c r="G861" s="12">
        <v>0.67256755348118313</v>
      </c>
      <c r="H861" s="2">
        <f>COUNTIFS(COMPANY[亂數值],"&gt;" &amp;COMPANY[[#This Row],[亂數值]]) + 1</f>
        <v>697</v>
      </c>
      <c r="I861" s="13" t="str">
        <f>IF(COMPANY[[#This Row],[序列]]&lt;=簡單亂數抽樣參數!$C$3,"Y","")</f>
        <v/>
      </c>
    </row>
    <row r="862" spans="1:9">
      <c r="A862" s="1" t="s">
        <v>4940</v>
      </c>
      <c r="B862" s="1" t="s">
        <v>1642</v>
      </c>
      <c r="C862" s="1" t="s">
        <v>1643</v>
      </c>
      <c r="D862" s="1" t="s">
        <v>6</v>
      </c>
      <c r="E862" s="1" t="str">
        <f t="shared" si="27"/>
        <v>嘉義市</v>
      </c>
      <c r="F862" s="12">
        <f t="shared" ca="1" si="26"/>
        <v>0.6591884455112641</v>
      </c>
      <c r="G862" s="12">
        <v>0.84727891410202993</v>
      </c>
      <c r="H862" s="2">
        <f>COUNTIFS(COMPANY[亂數值],"&gt;" &amp;COMPANY[[#This Row],[亂數值]]) + 1</f>
        <v>336</v>
      </c>
      <c r="I862" s="13" t="str">
        <f>IF(COMPANY[[#This Row],[序列]]&lt;=簡單亂數抽樣參數!$C$3,"Y","")</f>
        <v/>
      </c>
    </row>
    <row r="863" spans="1:9">
      <c r="A863" s="1" t="s">
        <v>4941</v>
      </c>
      <c r="B863" s="1" t="s">
        <v>1644</v>
      </c>
      <c r="C863" s="1" t="s">
        <v>1645</v>
      </c>
      <c r="D863" s="1" t="s">
        <v>27</v>
      </c>
      <c r="E863" s="1" t="str">
        <f t="shared" si="27"/>
        <v>嘉義市</v>
      </c>
      <c r="F863" s="12">
        <f t="shared" ca="1" si="26"/>
        <v>0.53588906384263368</v>
      </c>
      <c r="G863" s="12">
        <v>0.12570535551510975</v>
      </c>
      <c r="H863" s="2">
        <f>COUNTIFS(COMPANY[亂數值],"&gt;" &amp;COMPANY[[#This Row],[亂數值]]) + 1</f>
        <v>1919</v>
      </c>
      <c r="I863" s="13" t="str">
        <f>IF(COMPANY[[#This Row],[序列]]&lt;=簡單亂數抽樣參數!$C$3,"Y","")</f>
        <v/>
      </c>
    </row>
    <row r="864" spans="1:9">
      <c r="A864" s="1" t="s">
        <v>4942</v>
      </c>
      <c r="B864" s="1" t="s">
        <v>1646</v>
      </c>
      <c r="C864" s="1" t="s">
        <v>1647</v>
      </c>
      <c r="D864" s="1" t="s">
        <v>6</v>
      </c>
      <c r="E864" s="1" t="str">
        <f t="shared" si="27"/>
        <v>嘉義市</v>
      </c>
      <c r="F864" s="12">
        <f t="shared" ca="1" si="26"/>
        <v>0.85094232415000004</v>
      </c>
      <c r="G864" s="12">
        <v>0.3935962275535797</v>
      </c>
      <c r="H864" s="2">
        <f>COUNTIFS(COMPANY[亂數值],"&gt;" &amp;COMPANY[[#This Row],[亂數值]]) + 1</f>
        <v>1318</v>
      </c>
      <c r="I864" s="13" t="str">
        <f>IF(COMPANY[[#This Row],[序列]]&lt;=簡單亂數抽樣參數!$C$3,"Y","")</f>
        <v/>
      </c>
    </row>
    <row r="865" spans="1:9">
      <c r="A865" s="1" t="s">
        <v>4943</v>
      </c>
      <c r="B865" s="1" t="s">
        <v>1648</v>
      </c>
      <c r="C865" s="1" t="s">
        <v>1649</v>
      </c>
      <c r="D865" s="1" t="s">
        <v>6</v>
      </c>
      <c r="E865" s="1" t="str">
        <f t="shared" si="27"/>
        <v>嘉義市</v>
      </c>
      <c r="F865" s="12">
        <f t="shared" ca="1" si="26"/>
        <v>0.7968125286107558</v>
      </c>
      <c r="G865" s="12">
        <v>0.28711812830285899</v>
      </c>
      <c r="H865" s="2">
        <f>COUNTIFS(COMPANY[亂數值],"&gt;" &amp;COMPANY[[#This Row],[亂數值]]) + 1</f>
        <v>1532</v>
      </c>
      <c r="I865" s="13" t="str">
        <f>IF(COMPANY[[#This Row],[序列]]&lt;=簡單亂數抽樣參數!$C$3,"Y","")</f>
        <v/>
      </c>
    </row>
    <row r="866" spans="1:9">
      <c r="A866" s="1" t="s">
        <v>4944</v>
      </c>
      <c r="B866" s="1" t="s">
        <v>1650</v>
      </c>
      <c r="C866" s="1" t="s">
        <v>1651</v>
      </c>
      <c r="D866" s="1" t="s">
        <v>27</v>
      </c>
      <c r="E866" s="1" t="str">
        <f t="shared" si="27"/>
        <v>嘉義市</v>
      </c>
      <c r="F866" s="12">
        <f t="shared" ca="1" si="26"/>
        <v>0.94134226098572782</v>
      </c>
      <c r="G866" s="12">
        <v>5.5657909109672499E-2</v>
      </c>
      <c r="H866" s="2">
        <f>COUNTIFS(COMPANY[亂數值],"&gt;" &amp;COMPANY[[#This Row],[亂數值]]) + 1</f>
        <v>2077</v>
      </c>
      <c r="I866" s="13" t="str">
        <f>IF(COMPANY[[#This Row],[序列]]&lt;=簡單亂數抽樣參數!$C$3,"Y","")</f>
        <v/>
      </c>
    </row>
    <row r="867" spans="1:9">
      <c r="A867" s="1" t="s">
        <v>4945</v>
      </c>
      <c r="B867" s="1" t="s">
        <v>1652</v>
      </c>
      <c r="C867" s="1" t="s">
        <v>1653</v>
      </c>
      <c r="D867" s="1" t="s">
        <v>6</v>
      </c>
      <c r="E867" s="1" t="str">
        <f t="shared" si="27"/>
        <v>嘉義市</v>
      </c>
      <c r="F867" s="12">
        <f t="shared" ca="1" si="26"/>
        <v>0.8991115451199192</v>
      </c>
      <c r="G867" s="12">
        <v>0.75851124958834593</v>
      </c>
      <c r="H867" s="2">
        <f>COUNTIFS(COMPANY[亂數值],"&gt;" &amp;COMPANY[[#This Row],[亂數值]]) + 1</f>
        <v>525</v>
      </c>
      <c r="I867" s="13" t="str">
        <f>IF(COMPANY[[#This Row],[序列]]&lt;=簡單亂數抽樣參數!$C$3,"Y","")</f>
        <v/>
      </c>
    </row>
    <row r="868" spans="1:9">
      <c r="A868" s="1" t="s">
        <v>4946</v>
      </c>
      <c r="B868" s="1" t="s">
        <v>1654</v>
      </c>
      <c r="C868" s="1" t="s">
        <v>1655</v>
      </c>
      <c r="D868" s="1" t="s">
        <v>6</v>
      </c>
      <c r="E868" s="1" t="str">
        <f t="shared" si="27"/>
        <v>嘉義縣</v>
      </c>
      <c r="F868" s="12">
        <f t="shared" ca="1" si="26"/>
        <v>0.52779021046390129</v>
      </c>
      <c r="G868" s="12">
        <v>9.2800939893003087E-2</v>
      </c>
      <c r="H868" s="2">
        <f>COUNTIFS(COMPANY[亂數值],"&gt;" &amp;COMPANY[[#This Row],[亂數值]]) + 1</f>
        <v>1999</v>
      </c>
      <c r="I868" s="13" t="str">
        <f>IF(COMPANY[[#This Row],[序列]]&lt;=簡單亂數抽樣參數!$C$3,"Y","")</f>
        <v/>
      </c>
    </row>
    <row r="869" spans="1:9">
      <c r="A869" s="1" t="s">
        <v>4947</v>
      </c>
      <c r="B869" s="1" t="s">
        <v>1656</v>
      </c>
      <c r="C869" s="1" t="s">
        <v>1657</v>
      </c>
      <c r="D869" s="1" t="s">
        <v>27</v>
      </c>
      <c r="E869" s="1" t="str">
        <f t="shared" si="27"/>
        <v>嘉義縣</v>
      </c>
      <c r="F869" s="12">
        <f t="shared" ca="1" si="26"/>
        <v>0.94998604475811732</v>
      </c>
      <c r="G869" s="12">
        <v>0.99864878807644875</v>
      </c>
      <c r="H869" s="2">
        <f>COUNTIFS(COMPANY[亂數值],"&gt;" &amp;COMPANY[[#This Row],[亂數值]]) + 1</f>
        <v>3</v>
      </c>
      <c r="I869" s="13" t="str">
        <f>IF(COMPANY[[#This Row],[序列]]&lt;=簡單亂數抽樣參數!$C$3,"Y","")</f>
        <v>Y</v>
      </c>
    </row>
    <row r="870" spans="1:9">
      <c r="A870" s="1" t="s">
        <v>4948</v>
      </c>
      <c r="B870" s="1" t="s">
        <v>1658</v>
      </c>
      <c r="C870" s="1" t="s">
        <v>1659</v>
      </c>
      <c r="D870" s="1" t="s">
        <v>6</v>
      </c>
      <c r="E870" s="1" t="str">
        <f t="shared" si="27"/>
        <v>嘉義縣</v>
      </c>
      <c r="F870" s="12">
        <f t="shared" ca="1" si="26"/>
        <v>0.84946054132284066</v>
      </c>
      <c r="G870" s="12">
        <v>0.39534871977334085</v>
      </c>
      <c r="H870" s="2">
        <f>COUNTIFS(COMPANY[亂數值],"&gt;" &amp;COMPANY[[#This Row],[亂數值]]) + 1</f>
        <v>1315</v>
      </c>
      <c r="I870" s="13" t="str">
        <f>IF(COMPANY[[#This Row],[序列]]&lt;=簡單亂數抽樣參數!$C$3,"Y","")</f>
        <v/>
      </c>
    </row>
    <row r="871" spans="1:9">
      <c r="A871" s="1" t="s">
        <v>4949</v>
      </c>
      <c r="B871" s="1" t="s">
        <v>1660</v>
      </c>
      <c r="C871" s="1" t="s">
        <v>1661</v>
      </c>
      <c r="D871" s="1" t="s">
        <v>27</v>
      </c>
      <c r="E871" s="1" t="str">
        <f t="shared" si="27"/>
        <v>嘉義縣</v>
      </c>
      <c r="F871" s="12">
        <f t="shared" ca="1" si="26"/>
        <v>0.20196418585712339</v>
      </c>
      <c r="G871" s="12">
        <v>0.80007186175260092</v>
      </c>
      <c r="H871" s="2">
        <f>COUNTIFS(COMPANY[亂數值],"&gt;" &amp;COMPANY[[#This Row],[亂數值]]) + 1</f>
        <v>450</v>
      </c>
      <c r="I871" s="13" t="str">
        <f>IF(COMPANY[[#This Row],[序列]]&lt;=簡單亂數抽樣參數!$C$3,"Y","")</f>
        <v/>
      </c>
    </row>
    <row r="872" spans="1:9">
      <c r="A872" s="1" t="s">
        <v>4950</v>
      </c>
      <c r="B872" s="1" t="s">
        <v>1662</v>
      </c>
      <c r="C872" s="1" t="s">
        <v>1663</v>
      </c>
      <c r="D872" s="1" t="s">
        <v>27</v>
      </c>
      <c r="E872" s="1" t="str">
        <f t="shared" si="27"/>
        <v>嘉義縣</v>
      </c>
      <c r="F872" s="12">
        <f t="shared" ca="1" si="26"/>
        <v>0.84021230459930085</v>
      </c>
      <c r="G872" s="12">
        <v>0.71257789645075542</v>
      </c>
      <c r="H872" s="2">
        <f>COUNTIFS(COMPANY[亂數值],"&gt;" &amp;COMPANY[[#This Row],[亂數值]]) + 1</f>
        <v>608</v>
      </c>
      <c r="I872" s="13" t="str">
        <f>IF(COMPANY[[#This Row],[序列]]&lt;=簡單亂數抽樣參數!$C$3,"Y","")</f>
        <v/>
      </c>
    </row>
    <row r="873" spans="1:9">
      <c r="A873" s="1" t="s">
        <v>4951</v>
      </c>
      <c r="B873" s="1" t="s">
        <v>1664</v>
      </c>
      <c r="C873" s="1" t="s">
        <v>1665</v>
      </c>
      <c r="D873" s="1" t="s">
        <v>27</v>
      </c>
      <c r="E873" s="1" t="str">
        <f t="shared" si="27"/>
        <v>屏東縣</v>
      </c>
      <c r="F873" s="12">
        <f t="shared" ca="1" si="26"/>
        <v>0.59409313620512305</v>
      </c>
      <c r="G873" s="12">
        <v>0.38953944796646567</v>
      </c>
      <c r="H873" s="2">
        <f>COUNTIFS(COMPANY[亂數值],"&gt;" &amp;COMPANY[[#This Row],[亂數值]]) + 1</f>
        <v>1329</v>
      </c>
      <c r="I873" s="13" t="str">
        <f>IF(COMPANY[[#This Row],[序列]]&lt;=簡單亂數抽樣參數!$C$3,"Y","")</f>
        <v/>
      </c>
    </row>
    <row r="874" spans="1:9">
      <c r="A874" s="1" t="s">
        <v>4952</v>
      </c>
      <c r="B874" s="1" t="s">
        <v>1666</v>
      </c>
      <c r="C874" s="1" t="s">
        <v>1667</v>
      </c>
      <c r="D874" s="1" t="s">
        <v>27</v>
      </c>
      <c r="E874" s="1" t="str">
        <f t="shared" si="27"/>
        <v>屏東縣</v>
      </c>
      <c r="F874" s="12">
        <f t="shared" ca="1" si="26"/>
        <v>0.22467492743301343</v>
      </c>
      <c r="G874" s="12">
        <v>0.19071619625489167</v>
      </c>
      <c r="H874" s="2">
        <f>COUNTIFS(COMPANY[亂數值],"&gt;" &amp;COMPANY[[#This Row],[亂數值]]) + 1</f>
        <v>1760</v>
      </c>
      <c r="I874" s="13" t="str">
        <f>IF(COMPANY[[#This Row],[序列]]&lt;=簡單亂數抽樣參數!$C$3,"Y","")</f>
        <v/>
      </c>
    </row>
    <row r="875" spans="1:9">
      <c r="A875" s="1" t="s">
        <v>4953</v>
      </c>
      <c r="B875" s="1" t="s">
        <v>1668</v>
      </c>
      <c r="C875" s="1" t="s">
        <v>1669</v>
      </c>
      <c r="D875" s="1" t="s">
        <v>6</v>
      </c>
      <c r="E875" s="1" t="str">
        <f t="shared" si="27"/>
        <v>臺東縣</v>
      </c>
      <c r="F875" s="12">
        <f t="shared" ca="1" si="26"/>
        <v>0.5266998552231178</v>
      </c>
      <c r="G875" s="12">
        <v>0.66169750403958849</v>
      </c>
      <c r="H875" s="2">
        <f>COUNTIFS(COMPANY[亂數值],"&gt;" &amp;COMPANY[[#This Row],[亂數值]]) + 1</f>
        <v>721</v>
      </c>
      <c r="I875" s="13" t="str">
        <f>IF(COMPANY[[#This Row],[序列]]&lt;=簡單亂數抽樣參數!$C$3,"Y","")</f>
        <v/>
      </c>
    </row>
    <row r="876" spans="1:9">
      <c r="A876" s="1" t="s">
        <v>4954</v>
      </c>
      <c r="B876" s="1" t="s">
        <v>1670</v>
      </c>
      <c r="C876" s="1" t="s">
        <v>1671</v>
      </c>
      <c r="D876" s="1" t="s">
        <v>6</v>
      </c>
      <c r="E876" s="1" t="str">
        <f t="shared" si="27"/>
        <v>臺東縣</v>
      </c>
      <c r="F876" s="12">
        <f t="shared" ca="1" si="26"/>
        <v>0.77343913318706203</v>
      </c>
      <c r="G876" s="12">
        <v>0.41950206347514507</v>
      </c>
      <c r="H876" s="2">
        <f>COUNTIFS(COMPANY[亂數值],"&gt;" &amp;COMPANY[[#This Row],[亂數值]]) + 1</f>
        <v>1262</v>
      </c>
      <c r="I876" s="13" t="str">
        <f>IF(COMPANY[[#This Row],[序列]]&lt;=簡單亂數抽樣參數!$C$3,"Y","")</f>
        <v/>
      </c>
    </row>
    <row r="877" spans="1:9">
      <c r="A877" s="1" t="s">
        <v>4955</v>
      </c>
      <c r="B877" s="1" t="s">
        <v>1672</v>
      </c>
      <c r="C877" s="1" t="s">
        <v>1673</v>
      </c>
      <c r="D877" s="1" t="s">
        <v>6</v>
      </c>
      <c r="E877" s="1" t="str">
        <f t="shared" si="27"/>
        <v>臺南市</v>
      </c>
      <c r="F877" s="12">
        <f t="shared" ca="1" si="26"/>
        <v>0.49570325197236664</v>
      </c>
      <c r="G877" s="12">
        <v>0.51276602326443554</v>
      </c>
      <c r="H877" s="2">
        <f>COUNTIFS(COMPANY[亂數值],"&gt;" &amp;COMPANY[[#This Row],[亂數值]]) + 1</f>
        <v>1059</v>
      </c>
      <c r="I877" s="13" t="str">
        <f>IF(COMPANY[[#This Row],[序列]]&lt;=簡單亂數抽樣參數!$C$3,"Y","")</f>
        <v/>
      </c>
    </row>
    <row r="878" spans="1:9">
      <c r="A878" s="1" t="s">
        <v>4956</v>
      </c>
      <c r="B878" s="1" t="s">
        <v>1674</v>
      </c>
      <c r="C878" s="1" t="s">
        <v>1675</v>
      </c>
      <c r="D878" s="1" t="s">
        <v>27</v>
      </c>
      <c r="E878" s="1" t="str">
        <f t="shared" si="27"/>
        <v>臺南市</v>
      </c>
      <c r="F878" s="12">
        <f t="shared" ca="1" si="26"/>
        <v>0.4682796139247718</v>
      </c>
      <c r="G878" s="12">
        <v>8.8060259289932774E-2</v>
      </c>
      <c r="H878" s="2">
        <f>COUNTIFS(COMPANY[亂數值],"&gt;" &amp;COMPANY[[#This Row],[亂數值]]) + 1</f>
        <v>2006</v>
      </c>
      <c r="I878" s="13" t="str">
        <f>IF(COMPANY[[#This Row],[序列]]&lt;=簡單亂數抽樣參數!$C$3,"Y","")</f>
        <v/>
      </c>
    </row>
    <row r="879" spans="1:9">
      <c r="A879" s="1" t="s">
        <v>4957</v>
      </c>
      <c r="B879" s="1" t="s">
        <v>1676</v>
      </c>
      <c r="C879" s="1" t="s">
        <v>1677</v>
      </c>
      <c r="D879" s="1" t="s">
        <v>6</v>
      </c>
      <c r="E879" s="1" t="str">
        <f t="shared" si="27"/>
        <v>臺南市</v>
      </c>
      <c r="F879" s="12">
        <f t="shared" ca="1" si="26"/>
        <v>0.15012031643834323</v>
      </c>
      <c r="G879" s="12">
        <v>0.81398255872177749</v>
      </c>
      <c r="H879" s="2">
        <f>COUNTIFS(COMPANY[亂數值],"&gt;" &amp;COMPANY[[#This Row],[亂數值]]) + 1</f>
        <v>412</v>
      </c>
      <c r="I879" s="13" t="str">
        <f>IF(COMPANY[[#This Row],[序列]]&lt;=簡單亂數抽樣參數!$C$3,"Y","")</f>
        <v/>
      </c>
    </row>
    <row r="880" spans="1:9">
      <c r="A880" s="1" t="s">
        <v>4958</v>
      </c>
      <c r="B880" s="1" t="s">
        <v>1678</v>
      </c>
      <c r="C880" s="1" t="s">
        <v>1679</v>
      </c>
      <c r="D880" s="1" t="s">
        <v>6</v>
      </c>
      <c r="E880" s="1" t="str">
        <f t="shared" si="27"/>
        <v>臺南市</v>
      </c>
      <c r="F880" s="12">
        <f t="shared" ca="1" si="26"/>
        <v>0.68222771852723241</v>
      </c>
      <c r="G880" s="12">
        <v>0.98392419130396225</v>
      </c>
      <c r="H880" s="2">
        <f>COUNTIFS(COMPANY[亂數值],"&gt;" &amp;COMPANY[[#This Row],[亂數值]]) + 1</f>
        <v>33</v>
      </c>
      <c r="I880" s="13" t="str">
        <f>IF(COMPANY[[#This Row],[序列]]&lt;=簡單亂數抽樣參數!$C$3,"Y","")</f>
        <v/>
      </c>
    </row>
    <row r="881" spans="1:9">
      <c r="A881" s="1" t="s">
        <v>4959</v>
      </c>
      <c r="B881" s="1" t="s">
        <v>1680</v>
      </c>
      <c r="C881" s="1" t="s">
        <v>1681</v>
      </c>
      <c r="D881" s="1" t="s">
        <v>6</v>
      </c>
      <c r="E881" s="1" t="str">
        <f t="shared" si="27"/>
        <v>臺南市</v>
      </c>
      <c r="F881" s="12">
        <f t="shared" ca="1" si="26"/>
        <v>0.2371549447619119</v>
      </c>
      <c r="G881" s="12">
        <v>0.13862634851466793</v>
      </c>
      <c r="H881" s="2">
        <f>COUNTIFS(COMPANY[亂數值],"&gt;" &amp;COMPANY[[#This Row],[亂數值]]) + 1</f>
        <v>1882</v>
      </c>
      <c r="I881" s="13" t="str">
        <f>IF(COMPANY[[#This Row],[序列]]&lt;=簡單亂數抽樣參數!$C$3,"Y","")</f>
        <v/>
      </c>
    </row>
    <row r="882" spans="1:9">
      <c r="A882" s="1" t="s">
        <v>4960</v>
      </c>
      <c r="B882" s="1" t="s">
        <v>1682</v>
      </c>
      <c r="C882" s="1" t="s">
        <v>1683</v>
      </c>
      <c r="D882" s="1" t="s">
        <v>27</v>
      </c>
      <c r="E882" s="1" t="str">
        <f t="shared" si="27"/>
        <v>臺南市</v>
      </c>
      <c r="F882" s="12">
        <f t="shared" ca="1" si="26"/>
        <v>0.82060775230797001</v>
      </c>
      <c r="G882" s="12">
        <v>0.31664266274632547</v>
      </c>
      <c r="H882" s="2">
        <f>COUNTIFS(COMPANY[亂數值],"&gt;" &amp;COMPANY[[#This Row],[亂數值]]) + 1</f>
        <v>1467</v>
      </c>
      <c r="I882" s="13" t="str">
        <f>IF(COMPANY[[#This Row],[序列]]&lt;=簡單亂數抽樣參數!$C$3,"Y","")</f>
        <v/>
      </c>
    </row>
    <row r="883" spans="1:9">
      <c r="A883" s="1" t="s">
        <v>4961</v>
      </c>
      <c r="B883" s="1" t="s">
        <v>1684</v>
      </c>
      <c r="C883" s="1" t="s">
        <v>1685</v>
      </c>
      <c r="D883" s="1" t="s">
        <v>6</v>
      </c>
      <c r="E883" s="1" t="str">
        <f t="shared" si="27"/>
        <v>臺南市</v>
      </c>
      <c r="F883" s="12">
        <f t="shared" ca="1" si="26"/>
        <v>6.2899988321454825E-2</v>
      </c>
      <c r="G883" s="12">
        <v>0.32796620756531025</v>
      </c>
      <c r="H883" s="2">
        <f>COUNTIFS(COMPANY[亂數值],"&gt;" &amp;COMPANY[[#This Row],[亂數值]]) + 1</f>
        <v>1446</v>
      </c>
      <c r="I883" s="13" t="str">
        <f>IF(COMPANY[[#This Row],[序列]]&lt;=簡單亂數抽樣參數!$C$3,"Y","")</f>
        <v/>
      </c>
    </row>
    <row r="884" spans="1:9">
      <c r="A884" s="1" t="s">
        <v>4962</v>
      </c>
      <c r="B884" s="1" t="s">
        <v>1686</v>
      </c>
      <c r="C884" s="1" t="s">
        <v>1687</v>
      </c>
      <c r="D884" s="1" t="s">
        <v>22</v>
      </c>
      <c r="E884" s="1" t="str">
        <f t="shared" si="27"/>
        <v>臺南市</v>
      </c>
      <c r="F884" s="12">
        <f t="shared" ca="1" si="26"/>
        <v>0.91089254250411256</v>
      </c>
      <c r="G884" s="12">
        <v>0.43578151800459408</v>
      </c>
      <c r="H884" s="2">
        <f>COUNTIFS(COMPANY[亂數值],"&gt;" &amp;COMPANY[[#This Row],[亂數值]]) + 1</f>
        <v>1234</v>
      </c>
      <c r="I884" s="13" t="str">
        <f>IF(COMPANY[[#This Row],[序列]]&lt;=簡單亂數抽樣參數!$C$3,"Y","")</f>
        <v/>
      </c>
    </row>
    <row r="885" spans="1:9">
      <c r="A885" s="1" t="s">
        <v>4963</v>
      </c>
      <c r="B885" s="1" t="s">
        <v>1688</v>
      </c>
      <c r="C885" s="1" t="s">
        <v>1689</v>
      </c>
      <c r="D885" s="1" t="s">
        <v>22</v>
      </c>
      <c r="E885" s="1" t="str">
        <f t="shared" si="27"/>
        <v>臺南市</v>
      </c>
      <c r="F885" s="12">
        <f t="shared" ca="1" si="26"/>
        <v>0.3097272120854786</v>
      </c>
      <c r="G885" s="12">
        <v>0.13779835700667697</v>
      </c>
      <c r="H885" s="2">
        <f>COUNTIFS(COMPANY[亂數值],"&gt;" &amp;COMPANY[[#This Row],[亂數值]]) + 1</f>
        <v>1886</v>
      </c>
      <c r="I885" s="13" t="str">
        <f>IF(COMPANY[[#This Row],[序列]]&lt;=簡單亂數抽樣參數!$C$3,"Y","")</f>
        <v/>
      </c>
    </row>
    <row r="886" spans="1:9">
      <c r="A886" s="1" t="s">
        <v>4964</v>
      </c>
      <c r="B886" s="1" t="s">
        <v>1690</v>
      </c>
      <c r="C886" s="1" t="s">
        <v>1691</v>
      </c>
      <c r="D886" s="1" t="s">
        <v>6</v>
      </c>
      <c r="E886" s="1" t="str">
        <f t="shared" si="27"/>
        <v>臺南市</v>
      </c>
      <c r="F886" s="12">
        <f t="shared" ca="1" si="26"/>
        <v>0.30924165619199551</v>
      </c>
      <c r="G886" s="12">
        <v>0.40864112870140756</v>
      </c>
      <c r="H886" s="2">
        <f>COUNTIFS(COMPANY[亂數值],"&gt;" &amp;COMPANY[[#This Row],[亂數值]]) + 1</f>
        <v>1283</v>
      </c>
      <c r="I886" s="13" t="str">
        <f>IF(COMPANY[[#This Row],[序列]]&lt;=簡單亂數抽樣參數!$C$3,"Y","")</f>
        <v/>
      </c>
    </row>
    <row r="887" spans="1:9">
      <c r="A887" s="1" t="s">
        <v>4965</v>
      </c>
      <c r="B887" s="1" t="s">
        <v>1692</v>
      </c>
      <c r="C887" s="1" t="s">
        <v>1693</v>
      </c>
      <c r="D887" s="1" t="s">
        <v>27</v>
      </c>
      <c r="E887" s="1" t="str">
        <f t="shared" si="27"/>
        <v>臺南市</v>
      </c>
      <c r="F887" s="12">
        <f t="shared" ca="1" si="26"/>
        <v>0.60093317826881398</v>
      </c>
      <c r="G887" s="12">
        <v>0.55979882262351766</v>
      </c>
      <c r="H887" s="2">
        <f>COUNTIFS(COMPANY[亂數值],"&gt;" &amp;COMPANY[[#This Row],[亂數值]]) + 1</f>
        <v>952</v>
      </c>
      <c r="I887" s="13" t="str">
        <f>IF(COMPANY[[#This Row],[序列]]&lt;=簡單亂數抽樣參數!$C$3,"Y","")</f>
        <v/>
      </c>
    </row>
    <row r="888" spans="1:9">
      <c r="A888" s="1" t="s">
        <v>4966</v>
      </c>
      <c r="B888" s="1" t="s">
        <v>1694</v>
      </c>
      <c r="C888" s="1" t="s">
        <v>6254</v>
      </c>
      <c r="D888" s="1" t="s">
        <v>27</v>
      </c>
      <c r="E888" s="1" t="str">
        <f t="shared" si="27"/>
        <v>臺南市</v>
      </c>
      <c r="F888" s="12">
        <f t="shared" ca="1" si="26"/>
        <v>0.8998859810451868</v>
      </c>
      <c r="G888" s="12">
        <v>8.4876114852697748E-3</v>
      </c>
      <c r="H888" s="2">
        <f>COUNTIFS(COMPANY[亂數值],"&gt;" &amp;COMPANY[[#This Row],[亂數值]]) + 1</f>
        <v>2188</v>
      </c>
      <c r="I888" s="13" t="str">
        <f>IF(COMPANY[[#This Row],[序列]]&lt;=簡單亂數抽樣參數!$C$3,"Y","")</f>
        <v/>
      </c>
    </row>
    <row r="889" spans="1:9">
      <c r="A889" s="1" t="s">
        <v>4967</v>
      </c>
      <c r="B889" s="1" t="s">
        <v>1695</v>
      </c>
      <c r="C889" s="1" t="s">
        <v>1696</v>
      </c>
      <c r="D889" s="1" t="s">
        <v>6</v>
      </c>
      <c r="E889" s="1" t="str">
        <f t="shared" si="27"/>
        <v>臺南市</v>
      </c>
      <c r="F889" s="12">
        <f t="shared" ca="1" si="26"/>
        <v>0.49790979046338024</v>
      </c>
      <c r="G889" s="12">
        <v>0.31976943740585184</v>
      </c>
      <c r="H889" s="2">
        <f>COUNTIFS(COMPANY[亂數值],"&gt;" &amp;COMPANY[[#This Row],[亂數值]]) + 1</f>
        <v>1462</v>
      </c>
      <c r="I889" s="13" t="str">
        <f>IF(COMPANY[[#This Row],[序列]]&lt;=簡單亂數抽樣參數!$C$3,"Y","")</f>
        <v/>
      </c>
    </row>
    <row r="890" spans="1:9">
      <c r="A890" s="1" t="s">
        <v>4968</v>
      </c>
      <c r="B890" s="1" t="s">
        <v>1697</v>
      </c>
      <c r="C890" s="1" t="s">
        <v>1698</v>
      </c>
      <c r="D890" s="1" t="s">
        <v>6</v>
      </c>
      <c r="E890" s="1" t="str">
        <f t="shared" si="27"/>
        <v>臺南市</v>
      </c>
      <c r="F890" s="12">
        <f t="shared" ca="1" si="26"/>
        <v>0.9400610293294035</v>
      </c>
      <c r="G890" s="12">
        <v>0.22692078327454956</v>
      </c>
      <c r="H890" s="2">
        <f>COUNTIFS(COMPANY[亂數值],"&gt;" &amp;COMPANY[[#This Row],[亂數值]]) + 1</f>
        <v>1677</v>
      </c>
      <c r="I890" s="13" t="str">
        <f>IF(COMPANY[[#This Row],[序列]]&lt;=簡單亂數抽樣參數!$C$3,"Y","")</f>
        <v/>
      </c>
    </row>
    <row r="891" spans="1:9">
      <c r="A891" s="1" t="s">
        <v>4969</v>
      </c>
      <c r="B891" s="1" t="s">
        <v>1699</v>
      </c>
      <c r="C891" s="1" t="s">
        <v>1700</v>
      </c>
      <c r="D891" s="1" t="s">
        <v>22</v>
      </c>
      <c r="E891" s="1" t="str">
        <f t="shared" si="27"/>
        <v>臺南市</v>
      </c>
      <c r="F891" s="12">
        <f t="shared" ca="1" si="26"/>
        <v>0.6277211565094043</v>
      </c>
      <c r="G891" s="12">
        <v>0.14100325885627385</v>
      </c>
      <c r="H891" s="2">
        <f>COUNTIFS(COMPANY[亂數值],"&gt;" &amp;COMPANY[[#This Row],[亂數值]]) + 1</f>
        <v>1879</v>
      </c>
      <c r="I891" s="13" t="str">
        <f>IF(COMPANY[[#This Row],[序列]]&lt;=簡單亂數抽樣參數!$C$3,"Y","")</f>
        <v/>
      </c>
    </row>
    <row r="892" spans="1:9">
      <c r="A892" s="1" t="s">
        <v>4970</v>
      </c>
      <c r="B892" s="1" t="s">
        <v>1701</v>
      </c>
      <c r="C892" s="1" t="s">
        <v>6255</v>
      </c>
      <c r="D892" s="1" t="s">
        <v>27</v>
      </c>
      <c r="E892" s="1" t="str">
        <f t="shared" si="27"/>
        <v>臺南市</v>
      </c>
      <c r="F892" s="12">
        <f t="shared" ca="1" si="26"/>
        <v>4.4141848778583848E-3</v>
      </c>
      <c r="G892" s="12">
        <v>0.19280092620619682</v>
      </c>
      <c r="H892" s="2">
        <f>COUNTIFS(COMPANY[亂數值],"&gt;" &amp;COMPANY[[#This Row],[亂數值]]) + 1</f>
        <v>1753</v>
      </c>
      <c r="I892" s="13" t="str">
        <f>IF(COMPANY[[#This Row],[序列]]&lt;=簡單亂數抽樣參數!$C$3,"Y","")</f>
        <v/>
      </c>
    </row>
    <row r="893" spans="1:9">
      <c r="A893" s="1" t="s">
        <v>4971</v>
      </c>
      <c r="B893" s="1" t="s">
        <v>1702</v>
      </c>
      <c r="C893" s="1" t="s">
        <v>1703</v>
      </c>
      <c r="D893" s="1" t="s">
        <v>6</v>
      </c>
      <c r="E893" s="1" t="str">
        <f t="shared" si="27"/>
        <v>臺南市</v>
      </c>
      <c r="F893" s="12">
        <f t="shared" ca="1" si="26"/>
        <v>0.36313999185163193</v>
      </c>
      <c r="G893" s="12">
        <v>0.79693236337839957</v>
      </c>
      <c r="H893" s="2">
        <f>COUNTIFS(COMPANY[亂數值],"&gt;" &amp;COMPANY[[#This Row],[亂數值]]) + 1</f>
        <v>459</v>
      </c>
      <c r="I893" s="13" t="str">
        <f>IF(COMPANY[[#This Row],[序列]]&lt;=簡單亂數抽樣參數!$C$3,"Y","")</f>
        <v/>
      </c>
    </row>
    <row r="894" spans="1:9">
      <c r="A894" s="1" t="s">
        <v>4972</v>
      </c>
      <c r="B894" s="1" t="s">
        <v>1704</v>
      </c>
      <c r="C894" s="1" t="s">
        <v>1705</v>
      </c>
      <c r="D894" s="1" t="s">
        <v>6</v>
      </c>
      <c r="E894" s="1" t="str">
        <f t="shared" si="27"/>
        <v>臺南市</v>
      </c>
      <c r="F894" s="12">
        <f t="shared" ca="1" si="26"/>
        <v>0.40676142133237891</v>
      </c>
      <c r="G894" s="12">
        <v>0.61471637210105912</v>
      </c>
      <c r="H894" s="2">
        <f>COUNTIFS(COMPANY[亂數值],"&gt;" &amp;COMPANY[[#This Row],[亂數值]]) + 1</f>
        <v>825</v>
      </c>
      <c r="I894" s="13" t="str">
        <f>IF(COMPANY[[#This Row],[序列]]&lt;=簡單亂數抽樣參數!$C$3,"Y","")</f>
        <v/>
      </c>
    </row>
    <row r="895" spans="1:9">
      <c r="A895" s="1" t="s">
        <v>4973</v>
      </c>
      <c r="B895" s="1" t="s">
        <v>1706</v>
      </c>
      <c r="C895" s="1" t="s">
        <v>1707</v>
      </c>
      <c r="D895" s="1" t="s">
        <v>6</v>
      </c>
      <c r="E895" s="1" t="str">
        <f t="shared" si="27"/>
        <v>臺南市</v>
      </c>
      <c r="F895" s="12">
        <f t="shared" ca="1" si="26"/>
        <v>0.26251037336229155</v>
      </c>
      <c r="G895" s="12">
        <v>0.36652490914246094</v>
      </c>
      <c r="H895" s="2">
        <f>COUNTIFS(COMPANY[亂數值],"&gt;" &amp;COMPANY[[#This Row],[亂數值]]) + 1</f>
        <v>1363</v>
      </c>
      <c r="I895" s="13" t="str">
        <f>IF(COMPANY[[#This Row],[序列]]&lt;=簡單亂數抽樣參數!$C$3,"Y","")</f>
        <v/>
      </c>
    </row>
    <row r="896" spans="1:9">
      <c r="A896" s="1" t="s">
        <v>4974</v>
      </c>
      <c r="B896" s="1" t="s">
        <v>1708</v>
      </c>
      <c r="C896" s="1" t="s">
        <v>1709</v>
      </c>
      <c r="D896" s="1" t="s">
        <v>31</v>
      </c>
      <c r="E896" s="1" t="str">
        <f t="shared" si="27"/>
        <v>臺南市</v>
      </c>
      <c r="F896" s="12">
        <f t="shared" ca="1" si="26"/>
        <v>0.40539409755617106</v>
      </c>
      <c r="G896" s="12">
        <v>0.1066269243574387</v>
      </c>
      <c r="H896" s="2">
        <f>COUNTIFS(COMPANY[亂數值],"&gt;" &amp;COMPANY[[#This Row],[亂數值]]) + 1</f>
        <v>1969</v>
      </c>
      <c r="I896" s="13" t="str">
        <f>IF(COMPANY[[#This Row],[序列]]&lt;=簡單亂數抽樣參數!$C$3,"Y","")</f>
        <v/>
      </c>
    </row>
    <row r="897" spans="1:9">
      <c r="A897" s="1" t="s">
        <v>4975</v>
      </c>
      <c r="B897" s="1" t="s">
        <v>1710</v>
      </c>
      <c r="C897" s="1" t="s">
        <v>1711</v>
      </c>
      <c r="D897" s="1" t="s">
        <v>6</v>
      </c>
      <c r="E897" s="1" t="str">
        <f t="shared" si="27"/>
        <v>臺南市</v>
      </c>
      <c r="F897" s="12">
        <f t="shared" ca="1" si="26"/>
        <v>6.277596451606926E-2</v>
      </c>
      <c r="G897" s="12">
        <v>0.35031138893501756</v>
      </c>
      <c r="H897" s="2">
        <f>COUNTIFS(COMPANY[亂數值],"&gt;" &amp;COMPANY[[#This Row],[亂數值]]) + 1</f>
        <v>1398</v>
      </c>
      <c r="I897" s="13" t="str">
        <f>IF(COMPANY[[#This Row],[序列]]&lt;=簡單亂數抽樣參數!$C$3,"Y","")</f>
        <v/>
      </c>
    </row>
    <row r="898" spans="1:9">
      <c r="A898" s="1" t="s">
        <v>4976</v>
      </c>
      <c r="B898" s="1" t="s">
        <v>1712</v>
      </c>
      <c r="C898" s="1" t="s">
        <v>1713</v>
      </c>
      <c r="D898" s="1" t="s">
        <v>6</v>
      </c>
      <c r="E898" s="1" t="str">
        <f t="shared" si="27"/>
        <v>臺南市</v>
      </c>
      <c r="F898" s="12">
        <f t="shared" ref="F898:F961" ca="1" si="28">RAND()</f>
        <v>5.8724292341064799E-2</v>
      </c>
      <c r="G898" s="12">
        <v>0.46015953853828029</v>
      </c>
      <c r="H898" s="2">
        <f>COUNTIFS(COMPANY[亂數值],"&gt;" &amp;COMPANY[[#This Row],[亂數值]]) + 1</f>
        <v>1176</v>
      </c>
      <c r="I898" s="13" t="str">
        <f>IF(COMPANY[[#This Row],[序列]]&lt;=簡單亂數抽樣參數!$C$3,"Y","")</f>
        <v/>
      </c>
    </row>
    <row r="899" spans="1:9">
      <c r="A899" s="1" t="s">
        <v>4977</v>
      </c>
      <c r="B899" s="1" t="s">
        <v>1714</v>
      </c>
      <c r="C899" s="1" t="s">
        <v>1715</v>
      </c>
      <c r="D899" s="1" t="s">
        <v>27</v>
      </c>
      <c r="E899" s="1" t="str">
        <f t="shared" ref="E899:E962" si="29">MID(C899,1,3)</f>
        <v>臺南市</v>
      </c>
      <c r="F899" s="12">
        <f t="shared" ca="1" si="28"/>
        <v>0.40762811440265012</v>
      </c>
      <c r="G899" s="12">
        <v>0.24406474684840285</v>
      </c>
      <c r="H899" s="2">
        <f>COUNTIFS(COMPANY[亂數值],"&gt;" &amp;COMPANY[[#This Row],[亂數值]]) + 1</f>
        <v>1630</v>
      </c>
      <c r="I899" s="13" t="str">
        <f>IF(COMPANY[[#This Row],[序列]]&lt;=簡單亂數抽樣參數!$C$3,"Y","")</f>
        <v/>
      </c>
    </row>
    <row r="900" spans="1:9">
      <c r="A900" s="1" t="s">
        <v>4978</v>
      </c>
      <c r="B900" s="1" t="s">
        <v>1716</v>
      </c>
      <c r="C900" s="1" t="s">
        <v>1717</v>
      </c>
      <c r="D900" s="1" t="s">
        <v>31</v>
      </c>
      <c r="E900" s="1" t="str">
        <f t="shared" si="29"/>
        <v>臺南市</v>
      </c>
      <c r="F900" s="12">
        <f t="shared" ca="1" si="28"/>
        <v>0.39940160769586197</v>
      </c>
      <c r="G900" s="12">
        <v>0.65152491312032623</v>
      </c>
      <c r="H900" s="2">
        <f>COUNTIFS(COMPANY[亂數值],"&gt;" &amp;COMPANY[[#This Row],[亂數值]]) + 1</f>
        <v>745</v>
      </c>
      <c r="I900" s="13" t="str">
        <f>IF(COMPANY[[#This Row],[序列]]&lt;=簡單亂數抽樣參數!$C$3,"Y","")</f>
        <v/>
      </c>
    </row>
    <row r="901" spans="1:9">
      <c r="A901" s="1" t="s">
        <v>4979</v>
      </c>
      <c r="B901" s="1" t="s">
        <v>1718</v>
      </c>
      <c r="C901" s="1" t="s">
        <v>1719</v>
      </c>
      <c r="D901" s="1" t="s">
        <v>27</v>
      </c>
      <c r="E901" s="1" t="str">
        <f t="shared" si="29"/>
        <v>臺東縣</v>
      </c>
      <c r="F901" s="12">
        <f t="shared" ca="1" si="28"/>
        <v>0.24475954571801561</v>
      </c>
      <c r="G901" s="12">
        <v>0.23124680170657308</v>
      </c>
      <c r="H901" s="2">
        <f>COUNTIFS(COMPANY[亂數值],"&gt;" &amp;COMPANY[[#This Row],[亂數值]]) + 1</f>
        <v>1662</v>
      </c>
      <c r="I901" s="13" t="str">
        <f>IF(COMPANY[[#This Row],[序列]]&lt;=簡單亂數抽樣參數!$C$3,"Y","")</f>
        <v/>
      </c>
    </row>
    <row r="902" spans="1:9">
      <c r="A902" s="1" t="s">
        <v>4980</v>
      </c>
      <c r="B902" s="1" t="s">
        <v>1720</v>
      </c>
      <c r="C902" s="1" t="s">
        <v>1721</v>
      </c>
      <c r="D902" s="1" t="s">
        <v>6</v>
      </c>
      <c r="E902" s="1" t="str">
        <f t="shared" si="29"/>
        <v>臺東縣</v>
      </c>
      <c r="F902" s="12">
        <f t="shared" ca="1" si="28"/>
        <v>5.845940739277744E-2</v>
      </c>
      <c r="G902" s="12">
        <v>0.18296421023398479</v>
      </c>
      <c r="H902" s="2">
        <f>COUNTIFS(COMPANY[亂數值],"&gt;" &amp;COMPANY[[#This Row],[亂數值]]) + 1</f>
        <v>1780</v>
      </c>
      <c r="I902" s="13" t="str">
        <f>IF(COMPANY[[#This Row],[序列]]&lt;=簡單亂數抽樣參數!$C$3,"Y","")</f>
        <v/>
      </c>
    </row>
    <row r="903" spans="1:9">
      <c r="A903" s="1" t="s">
        <v>4981</v>
      </c>
      <c r="B903" s="1" t="s">
        <v>1722</v>
      </c>
      <c r="C903" s="1" t="s">
        <v>1723</v>
      </c>
      <c r="D903" s="1" t="s">
        <v>6</v>
      </c>
      <c r="E903" s="1" t="str">
        <f t="shared" si="29"/>
        <v>臺東縣</v>
      </c>
      <c r="F903" s="12">
        <f t="shared" ca="1" si="28"/>
        <v>0.30300259266568941</v>
      </c>
      <c r="G903" s="12">
        <v>0.14395198393269015</v>
      </c>
      <c r="H903" s="2">
        <f>COUNTIFS(COMPANY[亂數值],"&gt;" &amp;COMPANY[[#This Row],[亂數值]]) + 1</f>
        <v>1869</v>
      </c>
      <c r="I903" s="13" t="str">
        <f>IF(COMPANY[[#This Row],[序列]]&lt;=簡單亂數抽樣參數!$C$3,"Y","")</f>
        <v/>
      </c>
    </row>
    <row r="904" spans="1:9">
      <c r="A904" s="1" t="s">
        <v>4982</v>
      </c>
      <c r="B904" s="1" t="s">
        <v>1724</v>
      </c>
      <c r="C904" s="1" t="s">
        <v>1725</v>
      </c>
      <c r="D904" s="1" t="s">
        <v>6</v>
      </c>
      <c r="E904" s="1" t="str">
        <f t="shared" si="29"/>
        <v>臺東縣</v>
      </c>
      <c r="F904" s="12">
        <f t="shared" ca="1" si="28"/>
        <v>0.39489737554408999</v>
      </c>
      <c r="G904" s="12">
        <v>0.89281349924156306</v>
      </c>
      <c r="H904" s="2">
        <f>COUNTIFS(COMPANY[亂數值],"&gt;" &amp;COMPANY[[#This Row],[亂數值]]) + 1</f>
        <v>228</v>
      </c>
      <c r="I904" s="13" t="str">
        <f>IF(COMPANY[[#This Row],[序列]]&lt;=簡單亂數抽樣參數!$C$3,"Y","")</f>
        <v/>
      </c>
    </row>
    <row r="905" spans="1:9">
      <c r="A905" s="1" t="s">
        <v>4983</v>
      </c>
      <c r="B905" s="1" t="s">
        <v>1726</v>
      </c>
      <c r="C905" s="1" t="s">
        <v>1727</v>
      </c>
      <c r="D905" s="1" t="s">
        <v>27</v>
      </c>
      <c r="E905" s="1" t="str">
        <f t="shared" si="29"/>
        <v>屏東縣</v>
      </c>
      <c r="F905" s="12">
        <f t="shared" ca="1" si="28"/>
        <v>0.91210985099271691</v>
      </c>
      <c r="G905" s="12">
        <v>6.5439228815617034E-2</v>
      </c>
      <c r="H905" s="2">
        <f>COUNTIFS(COMPANY[亂數值],"&gt;" &amp;COMPANY[[#This Row],[亂數值]]) + 1</f>
        <v>2057</v>
      </c>
      <c r="I905" s="13" t="str">
        <f>IF(COMPANY[[#This Row],[序列]]&lt;=簡單亂數抽樣參數!$C$3,"Y","")</f>
        <v/>
      </c>
    </row>
    <row r="906" spans="1:9">
      <c r="A906" s="1" t="s">
        <v>4984</v>
      </c>
      <c r="B906" s="1" t="s">
        <v>1728</v>
      </c>
      <c r="C906" s="1" t="s">
        <v>1729</v>
      </c>
      <c r="D906" s="1" t="s">
        <v>27</v>
      </c>
      <c r="E906" s="1" t="str">
        <f t="shared" si="29"/>
        <v>屏東縣</v>
      </c>
      <c r="F906" s="12">
        <f t="shared" ca="1" si="28"/>
        <v>0.18610170641068247</v>
      </c>
      <c r="G906" s="12">
        <v>0.95462759189724</v>
      </c>
      <c r="H906" s="2">
        <f>COUNTIFS(COMPANY[亂數值],"&gt;" &amp;COMPANY[[#This Row],[亂數值]]) + 1</f>
        <v>96</v>
      </c>
      <c r="I906" s="13" t="str">
        <f>IF(COMPANY[[#This Row],[序列]]&lt;=簡單亂數抽樣參數!$C$3,"Y","")</f>
        <v/>
      </c>
    </row>
    <row r="907" spans="1:9">
      <c r="A907" s="1" t="s">
        <v>4985</v>
      </c>
      <c r="B907" s="1" t="s">
        <v>1730</v>
      </c>
      <c r="C907" s="1" t="s">
        <v>1731</v>
      </c>
      <c r="D907" s="1" t="s">
        <v>27</v>
      </c>
      <c r="E907" s="1" t="str">
        <f t="shared" si="29"/>
        <v>屏東縣</v>
      </c>
      <c r="F907" s="12">
        <f t="shared" ca="1" si="28"/>
        <v>0.40612503934888178</v>
      </c>
      <c r="G907" s="12">
        <v>0.10820784576589482</v>
      </c>
      <c r="H907" s="2">
        <f>COUNTIFS(COMPANY[亂數值],"&gt;" &amp;COMPANY[[#This Row],[亂數值]]) + 1</f>
        <v>1966</v>
      </c>
      <c r="I907" s="13" t="str">
        <f>IF(COMPANY[[#This Row],[序列]]&lt;=簡單亂數抽樣參數!$C$3,"Y","")</f>
        <v/>
      </c>
    </row>
    <row r="908" spans="1:9">
      <c r="A908" s="1" t="s">
        <v>4986</v>
      </c>
      <c r="B908" s="1" t="s">
        <v>1732</v>
      </c>
      <c r="C908" s="1" t="s">
        <v>1733</v>
      </c>
      <c r="D908" s="1" t="s">
        <v>6</v>
      </c>
      <c r="E908" s="1" t="str">
        <f t="shared" si="29"/>
        <v>屏東縣</v>
      </c>
      <c r="F908" s="12">
        <f t="shared" ca="1" si="28"/>
        <v>0.44598803027689482</v>
      </c>
      <c r="G908" s="12">
        <v>0.97706197770726133</v>
      </c>
      <c r="H908" s="2">
        <f>COUNTIFS(COMPANY[亂數值],"&gt;" &amp;COMPANY[[#This Row],[亂數值]]) + 1</f>
        <v>51</v>
      </c>
      <c r="I908" s="13" t="str">
        <f>IF(COMPANY[[#This Row],[序列]]&lt;=簡單亂數抽樣參數!$C$3,"Y","")</f>
        <v/>
      </c>
    </row>
    <row r="909" spans="1:9">
      <c r="A909" s="1" t="s">
        <v>4987</v>
      </c>
      <c r="B909" s="1" t="s">
        <v>1666</v>
      </c>
      <c r="C909" s="1" t="s">
        <v>1667</v>
      </c>
      <c r="D909" s="1" t="s">
        <v>6</v>
      </c>
      <c r="E909" s="1" t="str">
        <f t="shared" si="29"/>
        <v>屏東縣</v>
      </c>
      <c r="F909" s="12">
        <f t="shared" ca="1" si="28"/>
        <v>0.96238534558002375</v>
      </c>
      <c r="G909" s="12">
        <v>0.80288269962441938</v>
      </c>
      <c r="H909" s="2">
        <f>COUNTIFS(COMPANY[亂數值],"&gt;" &amp;COMPANY[[#This Row],[亂數值]]) + 1</f>
        <v>438</v>
      </c>
      <c r="I909" s="13" t="str">
        <f>IF(COMPANY[[#This Row],[序列]]&lt;=簡單亂數抽樣參數!$C$3,"Y","")</f>
        <v/>
      </c>
    </row>
    <row r="910" spans="1:9">
      <c r="A910" s="1" t="s">
        <v>4988</v>
      </c>
      <c r="B910" s="1" t="s">
        <v>1734</v>
      </c>
      <c r="C910" s="1" t="s">
        <v>1735</v>
      </c>
      <c r="D910" s="1" t="s">
        <v>6</v>
      </c>
      <c r="E910" s="1" t="str">
        <f t="shared" si="29"/>
        <v>屏東縣</v>
      </c>
      <c r="F910" s="12">
        <f t="shared" ca="1" si="28"/>
        <v>0.688164627054074</v>
      </c>
      <c r="G910" s="12">
        <v>4.0853348797399769E-2</v>
      </c>
      <c r="H910" s="2">
        <f>COUNTIFS(COMPANY[亂數值],"&gt;" &amp;COMPANY[[#This Row],[亂數值]]) + 1</f>
        <v>2111</v>
      </c>
      <c r="I910" s="13" t="str">
        <f>IF(COMPANY[[#This Row],[序列]]&lt;=簡單亂數抽樣參數!$C$3,"Y","")</f>
        <v/>
      </c>
    </row>
    <row r="911" spans="1:9">
      <c r="A911" s="1" t="s">
        <v>4989</v>
      </c>
      <c r="B911" s="1" t="s">
        <v>1736</v>
      </c>
      <c r="C911" s="1" t="s">
        <v>1737</v>
      </c>
      <c r="D911" s="1" t="s">
        <v>27</v>
      </c>
      <c r="E911" s="1" t="str">
        <f t="shared" si="29"/>
        <v>屏東縣</v>
      </c>
      <c r="F911" s="12">
        <f t="shared" ca="1" si="28"/>
        <v>0.34757678018147431</v>
      </c>
      <c r="G911" s="12">
        <v>0.52729160237822403</v>
      </c>
      <c r="H911" s="2">
        <f>COUNTIFS(COMPANY[亂數值],"&gt;" &amp;COMPANY[[#This Row],[亂數值]]) + 1</f>
        <v>1022</v>
      </c>
      <c r="I911" s="13" t="str">
        <f>IF(COMPANY[[#This Row],[序列]]&lt;=簡單亂數抽樣參數!$C$3,"Y","")</f>
        <v/>
      </c>
    </row>
    <row r="912" spans="1:9">
      <c r="A912" s="1" t="s">
        <v>4990</v>
      </c>
      <c r="B912" s="1" t="s">
        <v>1738</v>
      </c>
      <c r="C912" s="1" t="s">
        <v>1739</v>
      </c>
      <c r="D912" s="1" t="s">
        <v>31</v>
      </c>
      <c r="E912" s="1" t="str">
        <f t="shared" si="29"/>
        <v>屏東縣</v>
      </c>
      <c r="F912" s="12">
        <f t="shared" ca="1" si="28"/>
        <v>0.35068928804256627</v>
      </c>
      <c r="G912" s="12">
        <v>0.81234588491085957</v>
      </c>
      <c r="H912" s="2">
        <f>COUNTIFS(COMPANY[亂數值],"&gt;" &amp;COMPANY[[#This Row],[亂數值]]) + 1</f>
        <v>418</v>
      </c>
      <c r="I912" s="13" t="str">
        <f>IF(COMPANY[[#This Row],[序列]]&lt;=簡單亂數抽樣參數!$C$3,"Y","")</f>
        <v/>
      </c>
    </row>
    <row r="913" spans="1:9">
      <c r="A913" s="1" t="s">
        <v>4991</v>
      </c>
      <c r="B913" s="1" t="s">
        <v>1740</v>
      </c>
      <c r="C913" s="1" t="s">
        <v>1741</v>
      </c>
      <c r="D913" s="1" t="s">
        <v>6</v>
      </c>
      <c r="E913" s="1" t="str">
        <f t="shared" si="29"/>
        <v>屏東縣</v>
      </c>
      <c r="F913" s="12">
        <f t="shared" ca="1" si="28"/>
        <v>0.19438338575143221</v>
      </c>
      <c r="G913" s="12">
        <v>0.60072064768276634</v>
      </c>
      <c r="H913" s="2">
        <f>COUNTIFS(COMPANY[亂數值],"&gt;" &amp;COMPANY[[#This Row],[亂數值]]) + 1</f>
        <v>853</v>
      </c>
      <c r="I913" s="13" t="str">
        <f>IF(COMPANY[[#This Row],[序列]]&lt;=簡單亂數抽樣參數!$C$3,"Y","")</f>
        <v/>
      </c>
    </row>
    <row r="914" spans="1:9">
      <c r="A914" s="1" t="s">
        <v>4992</v>
      </c>
      <c r="B914" s="1" t="s">
        <v>1742</v>
      </c>
      <c r="C914" s="1" t="s">
        <v>1743</v>
      </c>
      <c r="D914" s="1" t="s">
        <v>6</v>
      </c>
      <c r="E914" s="1" t="str">
        <f t="shared" si="29"/>
        <v>屏東縣</v>
      </c>
      <c r="F914" s="12">
        <f t="shared" ca="1" si="28"/>
        <v>0.97566348593762464</v>
      </c>
      <c r="G914" s="12">
        <v>0.8759002063608371</v>
      </c>
      <c r="H914" s="2">
        <f>COUNTIFS(COMPANY[亂數值],"&gt;" &amp;COMPANY[[#This Row],[亂數值]]) + 1</f>
        <v>268</v>
      </c>
      <c r="I914" s="13" t="str">
        <f>IF(COMPANY[[#This Row],[序列]]&lt;=簡單亂數抽樣參數!$C$3,"Y","")</f>
        <v/>
      </c>
    </row>
    <row r="915" spans="1:9">
      <c r="A915" s="1" t="s">
        <v>4993</v>
      </c>
      <c r="B915" s="1" t="s">
        <v>1744</v>
      </c>
      <c r="C915" s="1" t="s">
        <v>1745</v>
      </c>
      <c r="D915" s="1" t="s">
        <v>6</v>
      </c>
      <c r="E915" s="1" t="str">
        <f t="shared" si="29"/>
        <v>嘉義縣</v>
      </c>
      <c r="F915" s="12">
        <f t="shared" ca="1" si="28"/>
        <v>0.83020869973635891</v>
      </c>
      <c r="G915" s="12">
        <v>0.19095859879907806</v>
      </c>
      <c r="H915" s="2">
        <f>COUNTIFS(COMPANY[亂數值],"&gt;" &amp;COMPANY[[#This Row],[亂數值]]) + 1</f>
        <v>1759</v>
      </c>
      <c r="I915" s="13" t="str">
        <f>IF(COMPANY[[#This Row],[序列]]&lt;=簡單亂數抽樣參數!$C$3,"Y","")</f>
        <v/>
      </c>
    </row>
    <row r="916" spans="1:9">
      <c r="A916" s="1" t="s">
        <v>4994</v>
      </c>
      <c r="B916" s="1" t="s">
        <v>1746</v>
      </c>
      <c r="C916" s="1" t="s">
        <v>1747</v>
      </c>
      <c r="D916" s="1" t="s">
        <v>6</v>
      </c>
      <c r="E916" s="1" t="str">
        <f t="shared" si="29"/>
        <v>嘉義縣</v>
      </c>
      <c r="F916" s="12">
        <f t="shared" ca="1" si="28"/>
        <v>0.34506244634274374</v>
      </c>
      <c r="G916" s="12">
        <v>0.83036453776018471</v>
      </c>
      <c r="H916" s="2">
        <f>COUNTIFS(COMPANY[亂數值],"&gt;" &amp;COMPANY[[#This Row],[亂數值]]) + 1</f>
        <v>381</v>
      </c>
      <c r="I916" s="13" t="str">
        <f>IF(COMPANY[[#This Row],[序列]]&lt;=簡單亂數抽樣參數!$C$3,"Y","")</f>
        <v/>
      </c>
    </row>
    <row r="917" spans="1:9">
      <c r="A917" s="1" t="s">
        <v>4995</v>
      </c>
      <c r="B917" s="1" t="s">
        <v>1748</v>
      </c>
      <c r="C917" s="1" t="s">
        <v>1749</v>
      </c>
      <c r="D917" s="1" t="s">
        <v>6</v>
      </c>
      <c r="E917" s="1" t="str">
        <f t="shared" si="29"/>
        <v>嘉義縣</v>
      </c>
      <c r="F917" s="12">
        <f t="shared" ca="1" si="28"/>
        <v>0.25445000473899815</v>
      </c>
      <c r="G917" s="12">
        <v>0.70550722005616084</v>
      </c>
      <c r="H917" s="2">
        <f>COUNTIFS(COMPANY[亂數值],"&gt;" &amp;COMPANY[[#This Row],[亂數值]]) + 1</f>
        <v>629</v>
      </c>
      <c r="I917" s="13" t="str">
        <f>IF(COMPANY[[#This Row],[序列]]&lt;=簡單亂數抽樣參數!$C$3,"Y","")</f>
        <v/>
      </c>
    </row>
    <row r="918" spans="1:9">
      <c r="A918" s="1" t="s">
        <v>4996</v>
      </c>
      <c r="B918" s="1" t="s">
        <v>1750</v>
      </c>
      <c r="C918" s="1" t="s">
        <v>1751</v>
      </c>
      <c r="D918" s="1" t="s">
        <v>6</v>
      </c>
      <c r="E918" s="1" t="str">
        <f t="shared" si="29"/>
        <v>嘉義縣</v>
      </c>
      <c r="F918" s="12">
        <f t="shared" ca="1" si="28"/>
        <v>3.1079006224210448E-2</v>
      </c>
      <c r="G918" s="12">
        <v>0.64022642338586444</v>
      </c>
      <c r="H918" s="2">
        <f>COUNTIFS(COMPANY[亂數值],"&gt;" &amp;COMPANY[[#This Row],[亂數值]]) + 1</f>
        <v>774</v>
      </c>
      <c r="I918" s="13" t="str">
        <f>IF(COMPANY[[#This Row],[序列]]&lt;=簡單亂數抽樣參數!$C$3,"Y","")</f>
        <v/>
      </c>
    </row>
    <row r="919" spans="1:9">
      <c r="A919" s="1" t="s">
        <v>4997</v>
      </c>
      <c r="B919" s="1" t="s">
        <v>1752</v>
      </c>
      <c r="C919" s="1" t="s">
        <v>1753</v>
      </c>
      <c r="D919" s="1" t="s">
        <v>6</v>
      </c>
      <c r="E919" s="1" t="str">
        <f t="shared" si="29"/>
        <v>嘉義縣</v>
      </c>
      <c r="F919" s="12">
        <f t="shared" ca="1" si="28"/>
        <v>0.9498537520518392</v>
      </c>
      <c r="G919" s="12">
        <v>0.222288972272774</v>
      </c>
      <c r="H919" s="2">
        <f>COUNTIFS(COMPANY[亂數值],"&gt;" &amp;COMPANY[[#This Row],[亂數值]]) + 1</f>
        <v>1688</v>
      </c>
      <c r="I919" s="13" t="str">
        <f>IF(COMPANY[[#This Row],[序列]]&lt;=簡單亂數抽樣參數!$C$3,"Y","")</f>
        <v/>
      </c>
    </row>
    <row r="920" spans="1:9">
      <c r="A920" s="1" t="s">
        <v>4998</v>
      </c>
      <c r="B920" s="1" t="s">
        <v>1754</v>
      </c>
      <c r="C920" s="1" t="s">
        <v>1659</v>
      </c>
      <c r="D920" s="1" t="s">
        <v>22</v>
      </c>
      <c r="E920" s="1" t="str">
        <f t="shared" si="29"/>
        <v>嘉義縣</v>
      </c>
      <c r="F920" s="12">
        <f t="shared" ca="1" si="28"/>
        <v>0.15836170755868595</v>
      </c>
      <c r="G920" s="12">
        <v>0.53785562037460888</v>
      </c>
      <c r="H920" s="2">
        <f>COUNTIFS(COMPANY[亂數值],"&gt;" &amp;COMPANY[[#This Row],[亂數值]]) + 1</f>
        <v>1001</v>
      </c>
      <c r="I920" s="13" t="str">
        <f>IF(COMPANY[[#This Row],[序列]]&lt;=簡單亂數抽樣參數!$C$3,"Y","")</f>
        <v/>
      </c>
    </row>
    <row r="921" spans="1:9">
      <c r="A921" s="1" t="s">
        <v>4999</v>
      </c>
      <c r="B921" s="1" t="s">
        <v>1755</v>
      </c>
      <c r="C921" s="1" t="s">
        <v>1756</v>
      </c>
      <c r="D921" s="1" t="s">
        <v>6</v>
      </c>
      <c r="E921" s="1" t="str">
        <f t="shared" si="29"/>
        <v>新竹縣</v>
      </c>
      <c r="F921" s="12">
        <f t="shared" ca="1" si="28"/>
        <v>0.55151333220191334</v>
      </c>
      <c r="G921" s="12">
        <v>0.63162629686276928</v>
      </c>
      <c r="H921" s="2">
        <f>COUNTIFS(COMPANY[亂數值],"&gt;" &amp;COMPANY[[#This Row],[亂數值]]) + 1</f>
        <v>792</v>
      </c>
      <c r="I921" s="13" t="str">
        <f>IF(COMPANY[[#This Row],[序列]]&lt;=簡單亂數抽樣參數!$C$3,"Y","")</f>
        <v/>
      </c>
    </row>
    <row r="922" spans="1:9">
      <c r="A922" s="1" t="s">
        <v>5000</v>
      </c>
      <c r="B922" s="1" t="s">
        <v>1757</v>
      </c>
      <c r="C922" s="1" t="s">
        <v>1758</v>
      </c>
      <c r="D922" s="1" t="s">
        <v>6</v>
      </c>
      <c r="E922" s="1" t="str">
        <f t="shared" si="29"/>
        <v>新竹縣</v>
      </c>
      <c r="F922" s="12">
        <f t="shared" ca="1" si="28"/>
        <v>0.34315012163878167</v>
      </c>
      <c r="G922" s="12">
        <v>0.20546915989798553</v>
      </c>
      <c r="H922" s="2">
        <f>COUNTIFS(COMPANY[亂數值],"&gt;" &amp;COMPANY[[#This Row],[亂數值]]) + 1</f>
        <v>1718</v>
      </c>
      <c r="I922" s="13" t="str">
        <f>IF(COMPANY[[#This Row],[序列]]&lt;=簡單亂數抽樣參數!$C$3,"Y","")</f>
        <v/>
      </c>
    </row>
    <row r="923" spans="1:9">
      <c r="A923" s="1" t="s">
        <v>5001</v>
      </c>
      <c r="B923" s="1" t="s">
        <v>1759</v>
      </c>
      <c r="C923" s="1" t="s">
        <v>1760</v>
      </c>
      <c r="D923" s="1" t="s">
        <v>6</v>
      </c>
      <c r="E923" s="1" t="str">
        <f t="shared" si="29"/>
        <v>新北市</v>
      </c>
      <c r="F923" s="12">
        <f t="shared" ca="1" si="28"/>
        <v>7.063336798776354E-3</v>
      </c>
      <c r="G923" s="12">
        <v>0.58972840419118733</v>
      </c>
      <c r="H923" s="2">
        <f>COUNTIFS(COMPANY[亂數值],"&gt;" &amp;COMPANY[[#This Row],[亂數值]]) + 1</f>
        <v>873</v>
      </c>
      <c r="I923" s="13" t="str">
        <f>IF(COMPANY[[#This Row],[序列]]&lt;=簡單亂數抽樣參數!$C$3,"Y","")</f>
        <v/>
      </c>
    </row>
    <row r="924" spans="1:9">
      <c r="A924" s="1" t="s">
        <v>5002</v>
      </c>
      <c r="B924" s="1" t="s">
        <v>1761</v>
      </c>
      <c r="C924" s="1" t="s">
        <v>1762</v>
      </c>
      <c r="D924" s="1" t="s">
        <v>27</v>
      </c>
      <c r="E924" s="1" t="str">
        <f t="shared" si="29"/>
        <v>新北市</v>
      </c>
      <c r="F924" s="12">
        <f t="shared" ca="1" si="28"/>
        <v>0.18831728165742967</v>
      </c>
      <c r="G924" s="12">
        <v>0.99428814734718596</v>
      </c>
      <c r="H924" s="2">
        <f>COUNTIFS(COMPANY[亂數值],"&gt;" &amp;COMPANY[[#This Row],[亂數值]]) + 1</f>
        <v>15</v>
      </c>
      <c r="I924" s="13" t="str">
        <f>IF(COMPANY[[#This Row],[序列]]&lt;=簡單亂數抽樣參數!$C$3,"Y","")</f>
        <v>Y</v>
      </c>
    </row>
    <row r="925" spans="1:9">
      <c r="A925" s="1" t="s">
        <v>5003</v>
      </c>
      <c r="B925" s="1" t="s">
        <v>1763</v>
      </c>
      <c r="C925" s="1" t="s">
        <v>1764</v>
      </c>
      <c r="D925" s="1" t="s">
        <v>27</v>
      </c>
      <c r="E925" s="1" t="str">
        <f t="shared" si="29"/>
        <v>新北市</v>
      </c>
      <c r="F925" s="12">
        <f t="shared" ca="1" si="28"/>
        <v>0.44553656655095619</v>
      </c>
      <c r="G925" s="12">
        <v>0.19831647772354688</v>
      </c>
      <c r="H925" s="2">
        <f>COUNTIFS(COMPANY[亂數值],"&gt;" &amp;COMPANY[[#This Row],[亂數值]]) + 1</f>
        <v>1735</v>
      </c>
      <c r="I925" s="13" t="str">
        <f>IF(COMPANY[[#This Row],[序列]]&lt;=簡單亂數抽樣參數!$C$3,"Y","")</f>
        <v/>
      </c>
    </row>
    <row r="926" spans="1:9">
      <c r="A926" s="1" t="s">
        <v>5004</v>
      </c>
      <c r="B926" s="1" t="s">
        <v>1765</v>
      </c>
      <c r="C926" s="1" t="s">
        <v>1766</v>
      </c>
      <c r="D926" s="1" t="s">
        <v>6</v>
      </c>
      <c r="E926" s="1" t="str">
        <f t="shared" si="29"/>
        <v>新北市</v>
      </c>
      <c r="F926" s="12">
        <f t="shared" ca="1" si="28"/>
        <v>0.64538756685431187</v>
      </c>
      <c r="G926" s="12">
        <v>0.25431281307244236</v>
      </c>
      <c r="H926" s="2">
        <f>COUNTIFS(COMPANY[亂數值],"&gt;" &amp;COMPANY[[#This Row],[亂數值]]) + 1</f>
        <v>1609</v>
      </c>
      <c r="I926" s="13" t="str">
        <f>IF(COMPANY[[#This Row],[序列]]&lt;=簡單亂數抽樣參數!$C$3,"Y","")</f>
        <v/>
      </c>
    </row>
    <row r="927" spans="1:9">
      <c r="A927" s="1" t="s">
        <v>5005</v>
      </c>
      <c r="B927" s="1" t="s">
        <v>1767</v>
      </c>
      <c r="C927" s="1" t="s">
        <v>1768</v>
      </c>
      <c r="D927" s="1" t="s">
        <v>27</v>
      </c>
      <c r="E927" s="1" t="str">
        <f t="shared" si="29"/>
        <v>新北市</v>
      </c>
      <c r="F927" s="12">
        <f t="shared" ca="1" si="28"/>
        <v>0.61836961070294705</v>
      </c>
      <c r="G927" s="12">
        <v>0.33835186675983153</v>
      </c>
      <c r="H927" s="2">
        <f>COUNTIFS(COMPANY[亂數值],"&gt;" &amp;COMPANY[[#This Row],[亂數值]]) + 1</f>
        <v>1426</v>
      </c>
      <c r="I927" s="13" t="str">
        <f>IF(COMPANY[[#This Row],[序列]]&lt;=簡單亂數抽樣參數!$C$3,"Y","")</f>
        <v/>
      </c>
    </row>
    <row r="928" spans="1:9">
      <c r="A928" s="1" t="s">
        <v>5006</v>
      </c>
      <c r="B928" s="1" t="s">
        <v>1769</v>
      </c>
      <c r="C928" s="1" t="s">
        <v>1770</v>
      </c>
      <c r="D928" s="1" t="s">
        <v>6</v>
      </c>
      <c r="E928" s="1" t="str">
        <f t="shared" si="29"/>
        <v>新北市</v>
      </c>
      <c r="F928" s="12">
        <f t="shared" ca="1" si="28"/>
        <v>0.84050818478604616</v>
      </c>
      <c r="G928" s="12">
        <v>9.328822202624143E-2</v>
      </c>
      <c r="H928" s="2">
        <f>COUNTIFS(COMPANY[亂數值],"&gt;" &amp;COMPANY[[#This Row],[亂數值]]) + 1</f>
        <v>1998</v>
      </c>
      <c r="I928" s="13" t="str">
        <f>IF(COMPANY[[#This Row],[序列]]&lt;=簡單亂數抽樣參數!$C$3,"Y","")</f>
        <v/>
      </c>
    </row>
    <row r="929" spans="1:9">
      <c r="A929" s="1" t="s">
        <v>5007</v>
      </c>
      <c r="B929" s="1" t="s">
        <v>1771</v>
      </c>
      <c r="C929" s="1" t="s">
        <v>1772</v>
      </c>
      <c r="D929" s="1" t="s">
        <v>6</v>
      </c>
      <c r="E929" s="1" t="str">
        <f t="shared" si="29"/>
        <v>新北市</v>
      </c>
      <c r="F929" s="12">
        <f t="shared" ca="1" si="28"/>
        <v>0.35816693364397911</v>
      </c>
      <c r="G929" s="12">
        <v>0.7406447891125183</v>
      </c>
      <c r="H929" s="2">
        <f>COUNTIFS(COMPANY[亂數值],"&gt;" &amp;COMPANY[[#This Row],[亂數值]]) + 1</f>
        <v>549</v>
      </c>
      <c r="I929" s="13" t="str">
        <f>IF(COMPANY[[#This Row],[序列]]&lt;=簡單亂數抽樣參數!$C$3,"Y","")</f>
        <v/>
      </c>
    </row>
    <row r="930" spans="1:9">
      <c r="A930" s="1" t="s">
        <v>5008</v>
      </c>
      <c r="B930" s="1" t="s">
        <v>1773</v>
      </c>
      <c r="C930" s="1" t="s">
        <v>1774</v>
      </c>
      <c r="D930" s="1" t="s">
        <v>6</v>
      </c>
      <c r="E930" s="1" t="str">
        <f t="shared" si="29"/>
        <v>新北市</v>
      </c>
      <c r="F930" s="12">
        <f t="shared" ca="1" si="28"/>
        <v>0.21583938908075029</v>
      </c>
      <c r="G930" s="12">
        <v>0.35420056273888234</v>
      </c>
      <c r="H930" s="2">
        <f>COUNTIFS(COMPANY[亂數值],"&gt;" &amp;COMPANY[[#This Row],[亂數值]]) + 1</f>
        <v>1390</v>
      </c>
      <c r="I930" s="13" t="str">
        <f>IF(COMPANY[[#This Row],[序列]]&lt;=簡單亂數抽樣參數!$C$3,"Y","")</f>
        <v/>
      </c>
    </row>
    <row r="931" spans="1:9">
      <c r="A931" s="1" t="s">
        <v>5009</v>
      </c>
      <c r="B931" s="1" t="s">
        <v>1775</v>
      </c>
      <c r="C931" s="1" t="s">
        <v>1776</v>
      </c>
      <c r="D931" s="1" t="s">
        <v>6</v>
      </c>
      <c r="E931" s="1" t="str">
        <f t="shared" si="29"/>
        <v>新北市</v>
      </c>
      <c r="F931" s="12">
        <f t="shared" ca="1" si="28"/>
        <v>0.46610362435872255</v>
      </c>
      <c r="G931" s="12">
        <v>0.18348352135060375</v>
      </c>
      <c r="H931" s="2">
        <f>COUNTIFS(COMPANY[亂數值],"&gt;" &amp;COMPANY[[#This Row],[亂數值]]) + 1</f>
        <v>1778</v>
      </c>
      <c r="I931" s="13" t="str">
        <f>IF(COMPANY[[#This Row],[序列]]&lt;=簡單亂數抽樣參數!$C$3,"Y","")</f>
        <v/>
      </c>
    </row>
    <row r="932" spans="1:9">
      <c r="A932" s="1" t="s">
        <v>5010</v>
      </c>
      <c r="B932" s="1" t="s">
        <v>1777</v>
      </c>
      <c r="C932" s="1" t="s">
        <v>1778</v>
      </c>
      <c r="D932" s="1" t="s">
        <v>6</v>
      </c>
      <c r="E932" s="1" t="str">
        <f t="shared" si="29"/>
        <v>新北市</v>
      </c>
      <c r="F932" s="12">
        <f t="shared" ca="1" si="28"/>
        <v>0.38723587280153027</v>
      </c>
      <c r="G932" s="12">
        <v>0.75807144038956331</v>
      </c>
      <c r="H932" s="2">
        <f>COUNTIFS(COMPANY[亂數值],"&gt;" &amp;COMPANY[[#This Row],[亂數值]]) + 1</f>
        <v>526</v>
      </c>
      <c r="I932" s="13" t="str">
        <f>IF(COMPANY[[#This Row],[序列]]&lt;=簡單亂數抽樣參數!$C$3,"Y","")</f>
        <v/>
      </c>
    </row>
    <row r="933" spans="1:9">
      <c r="A933" s="1" t="s">
        <v>5011</v>
      </c>
      <c r="B933" s="1" t="s">
        <v>1779</v>
      </c>
      <c r="C933" s="1" t="s">
        <v>1780</v>
      </c>
      <c r="D933" s="1" t="s">
        <v>31</v>
      </c>
      <c r="E933" s="1" t="str">
        <f t="shared" si="29"/>
        <v>新北市</v>
      </c>
      <c r="F933" s="12">
        <f t="shared" ca="1" si="28"/>
        <v>0.86385093292158555</v>
      </c>
      <c r="G933" s="12">
        <v>0.11932695391201764</v>
      </c>
      <c r="H933" s="2">
        <f>COUNTIFS(COMPANY[亂數值],"&gt;" &amp;COMPANY[[#This Row],[亂數值]]) + 1</f>
        <v>1941</v>
      </c>
      <c r="I933" s="13" t="str">
        <f>IF(COMPANY[[#This Row],[序列]]&lt;=簡單亂數抽樣參數!$C$3,"Y","")</f>
        <v/>
      </c>
    </row>
    <row r="934" spans="1:9">
      <c r="A934" s="1" t="s">
        <v>5012</v>
      </c>
      <c r="B934" s="1" t="s">
        <v>1781</v>
      </c>
      <c r="C934" s="1" t="s">
        <v>1782</v>
      </c>
      <c r="D934" s="1" t="s">
        <v>6</v>
      </c>
      <c r="E934" s="1" t="str">
        <f t="shared" si="29"/>
        <v>新北市</v>
      </c>
      <c r="F934" s="12">
        <f t="shared" ca="1" si="28"/>
        <v>0.4829339642501278</v>
      </c>
      <c r="G934" s="12">
        <v>0.67614873293002797</v>
      </c>
      <c r="H934" s="2">
        <f>COUNTIFS(COMPANY[亂數值],"&gt;" &amp;COMPANY[[#This Row],[亂數值]]) + 1</f>
        <v>685</v>
      </c>
      <c r="I934" s="13" t="str">
        <f>IF(COMPANY[[#This Row],[序列]]&lt;=簡單亂數抽樣參數!$C$3,"Y","")</f>
        <v/>
      </c>
    </row>
    <row r="935" spans="1:9">
      <c r="A935" s="1" t="s">
        <v>5013</v>
      </c>
      <c r="B935" s="1" t="s">
        <v>1783</v>
      </c>
      <c r="C935" s="1" t="s">
        <v>1784</v>
      </c>
      <c r="D935" s="1" t="s">
        <v>6</v>
      </c>
      <c r="E935" s="1" t="str">
        <f t="shared" si="29"/>
        <v>新北市</v>
      </c>
      <c r="F935" s="12">
        <f t="shared" ca="1" si="28"/>
        <v>0.85075535086904008</v>
      </c>
      <c r="G935" s="12">
        <v>0.56264387866918286</v>
      </c>
      <c r="H935" s="2">
        <f>COUNTIFS(COMPANY[亂數值],"&gt;" &amp;COMPANY[[#This Row],[亂數值]]) + 1</f>
        <v>939</v>
      </c>
      <c r="I935" s="13" t="str">
        <f>IF(COMPANY[[#This Row],[序列]]&lt;=簡單亂數抽樣參數!$C$3,"Y","")</f>
        <v/>
      </c>
    </row>
    <row r="936" spans="1:9">
      <c r="A936" s="1" t="s">
        <v>5014</v>
      </c>
      <c r="B936" s="1" t="s">
        <v>1785</v>
      </c>
      <c r="C936" s="1" t="s">
        <v>821</v>
      </c>
      <c r="D936" s="1" t="s">
        <v>27</v>
      </c>
      <c r="E936" s="1" t="str">
        <f t="shared" si="29"/>
        <v>新北市</v>
      </c>
      <c r="F936" s="12">
        <f t="shared" ca="1" si="28"/>
        <v>0.97619839854688162</v>
      </c>
      <c r="G936" s="12">
        <v>0.99040028186137985</v>
      </c>
      <c r="H936" s="2">
        <f>COUNTIFS(COMPANY[亂數值],"&gt;" &amp;COMPANY[[#This Row],[亂數值]]) + 1</f>
        <v>21</v>
      </c>
      <c r="I936" s="13" t="str">
        <f>IF(COMPANY[[#This Row],[序列]]&lt;=簡單亂數抽樣參數!$C$3,"Y","")</f>
        <v/>
      </c>
    </row>
    <row r="937" spans="1:9">
      <c r="A937" s="1" t="s">
        <v>5015</v>
      </c>
      <c r="B937" s="1" t="s">
        <v>1786</v>
      </c>
      <c r="C937" s="1" t="s">
        <v>1787</v>
      </c>
      <c r="D937" s="1" t="s">
        <v>6</v>
      </c>
      <c r="E937" s="1" t="str">
        <f t="shared" si="29"/>
        <v>新北市</v>
      </c>
      <c r="F937" s="12">
        <f t="shared" ca="1" si="28"/>
        <v>0.62301460850092683</v>
      </c>
      <c r="G937" s="12">
        <v>0.33680129635351164</v>
      </c>
      <c r="H937" s="2">
        <f>COUNTIFS(COMPANY[亂數值],"&gt;" &amp;COMPANY[[#This Row],[亂數值]]) + 1</f>
        <v>1429</v>
      </c>
      <c r="I937" s="13" t="str">
        <f>IF(COMPANY[[#This Row],[序列]]&lt;=簡單亂數抽樣參數!$C$3,"Y","")</f>
        <v/>
      </c>
    </row>
    <row r="938" spans="1:9">
      <c r="A938" s="1" t="s">
        <v>5016</v>
      </c>
      <c r="B938" s="1" t="s">
        <v>1788</v>
      </c>
      <c r="C938" s="1" t="s">
        <v>1789</v>
      </c>
      <c r="D938" s="1" t="s">
        <v>27</v>
      </c>
      <c r="E938" s="1" t="str">
        <f t="shared" si="29"/>
        <v>新北市</v>
      </c>
      <c r="F938" s="12">
        <f t="shared" ca="1" si="28"/>
        <v>0.94324793563148146</v>
      </c>
      <c r="G938" s="12">
        <v>0.51926752725816083</v>
      </c>
      <c r="H938" s="2">
        <f>COUNTIFS(COMPANY[亂數值],"&gt;" &amp;COMPANY[[#This Row],[亂數值]]) + 1</f>
        <v>1044</v>
      </c>
      <c r="I938" s="13" t="str">
        <f>IF(COMPANY[[#This Row],[序列]]&lt;=簡單亂數抽樣參數!$C$3,"Y","")</f>
        <v/>
      </c>
    </row>
    <row r="939" spans="1:9">
      <c r="A939" s="1" t="s">
        <v>5017</v>
      </c>
      <c r="B939" s="1" t="s">
        <v>1790</v>
      </c>
      <c r="C939" s="1" t="s">
        <v>1791</v>
      </c>
      <c r="D939" s="1" t="s">
        <v>31</v>
      </c>
      <c r="E939" s="1" t="str">
        <f t="shared" si="29"/>
        <v>新北市</v>
      </c>
      <c r="F939" s="12">
        <f t="shared" ca="1" si="28"/>
        <v>0.3592474872734811</v>
      </c>
      <c r="G939" s="12">
        <v>0.46679537747085365</v>
      </c>
      <c r="H939" s="2">
        <f>COUNTIFS(COMPANY[亂數值],"&gt;" &amp;COMPANY[[#This Row],[亂數值]]) + 1</f>
        <v>1157</v>
      </c>
      <c r="I939" s="13" t="str">
        <f>IF(COMPANY[[#This Row],[序列]]&lt;=簡單亂數抽樣參數!$C$3,"Y","")</f>
        <v/>
      </c>
    </row>
    <row r="940" spans="1:9">
      <c r="A940" s="1" t="s">
        <v>5018</v>
      </c>
      <c r="B940" s="1" t="s">
        <v>1792</v>
      </c>
      <c r="C940" s="1" t="s">
        <v>1793</v>
      </c>
      <c r="D940" s="1" t="s">
        <v>6</v>
      </c>
      <c r="E940" s="1" t="str">
        <f t="shared" si="29"/>
        <v>新北市</v>
      </c>
      <c r="F940" s="12">
        <f t="shared" ca="1" si="28"/>
        <v>0.70765423900899849</v>
      </c>
      <c r="G940" s="12">
        <v>0.24851945334100656</v>
      </c>
      <c r="H940" s="2">
        <f>COUNTIFS(COMPANY[亂數值],"&gt;" &amp;COMPANY[[#This Row],[亂數值]]) + 1</f>
        <v>1621</v>
      </c>
      <c r="I940" s="13" t="str">
        <f>IF(COMPANY[[#This Row],[序列]]&lt;=簡單亂數抽樣參數!$C$3,"Y","")</f>
        <v/>
      </c>
    </row>
    <row r="941" spans="1:9">
      <c r="A941" s="1" t="s">
        <v>5019</v>
      </c>
      <c r="B941" s="1" t="s">
        <v>1794</v>
      </c>
      <c r="C941" s="1" t="s">
        <v>699</v>
      </c>
      <c r="D941" s="1" t="s">
        <v>6</v>
      </c>
      <c r="E941" s="1" t="str">
        <f t="shared" si="29"/>
        <v>新北市</v>
      </c>
      <c r="F941" s="12">
        <f t="shared" ca="1" si="28"/>
        <v>0.82216208741393348</v>
      </c>
      <c r="G941" s="12">
        <v>0.75548561601918363</v>
      </c>
      <c r="H941" s="2">
        <f>COUNTIFS(COMPANY[亂數值],"&gt;" &amp;COMPANY[[#This Row],[亂數值]]) + 1</f>
        <v>528</v>
      </c>
      <c r="I941" s="13" t="str">
        <f>IF(COMPANY[[#This Row],[序列]]&lt;=簡單亂數抽樣參數!$C$3,"Y","")</f>
        <v/>
      </c>
    </row>
    <row r="942" spans="1:9">
      <c r="A942" s="1" t="s">
        <v>5020</v>
      </c>
      <c r="B942" s="1" t="s">
        <v>1795</v>
      </c>
      <c r="C942" s="1" t="s">
        <v>1796</v>
      </c>
      <c r="D942" s="1" t="s">
        <v>6</v>
      </c>
      <c r="E942" s="1" t="str">
        <f t="shared" si="29"/>
        <v>新北市</v>
      </c>
      <c r="F942" s="12">
        <f t="shared" ca="1" si="28"/>
        <v>0.83664240943866908</v>
      </c>
      <c r="G942" s="12">
        <v>0.67336488178788234</v>
      </c>
      <c r="H942" s="2">
        <f>COUNTIFS(COMPANY[亂數值],"&gt;" &amp;COMPANY[[#This Row],[亂數值]]) + 1</f>
        <v>693</v>
      </c>
      <c r="I942" s="13" t="str">
        <f>IF(COMPANY[[#This Row],[序列]]&lt;=簡單亂數抽樣參數!$C$3,"Y","")</f>
        <v/>
      </c>
    </row>
    <row r="943" spans="1:9">
      <c r="A943" s="1" t="s">
        <v>5021</v>
      </c>
      <c r="B943" s="1" t="s">
        <v>1797</v>
      </c>
      <c r="C943" s="1" t="s">
        <v>1140</v>
      </c>
      <c r="D943" s="1" t="s">
        <v>6</v>
      </c>
      <c r="E943" s="1" t="str">
        <f t="shared" si="29"/>
        <v>新北市</v>
      </c>
      <c r="F943" s="12">
        <f t="shared" ca="1" si="28"/>
        <v>0.72264793045867304</v>
      </c>
      <c r="G943" s="12">
        <v>0.50069237345131246</v>
      </c>
      <c r="H943" s="2">
        <f>COUNTIFS(COMPANY[亂數值],"&gt;" &amp;COMPANY[[#This Row],[亂數值]]) + 1</f>
        <v>1086</v>
      </c>
      <c r="I943" s="13" t="str">
        <f>IF(COMPANY[[#This Row],[序列]]&lt;=簡單亂數抽樣參數!$C$3,"Y","")</f>
        <v/>
      </c>
    </row>
    <row r="944" spans="1:9">
      <c r="A944" s="1" t="s">
        <v>5022</v>
      </c>
      <c r="B944" s="1" t="s">
        <v>1798</v>
      </c>
      <c r="C944" s="1" t="s">
        <v>1799</v>
      </c>
      <c r="D944" s="1" t="s">
        <v>6</v>
      </c>
      <c r="E944" s="1" t="str">
        <f t="shared" si="29"/>
        <v>連江縣</v>
      </c>
      <c r="F944" s="12">
        <f t="shared" ca="1" si="28"/>
        <v>0.51770020735332523</v>
      </c>
      <c r="G944" s="12">
        <v>0.4290809496511897</v>
      </c>
      <c r="H944" s="2">
        <f>COUNTIFS(COMPANY[亂數值],"&gt;" &amp;COMPANY[[#This Row],[亂數值]]) + 1</f>
        <v>1247</v>
      </c>
      <c r="I944" s="13" t="str">
        <f>IF(COMPANY[[#This Row],[序列]]&lt;=簡單亂數抽樣參數!$C$3,"Y","")</f>
        <v/>
      </c>
    </row>
    <row r="945" spans="1:9">
      <c r="A945" s="1" t="s">
        <v>5023</v>
      </c>
      <c r="B945" s="1" t="s">
        <v>1800</v>
      </c>
      <c r="C945" s="1" t="s">
        <v>1801</v>
      </c>
      <c r="D945" s="1" t="s">
        <v>6</v>
      </c>
      <c r="E945" s="1" t="str">
        <f t="shared" si="29"/>
        <v>花蓮縣</v>
      </c>
      <c r="F945" s="12">
        <f t="shared" ca="1" si="28"/>
        <v>0.26278561796788735</v>
      </c>
      <c r="G945" s="12">
        <v>0.71072643663650137</v>
      </c>
      <c r="H945" s="2">
        <f>COUNTIFS(COMPANY[亂數值],"&gt;" &amp;COMPANY[[#This Row],[亂數值]]) + 1</f>
        <v>615</v>
      </c>
      <c r="I945" s="13" t="str">
        <f>IF(COMPANY[[#This Row],[序列]]&lt;=簡單亂數抽樣參數!$C$3,"Y","")</f>
        <v/>
      </c>
    </row>
    <row r="946" spans="1:9">
      <c r="A946" s="1" t="s">
        <v>5024</v>
      </c>
      <c r="B946" s="1" t="s">
        <v>1802</v>
      </c>
      <c r="C946" s="1" t="s">
        <v>1803</v>
      </c>
      <c r="D946" s="1" t="s">
        <v>6</v>
      </c>
      <c r="E946" s="1" t="str">
        <f t="shared" si="29"/>
        <v>花蓮縣</v>
      </c>
      <c r="F946" s="12">
        <f t="shared" ca="1" si="28"/>
        <v>0.85559640258173808</v>
      </c>
      <c r="G946" s="12">
        <v>0.85044434122232171</v>
      </c>
      <c r="H946" s="2">
        <f>COUNTIFS(COMPANY[亂數值],"&gt;" &amp;COMPANY[[#This Row],[亂數值]]) + 1</f>
        <v>327</v>
      </c>
      <c r="I946" s="13" t="str">
        <f>IF(COMPANY[[#This Row],[序列]]&lt;=簡單亂數抽樣參數!$C$3,"Y","")</f>
        <v/>
      </c>
    </row>
    <row r="947" spans="1:9">
      <c r="A947" s="1" t="s">
        <v>5025</v>
      </c>
      <c r="B947" s="1" t="s">
        <v>1804</v>
      </c>
      <c r="C947" s="1" t="s">
        <v>1805</v>
      </c>
      <c r="D947" s="1" t="s">
        <v>27</v>
      </c>
      <c r="E947" s="1" t="str">
        <f t="shared" si="29"/>
        <v>花蓮縣</v>
      </c>
      <c r="F947" s="12">
        <f t="shared" ca="1" si="28"/>
        <v>0.49289364279152925</v>
      </c>
      <c r="G947" s="12">
        <v>0.80311456912253743</v>
      </c>
      <c r="H947" s="2">
        <f>COUNTIFS(COMPANY[亂數值],"&gt;" &amp;COMPANY[[#This Row],[亂數值]]) + 1</f>
        <v>436</v>
      </c>
      <c r="I947" s="13" t="str">
        <f>IF(COMPANY[[#This Row],[序列]]&lt;=簡單亂數抽樣參數!$C$3,"Y","")</f>
        <v/>
      </c>
    </row>
    <row r="948" spans="1:9">
      <c r="A948" s="1" t="s">
        <v>5026</v>
      </c>
      <c r="B948" s="1" t="s">
        <v>1806</v>
      </c>
      <c r="C948" s="1" t="s">
        <v>1807</v>
      </c>
      <c r="D948" s="1" t="s">
        <v>27</v>
      </c>
      <c r="E948" s="1" t="str">
        <f t="shared" si="29"/>
        <v>宜蘭縣</v>
      </c>
      <c r="F948" s="12">
        <f t="shared" ca="1" si="28"/>
        <v>0.75322242491664082</v>
      </c>
      <c r="G948" s="12">
        <v>0.59437885392789058</v>
      </c>
      <c r="H948" s="2">
        <f>COUNTIFS(COMPANY[亂數值],"&gt;" &amp;COMPANY[[#This Row],[亂數值]]) + 1</f>
        <v>864</v>
      </c>
      <c r="I948" s="13" t="str">
        <f>IF(COMPANY[[#This Row],[序列]]&lt;=簡單亂數抽樣參數!$C$3,"Y","")</f>
        <v/>
      </c>
    </row>
    <row r="949" spans="1:9">
      <c r="A949" s="1" t="s">
        <v>5027</v>
      </c>
      <c r="B949" s="1" t="s">
        <v>1808</v>
      </c>
      <c r="C949" s="1" t="s">
        <v>1809</v>
      </c>
      <c r="D949" s="1" t="s">
        <v>6</v>
      </c>
      <c r="E949" s="1" t="str">
        <f t="shared" si="29"/>
        <v>新北市</v>
      </c>
      <c r="F949" s="12">
        <f t="shared" ca="1" si="28"/>
        <v>8.0729761374539577E-2</v>
      </c>
      <c r="G949" s="12">
        <v>0.79303895314792527</v>
      </c>
      <c r="H949" s="2">
        <f>COUNTIFS(COMPANY[亂數值],"&gt;" &amp;COMPANY[[#This Row],[亂數值]]) + 1</f>
        <v>466</v>
      </c>
      <c r="I949" s="13" t="str">
        <f>IF(COMPANY[[#This Row],[序列]]&lt;=簡單亂數抽樣參數!$C$3,"Y","")</f>
        <v/>
      </c>
    </row>
    <row r="950" spans="1:9">
      <c r="A950" s="1" t="s">
        <v>5028</v>
      </c>
      <c r="B950" s="1" t="s">
        <v>1810</v>
      </c>
      <c r="C950" s="1" t="s">
        <v>1811</v>
      </c>
      <c r="D950" s="1" t="s">
        <v>27</v>
      </c>
      <c r="E950" s="1" t="str">
        <f t="shared" si="29"/>
        <v>基隆市</v>
      </c>
      <c r="F950" s="12">
        <f t="shared" ca="1" si="28"/>
        <v>0.81457282966157341</v>
      </c>
      <c r="G950" s="12">
        <v>0.25913240953444039</v>
      </c>
      <c r="H950" s="2">
        <f>COUNTIFS(COMPANY[亂數值],"&gt;" &amp;COMPANY[[#This Row],[亂數值]]) + 1</f>
        <v>1595</v>
      </c>
      <c r="I950" s="13" t="str">
        <f>IF(COMPANY[[#This Row],[序列]]&lt;=簡單亂數抽樣參數!$C$3,"Y","")</f>
        <v/>
      </c>
    </row>
    <row r="951" spans="1:9">
      <c r="A951" s="1" t="s">
        <v>5029</v>
      </c>
      <c r="B951" s="1" t="s">
        <v>1812</v>
      </c>
      <c r="C951" s="1" t="s">
        <v>1813</v>
      </c>
      <c r="D951" s="1" t="s">
        <v>6</v>
      </c>
      <c r="E951" s="1" t="str">
        <f t="shared" si="29"/>
        <v>基隆市</v>
      </c>
      <c r="F951" s="12">
        <f t="shared" ca="1" si="28"/>
        <v>0.89651988955853534</v>
      </c>
      <c r="G951" s="12">
        <v>0.85956391566588508</v>
      </c>
      <c r="H951" s="2">
        <f>COUNTIFS(COMPANY[亂數值],"&gt;" &amp;COMPANY[[#This Row],[亂數值]]) + 1</f>
        <v>307</v>
      </c>
      <c r="I951" s="13" t="str">
        <f>IF(COMPANY[[#This Row],[序列]]&lt;=簡單亂數抽樣參數!$C$3,"Y","")</f>
        <v/>
      </c>
    </row>
    <row r="952" spans="1:9">
      <c r="A952" s="1" t="s">
        <v>5030</v>
      </c>
      <c r="B952" s="1" t="s">
        <v>1814</v>
      </c>
      <c r="C952" s="1" t="s">
        <v>1815</v>
      </c>
      <c r="D952" s="1" t="s">
        <v>27</v>
      </c>
      <c r="E952" s="1" t="str">
        <f t="shared" si="29"/>
        <v>新竹市</v>
      </c>
      <c r="F952" s="12">
        <f t="shared" ca="1" si="28"/>
        <v>5.262700393550257E-3</v>
      </c>
      <c r="G952" s="12">
        <v>0.82031147128400383</v>
      </c>
      <c r="H952" s="2">
        <f>COUNTIFS(COMPANY[亂數值],"&gt;" &amp;COMPANY[[#This Row],[亂數值]]) + 1</f>
        <v>405</v>
      </c>
      <c r="I952" s="13" t="str">
        <f>IF(COMPANY[[#This Row],[序列]]&lt;=簡單亂數抽樣參數!$C$3,"Y","")</f>
        <v/>
      </c>
    </row>
    <row r="953" spans="1:9">
      <c r="A953" s="1" t="s">
        <v>5031</v>
      </c>
      <c r="B953" s="1" t="s">
        <v>1816</v>
      </c>
      <c r="C953" s="1" t="s">
        <v>1817</v>
      </c>
      <c r="D953" s="1" t="s">
        <v>27</v>
      </c>
      <c r="E953" s="1" t="str">
        <f t="shared" si="29"/>
        <v>新竹市</v>
      </c>
      <c r="F953" s="12">
        <f t="shared" ca="1" si="28"/>
        <v>0.88610580811503226</v>
      </c>
      <c r="G953" s="12">
        <v>0.66331380301142107</v>
      </c>
      <c r="H953" s="2">
        <f>COUNTIFS(COMPANY[亂數值],"&gt;" &amp;COMPANY[[#This Row],[亂數值]]) + 1</f>
        <v>717</v>
      </c>
      <c r="I953" s="13" t="str">
        <f>IF(COMPANY[[#This Row],[序列]]&lt;=簡單亂數抽樣參數!$C$3,"Y","")</f>
        <v/>
      </c>
    </row>
    <row r="954" spans="1:9">
      <c r="A954" s="1" t="s">
        <v>5032</v>
      </c>
      <c r="B954" s="1" t="s">
        <v>1818</v>
      </c>
      <c r="C954" s="1" t="s">
        <v>1819</v>
      </c>
      <c r="D954" s="1" t="s">
        <v>6</v>
      </c>
      <c r="E954" s="1" t="str">
        <f t="shared" si="29"/>
        <v>新竹市</v>
      </c>
      <c r="F954" s="12">
        <f t="shared" ca="1" si="28"/>
        <v>0.72015348934904821</v>
      </c>
      <c r="G954" s="12">
        <v>0.45046068510335724</v>
      </c>
      <c r="H954" s="2">
        <f>COUNTIFS(COMPANY[亂數值],"&gt;" &amp;COMPANY[[#This Row],[亂數值]]) + 1</f>
        <v>1202</v>
      </c>
      <c r="I954" s="13" t="str">
        <f>IF(COMPANY[[#This Row],[序列]]&lt;=簡單亂數抽樣參數!$C$3,"Y","")</f>
        <v/>
      </c>
    </row>
    <row r="955" spans="1:9">
      <c r="A955" s="1" t="s">
        <v>5033</v>
      </c>
      <c r="B955" s="1" t="s">
        <v>1820</v>
      </c>
      <c r="C955" s="1" t="s">
        <v>1821</v>
      </c>
      <c r="D955" s="1" t="s">
        <v>27</v>
      </c>
      <c r="E955" s="1" t="str">
        <f t="shared" si="29"/>
        <v>新竹縣</v>
      </c>
      <c r="F955" s="12">
        <f t="shared" ca="1" si="28"/>
        <v>0.45148701848823158</v>
      </c>
      <c r="G955" s="12">
        <v>0.7693847649631953</v>
      </c>
      <c r="H955" s="2">
        <f>COUNTIFS(COMPANY[亂數值],"&gt;" &amp;COMPANY[[#This Row],[亂數值]]) + 1</f>
        <v>508</v>
      </c>
      <c r="I955" s="13" t="str">
        <f>IF(COMPANY[[#This Row],[序列]]&lt;=簡單亂數抽樣參數!$C$3,"Y","")</f>
        <v/>
      </c>
    </row>
    <row r="956" spans="1:9">
      <c r="A956" s="1" t="s">
        <v>5034</v>
      </c>
      <c r="B956" s="1" t="s">
        <v>1822</v>
      </c>
      <c r="C956" s="1" t="s">
        <v>1823</v>
      </c>
      <c r="D956" s="1" t="s">
        <v>6</v>
      </c>
      <c r="E956" s="1" t="str">
        <f t="shared" si="29"/>
        <v>新北市</v>
      </c>
      <c r="F956" s="12">
        <f t="shared" ca="1" si="28"/>
        <v>0.85247331040630514</v>
      </c>
      <c r="G956" s="12">
        <v>0.79062694124863231</v>
      </c>
      <c r="H956" s="2">
        <f>COUNTIFS(COMPANY[亂數值],"&gt;" &amp;COMPANY[[#This Row],[亂數值]]) + 1</f>
        <v>471</v>
      </c>
      <c r="I956" s="13" t="str">
        <f>IF(COMPANY[[#This Row],[序列]]&lt;=簡單亂數抽樣參數!$C$3,"Y","")</f>
        <v/>
      </c>
    </row>
    <row r="957" spans="1:9">
      <c r="A957" s="1" t="s">
        <v>5035</v>
      </c>
      <c r="B957" s="1" t="s">
        <v>1824</v>
      </c>
      <c r="C957" s="1" t="s">
        <v>483</v>
      </c>
      <c r="D957" s="1" t="s">
        <v>31</v>
      </c>
      <c r="E957" s="1" t="str">
        <f t="shared" si="29"/>
        <v>新北市</v>
      </c>
      <c r="F957" s="12">
        <f t="shared" ca="1" si="28"/>
        <v>0.71076848863846531</v>
      </c>
      <c r="G957" s="12">
        <v>0.4045470751799507</v>
      </c>
      <c r="H957" s="2">
        <f>COUNTIFS(COMPANY[亂數值],"&gt;" &amp;COMPANY[[#This Row],[亂數值]]) + 1</f>
        <v>1297</v>
      </c>
      <c r="I957" s="13" t="str">
        <f>IF(COMPANY[[#This Row],[序列]]&lt;=簡單亂數抽樣參數!$C$3,"Y","")</f>
        <v/>
      </c>
    </row>
    <row r="958" spans="1:9">
      <c r="A958" s="1" t="s">
        <v>5036</v>
      </c>
      <c r="B958" s="1" t="s">
        <v>1825</v>
      </c>
      <c r="C958" s="1" t="s">
        <v>1826</v>
      </c>
      <c r="D958" s="1" t="s">
        <v>6</v>
      </c>
      <c r="E958" s="1" t="str">
        <f t="shared" si="29"/>
        <v>新北市</v>
      </c>
      <c r="F958" s="12">
        <f t="shared" ca="1" si="28"/>
        <v>0.86866396787587508</v>
      </c>
      <c r="G958" s="12">
        <v>0.21288918532196865</v>
      </c>
      <c r="H958" s="2">
        <f>COUNTIFS(COMPANY[亂數值],"&gt;" &amp;COMPANY[[#This Row],[亂數值]]) + 1</f>
        <v>1706</v>
      </c>
      <c r="I958" s="13" t="str">
        <f>IF(COMPANY[[#This Row],[序列]]&lt;=簡單亂數抽樣參數!$C$3,"Y","")</f>
        <v/>
      </c>
    </row>
    <row r="959" spans="1:9">
      <c r="A959" s="1" t="s">
        <v>5037</v>
      </c>
      <c r="B959" s="1" t="s">
        <v>1827</v>
      </c>
      <c r="C959" s="1" t="s">
        <v>1828</v>
      </c>
      <c r="D959" s="1" t="s">
        <v>31</v>
      </c>
      <c r="E959" s="1" t="str">
        <f t="shared" si="29"/>
        <v>新北市</v>
      </c>
      <c r="F959" s="12">
        <f t="shared" ca="1" si="28"/>
        <v>0.58933286345203684</v>
      </c>
      <c r="G959" s="12">
        <v>0.49268932752706773</v>
      </c>
      <c r="H959" s="2">
        <f>COUNTIFS(COMPANY[亂數值],"&gt;" &amp;COMPANY[[#This Row],[亂數值]]) + 1</f>
        <v>1105</v>
      </c>
      <c r="I959" s="13" t="str">
        <f>IF(COMPANY[[#This Row],[序列]]&lt;=簡單亂數抽樣參數!$C$3,"Y","")</f>
        <v/>
      </c>
    </row>
    <row r="960" spans="1:9">
      <c r="A960" s="1" t="s">
        <v>5038</v>
      </c>
      <c r="B960" s="1" t="s">
        <v>1829</v>
      </c>
      <c r="C960" s="1" t="s">
        <v>1830</v>
      </c>
      <c r="D960" s="1" t="s">
        <v>6</v>
      </c>
      <c r="E960" s="1" t="str">
        <f t="shared" si="29"/>
        <v>新北市</v>
      </c>
      <c r="F960" s="12">
        <f t="shared" ca="1" si="28"/>
        <v>0.41495700896419807</v>
      </c>
      <c r="G960" s="12">
        <v>2.2716508336028673E-2</v>
      </c>
      <c r="H960" s="2">
        <f>COUNTIFS(COMPANY[亂數值],"&gt;" &amp;COMPANY[[#This Row],[亂數值]]) + 1</f>
        <v>2153</v>
      </c>
      <c r="I960" s="13" t="str">
        <f>IF(COMPANY[[#This Row],[序列]]&lt;=簡單亂數抽樣參數!$C$3,"Y","")</f>
        <v/>
      </c>
    </row>
    <row r="961" spans="1:9">
      <c r="A961" s="1" t="s">
        <v>5039</v>
      </c>
      <c r="B961" s="1" t="s">
        <v>1831</v>
      </c>
      <c r="C961" s="1" t="s">
        <v>1832</v>
      </c>
      <c r="D961" s="1" t="s">
        <v>22</v>
      </c>
      <c r="E961" s="1" t="str">
        <f t="shared" si="29"/>
        <v>新北市</v>
      </c>
      <c r="F961" s="12">
        <f t="shared" ca="1" si="28"/>
        <v>0.96365819037125244</v>
      </c>
      <c r="G961" s="12">
        <v>0.82773404267155859</v>
      </c>
      <c r="H961" s="2">
        <f>COUNTIFS(COMPANY[亂數值],"&gt;" &amp;COMPANY[[#This Row],[亂數值]]) + 1</f>
        <v>387</v>
      </c>
      <c r="I961" s="13" t="str">
        <f>IF(COMPANY[[#This Row],[序列]]&lt;=簡單亂數抽樣參數!$C$3,"Y","")</f>
        <v/>
      </c>
    </row>
    <row r="962" spans="1:9">
      <c r="A962" s="1" t="s">
        <v>5040</v>
      </c>
      <c r="B962" s="1" t="s">
        <v>1833</v>
      </c>
      <c r="C962" s="1" t="s">
        <v>1834</v>
      </c>
      <c r="D962" s="1" t="s">
        <v>27</v>
      </c>
      <c r="E962" s="1" t="str">
        <f t="shared" si="29"/>
        <v>新北市</v>
      </c>
      <c r="F962" s="12">
        <f t="shared" ref="F962:F1025" ca="1" si="30">RAND()</f>
        <v>0.65626575148231825</v>
      </c>
      <c r="G962" s="12">
        <v>0.81257680386584108</v>
      </c>
      <c r="H962" s="2">
        <f>COUNTIFS(COMPANY[亂數值],"&gt;" &amp;COMPANY[[#This Row],[亂數值]]) + 1</f>
        <v>417</v>
      </c>
      <c r="I962" s="13" t="str">
        <f>IF(COMPANY[[#This Row],[序列]]&lt;=簡單亂數抽樣參數!$C$3,"Y","")</f>
        <v/>
      </c>
    </row>
    <row r="963" spans="1:9">
      <c r="A963" s="1" t="s">
        <v>5041</v>
      </c>
      <c r="B963" s="1" t="s">
        <v>1835</v>
      </c>
      <c r="C963" s="1" t="s">
        <v>1836</v>
      </c>
      <c r="D963" s="1" t="s">
        <v>27</v>
      </c>
      <c r="E963" s="1" t="str">
        <f t="shared" ref="E963:E1026" si="31">MID(C963,1,3)</f>
        <v>宜蘭縣</v>
      </c>
      <c r="F963" s="12">
        <f t="shared" ca="1" si="30"/>
        <v>0.9561482266896012</v>
      </c>
      <c r="G963" s="12">
        <v>0.8611593781001573</v>
      </c>
      <c r="H963" s="2">
        <f>COUNTIFS(COMPANY[亂數值],"&gt;" &amp;COMPANY[[#This Row],[亂數值]]) + 1</f>
        <v>305</v>
      </c>
      <c r="I963" s="13" t="str">
        <f>IF(COMPANY[[#This Row],[序列]]&lt;=簡單亂數抽樣參數!$C$3,"Y","")</f>
        <v/>
      </c>
    </row>
    <row r="964" spans="1:9">
      <c r="A964" s="1" t="s">
        <v>5042</v>
      </c>
      <c r="B964" s="1" t="s">
        <v>1837</v>
      </c>
      <c r="C964" s="1" t="s">
        <v>1838</v>
      </c>
      <c r="D964" s="1" t="s">
        <v>6</v>
      </c>
      <c r="E964" s="1" t="str">
        <f t="shared" si="31"/>
        <v>宜蘭縣</v>
      </c>
      <c r="F964" s="12">
        <f t="shared" ca="1" si="30"/>
        <v>0.67354662888561589</v>
      </c>
      <c r="G964" s="12">
        <v>0.6727364490298291</v>
      </c>
      <c r="H964" s="2">
        <f>COUNTIFS(COMPANY[亂數值],"&gt;" &amp;COMPANY[[#This Row],[亂數值]]) + 1</f>
        <v>695</v>
      </c>
      <c r="I964" s="13" t="str">
        <f>IF(COMPANY[[#This Row],[序列]]&lt;=簡單亂數抽樣參數!$C$3,"Y","")</f>
        <v/>
      </c>
    </row>
    <row r="965" spans="1:9">
      <c r="A965" s="1" t="s">
        <v>5043</v>
      </c>
      <c r="B965" s="1" t="s">
        <v>1839</v>
      </c>
      <c r="C965" s="1" t="s">
        <v>1840</v>
      </c>
      <c r="D965" s="1" t="s">
        <v>27</v>
      </c>
      <c r="E965" s="1" t="str">
        <f t="shared" si="31"/>
        <v>宜蘭縣</v>
      </c>
      <c r="F965" s="12">
        <f t="shared" ca="1" si="30"/>
        <v>0.98582598409252287</v>
      </c>
      <c r="G965" s="12">
        <v>0.10146927505912628</v>
      </c>
      <c r="H965" s="2">
        <f>COUNTIFS(COMPANY[亂數值],"&gt;" &amp;COMPANY[[#This Row],[亂數值]]) + 1</f>
        <v>1984</v>
      </c>
      <c r="I965" s="13" t="str">
        <f>IF(COMPANY[[#This Row],[序列]]&lt;=簡單亂數抽樣參數!$C$3,"Y","")</f>
        <v/>
      </c>
    </row>
    <row r="966" spans="1:9">
      <c r="A966" s="1" t="s">
        <v>5044</v>
      </c>
      <c r="B966" s="1" t="s">
        <v>1841</v>
      </c>
      <c r="C966" s="1" t="s">
        <v>1842</v>
      </c>
      <c r="D966" s="1" t="s">
        <v>6</v>
      </c>
      <c r="E966" s="1" t="str">
        <f t="shared" si="31"/>
        <v>宜蘭縣</v>
      </c>
      <c r="F966" s="12">
        <f t="shared" ca="1" si="30"/>
        <v>0.23057765522414386</v>
      </c>
      <c r="G966" s="12">
        <v>0.59172687462056273</v>
      </c>
      <c r="H966" s="2">
        <f>COUNTIFS(COMPANY[亂數值],"&gt;" &amp;COMPANY[[#This Row],[亂數值]]) + 1</f>
        <v>869</v>
      </c>
      <c r="I966" s="13" t="str">
        <f>IF(COMPANY[[#This Row],[序列]]&lt;=簡單亂數抽樣參數!$C$3,"Y","")</f>
        <v/>
      </c>
    </row>
    <row r="967" spans="1:9">
      <c r="A967" s="1" t="s">
        <v>5045</v>
      </c>
      <c r="B967" s="1" t="s">
        <v>1843</v>
      </c>
      <c r="C967" s="1" t="s">
        <v>1844</v>
      </c>
      <c r="D967" s="1" t="s">
        <v>12</v>
      </c>
      <c r="E967" s="1" t="str">
        <f t="shared" si="31"/>
        <v>桃園市</v>
      </c>
      <c r="F967" s="12">
        <f t="shared" ca="1" si="30"/>
        <v>0.28889784201819158</v>
      </c>
      <c r="G967" s="12">
        <v>0.52437507375778813</v>
      </c>
      <c r="H967" s="2">
        <f>COUNTIFS(COMPANY[亂數值],"&gt;" &amp;COMPANY[[#This Row],[亂數值]]) + 1</f>
        <v>1030</v>
      </c>
      <c r="I967" s="13" t="str">
        <f>IF(COMPANY[[#This Row],[序列]]&lt;=簡單亂數抽樣參數!$C$3,"Y","")</f>
        <v/>
      </c>
    </row>
    <row r="968" spans="1:9">
      <c r="A968" s="1" t="s">
        <v>5045</v>
      </c>
      <c r="B968" s="1" t="s">
        <v>1843</v>
      </c>
      <c r="C968" s="1" t="s">
        <v>1845</v>
      </c>
      <c r="D968" s="1" t="s">
        <v>6</v>
      </c>
      <c r="E968" s="1" t="str">
        <f t="shared" si="31"/>
        <v>臺南市</v>
      </c>
      <c r="F968" s="12">
        <f t="shared" ca="1" si="30"/>
        <v>0.21425318942905314</v>
      </c>
      <c r="G968" s="12">
        <v>0.5352302921493689</v>
      </c>
      <c r="H968" s="2">
        <f>COUNTIFS(COMPANY[亂數值],"&gt;" &amp;COMPANY[[#This Row],[亂數值]]) + 1</f>
        <v>1006</v>
      </c>
      <c r="I968" s="13" t="str">
        <f>IF(COMPANY[[#This Row],[序列]]&lt;=簡單亂數抽樣參數!$C$3,"Y","")</f>
        <v/>
      </c>
    </row>
    <row r="969" spans="1:9">
      <c r="A969" s="1" t="s">
        <v>5046</v>
      </c>
      <c r="B969" s="1" t="s">
        <v>1846</v>
      </c>
      <c r="C969" s="1" t="s">
        <v>1847</v>
      </c>
      <c r="D969" s="1" t="s">
        <v>6</v>
      </c>
      <c r="E969" s="1" t="str">
        <f t="shared" si="31"/>
        <v>新北市</v>
      </c>
      <c r="F969" s="12">
        <f t="shared" ca="1" si="30"/>
        <v>0.73262775400375946</v>
      </c>
      <c r="G969" s="12">
        <v>0.6604944248237713</v>
      </c>
      <c r="H969" s="2">
        <f>COUNTIFS(COMPANY[亂數值],"&gt;" &amp;COMPANY[[#This Row],[亂數值]]) + 1</f>
        <v>724</v>
      </c>
      <c r="I969" s="13" t="str">
        <f>IF(COMPANY[[#This Row],[序列]]&lt;=簡單亂數抽樣參數!$C$3,"Y","")</f>
        <v/>
      </c>
    </row>
    <row r="970" spans="1:9">
      <c r="A970" s="1" t="s">
        <v>5047</v>
      </c>
      <c r="B970" s="1" t="s">
        <v>1848</v>
      </c>
      <c r="C970" s="1" t="s">
        <v>483</v>
      </c>
      <c r="D970" s="1" t="s">
        <v>6</v>
      </c>
      <c r="E970" s="1" t="str">
        <f t="shared" si="31"/>
        <v>新北市</v>
      </c>
      <c r="F970" s="12">
        <f t="shared" ca="1" si="30"/>
        <v>5.7440520263589256E-2</v>
      </c>
      <c r="G970" s="12">
        <v>0.5123935855763998</v>
      </c>
      <c r="H970" s="2">
        <f>COUNTIFS(COMPANY[亂數值],"&gt;" &amp;COMPANY[[#This Row],[亂數值]]) + 1</f>
        <v>1061</v>
      </c>
      <c r="I970" s="13" t="str">
        <f>IF(COMPANY[[#This Row],[序列]]&lt;=簡單亂數抽樣參數!$C$3,"Y","")</f>
        <v/>
      </c>
    </row>
    <row r="971" spans="1:9">
      <c r="A971" s="1" t="s">
        <v>5048</v>
      </c>
      <c r="B971" s="1" t="s">
        <v>1849</v>
      </c>
      <c r="C971" s="1" t="s">
        <v>1850</v>
      </c>
      <c r="D971" s="1" t="s">
        <v>27</v>
      </c>
      <c r="E971" s="1" t="str">
        <f t="shared" si="31"/>
        <v>苗栗縣</v>
      </c>
      <c r="F971" s="12">
        <f t="shared" ca="1" si="30"/>
        <v>0.9030000725653281</v>
      </c>
      <c r="G971" s="12">
        <v>0.5647058752933235</v>
      </c>
      <c r="H971" s="2">
        <f>COUNTIFS(COMPANY[亂數值],"&gt;" &amp;COMPANY[[#This Row],[亂數值]]) + 1</f>
        <v>931</v>
      </c>
      <c r="I971" s="13" t="str">
        <f>IF(COMPANY[[#This Row],[序列]]&lt;=簡單亂數抽樣參數!$C$3,"Y","")</f>
        <v/>
      </c>
    </row>
    <row r="972" spans="1:9">
      <c r="A972" s="1" t="s">
        <v>5049</v>
      </c>
      <c r="B972" s="1" t="s">
        <v>1851</v>
      </c>
      <c r="C972" s="1" t="s">
        <v>1852</v>
      </c>
      <c r="D972" s="1" t="s">
        <v>6</v>
      </c>
      <c r="E972" s="1" t="str">
        <f t="shared" si="31"/>
        <v>苗栗縣</v>
      </c>
      <c r="F972" s="12">
        <f t="shared" ca="1" si="30"/>
        <v>0.80668860818015864</v>
      </c>
      <c r="G972" s="12">
        <v>0.9866282416443346</v>
      </c>
      <c r="H972" s="2">
        <f>COUNTIFS(COMPANY[亂數值],"&gt;" &amp;COMPANY[[#This Row],[亂數值]]) + 1</f>
        <v>28</v>
      </c>
      <c r="I972" s="13" t="str">
        <f>IF(COMPANY[[#This Row],[序列]]&lt;=簡單亂數抽樣參數!$C$3,"Y","")</f>
        <v/>
      </c>
    </row>
    <row r="973" spans="1:9">
      <c r="A973" s="1" t="s">
        <v>5050</v>
      </c>
      <c r="B973" s="1" t="s">
        <v>1853</v>
      </c>
      <c r="C973" s="1" t="s">
        <v>1854</v>
      </c>
      <c r="D973" s="1" t="s">
        <v>27</v>
      </c>
      <c r="E973" s="1" t="str">
        <f t="shared" si="31"/>
        <v>苗栗縣</v>
      </c>
      <c r="F973" s="12">
        <f t="shared" ca="1" si="30"/>
        <v>0.75590456427666741</v>
      </c>
      <c r="G973" s="12">
        <v>0.70527198978516037</v>
      </c>
      <c r="H973" s="2">
        <f>COUNTIFS(COMPANY[亂數值],"&gt;" &amp;COMPANY[[#This Row],[亂數值]]) + 1</f>
        <v>631</v>
      </c>
      <c r="I973" s="13" t="str">
        <f>IF(COMPANY[[#This Row],[序列]]&lt;=簡單亂數抽樣參數!$C$3,"Y","")</f>
        <v/>
      </c>
    </row>
    <row r="974" spans="1:9">
      <c r="A974" s="1" t="s">
        <v>5051</v>
      </c>
      <c r="B974" s="1" t="s">
        <v>1855</v>
      </c>
      <c r="C974" s="1" t="s">
        <v>1856</v>
      </c>
      <c r="D974" s="1" t="s">
        <v>27</v>
      </c>
      <c r="E974" s="1" t="str">
        <f t="shared" si="31"/>
        <v>苗栗縣</v>
      </c>
      <c r="F974" s="12">
        <f t="shared" ca="1" si="30"/>
        <v>0.70189276854042615</v>
      </c>
      <c r="G974" s="12">
        <v>0.26985468688546155</v>
      </c>
      <c r="H974" s="2">
        <f>COUNTIFS(COMPANY[亂數值],"&gt;" &amp;COMPANY[[#This Row],[亂數值]]) + 1</f>
        <v>1578</v>
      </c>
      <c r="I974" s="13" t="str">
        <f>IF(COMPANY[[#This Row],[序列]]&lt;=簡單亂數抽樣參數!$C$3,"Y","")</f>
        <v/>
      </c>
    </row>
    <row r="975" spans="1:9">
      <c r="A975" s="1" t="s">
        <v>5052</v>
      </c>
      <c r="B975" s="1" t="s">
        <v>1857</v>
      </c>
      <c r="C975" s="1" t="s">
        <v>1858</v>
      </c>
      <c r="D975" s="1" t="s">
        <v>27</v>
      </c>
      <c r="E975" s="1" t="str">
        <f t="shared" si="31"/>
        <v>苗栗縣</v>
      </c>
      <c r="F975" s="12">
        <f t="shared" ca="1" si="30"/>
        <v>3.1826247987959078E-2</v>
      </c>
      <c r="G975" s="12">
        <v>4.3655919469065663E-2</v>
      </c>
      <c r="H975" s="2">
        <f>COUNTIFS(COMPANY[亂數值],"&gt;" &amp;COMPANY[[#This Row],[亂數值]]) + 1</f>
        <v>2107</v>
      </c>
      <c r="I975" s="13" t="str">
        <f>IF(COMPANY[[#This Row],[序列]]&lt;=簡單亂數抽樣參數!$C$3,"Y","")</f>
        <v/>
      </c>
    </row>
    <row r="976" spans="1:9">
      <c r="A976" s="1" t="s">
        <v>5053</v>
      </c>
      <c r="B976" s="1" t="s">
        <v>1859</v>
      </c>
      <c r="C976" s="1" t="s">
        <v>1860</v>
      </c>
      <c r="D976" s="1" t="s">
        <v>27</v>
      </c>
      <c r="E976" s="1" t="str">
        <f t="shared" si="31"/>
        <v>南投縣</v>
      </c>
      <c r="F976" s="12">
        <f t="shared" ca="1" si="30"/>
        <v>0.89199108870740151</v>
      </c>
      <c r="G976" s="12">
        <v>0.22093988496899464</v>
      </c>
      <c r="H976" s="2">
        <f>COUNTIFS(COMPANY[亂數值],"&gt;" &amp;COMPANY[[#This Row],[亂數值]]) + 1</f>
        <v>1692</v>
      </c>
      <c r="I976" s="13" t="str">
        <f>IF(COMPANY[[#This Row],[序列]]&lt;=簡單亂數抽樣參數!$C$3,"Y","")</f>
        <v/>
      </c>
    </row>
    <row r="977" spans="1:9">
      <c r="A977" s="1" t="s">
        <v>5054</v>
      </c>
      <c r="B977" s="1" t="s">
        <v>1861</v>
      </c>
      <c r="C977" s="1" t="s">
        <v>1862</v>
      </c>
      <c r="D977" s="1" t="s">
        <v>6</v>
      </c>
      <c r="E977" s="1" t="str">
        <f t="shared" si="31"/>
        <v>南投縣</v>
      </c>
      <c r="F977" s="12">
        <f t="shared" ca="1" si="30"/>
        <v>0.72449972436975474</v>
      </c>
      <c r="G977" s="12">
        <v>0.31392558971783124</v>
      </c>
      <c r="H977" s="2">
        <f>COUNTIFS(COMPANY[亂數值],"&gt;" &amp;COMPANY[[#This Row],[亂數值]]) + 1</f>
        <v>1473</v>
      </c>
      <c r="I977" s="13" t="str">
        <f>IF(COMPANY[[#This Row],[序列]]&lt;=簡單亂數抽樣參數!$C$3,"Y","")</f>
        <v/>
      </c>
    </row>
    <row r="978" spans="1:9">
      <c r="A978" s="1" t="s">
        <v>5055</v>
      </c>
      <c r="B978" s="1" t="s">
        <v>1863</v>
      </c>
      <c r="C978" s="1" t="s">
        <v>1864</v>
      </c>
      <c r="D978" s="1" t="s">
        <v>27</v>
      </c>
      <c r="E978" s="1" t="str">
        <f t="shared" si="31"/>
        <v>彰化縣</v>
      </c>
      <c r="F978" s="12">
        <f t="shared" ca="1" si="30"/>
        <v>0.27885443136059807</v>
      </c>
      <c r="G978" s="12">
        <v>0.18892037765485081</v>
      </c>
      <c r="H978" s="2">
        <f>COUNTIFS(COMPANY[亂數值],"&gt;" &amp;COMPANY[[#This Row],[亂數值]]) + 1</f>
        <v>1763</v>
      </c>
      <c r="I978" s="13" t="str">
        <f>IF(COMPANY[[#This Row],[序列]]&lt;=簡單亂數抽樣參數!$C$3,"Y","")</f>
        <v/>
      </c>
    </row>
    <row r="979" spans="1:9">
      <c r="A979" s="1" t="s">
        <v>5056</v>
      </c>
      <c r="B979" s="1" t="s">
        <v>1865</v>
      </c>
      <c r="C979" s="1" t="s">
        <v>1866</v>
      </c>
      <c r="D979" s="1" t="s">
        <v>22</v>
      </c>
      <c r="E979" s="1" t="str">
        <f t="shared" si="31"/>
        <v>彰化縣</v>
      </c>
      <c r="F979" s="12">
        <f t="shared" ca="1" si="30"/>
        <v>0.76857112326468713</v>
      </c>
      <c r="G979" s="12">
        <v>0.3538095847599978</v>
      </c>
      <c r="H979" s="2">
        <f>COUNTIFS(COMPANY[亂數值],"&gt;" &amp;COMPANY[[#This Row],[亂數值]]) + 1</f>
        <v>1391</v>
      </c>
      <c r="I979" s="13" t="str">
        <f>IF(COMPANY[[#This Row],[序列]]&lt;=簡單亂數抽樣參數!$C$3,"Y","")</f>
        <v/>
      </c>
    </row>
    <row r="980" spans="1:9">
      <c r="A980" s="1" t="s">
        <v>5057</v>
      </c>
      <c r="B980" s="1" t="s">
        <v>1867</v>
      </c>
      <c r="C980" s="1" t="s">
        <v>1868</v>
      </c>
      <c r="D980" s="1" t="s">
        <v>6</v>
      </c>
      <c r="E980" s="1" t="str">
        <f t="shared" si="31"/>
        <v>彰化縣</v>
      </c>
      <c r="F980" s="12">
        <f t="shared" ca="1" si="30"/>
        <v>0.7608525314494563</v>
      </c>
      <c r="G980" s="12">
        <v>6.0627388206081712E-2</v>
      </c>
      <c r="H980" s="2">
        <f>COUNTIFS(COMPANY[亂數值],"&gt;" &amp;COMPANY[[#This Row],[亂數值]]) + 1</f>
        <v>2064</v>
      </c>
      <c r="I980" s="13" t="str">
        <f>IF(COMPANY[[#This Row],[序列]]&lt;=簡單亂數抽樣參數!$C$3,"Y","")</f>
        <v/>
      </c>
    </row>
    <row r="981" spans="1:9">
      <c r="A981" s="1" t="s">
        <v>5058</v>
      </c>
      <c r="B981" s="1" t="s">
        <v>1869</v>
      </c>
      <c r="C981" s="1" t="s">
        <v>1870</v>
      </c>
      <c r="D981" s="1" t="s">
        <v>6</v>
      </c>
      <c r="E981" s="1" t="str">
        <f t="shared" si="31"/>
        <v>彰化縣</v>
      </c>
      <c r="F981" s="12">
        <f t="shared" ca="1" si="30"/>
        <v>0.33637389079462843</v>
      </c>
      <c r="G981" s="12">
        <v>0.39631772971211787</v>
      </c>
      <c r="H981" s="2">
        <f>COUNTIFS(COMPANY[亂數值],"&gt;" &amp;COMPANY[[#This Row],[亂數值]]) + 1</f>
        <v>1313</v>
      </c>
      <c r="I981" s="13" t="str">
        <f>IF(COMPANY[[#This Row],[序列]]&lt;=簡單亂數抽樣參數!$C$3,"Y","")</f>
        <v/>
      </c>
    </row>
    <row r="982" spans="1:9">
      <c r="A982" s="1" t="s">
        <v>5059</v>
      </c>
      <c r="B982" s="1" t="s">
        <v>1871</v>
      </c>
      <c r="C982" s="1" t="s">
        <v>1872</v>
      </c>
      <c r="D982" s="1" t="s">
        <v>27</v>
      </c>
      <c r="E982" s="1" t="str">
        <f t="shared" si="31"/>
        <v>彰化縣</v>
      </c>
      <c r="F982" s="12">
        <f t="shared" ca="1" si="30"/>
        <v>0.2528270470186289</v>
      </c>
      <c r="G982" s="12">
        <v>0.75026938949308808</v>
      </c>
      <c r="H982" s="2">
        <f>COUNTIFS(COMPANY[亂數值],"&gt;" &amp;COMPANY[[#This Row],[亂數值]]) + 1</f>
        <v>537</v>
      </c>
      <c r="I982" s="13" t="str">
        <f>IF(COMPANY[[#This Row],[序列]]&lt;=簡單亂數抽樣參數!$C$3,"Y","")</f>
        <v/>
      </c>
    </row>
    <row r="983" spans="1:9">
      <c r="A983" s="1" t="s">
        <v>5060</v>
      </c>
      <c r="B983" s="1" t="s">
        <v>1873</v>
      </c>
      <c r="C983" s="1" t="s">
        <v>1874</v>
      </c>
      <c r="D983" s="1" t="s">
        <v>6</v>
      </c>
      <c r="E983" s="1" t="str">
        <f t="shared" si="31"/>
        <v>彰化縣</v>
      </c>
      <c r="F983" s="12">
        <f t="shared" ca="1" si="30"/>
        <v>0.64603923672600971</v>
      </c>
      <c r="G983" s="12">
        <v>0.52143008522193335</v>
      </c>
      <c r="H983" s="2">
        <f>COUNTIFS(COMPANY[亂數值],"&gt;" &amp;COMPANY[[#This Row],[亂數值]]) + 1</f>
        <v>1036</v>
      </c>
      <c r="I983" s="13" t="str">
        <f>IF(COMPANY[[#This Row],[序列]]&lt;=簡單亂數抽樣參數!$C$3,"Y","")</f>
        <v/>
      </c>
    </row>
    <row r="984" spans="1:9">
      <c r="A984" s="1" t="s">
        <v>5061</v>
      </c>
      <c r="B984" s="1" t="s">
        <v>1875</v>
      </c>
      <c r="C984" s="1" t="s">
        <v>1876</v>
      </c>
      <c r="D984" s="1" t="s">
        <v>27</v>
      </c>
      <c r="E984" s="1" t="str">
        <f t="shared" si="31"/>
        <v>彰化縣</v>
      </c>
      <c r="F984" s="12">
        <f t="shared" ca="1" si="30"/>
        <v>0.10184009521753545</v>
      </c>
      <c r="G984" s="12">
        <v>0.13243472660536237</v>
      </c>
      <c r="H984" s="2">
        <f>COUNTIFS(COMPANY[亂數值],"&gt;" &amp;COMPANY[[#This Row],[亂數值]]) + 1</f>
        <v>1902</v>
      </c>
      <c r="I984" s="13" t="str">
        <f>IF(COMPANY[[#This Row],[序列]]&lt;=簡單亂數抽樣參數!$C$3,"Y","")</f>
        <v/>
      </c>
    </row>
    <row r="985" spans="1:9">
      <c r="A985" s="1" t="s">
        <v>5062</v>
      </c>
      <c r="B985" s="1" t="s">
        <v>1877</v>
      </c>
      <c r="C985" s="1" t="s">
        <v>1878</v>
      </c>
      <c r="D985" s="1" t="s">
        <v>27</v>
      </c>
      <c r="E985" s="1" t="str">
        <f t="shared" si="31"/>
        <v>彰化縣</v>
      </c>
      <c r="F985" s="12">
        <f t="shared" ca="1" si="30"/>
        <v>0.3371597096984178</v>
      </c>
      <c r="G985" s="12">
        <v>0.93317075155533047</v>
      </c>
      <c r="H985" s="2">
        <f>COUNTIFS(COMPANY[亂數值],"&gt;" &amp;COMPANY[[#This Row],[亂數值]]) + 1</f>
        <v>151</v>
      </c>
      <c r="I985" s="13" t="str">
        <f>IF(COMPANY[[#This Row],[序列]]&lt;=簡單亂數抽樣參數!$C$3,"Y","")</f>
        <v/>
      </c>
    </row>
    <row r="986" spans="1:9">
      <c r="A986" s="1" t="s">
        <v>5063</v>
      </c>
      <c r="B986" s="1" t="s">
        <v>1879</v>
      </c>
      <c r="C986" s="1" t="s">
        <v>1880</v>
      </c>
      <c r="D986" s="1" t="s">
        <v>6</v>
      </c>
      <c r="E986" s="1" t="str">
        <f t="shared" si="31"/>
        <v>彰化縣</v>
      </c>
      <c r="F986" s="12">
        <f t="shared" ca="1" si="30"/>
        <v>0.61092518033805721</v>
      </c>
      <c r="G986" s="12">
        <v>0.24172624860110747</v>
      </c>
      <c r="H986" s="2">
        <f>COUNTIFS(COMPANY[亂數值],"&gt;" &amp;COMPANY[[#This Row],[亂數值]]) + 1</f>
        <v>1633</v>
      </c>
      <c r="I986" s="13" t="str">
        <f>IF(COMPANY[[#This Row],[序列]]&lt;=簡單亂數抽樣參數!$C$3,"Y","")</f>
        <v/>
      </c>
    </row>
    <row r="987" spans="1:9">
      <c r="A987" s="1" t="s">
        <v>5064</v>
      </c>
      <c r="B987" s="1" t="s">
        <v>1881</v>
      </c>
      <c r="C987" s="1" t="s">
        <v>1882</v>
      </c>
      <c r="D987" s="1" t="s">
        <v>6</v>
      </c>
      <c r="E987" s="1" t="str">
        <f t="shared" si="31"/>
        <v>彰化縣</v>
      </c>
      <c r="F987" s="12">
        <f t="shared" ca="1" si="30"/>
        <v>0.47575129085079637</v>
      </c>
      <c r="G987" s="12">
        <v>0.8785694774528402</v>
      </c>
      <c r="H987" s="2">
        <f>COUNTIFS(COMPANY[亂數值],"&gt;" &amp;COMPANY[[#This Row],[亂數值]]) + 1</f>
        <v>259</v>
      </c>
      <c r="I987" s="13" t="str">
        <f>IF(COMPANY[[#This Row],[序列]]&lt;=簡單亂數抽樣參數!$C$3,"Y","")</f>
        <v/>
      </c>
    </row>
    <row r="988" spans="1:9">
      <c r="A988" s="1" t="s">
        <v>5065</v>
      </c>
      <c r="B988" s="1" t="s">
        <v>1883</v>
      </c>
      <c r="C988" s="1" t="s">
        <v>1884</v>
      </c>
      <c r="D988" s="1" t="s">
        <v>27</v>
      </c>
      <c r="E988" s="1" t="str">
        <f t="shared" si="31"/>
        <v>臺中市</v>
      </c>
      <c r="F988" s="12">
        <f t="shared" ca="1" si="30"/>
        <v>0.28397915054820277</v>
      </c>
      <c r="G988" s="12">
        <v>0.10478249931807859</v>
      </c>
      <c r="H988" s="2">
        <f>COUNTIFS(COMPANY[亂數值],"&gt;" &amp;COMPANY[[#This Row],[亂數值]]) + 1</f>
        <v>1975</v>
      </c>
      <c r="I988" s="13" t="str">
        <f>IF(COMPANY[[#This Row],[序列]]&lt;=簡單亂數抽樣參數!$C$3,"Y","")</f>
        <v/>
      </c>
    </row>
    <row r="989" spans="1:9">
      <c r="A989" s="1" t="s">
        <v>5066</v>
      </c>
      <c r="B989" s="1" t="s">
        <v>1885</v>
      </c>
      <c r="C989" s="1" t="s">
        <v>1886</v>
      </c>
      <c r="D989" s="1" t="s">
        <v>6</v>
      </c>
      <c r="E989" s="1" t="str">
        <f t="shared" si="31"/>
        <v>高雄市</v>
      </c>
      <c r="F989" s="12">
        <f t="shared" ca="1" si="30"/>
        <v>0.68729515020882403</v>
      </c>
      <c r="G989" s="12">
        <v>0.37346974495560692</v>
      </c>
      <c r="H989" s="2">
        <f>COUNTIFS(COMPANY[亂數值],"&gt;" &amp;COMPANY[[#This Row],[亂數值]]) + 1</f>
        <v>1355</v>
      </c>
      <c r="I989" s="13" t="str">
        <f>IF(COMPANY[[#This Row],[序列]]&lt;=簡單亂數抽樣參數!$C$3,"Y","")</f>
        <v/>
      </c>
    </row>
    <row r="990" spans="1:9">
      <c r="A990" s="1" t="s">
        <v>5066</v>
      </c>
      <c r="B990" s="1" t="s">
        <v>1885</v>
      </c>
      <c r="C990" s="1" t="s">
        <v>1887</v>
      </c>
      <c r="D990" s="1" t="s">
        <v>6</v>
      </c>
      <c r="E990" s="1" t="str">
        <f t="shared" si="31"/>
        <v>臺中市</v>
      </c>
      <c r="F990" s="12">
        <f t="shared" ca="1" si="30"/>
        <v>2.5782085598010651E-3</v>
      </c>
      <c r="G990" s="12">
        <v>0.28543578424425331</v>
      </c>
      <c r="H990" s="2">
        <f>COUNTIFS(COMPANY[亂數值],"&gt;" &amp;COMPANY[[#This Row],[亂數值]]) + 1</f>
        <v>1538</v>
      </c>
      <c r="I990" s="13" t="str">
        <f>IF(COMPANY[[#This Row],[序列]]&lt;=簡單亂數抽樣參數!$C$3,"Y","")</f>
        <v/>
      </c>
    </row>
    <row r="991" spans="1:9">
      <c r="A991" s="1" t="s">
        <v>5067</v>
      </c>
      <c r="B991" s="1" t="s">
        <v>1888</v>
      </c>
      <c r="C991" s="1" t="s">
        <v>1327</v>
      </c>
      <c r="D991" s="1" t="s">
        <v>27</v>
      </c>
      <c r="E991" s="1" t="str">
        <f t="shared" si="31"/>
        <v>臺中市</v>
      </c>
      <c r="F991" s="12">
        <f t="shared" ca="1" si="30"/>
        <v>3.4939520692446546E-2</v>
      </c>
      <c r="G991" s="12">
        <v>0.16823667220157723</v>
      </c>
      <c r="H991" s="2">
        <f>COUNTIFS(COMPANY[亂數值],"&gt;" &amp;COMPANY[[#This Row],[亂數值]]) + 1</f>
        <v>1816</v>
      </c>
      <c r="I991" s="13" t="str">
        <f>IF(COMPANY[[#This Row],[序列]]&lt;=簡單亂數抽樣參數!$C$3,"Y","")</f>
        <v/>
      </c>
    </row>
    <row r="992" spans="1:9">
      <c r="A992" s="1" t="s">
        <v>5068</v>
      </c>
      <c r="B992" s="1" t="s">
        <v>1889</v>
      </c>
      <c r="C992" s="1" t="s">
        <v>1890</v>
      </c>
      <c r="D992" s="1" t="s">
        <v>6</v>
      </c>
      <c r="E992" s="1" t="str">
        <f t="shared" si="31"/>
        <v>臺中市</v>
      </c>
      <c r="F992" s="12">
        <f t="shared" ca="1" si="30"/>
        <v>0.55315285438229445</v>
      </c>
      <c r="G992" s="12">
        <v>0.49642327832055355</v>
      </c>
      <c r="H992" s="2">
        <f>COUNTIFS(COMPANY[亂數值],"&gt;" &amp;COMPANY[[#This Row],[亂數值]]) + 1</f>
        <v>1100</v>
      </c>
      <c r="I992" s="13" t="str">
        <f>IF(COMPANY[[#This Row],[序列]]&lt;=簡單亂數抽樣參數!$C$3,"Y","")</f>
        <v/>
      </c>
    </row>
    <row r="993" spans="1:9">
      <c r="A993" s="1" t="s">
        <v>5069</v>
      </c>
      <c r="B993" s="1" t="s">
        <v>1891</v>
      </c>
      <c r="C993" s="1" t="s">
        <v>1892</v>
      </c>
      <c r="D993" s="1" t="s">
        <v>6</v>
      </c>
      <c r="E993" s="1" t="str">
        <f t="shared" si="31"/>
        <v>臺中市</v>
      </c>
      <c r="F993" s="12">
        <f t="shared" ca="1" si="30"/>
        <v>0.50699171207497296</v>
      </c>
      <c r="G993" s="12">
        <v>0.44603069810786666</v>
      </c>
      <c r="H993" s="2">
        <f>COUNTIFS(COMPANY[亂數值],"&gt;" &amp;COMPANY[[#This Row],[亂數值]]) + 1</f>
        <v>1213</v>
      </c>
      <c r="I993" s="13" t="str">
        <f>IF(COMPANY[[#This Row],[序列]]&lt;=簡單亂數抽樣參數!$C$3,"Y","")</f>
        <v/>
      </c>
    </row>
    <row r="994" spans="1:9">
      <c r="A994" s="1" t="s">
        <v>5070</v>
      </c>
      <c r="B994" s="1" t="s">
        <v>1893</v>
      </c>
      <c r="C994" s="1" t="s">
        <v>1894</v>
      </c>
      <c r="D994" s="1" t="s">
        <v>27</v>
      </c>
      <c r="E994" s="1" t="str">
        <f t="shared" si="31"/>
        <v>臺中市</v>
      </c>
      <c r="F994" s="12">
        <f t="shared" ca="1" si="30"/>
        <v>0.601338243467051</v>
      </c>
      <c r="G994" s="12">
        <v>8.5987314967451378E-2</v>
      </c>
      <c r="H994" s="2">
        <f>COUNTIFS(COMPANY[亂數值],"&gt;" &amp;COMPANY[[#This Row],[亂數值]]) + 1</f>
        <v>2014</v>
      </c>
      <c r="I994" s="13" t="str">
        <f>IF(COMPANY[[#This Row],[序列]]&lt;=簡單亂數抽樣參數!$C$3,"Y","")</f>
        <v/>
      </c>
    </row>
    <row r="995" spans="1:9">
      <c r="A995" s="1" t="s">
        <v>5071</v>
      </c>
      <c r="B995" s="1" t="s">
        <v>1895</v>
      </c>
      <c r="C995" s="1" t="s">
        <v>1327</v>
      </c>
      <c r="D995" s="1" t="s">
        <v>22</v>
      </c>
      <c r="E995" s="1" t="str">
        <f t="shared" si="31"/>
        <v>臺中市</v>
      </c>
      <c r="F995" s="12">
        <f t="shared" ca="1" si="30"/>
        <v>0.93979632052416551</v>
      </c>
      <c r="G995" s="12">
        <v>0.95302186087510155</v>
      </c>
      <c r="H995" s="2">
        <f>COUNTIFS(COMPANY[亂數值],"&gt;" &amp;COMPANY[[#This Row],[亂數值]]) + 1</f>
        <v>99</v>
      </c>
      <c r="I995" s="13" t="str">
        <f>IF(COMPANY[[#This Row],[序列]]&lt;=簡單亂數抽樣參數!$C$3,"Y","")</f>
        <v/>
      </c>
    </row>
    <row r="996" spans="1:9">
      <c r="A996" s="1" t="s">
        <v>5072</v>
      </c>
      <c r="B996" s="1" t="s">
        <v>1896</v>
      </c>
      <c r="C996" s="1" t="s">
        <v>1897</v>
      </c>
      <c r="D996" s="1" t="s">
        <v>6</v>
      </c>
      <c r="E996" s="1" t="str">
        <f t="shared" si="31"/>
        <v>臺中市</v>
      </c>
      <c r="F996" s="12">
        <f t="shared" ca="1" si="30"/>
        <v>0.74731037976195147</v>
      </c>
      <c r="G996" s="12">
        <v>0.72057581630083767</v>
      </c>
      <c r="H996" s="2">
        <f>COUNTIFS(COMPANY[亂數值],"&gt;" &amp;COMPANY[[#This Row],[亂數值]]) + 1</f>
        <v>592</v>
      </c>
      <c r="I996" s="13" t="str">
        <f>IF(COMPANY[[#This Row],[序列]]&lt;=簡單亂數抽樣參數!$C$3,"Y","")</f>
        <v/>
      </c>
    </row>
    <row r="997" spans="1:9">
      <c r="A997" s="1" t="s">
        <v>5073</v>
      </c>
      <c r="B997" s="1" t="s">
        <v>1898</v>
      </c>
      <c r="C997" s="1" t="s">
        <v>1899</v>
      </c>
      <c r="D997" s="1" t="s">
        <v>22</v>
      </c>
      <c r="E997" s="1" t="str">
        <f t="shared" si="31"/>
        <v>臺中市</v>
      </c>
      <c r="F997" s="12">
        <f t="shared" ca="1" si="30"/>
        <v>8.7254896991950659E-3</v>
      </c>
      <c r="G997" s="12">
        <v>0.16019128273367511</v>
      </c>
      <c r="H997" s="2">
        <f>COUNTIFS(COMPANY[亂數值],"&gt;" &amp;COMPANY[[#This Row],[亂數值]]) + 1</f>
        <v>1835</v>
      </c>
      <c r="I997" s="13" t="str">
        <f>IF(COMPANY[[#This Row],[序列]]&lt;=簡單亂數抽樣參數!$C$3,"Y","")</f>
        <v/>
      </c>
    </row>
    <row r="998" spans="1:9">
      <c r="A998" s="1" t="s">
        <v>5074</v>
      </c>
      <c r="B998" s="1" t="s">
        <v>1900</v>
      </c>
      <c r="C998" s="1" t="s">
        <v>1344</v>
      </c>
      <c r="D998" s="1" t="s">
        <v>27</v>
      </c>
      <c r="E998" s="1" t="str">
        <f t="shared" si="31"/>
        <v>臺中市</v>
      </c>
      <c r="F998" s="12">
        <f t="shared" ca="1" si="30"/>
        <v>0.74108834495953801</v>
      </c>
      <c r="G998" s="12">
        <v>0.57989660485027039</v>
      </c>
      <c r="H998" s="2">
        <f>COUNTIFS(COMPANY[亂數值],"&gt;" &amp;COMPANY[[#This Row],[亂數值]]) + 1</f>
        <v>893</v>
      </c>
      <c r="I998" s="13" t="str">
        <f>IF(COMPANY[[#This Row],[序列]]&lt;=簡單亂數抽樣參數!$C$3,"Y","")</f>
        <v/>
      </c>
    </row>
    <row r="999" spans="1:9">
      <c r="A999" s="1" t="s">
        <v>5075</v>
      </c>
      <c r="B999" s="1" t="s">
        <v>1901</v>
      </c>
      <c r="C999" s="1" t="s">
        <v>1902</v>
      </c>
      <c r="D999" s="1" t="s">
        <v>22</v>
      </c>
      <c r="E999" s="1" t="str">
        <f t="shared" si="31"/>
        <v>臺中市</v>
      </c>
      <c r="F999" s="12">
        <f t="shared" ca="1" si="30"/>
        <v>0.75285574080717799</v>
      </c>
      <c r="G999" s="12">
        <v>0.96707048143908558</v>
      </c>
      <c r="H999" s="2">
        <f>COUNTIFS(COMPANY[亂數值],"&gt;" &amp;COMPANY[[#This Row],[亂數值]]) + 1</f>
        <v>68</v>
      </c>
      <c r="I999" s="13" t="str">
        <f>IF(COMPANY[[#This Row],[序列]]&lt;=簡單亂數抽樣參數!$C$3,"Y","")</f>
        <v/>
      </c>
    </row>
    <row r="1000" spans="1:9">
      <c r="A1000" s="1" t="s">
        <v>5076</v>
      </c>
      <c r="B1000" s="1" t="s">
        <v>1903</v>
      </c>
      <c r="C1000" s="1" t="s">
        <v>1344</v>
      </c>
      <c r="D1000" s="1" t="s">
        <v>27</v>
      </c>
      <c r="E1000" s="1" t="str">
        <f t="shared" si="31"/>
        <v>臺中市</v>
      </c>
      <c r="F1000" s="12">
        <f t="shared" ca="1" si="30"/>
        <v>0.10025628598224778</v>
      </c>
      <c r="G1000" s="12">
        <v>0.11136094371801053</v>
      </c>
      <c r="H1000" s="2">
        <f>COUNTIFS(COMPANY[亂數值],"&gt;" &amp;COMPANY[[#This Row],[亂數值]]) + 1</f>
        <v>1960</v>
      </c>
      <c r="I1000" s="13" t="str">
        <f>IF(COMPANY[[#This Row],[序列]]&lt;=簡單亂數抽樣參數!$C$3,"Y","")</f>
        <v/>
      </c>
    </row>
    <row r="1001" spans="1:9">
      <c r="A1001" s="1" t="s">
        <v>5077</v>
      </c>
      <c r="B1001" s="1" t="s">
        <v>1904</v>
      </c>
      <c r="C1001" s="1" t="s">
        <v>1905</v>
      </c>
      <c r="D1001" s="1" t="s">
        <v>27</v>
      </c>
      <c r="E1001" s="1" t="str">
        <f t="shared" si="31"/>
        <v>臺中市</v>
      </c>
      <c r="F1001" s="12">
        <f t="shared" ca="1" si="30"/>
        <v>0.31268904913340501</v>
      </c>
      <c r="G1001" s="12">
        <v>0.38672245356334778</v>
      </c>
      <c r="H1001" s="2">
        <f>COUNTIFS(COMPANY[亂數值],"&gt;" &amp;COMPANY[[#This Row],[亂數值]]) + 1</f>
        <v>1334</v>
      </c>
      <c r="I1001" s="13" t="str">
        <f>IF(COMPANY[[#This Row],[序列]]&lt;=簡單亂數抽樣參數!$C$3,"Y","")</f>
        <v/>
      </c>
    </row>
    <row r="1002" spans="1:9">
      <c r="A1002" s="1" t="s">
        <v>5078</v>
      </c>
      <c r="B1002" s="1" t="s">
        <v>1906</v>
      </c>
      <c r="C1002" s="1" t="s">
        <v>1907</v>
      </c>
      <c r="D1002" s="1" t="s">
        <v>27</v>
      </c>
      <c r="E1002" s="1" t="str">
        <f t="shared" si="31"/>
        <v>臺中市</v>
      </c>
      <c r="F1002" s="12">
        <f t="shared" ca="1" si="30"/>
        <v>0.99742317747727682</v>
      </c>
      <c r="G1002" s="12">
        <v>1.5635962388675373E-2</v>
      </c>
      <c r="H1002" s="2">
        <f>COUNTIFS(COMPANY[亂數值],"&gt;" &amp;COMPANY[[#This Row],[亂數值]]) + 1</f>
        <v>2170</v>
      </c>
      <c r="I1002" s="13" t="str">
        <f>IF(COMPANY[[#This Row],[序列]]&lt;=簡單亂數抽樣參數!$C$3,"Y","")</f>
        <v/>
      </c>
    </row>
    <row r="1003" spans="1:9">
      <c r="A1003" s="1" t="s">
        <v>5079</v>
      </c>
      <c r="B1003" s="1" t="s">
        <v>1908</v>
      </c>
      <c r="C1003" s="1" t="s">
        <v>1909</v>
      </c>
      <c r="D1003" s="1" t="s">
        <v>6</v>
      </c>
      <c r="E1003" s="1" t="str">
        <f t="shared" si="31"/>
        <v>臺中市</v>
      </c>
      <c r="F1003" s="12">
        <f t="shared" ca="1" si="30"/>
        <v>6.7575002001512452E-2</v>
      </c>
      <c r="G1003" s="12">
        <v>0.231103044540797</v>
      </c>
      <c r="H1003" s="2">
        <f>COUNTIFS(COMPANY[亂數值],"&gt;" &amp;COMPANY[[#This Row],[亂數值]]) + 1</f>
        <v>1664</v>
      </c>
      <c r="I1003" s="13" t="str">
        <f>IF(COMPANY[[#This Row],[序列]]&lt;=簡單亂數抽樣參數!$C$3,"Y","")</f>
        <v/>
      </c>
    </row>
    <row r="1004" spans="1:9">
      <c r="A1004" s="1" t="s">
        <v>5080</v>
      </c>
      <c r="B1004" s="1" t="s">
        <v>1910</v>
      </c>
      <c r="C1004" s="1" t="s">
        <v>1911</v>
      </c>
      <c r="D1004" s="1" t="s">
        <v>6</v>
      </c>
      <c r="E1004" s="1" t="str">
        <f t="shared" si="31"/>
        <v>臺中市</v>
      </c>
      <c r="F1004" s="12">
        <f t="shared" ca="1" si="30"/>
        <v>0.41847531065025934</v>
      </c>
      <c r="G1004" s="12">
        <v>0.82845304235648676</v>
      </c>
      <c r="H1004" s="2">
        <f>COUNTIFS(COMPANY[亂數值],"&gt;" &amp;COMPANY[[#This Row],[亂數值]]) + 1</f>
        <v>384</v>
      </c>
      <c r="I1004" s="13" t="str">
        <f>IF(COMPANY[[#This Row],[序列]]&lt;=簡單亂數抽樣參數!$C$3,"Y","")</f>
        <v/>
      </c>
    </row>
    <row r="1005" spans="1:9">
      <c r="A1005" s="1" t="s">
        <v>5081</v>
      </c>
      <c r="B1005" s="1" t="s">
        <v>1912</v>
      </c>
      <c r="C1005" s="1" t="s">
        <v>1913</v>
      </c>
      <c r="D1005" s="1" t="s">
        <v>22</v>
      </c>
      <c r="E1005" s="1" t="str">
        <f t="shared" si="31"/>
        <v>臺中市</v>
      </c>
      <c r="F1005" s="12">
        <f t="shared" ca="1" si="30"/>
        <v>3.4367384260569733E-2</v>
      </c>
      <c r="G1005" s="12">
        <v>2.9200510827550707E-2</v>
      </c>
      <c r="H1005" s="2">
        <f>COUNTIFS(COMPANY[亂數值],"&gt;" &amp;COMPANY[[#This Row],[亂數值]]) + 1</f>
        <v>2135</v>
      </c>
      <c r="I1005" s="13" t="str">
        <f>IF(COMPANY[[#This Row],[序列]]&lt;=簡單亂數抽樣參數!$C$3,"Y","")</f>
        <v/>
      </c>
    </row>
    <row r="1006" spans="1:9">
      <c r="A1006" s="1" t="s">
        <v>5082</v>
      </c>
      <c r="B1006" s="1" t="s">
        <v>1914</v>
      </c>
      <c r="C1006" s="1" t="s">
        <v>1915</v>
      </c>
      <c r="D1006" s="1" t="s">
        <v>27</v>
      </c>
      <c r="E1006" s="1" t="str">
        <f t="shared" si="31"/>
        <v>臺中市</v>
      </c>
      <c r="F1006" s="12">
        <f t="shared" ca="1" si="30"/>
        <v>0.31779365165186868</v>
      </c>
      <c r="G1006" s="12">
        <v>2.362282297800522E-2</v>
      </c>
      <c r="H1006" s="2">
        <f>COUNTIFS(COMPANY[亂數值],"&gt;" &amp;COMPANY[[#This Row],[亂數值]]) + 1</f>
        <v>2149</v>
      </c>
      <c r="I1006" s="13" t="str">
        <f>IF(COMPANY[[#This Row],[序列]]&lt;=簡單亂數抽樣參數!$C$3,"Y","")</f>
        <v/>
      </c>
    </row>
    <row r="1007" spans="1:9">
      <c r="A1007" s="1" t="s">
        <v>5083</v>
      </c>
      <c r="B1007" s="1" t="s">
        <v>1916</v>
      </c>
      <c r="C1007" s="1" t="s">
        <v>1917</v>
      </c>
      <c r="D1007" s="1" t="s">
        <v>6</v>
      </c>
      <c r="E1007" s="1" t="str">
        <f t="shared" si="31"/>
        <v>臺中市</v>
      </c>
      <c r="F1007" s="12">
        <f t="shared" ca="1" si="30"/>
        <v>0.12881389416581601</v>
      </c>
      <c r="G1007" s="12">
        <v>1.1055152893647113E-2</v>
      </c>
      <c r="H1007" s="2">
        <f>COUNTIFS(COMPANY[亂數值],"&gt;" &amp;COMPANY[[#This Row],[亂數值]]) + 1</f>
        <v>2182</v>
      </c>
      <c r="I1007" s="13" t="str">
        <f>IF(COMPANY[[#This Row],[序列]]&lt;=簡單亂數抽樣參數!$C$3,"Y","")</f>
        <v/>
      </c>
    </row>
    <row r="1008" spans="1:9">
      <c r="A1008" s="1" t="s">
        <v>5084</v>
      </c>
      <c r="B1008" s="1" t="s">
        <v>1918</v>
      </c>
      <c r="C1008" s="1" t="s">
        <v>1919</v>
      </c>
      <c r="D1008" s="1" t="s">
        <v>27</v>
      </c>
      <c r="E1008" s="1" t="str">
        <f t="shared" si="31"/>
        <v>臺中市</v>
      </c>
      <c r="F1008" s="12">
        <f t="shared" ca="1" si="30"/>
        <v>6.2844652345993457E-2</v>
      </c>
      <c r="G1008" s="12">
        <v>0.51915066632243179</v>
      </c>
      <c r="H1008" s="2">
        <f>COUNTIFS(COMPANY[亂數值],"&gt;" &amp;COMPANY[[#This Row],[亂數值]]) + 1</f>
        <v>1046</v>
      </c>
      <c r="I1008" s="13" t="str">
        <f>IF(COMPANY[[#This Row],[序列]]&lt;=簡單亂數抽樣參數!$C$3,"Y","")</f>
        <v/>
      </c>
    </row>
    <row r="1009" spans="1:9">
      <c r="A1009" s="1" t="s">
        <v>5085</v>
      </c>
      <c r="B1009" s="1" t="s">
        <v>1920</v>
      </c>
      <c r="C1009" s="1" t="s">
        <v>1325</v>
      </c>
      <c r="D1009" s="1" t="s">
        <v>27</v>
      </c>
      <c r="E1009" s="1" t="str">
        <f t="shared" si="31"/>
        <v>臺中市</v>
      </c>
      <c r="F1009" s="12">
        <f t="shared" ca="1" si="30"/>
        <v>0.84549886376647387</v>
      </c>
      <c r="G1009" s="12">
        <v>0.8540769947076533</v>
      </c>
      <c r="H1009" s="2">
        <f>COUNTIFS(COMPANY[亂數值],"&gt;" &amp;COMPANY[[#This Row],[亂數值]]) + 1</f>
        <v>319</v>
      </c>
      <c r="I1009" s="13" t="str">
        <f>IF(COMPANY[[#This Row],[序列]]&lt;=簡單亂數抽樣參數!$C$3,"Y","")</f>
        <v/>
      </c>
    </row>
    <row r="1010" spans="1:9">
      <c r="A1010" s="1" t="s">
        <v>5086</v>
      </c>
      <c r="B1010" s="1" t="s">
        <v>1921</v>
      </c>
      <c r="C1010" s="1" t="s">
        <v>1337</v>
      </c>
      <c r="D1010" s="1" t="s">
        <v>27</v>
      </c>
      <c r="E1010" s="1" t="str">
        <f t="shared" si="31"/>
        <v>臺中市</v>
      </c>
      <c r="F1010" s="12">
        <f t="shared" ca="1" si="30"/>
        <v>0.61163840208302533</v>
      </c>
      <c r="G1010" s="12">
        <v>0.83470579182128191</v>
      </c>
      <c r="H1010" s="2">
        <f>COUNTIFS(COMPANY[亂數值],"&gt;" &amp;COMPANY[[#This Row],[亂數值]]) + 1</f>
        <v>371</v>
      </c>
      <c r="I1010" s="13" t="str">
        <f>IF(COMPANY[[#This Row],[序列]]&lt;=簡單亂數抽樣參數!$C$3,"Y","")</f>
        <v/>
      </c>
    </row>
    <row r="1011" spans="1:9">
      <c r="A1011" s="1" t="s">
        <v>5087</v>
      </c>
      <c r="B1011" s="1" t="s">
        <v>1922</v>
      </c>
      <c r="C1011" s="1" t="s">
        <v>1923</v>
      </c>
      <c r="D1011" s="1" t="s">
        <v>6</v>
      </c>
      <c r="E1011" s="1" t="str">
        <f t="shared" si="31"/>
        <v>臺中市</v>
      </c>
      <c r="F1011" s="12">
        <f t="shared" ca="1" si="30"/>
        <v>0.38477873287132136</v>
      </c>
      <c r="G1011" s="12">
        <v>0.40882788363319178</v>
      </c>
      <c r="H1011" s="2">
        <f>COUNTIFS(COMPANY[亂數值],"&gt;" &amp;COMPANY[[#This Row],[亂數值]]) + 1</f>
        <v>1282</v>
      </c>
      <c r="I1011" s="13" t="str">
        <f>IF(COMPANY[[#This Row],[序列]]&lt;=簡單亂數抽樣參數!$C$3,"Y","")</f>
        <v/>
      </c>
    </row>
    <row r="1012" spans="1:9">
      <c r="A1012" s="1" t="s">
        <v>5088</v>
      </c>
      <c r="B1012" s="1" t="s">
        <v>1924</v>
      </c>
      <c r="C1012" s="1" t="s">
        <v>1925</v>
      </c>
      <c r="D1012" s="1" t="s">
        <v>27</v>
      </c>
      <c r="E1012" s="1" t="str">
        <f t="shared" si="31"/>
        <v>臺中市</v>
      </c>
      <c r="F1012" s="12">
        <f t="shared" ca="1" si="30"/>
        <v>0.5360623116790082</v>
      </c>
      <c r="G1012" s="12">
        <v>0.77430285562283929</v>
      </c>
      <c r="H1012" s="2">
        <f>COUNTIFS(COMPANY[亂數值],"&gt;" &amp;COMPANY[[#This Row],[亂數值]]) + 1</f>
        <v>499</v>
      </c>
      <c r="I1012" s="13" t="str">
        <f>IF(COMPANY[[#This Row],[序列]]&lt;=簡單亂數抽樣參數!$C$3,"Y","")</f>
        <v/>
      </c>
    </row>
    <row r="1013" spans="1:9">
      <c r="A1013" s="1" t="s">
        <v>5089</v>
      </c>
      <c r="B1013" s="1" t="s">
        <v>1926</v>
      </c>
      <c r="C1013" s="1" t="s">
        <v>1927</v>
      </c>
      <c r="D1013" s="1" t="s">
        <v>22</v>
      </c>
      <c r="E1013" s="1" t="str">
        <f t="shared" si="31"/>
        <v>臺中市</v>
      </c>
      <c r="F1013" s="12">
        <f t="shared" ca="1" si="30"/>
        <v>0.20627012635844766</v>
      </c>
      <c r="G1013" s="12">
        <v>0.28457456071555043</v>
      </c>
      <c r="H1013" s="2">
        <f>COUNTIFS(COMPANY[亂數值],"&gt;" &amp;COMPANY[[#This Row],[亂數值]]) + 1</f>
        <v>1542</v>
      </c>
      <c r="I1013" s="13" t="str">
        <f>IF(COMPANY[[#This Row],[序列]]&lt;=簡單亂數抽樣參數!$C$3,"Y","")</f>
        <v/>
      </c>
    </row>
    <row r="1014" spans="1:9">
      <c r="A1014" s="1" t="s">
        <v>5090</v>
      </c>
      <c r="B1014" s="1" t="s">
        <v>1928</v>
      </c>
      <c r="C1014" s="1" t="s">
        <v>1929</v>
      </c>
      <c r="D1014" s="1" t="s">
        <v>22</v>
      </c>
      <c r="E1014" s="1" t="str">
        <f t="shared" si="31"/>
        <v>新竹市</v>
      </c>
      <c r="F1014" s="12">
        <f t="shared" ca="1" si="30"/>
        <v>0.56248436317605399</v>
      </c>
      <c r="G1014" s="12">
        <v>0.35594000828765238</v>
      </c>
      <c r="H1014" s="2">
        <f>COUNTIFS(COMPANY[亂數值],"&gt;" &amp;COMPANY[[#This Row],[亂數值]]) + 1</f>
        <v>1384</v>
      </c>
      <c r="I1014" s="13" t="str">
        <f>IF(COMPANY[[#This Row],[序列]]&lt;=簡單亂數抽樣參數!$C$3,"Y","")</f>
        <v/>
      </c>
    </row>
    <row r="1015" spans="1:9">
      <c r="A1015" s="1" t="s">
        <v>5090</v>
      </c>
      <c r="B1015" s="1" t="s">
        <v>1930</v>
      </c>
      <c r="C1015" s="1" t="s">
        <v>1931</v>
      </c>
      <c r="D1015" s="1" t="s">
        <v>6</v>
      </c>
      <c r="E1015" s="1" t="str">
        <f t="shared" si="31"/>
        <v>臺中市</v>
      </c>
      <c r="F1015" s="12">
        <f t="shared" ca="1" si="30"/>
        <v>0.46763474618187018</v>
      </c>
      <c r="G1015" s="12">
        <v>0.12482517392127712</v>
      </c>
      <c r="H1015" s="2">
        <f>COUNTIFS(COMPANY[亂數值],"&gt;" &amp;COMPANY[[#This Row],[亂數值]]) + 1</f>
        <v>1922</v>
      </c>
      <c r="I1015" s="13" t="str">
        <f>IF(COMPANY[[#This Row],[序列]]&lt;=簡單亂數抽樣參數!$C$3,"Y","")</f>
        <v/>
      </c>
    </row>
    <row r="1016" spans="1:9">
      <c r="A1016" s="1" t="s">
        <v>5091</v>
      </c>
      <c r="B1016" s="1" t="s">
        <v>1932</v>
      </c>
      <c r="C1016" s="1" t="s">
        <v>6256</v>
      </c>
      <c r="D1016" s="1" t="s">
        <v>27</v>
      </c>
      <c r="E1016" s="1" t="str">
        <f t="shared" si="31"/>
        <v>臺中市</v>
      </c>
      <c r="F1016" s="12">
        <f t="shared" ca="1" si="30"/>
        <v>0.5754990132933252</v>
      </c>
      <c r="G1016" s="12">
        <v>0.31449841746823237</v>
      </c>
      <c r="H1016" s="2">
        <f>COUNTIFS(COMPANY[亂數值],"&gt;" &amp;COMPANY[[#This Row],[亂數值]]) + 1</f>
        <v>1471</v>
      </c>
      <c r="I1016" s="13" t="str">
        <f>IF(COMPANY[[#This Row],[序列]]&lt;=簡單亂數抽樣參數!$C$3,"Y","")</f>
        <v/>
      </c>
    </row>
    <row r="1017" spans="1:9">
      <c r="A1017" s="1" t="s">
        <v>5092</v>
      </c>
      <c r="B1017" s="1" t="s">
        <v>1933</v>
      </c>
      <c r="C1017" s="1" t="s">
        <v>1293</v>
      </c>
      <c r="D1017" s="1" t="s">
        <v>6</v>
      </c>
      <c r="E1017" s="1" t="str">
        <f t="shared" si="31"/>
        <v>臺中市</v>
      </c>
      <c r="F1017" s="12">
        <f t="shared" ca="1" si="30"/>
        <v>0.61983336022008328</v>
      </c>
      <c r="G1017" s="12">
        <v>0.51396897740479763</v>
      </c>
      <c r="H1017" s="2">
        <f>COUNTIFS(COMPANY[亂數值],"&gt;" &amp;COMPANY[[#This Row],[亂數值]]) + 1</f>
        <v>1053</v>
      </c>
      <c r="I1017" s="13" t="str">
        <f>IF(COMPANY[[#This Row],[序列]]&lt;=簡單亂數抽樣參數!$C$3,"Y","")</f>
        <v/>
      </c>
    </row>
    <row r="1018" spans="1:9">
      <c r="A1018" s="1" t="s">
        <v>5093</v>
      </c>
      <c r="B1018" s="1" t="s">
        <v>1934</v>
      </c>
      <c r="C1018" s="1" t="s">
        <v>1935</v>
      </c>
      <c r="D1018" s="1" t="s">
        <v>27</v>
      </c>
      <c r="E1018" s="1" t="str">
        <f t="shared" si="31"/>
        <v>臺中市</v>
      </c>
      <c r="F1018" s="12">
        <f t="shared" ca="1" si="30"/>
        <v>0.7273221615379335</v>
      </c>
      <c r="G1018" s="12">
        <v>0.60017176727292676</v>
      </c>
      <c r="H1018" s="2">
        <f>COUNTIFS(COMPANY[亂數值],"&gt;" &amp;COMPANY[[#This Row],[亂數值]]) + 1</f>
        <v>855</v>
      </c>
      <c r="I1018" s="13" t="str">
        <f>IF(COMPANY[[#This Row],[序列]]&lt;=簡單亂數抽樣參數!$C$3,"Y","")</f>
        <v/>
      </c>
    </row>
    <row r="1019" spans="1:9">
      <c r="A1019" s="1" t="s">
        <v>5094</v>
      </c>
      <c r="B1019" s="1" t="s">
        <v>1936</v>
      </c>
      <c r="C1019" s="1" t="s">
        <v>1937</v>
      </c>
      <c r="D1019" s="1" t="s">
        <v>6</v>
      </c>
      <c r="E1019" s="1" t="str">
        <f t="shared" si="31"/>
        <v>臺中市</v>
      </c>
      <c r="F1019" s="12">
        <f t="shared" ca="1" si="30"/>
        <v>0.38544950387835264</v>
      </c>
      <c r="G1019" s="12">
        <v>0.57934678149451313</v>
      </c>
      <c r="H1019" s="2">
        <f>COUNTIFS(COMPANY[亂數值],"&gt;" &amp;COMPANY[[#This Row],[亂數值]]) + 1</f>
        <v>894</v>
      </c>
      <c r="I1019" s="13" t="str">
        <f>IF(COMPANY[[#This Row],[序列]]&lt;=簡單亂數抽樣參數!$C$3,"Y","")</f>
        <v/>
      </c>
    </row>
    <row r="1020" spans="1:9">
      <c r="A1020" s="1" t="s">
        <v>5095</v>
      </c>
      <c r="B1020" s="1" t="s">
        <v>1938</v>
      </c>
      <c r="C1020" s="1" t="s">
        <v>1939</v>
      </c>
      <c r="D1020" s="1" t="s">
        <v>27</v>
      </c>
      <c r="E1020" s="1" t="str">
        <f t="shared" si="31"/>
        <v>臺中市</v>
      </c>
      <c r="F1020" s="12">
        <f t="shared" ca="1" si="30"/>
        <v>0.17079882276116853</v>
      </c>
      <c r="G1020" s="12">
        <v>0.26285961649835698</v>
      </c>
      <c r="H1020" s="2">
        <f>COUNTIFS(COMPANY[亂數值],"&gt;" &amp;COMPANY[[#This Row],[亂數值]]) + 1</f>
        <v>1587</v>
      </c>
      <c r="I1020" s="13" t="str">
        <f>IF(COMPANY[[#This Row],[序列]]&lt;=簡單亂數抽樣參數!$C$3,"Y","")</f>
        <v/>
      </c>
    </row>
    <row r="1021" spans="1:9">
      <c r="A1021" s="1" t="s">
        <v>5096</v>
      </c>
      <c r="B1021" s="1" t="s">
        <v>1940</v>
      </c>
      <c r="C1021" s="1" t="s">
        <v>1941</v>
      </c>
      <c r="D1021" s="1" t="s">
        <v>6</v>
      </c>
      <c r="E1021" s="1" t="str">
        <f t="shared" si="31"/>
        <v>臺中市</v>
      </c>
      <c r="F1021" s="12">
        <f t="shared" ca="1" si="30"/>
        <v>1.5035316223710238E-2</v>
      </c>
      <c r="G1021" s="12">
        <v>0.69581521403413094</v>
      </c>
      <c r="H1021" s="2">
        <f>COUNTIFS(COMPANY[亂數值],"&gt;" &amp;COMPANY[[#This Row],[亂數值]]) + 1</f>
        <v>649</v>
      </c>
      <c r="I1021" s="13" t="str">
        <f>IF(COMPANY[[#This Row],[序列]]&lt;=簡單亂數抽樣參數!$C$3,"Y","")</f>
        <v/>
      </c>
    </row>
    <row r="1022" spans="1:9">
      <c r="A1022" s="1" t="s">
        <v>5097</v>
      </c>
      <c r="B1022" s="1" t="s">
        <v>1942</v>
      </c>
      <c r="C1022" s="1" t="s">
        <v>1943</v>
      </c>
      <c r="D1022" s="1" t="s">
        <v>27</v>
      </c>
      <c r="E1022" s="1" t="str">
        <f t="shared" si="31"/>
        <v>臺中市</v>
      </c>
      <c r="F1022" s="12">
        <f t="shared" ca="1" si="30"/>
        <v>0.14338108163933139</v>
      </c>
      <c r="G1022" s="12">
        <v>0.15576532282452649</v>
      </c>
      <c r="H1022" s="2">
        <f>COUNTIFS(COMPANY[亂數值],"&gt;" &amp;COMPANY[[#This Row],[亂數值]]) + 1</f>
        <v>1843</v>
      </c>
      <c r="I1022" s="13" t="str">
        <f>IF(COMPANY[[#This Row],[序列]]&lt;=簡單亂數抽樣參數!$C$3,"Y","")</f>
        <v/>
      </c>
    </row>
    <row r="1023" spans="1:9">
      <c r="A1023" s="1" t="s">
        <v>5098</v>
      </c>
      <c r="B1023" s="1" t="s">
        <v>1944</v>
      </c>
      <c r="C1023" s="1" t="s">
        <v>1945</v>
      </c>
      <c r="D1023" s="1" t="s">
        <v>6</v>
      </c>
      <c r="E1023" s="1" t="str">
        <f t="shared" si="31"/>
        <v>嘉義市</v>
      </c>
      <c r="F1023" s="12">
        <f t="shared" ca="1" si="30"/>
        <v>0.71739208632503515</v>
      </c>
      <c r="G1023" s="12">
        <v>0.88815261335230344</v>
      </c>
      <c r="H1023" s="2">
        <f>COUNTIFS(COMPANY[亂數值],"&gt;" &amp;COMPANY[[#This Row],[亂數值]]) + 1</f>
        <v>241</v>
      </c>
      <c r="I1023" s="13" t="str">
        <f>IF(COMPANY[[#This Row],[序列]]&lt;=簡單亂數抽樣參數!$C$3,"Y","")</f>
        <v/>
      </c>
    </row>
    <row r="1024" spans="1:9">
      <c r="A1024" s="1" t="s">
        <v>5098</v>
      </c>
      <c r="B1024" s="1" t="s">
        <v>1944</v>
      </c>
      <c r="C1024" s="1" t="s">
        <v>1946</v>
      </c>
      <c r="D1024" s="1" t="s">
        <v>12</v>
      </c>
      <c r="E1024" s="1" t="str">
        <f t="shared" si="31"/>
        <v>臺中市</v>
      </c>
      <c r="F1024" s="12">
        <f t="shared" ca="1" si="30"/>
        <v>0.4379727646052366</v>
      </c>
      <c r="G1024" s="12">
        <v>0.12042985023188868</v>
      </c>
      <c r="H1024" s="2">
        <f>COUNTIFS(COMPANY[亂數值],"&gt;" &amp;COMPANY[[#This Row],[亂數值]]) + 1</f>
        <v>1939</v>
      </c>
      <c r="I1024" s="13" t="str">
        <f>IF(COMPANY[[#This Row],[序列]]&lt;=簡單亂數抽樣參數!$C$3,"Y","")</f>
        <v/>
      </c>
    </row>
    <row r="1025" spans="1:9">
      <c r="A1025" s="1" t="s">
        <v>5099</v>
      </c>
      <c r="B1025" s="1" t="s">
        <v>1947</v>
      </c>
      <c r="C1025" s="1" t="s">
        <v>1948</v>
      </c>
      <c r="D1025" s="1" t="s">
        <v>6</v>
      </c>
      <c r="E1025" s="1" t="str">
        <f t="shared" si="31"/>
        <v>臺中市</v>
      </c>
      <c r="F1025" s="12">
        <f t="shared" ca="1" si="30"/>
        <v>0.94542678864547736</v>
      </c>
      <c r="G1025" s="12">
        <v>0.61130592597438493</v>
      </c>
      <c r="H1025" s="2">
        <f>COUNTIFS(COMPANY[亂數值],"&gt;" &amp;COMPANY[[#This Row],[亂數值]]) + 1</f>
        <v>832</v>
      </c>
      <c r="I1025" s="13" t="str">
        <f>IF(COMPANY[[#This Row],[序列]]&lt;=簡單亂數抽樣參數!$C$3,"Y","")</f>
        <v/>
      </c>
    </row>
    <row r="1026" spans="1:9">
      <c r="A1026" s="1" t="s">
        <v>5100</v>
      </c>
      <c r="B1026" s="1" t="s">
        <v>1949</v>
      </c>
      <c r="C1026" s="1" t="s">
        <v>1950</v>
      </c>
      <c r="D1026" s="1" t="s">
        <v>6</v>
      </c>
      <c r="E1026" s="1" t="str">
        <f t="shared" si="31"/>
        <v>臺中市</v>
      </c>
      <c r="F1026" s="12">
        <f t="shared" ref="F1026:F1089" ca="1" si="32">RAND()</f>
        <v>0.77465439548124748</v>
      </c>
      <c r="G1026" s="12">
        <v>0.27860421231526866</v>
      </c>
      <c r="H1026" s="2">
        <f>COUNTIFS(COMPANY[亂數值],"&gt;" &amp;COMPANY[[#This Row],[亂數值]]) + 1</f>
        <v>1555</v>
      </c>
      <c r="I1026" s="13" t="str">
        <f>IF(COMPANY[[#This Row],[序列]]&lt;=簡單亂數抽樣參數!$C$3,"Y","")</f>
        <v/>
      </c>
    </row>
    <row r="1027" spans="1:9">
      <c r="A1027" s="1" t="s">
        <v>5101</v>
      </c>
      <c r="B1027" s="1" t="s">
        <v>1951</v>
      </c>
      <c r="C1027" s="1" t="s">
        <v>1952</v>
      </c>
      <c r="D1027" s="1" t="s">
        <v>27</v>
      </c>
      <c r="E1027" s="1" t="str">
        <f t="shared" ref="E1027:E1090" si="33">MID(C1027,1,3)</f>
        <v>彰化縣</v>
      </c>
      <c r="F1027" s="12">
        <f t="shared" ca="1" si="32"/>
        <v>2.3121575781870352E-3</v>
      </c>
      <c r="G1027" s="12">
        <v>7.6875759916854691E-2</v>
      </c>
      <c r="H1027" s="2">
        <f>COUNTIFS(COMPANY[亂數值],"&gt;" &amp;COMPANY[[#This Row],[亂數值]]) + 1</f>
        <v>2028</v>
      </c>
      <c r="I1027" s="13" t="str">
        <f>IF(COMPANY[[#This Row],[序列]]&lt;=簡單亂數抽樣參數!$C$3,"Y","")</f>
        <v/>
      </c>
    </row>
    <row r="1028" spans="1:9">
      <c r="A1028" s="1" t="s">
        <v>5101</v>
      </c>
      <c r="B1028" s="1" t="s">
        <v>1951</v>
      </c>
      <c r="C1028" s="1" t="s">
        <v>1337</v>
      </c>
      <c r="D1028" s="1" t="s">
        <v>12</v>
      </c>
      <c r="E1028" s="1" t="str">
        <f t="shared" si="33"/>
        <v>臺中市</v>
      </c>
      <c r="F1028" s="12">
        <f t="shared" ca="1" si="32"/>
        <v>0.77491967501447301</v>
      </c>
      <c r="G1028" s="12">
        <v>0.29919757290367499</v>
      </c>
      <c r="H1028" s="2">
        <f>COUNTIFS(COMPANY[亂數值],"&gt;" &amp;COMPANY[[#This Row],[亂數值]]) + 1</f>
        <v>1503</v>
      </c>
      <c r="I1028" s="13" t="str">
        <f>IF(COMPANY[[#This Row],[序列]]&lt;=簡單亂數抽樣參數!$C$3,"Y","")</f>
        <v/>
      </c>
    </row>
    <row r="1029" spans="1:9">
      <c r="A1029" s="1" t="s">
        <v>5102</v>
      </c>
      <c r="B1029" s="1" t="s">
        <v>1953</v>
      </c>
      <c r="C1029" s="1" t="s">
        <v>1954</v>
      </c>
      <c r="D1029" s="1" t="s">
        <v>27</v>
      </c>
      <c r="E1029" s="1" t="str">
        <f t="shared" si="33"/>
        <v>臺中市</v>
      </c>
      <c r="F1029" s="12">
        <f t="shared" ca="1" si="32"/>
        <v>0.54126799015841309</v>
      </c>
      <c r="G1029" s="12">
        <v>0.20134525366564959</v>
      </c>
      <c r="H1029" s="2">
        <f>COUNTIFS(COMPANY[亂數值],"&gt;" &amp;COMPANY[[#This Row],[亂數值]]) + 1</f>
        <v>1729</v>
      </c>
      <c r="I1029" s="13" t="str">
        <f>IF(COMPANY[[#This Row],[序列]]&lt;=簡單亂數抽樣參數!$C$3,"Y","")</f>
        <v/>
      </c>
    </row>
    <row r="1030" spans="1:9">
      <c r="A1030" s="1" t="s">
        <v>5103</v>
      </c>
      <c r="B1030" s="1" t="s">
        <v>1955</v>
      </c>
      <c r="C1030" s="1" t="s">
        <v>1956</v>
      </c>
      <c r="D1030" s="1" t="s">
        <v>6</v>
      </c>
      <c r="E1030" s="1" t="str">
        <f t="shared" si="33"/>
        <v>臺中市</v>
      </c>
      <c r="F1030" s="12">
        <f t="shared" ca="1" si="32"/>
        <v>0.97781420988244305</v>
      </c>
      <c r="G1030" s="12">
        <v>0.30287894978253882</v>
      </c>
      <c r="H1030" s="2">
        <f>COUNTIFS(COMPANY[亂數值],"&gt;" &amp;COMPANY[[#This Row],[亂數值]]) + 1</f>
        <v>1493</v>
      </c>
      <c r="I1030" s="13" t="str">
        <f>IF(COMPANY[[#This Row],[序列]]&lt;=簡單亂數抽樣參數!$C$3,"Y","")</f>
        <v/>
      </c>
    </row>
    <row r="1031" spans="1:9">
      <c r="A1031" s="1" t="s">
        <v>5104</v>
      </c>
      <c r="B1031" s="1" t="s">
        <v>1957</v>
      </c>
      <c r="C1031" s="1" t="s">
        <v>1958</v>
      </c>
      <c r="D1031" s="1" t="s">
        <v>27</v>
      </c>
      <c r="E1031" s="1" t="str">
        <f t="shared" si="33"/>
        <v>臺中市</v>
      </c>
      <c r="F1031" s="12">
        <f t="shared" ca="1" si="32"/>
        <v>0.43897185939985361</v>
      </c>
      <c r="G1031" s="12">
        <v>0.24114447089591806</v>
      </c>
      <c r="H1031" s="2">
        <f>COUNTIFS(COMPANY[亂數值],"&gt;" &amp;COMPANY[[#This Row],[亂數值]]) + 1</f>
        <v>1635</v>
      </c>
      <c r="I1031" s="13" t="str">
        <f>IF(COMPANY[[#This Row],[序列]]&lt;=簡單亂數抽樣參數!$C$3,"Y","")</f>
        <v/>
      </c>
    </row>
    <row r="1032" spans="1:9">
      <c r="A1032" s="1" t="s">
        <v>5105</v>
      </c>
      <c r="B1032" s="1" t="s">
        <v>1959</v>
      </c>
      <c r="C1032" s="1" t="s">
        <v>1943</v>
      </c>
      <c r="D1032" s="1" t="s">
        <v>27</v>
      </c>
      <c r="E1032" s="1" t="str">
        <f t="shared" si="33"/>
        <v>臺中市</v>
      </c>
      <c r="F1032" s="12">
        <f t="shared" ca="1" si="32"/>
        <v>0.74514093858180153</v>
      </c>
      <c r="G1032" s="12">
        <v>0.27783883034182788</v>
      </c>
      <c r="H1032" s="2">
        <f>COUNTIFS(COMPANY[亂數值],"&gt;" &amp;COMPANY[[#This Row],[亂數值]]) + 1</f>
        <v>1558</v>
      </c>
      <c r="I1032" s="13" t="str">
        <f>IF(COMPANY[[#This Row],[序列]]&lt;=簡單亂數抽樣參數!$C$3,"Y","")</f>
        <v/>
      </c>
    </row>
    <row r="1033" spans="1:9">
      <c r="A1033" s="1" t="s">
        <v>5106</v>
      </c>
      <c r="B1033" s="1" t="s">
        <v>1960</v>
      </c>
      <c r="C1033" s="1" t="s">
        <v>1961</v>
      </c>
      <c r="D1033" s="1" t="s">
        <v>6</v>
      </c>
      <c r="E1033" s="1" t="str">
        <f t="shared" si="33"/>
        <v>臺中市</v>
      </c>
      <c r="F1033" s="12">
        <f t="shared" ca="1" si="32"/>
        <v>0.73903299437573489</v>
      </c>
      <c r="G1033" s="12">
        <v>0.73454890694481578</v>
      </c>
      <c r="H1033" s="2">
        <f>COUNTIFS(COMPANY[亂數值],"&gt;" &amp;COMPANY[[#This Row],[亂數值]]) + 1</f>
        <v>562</v>
      </c>
      <c r="I1033" s="13" t="str">
        <f>IF(COMPANY[[#This Row],[序列]]&lt;=簡單亂數抽樣參數!$C$3,"Y","")</f>
        <v/>
      </c>
    </row>
    <row r="1034" spans="1:9">
      <c r="A1034" s="1" t="s">
        <v>5107</v>
      </c>
      <c r="B1034" s="1" t="s">
        <v>1962</v>
      </c>
      <c r="C1034" s="1" t="s">
        <v>1943</v>
      </c>
      <c r="D1034" s="1" t="s">
        <v>27</v>
      </c>
      <c r="E1034" s="1" t="str">
        <f t="shared" si="33"/>
        <v>臺中市</v>
      </c>
      <c r="F1034" s="12">
        <f t="shared" ca="1" si="32"/>
        <v>0.94483056351090045</v>
      </c>
      <c r="G1034" s="12">
        <v>0.52443794381151132</v>
      </c>
      <c r="H1034" s="2">
        <f>COUNTIFS(COMPANY[亂數值],"&gt;" &amp;COMPANY[[#This Row],[亂數值]]) + 1</f>
        <v>1028</v>
      </c>
      <c r="I1034" s="13" t="str">
        <f>IF(COMPANY[[#This Row],[序列]]&lt;=簡單亂數抽樣參數!$C$3,"Y","")</f>
        <v/>
      </c>
    </row>
    <row r="1035" spans="1:9">
      <c r="A1035" s="1" t="s">
        <v>5108</v>
      </c>
      <c r="B1035" s="1" t="s">
        <v>1963</v>
      </c>
      <c r="C1035" s="1" t="s">
        <v>1964</v>
      </c>
      <c r="D1035" s="1" t="s">
        <v>6</v>
      </c>
      <c r="E1035" s="1" t="str">
        <f t="shared" si="33"/>
        <v>雲林縣</v>
      </c>
      <c r="F1035" s="12">
        <f t="shared" ca="1" si="32"/>
        <v>0.70894537687877057</v>
      </c>
      <c r="G1035" s="12">
        <v>0.65717672666143334</v>
      </c>
      <c r="H1035" s="2">
        <f>COUNTIFS(COMPANY[亂數值],"&gt;" &amp;COMPANY[[#This Row],[亂數值]]) + 1</f>
        <v>732</v>
      </c>
      <c r="I1035" s="13" t="str">
        <f>IF(COMPANY[[#This Row],[序列]]&lt;=簡單亂數抽樣參數!$C$3,"Y","")</f>
        <v/>
      </c>
    </row>
    <row r="1036" spans="1:9">
      <c r="A1036" s="1" t="s">
        <v>5109</v>
      </c>
      <c r="B1036" s="1" t="s">
        <v>1965</v>
      </c>
      <c r="C1036" s="1" t="s">
        <v>1966</v>
      </c>
      <c r="D1036" s="1" t="s">
        <v>6</v>
      </c>
      <c r="E1036" s="1" t="str">
        <f t="shared" si="33"/>
        <v>雲林縣</v>
      </c>
      <c r="F1036" s="12">
        <f t="shared" ca="1" si="32"/>
        <v>0.12962516410200542</v>
      </c>
      <c r="G1036" s="12">
        <v>5.9082580805203788E-2</v>
      </c>
      <c r="H1036" s="2">
        <f>COUNTIFS(COMPANY[亂數值],"&gt;" &amp;COMPANY[[#This Row],[亂數值]]) + 1</f>
        <v>2068</v>
      </c>
      <c r="I1036" s="13" t="str">
        <f>IF(COMPANY[[#This Row],[序列]]&lt;=簡單亂數抽樣參數!$C$3,"Y","")</f>
        <v/>
      </c>
    </row>
    <row r="1037" spans="1:9">
      <c r="A1037" s="1" t="s">
        <v>5110</v>
      </c>
      <c r="B1037" s="1" t="s">
        <v>1967</v>
      </c>
      <c r="C1037" s="1" t="s">
        <v>1968</v>
      </c>
      <c r="D1037" s="1" t="s">
        <v>6</v>
      </c>
      <c r="E1037" s="1" t="str">
        <f t="shared" si="33"/>
        <v>雲林縣</v>
      </c>
      <c r="F1037" s="12">
        <f t="shared" ca="1" si="32"/>
        <v>6.9144923360471289E-3</v>
      </c>
      <c r="G1037" s="12">
        <v>0.80193938321159908</v>
      </c>
      <c r="H1037" s="2">
        <f>COUNTIFS(COMPANY[亂數值],"&gt;" &amp;COMPANY[[#This Row],[亂數值]]) + 1</f>
        <v>443</v>
      </c>
      <c r="I1037" s="13" t="str">
        <f>IF(COMPANY[[#This Row],[序列]]&lt;=簡單亂數抽樣參數!$C$3,"Y","")</f>
        <v/>
      </c>
    </row>
    <row r="1038" spans="1:9">
      <c r="A1038" s="1" t="s">
        <v>5111</v>
      </c>
      <c r="B1038" s="1" t="s">
        <v>1969</v>
      </c>
      <c r="C1038" s="1" t="s">
        <v>1970</v>
      </c>
      <c r="D1038" s="1" t="s">
        <v>27</v>
      </c>
      <c r="E1038" s="1" t="str">
        <f t="shared" si="33"/>
        <v>南投縣</v>
      </c>
      <c r="F1038" s="12">
        <f t="shared" ca="1" si="32"/>
        <v>0.92752180122234806</v>
      </c>
      <c r="G1038" s="12">
        <v>0.2787403274488649</v>
      </c>
      <c r="H1038" s="2">
        <f>COUNTIFS(COMPANY[亂數值],"&gt;" &amp;COMPANY[[#This Row],[亂數值]]) + 1</f>
        <v>1554</v>
      </c>
      <c r="I1038" s="13" t="str">
        <f>IF(COMPANY[[#This Row],[序列]]&lt;=簡單亂數抽樣參數!$C$3,"Y","")</f>
        <v/>
      </c>
    </row>
    <row r="1039" spans="1:9">
      <c r="A1039" s="1" t="s">
        <v>5112</v>
      </c>
      <c r="B1039" s="1" t="s">
        <v>1971</v>
      </c>
      <c r="C1039" s="1" t="s">
        <v>1972</v>
      </c>
      <c r="D1039" s="1" t="s">
        <v>6</v>
      </c>
      <c r="E1039" s="1" t="str">
        <f t="shared" si="33"/>
        <v>南投縣</v>
      </c>
      <c r="F1039" s="12">
        <f t="shared" ca="1" si="32"/>
        <v>0.56818081305910473</v>
      </c>
      <c r="G1039" s="12">
        <v>0.92022147897222262</v>
      </c>
      <c r="H1039" s="2">
        <f>COUNTIFS(COMPANY[亂數值],"&gt;" &amp;COMPANY[[#This Row],[亂數值]]) + 1</f>
        <v>176</v>
      </c>
      <c r="I1039" s="13" t="str">
        <f>IF(COMPANY[[#This Row],[序列]]&lt;=簡單亂數抽樣參數!$C$3,"Y","")</f>
        <v/>
      </c>
    </row>
    <row r="1040" spans="1:9">
      <c r="A1040" s="1" t="s">
        <v>5113</v>
      </c>
      <c r="B1040" s="1" t="s">
        <v>1973</v>
      </c>
      <c r="C1040" s="1" t="s">
        <v>1974</v>
      </c>
      <c r="D1040" s="1" t="s">
        <v>6</v>
      </c>
      <c r="E1040" s="1" t="str">
        <f t="shared" si="33"/>
        <v>南投縣</v>
      </c>
      <c r="F1040" s="12">
        <f t="shared" ca="1" si="32"/>
        <v>0.54158192798269267</v>
      </c>
      <c r="G1040" s="12">
        <v>0.5195144980599613</v>
      </c>
      <c r="H1040" s="2">
        <f>COUNTIFS(COMPANY[亂數值],"&gt;" &amp;COMPANY[[#This Row],[亂數值]]) + 1</f>
        <v>1043</v>
      </c>
      <c r="I1040" s="13" t="str">
        <f>IF(COMPANY[[#This Row],[序列]]&lt;=簡單亂數抽樣參數!$C$3,"Y","")</f>
        <v/>
      </c>
    </row>
    <row r="1041" spans="1:9">
      <c r="A1041" s="1" t="s">
        <v>5114</v>
      </c>
      <c r="B1041" s="1" t="s">
        <v>1975</v>
      </c>
      <c r="C1041" s="1" t="s">
        <v>1976</v>
      </c>
      <c r="D1041" s="1" t="s">
        <v>22</v>
      </c>
      <c r="E1041" s="1" t="str">
        <f t="shared" si="33"/>
        <v>苗栗縣</v>
      </c>
      <c r="F1041" s="12">
        <f t="shared" ca="1" si="32"/>
        <v>0.82596938519407959</v>
      </c>
      <c r="G1041" s="12">
        <v>0.92554718865134067</v>
      </c>
      <c r="H1041" s="2">
        <f>COUNTIFS(COMPANY[亂數值],"&gt;" &amp;COMPANY[[#This Row],[亂數值]]) + 1</f>
        <v>161</v>
      </c>
      <c r="I1041" s="13" t="str">
        <f>IF(COMPANY[[#This Row],[序列]]&lt;=簡單亂數抽樣參數!$C$3,"Y","")</f>
        <v/>
      </c>
    </row>
    <row r="1042" spans="1:9">
      <c r="A1042" s="1" t="s">
        <v>5114</v>
      </c>
      <c r="B1042" s="1" t="s">
        <v>1975</v>
      </c>
      <c r="C1042" s="1" t="s">
        <v>1977</v>
      </c>
      <c r="D1042" s="1" t="s">
        <v>12</v>
      </c>
      <c r="E1042" s="1" t="str">
        <f t="shared" si="33"/>
        <v>臺中市</v>
      </c>
      <c r="F1042" s="12">
        <f t="shared" ca="1" si="32"/>
        <v>0.93720284869198978</v>
      </c>
      <c r="G1042" s="12">
        <v>0.68513315095883909</v>
      </c>
      <c r="H1042" s="2">
        <f>COUNTIFS(COMPANY[亂數值],"&gt;" &amp;COMPANY[[#This Row],[亂數值]]) + 1</f>
        <v>669</v>
      </c>
      <c r="I1042" s="13" t="str">
        <f>IF(COMPANY[[#This Row],[序列]]&lt;=簡單亂數抽樣參數!$C$3,"Y","")</f>
        <v/>
      </c>
    </row>
    <row r="1043" spans="1:9">
      <c r="A1043" s="1" t="s">
        <v>5115</v>
      </c>
      <c r="B1043" s="1" t="s">
        <v>1978</v>
      </c>
      <c r="C1043" s="1" t="s">
        <v>1979</v>
      </c>
      <c r="D1043" s="1" t="s">
        <v>6</v>
      </c>
      <c r="E1043" s="1" t="str">
        <f t="shared" si="33"/>
        <v>苗栗縣</v>
      </c>
      <c r="F1043" s="12">
        <f t="shared" ca="1" si="32"/>
        <v>0.16522954096979436</v>
      </c>
      <c r="G1043" s="12">
        <v>0.14132741179876773</v>
      </c>
      <c r="H1043" s="2">
        <f>COUNTIFS(COMPANY[亂數值],"&gt;" &amp;COMPANY[[#This Row],[亂數值]]) + 1</f>
        <v>1877</v>
      </c>
      <c r="I1043" s="13" t="str">
        <f>IF(COMPANY[[#This Row],[序列]]&lt;=簡單亂數抽樣參數!$C$3,"Y","")</f>
        <v/>
      </c>
    </row>
    <row r="1044" spans="1:9">
      <c r="A1044" s="1" t="s">
        <v>5116</v>
      </c>
      <c r="B1044" s="1" t="s">
        <v>1980</v>
      </c>
      <c r="C1044" s="1" t="s">
        <v>1981</v>
      </c>
      <c r="D1044" s="1" t="s">
        <v>6</v>
      </c>
      <c r="E1044" s="1" t="str">
        <f t="shared" si="33"/>
        <v>苗栗縣</v>
      </c>
      <c r="F1044" s="12">
        <f t="shared" ca="1" si="32"/>
        <v>0.79703402592160766</v>
      </c>
      <c r="G1044" s="12">
        <v>0.56763962815510205</v>
      </c>
      <c r="H1044" s="2">
        <f>COUNTIFS(COMPANY[亂數值],"&gt;" &amp;COMPANY[[#This Row],[亂數值]]) + 1</f>
        <v>928</v>
      </c>
      <c r="I1044" s="13" t="str">
        <f>IF(COMPANY[[#This Row],[序列]]&lt;=簡單亂數抽樣參數!$C$3,"Y","")</f>
        <v/>
      </c>
    </row>
    <row r="1045" spans="1:9">
      <c r="A1045" s="1" t="s">
        <v>5117</v>
      </c>
      <c r="B1045" s="1" t="s">
        <v>1982</v>
      </c>
      <c r="C1045" s="1" t="s">
        <v>1983</v>
      </c>
      <c r="D1045" s="1" t="s">
        <v>6</v>
      </c>
      <c r="E1045" s="1" t="str">
        <f t="shared" si="33"/>
        <v>彰化縣</v>
      </c>
      <c r="F1045" s="12">
        <f t="shared" ca="1" si="32"/>
        <v>0.1267517096124422</v>
      </c>
      <c r="G1045" s="12">
        <v>0.99479965952444838</v>
      </c>
      <c r="H1045" s="2">
        <f>COUNTIFS(COMPANY[亂數值],"&gt;" &amp;COMPANY[[#This Row],[亂數值]]) + 1</f>
        <v>12</v>
      </c>
      <c r="I1045" s="13" t="str">
        <f>IF(COMPANY[[#This Row],[序列]]&lt;=簡單亂數抽樣參數!$C$3,"Y","")</f>
        <v>Y</v>
      </c>
    </row>
    <row r="1046" spans="1:9">
      <c r="A1046" s="1" t="s">
        <v>5118</v>
      </c>
      <c r="B1046" s="1" t="s">
        <v>1984</v>
      </c>
      <c r="C1046" s="1" t="s">
        <v>1985</v>
      </c>
      <c r="D1046" s="1" t="s">
        <v>6</v>
      </c>
      <c r="E1046" s="1" t="str">
        <f t="shared" si="33"/>
        <v>彰化縣</v>
      </c>
      <c r="F1046" s="12">
        <f t="shared" ca="1" si="32"/>
        <v>0.19105675017839108</v>
      </c>
      <c r="G1046" s="12">
        <v>0.40614165098658717</v>
      </c>
      <c r="H1046" s="2">
        <f>COUNTIFS(COMPANY[亂數值],"&gt;" &amp;COMPANY[[#This Row],[亂數值]]) + 1</f>
        <v>1291</v>
      </c>
      <c r="I1046" s="13" t="str">
        <f>IF(COMPANY[[#This Row],[序列]]&lt;=簡單亂數抽樣參數!$C$3,"Y","")</f>
        <v/>
      </c>
    </row>
    <row r="1047" spans="1:9">
      <c r="A1047" s="1" t="s">
        <v>5119</v>
      </c>
      <c r="B1047" s="1" t="s">
        <v>1986</v>
      </c>
      <c r="C1047" s="1" t="s">
        <v>1987</v>
      </c>
      <c r="D1047" s="1" t="s">
        <v>27</v>
      </c>
      <c r="E1047" s="1" t="str">
        <f t="shared" si="33"/>
        <v>彰化縣</v>
      </c>
      <c r="F1047" s="12">
        <f t="shared" ca="1" si="32"/>
        <v>0.71299942071870936</v>
      </c>
      <c r="G1047" s="12">
        <v>0.45242967384751553</v>
      </c>
      <c r="H1047" s="2">
        <f>COUNTIFS(COMPANY[亂數值],"&gt;" &amp;COMPANY[[#This Row],[亂數值]]) + 1</f>
        <v>1197</v>
      </c>
      <c r="I1047" s="13" t="str">
        <f>IF(COMPANY[[#This Row],[序列]]&lt;=簡單亂數抽樣參數!$C$3,"Y","")</f>
        <v/>
      </c>
    </row>
    <row r="1048" spans="1:9">
      <c r="A1048" s="1" t="s">
        <v>5120</v>
      </c>
      <c r="B1048" s="1" t="s">
        <v>1988</v>
      </c>
      <c r="C1048" s="1" t="s">
        <v>1989</v>
      </c>
      <c r="D1048" s="1" t="s">
        <v>6</v>
      </c>
      <c r="E1048" s="1" t="str">
        <f t="shared" si="33"/>
        <v>彰化縣</v>
      </c>
      <c r="F1048" s="12">
        <f t="shared" ca="1" si="32"/>
        <v>0.49248010044740909</v>
      </c>
      <c r="G1048" s="12">
        <v>0.5683952907398877</v>
      </c>
      <c r="H1048" s="2">
        <f>COUNTIFS(COMPANY[亂數值],"&gt;" &amp;COMPANY[[#This Row],[亂數值]]) + 1</f>
        <v>925</v>
      </c>
      <c r="I1048" s="13" t="str">
        <f>IF(COMPANY[[#This Row],[序列]]&lt;=簡單亂數抽樣參數!$C$3,"Y","")</f>
        <v/>
      </c>
    </row>
    <row r="1049" spans="1:9">
      <c r="A1049" s="1" t="s">
        <v>5121</v>
      </c>
      <c r="B1049" s="1" t="s">
        <v>1990</v>
      </c>
      <c r="C1049" s="1" t="s">
        <v>1991</v>
      </c>
      <c r="D1049" s="1" t="s">
        <v>27</v>
      </c>
      <c r="E1049" s="1" t="str">
        <f t="shared" si="33"/>
        <v>彰化縣</v>
      </c>
      <c r="F1049" s="12">
        <f t="shared" ca="1" si="32"/>
        <v>9.1188940654298611E-2</v>
      </c>
      <c r="G1049" s="12">
        <v>0.62446084158828974</v>
      </c>
      <c r="H1049" s="2">
        <f>COUNTIFS(COMPANY[亂數值],"&gt;" &amp;COMPANY[[#This Row],[亂數值]]) + 1</f>
        <v>809</v>
      </c>
      <c r="I1049" s="13" t="str">
        <f>IF(COMPANY[[#This Row],[序列]]&lt;=簡單亂數抽樣參數!$C$3,"Y","")</f>
        <v/>
      </c>
    </row>
    <row r="1050" spans="1:9">
      <c r="A1050" s="1" t="s">
        <v>5122</v>
      </c>
      <c r="B1050" s="1" t="s">
        <v>1992</v>
      </c>
      <c r="C1050" s="1" t="s">
        <v>1993</v>
      </c>
      <c r="D1050" s="1" t="s">
        <v>27</v>
      </c>
      <c r="E1050" s="1" t="str">
        <f t="shared" si="33"/>
        <v>彰化縣</v>
      </c>
      <c r="F1050" s="12">
        <f t="shared" ca="1" si="32"/>
        <v>0.13083420906128107</v>
      </c>
      <c r="G1050" s="12">
        <v>0.11063409882492381</v>
      </c>
      <c r="H1050" s="2">
        <f>COUNTIFS(COMPANY[亂數值],"&gt;" &amp;COMPANY[[#This Row],[亂數值]]) + 1</f>
        <v>1962</v>
      </c>
      <c r="I1050" s="13" t="str">
        <f>IF(COMPANY[[#This Row],[序列]]&lt;=簡單亂數抽樣參數!$C$3,"Y","")</f>
        <v/>
      </c>
    </row>
    <row r="1051" spans="1:9">
      <c r="A1051" s="1" t="s">
        <v>5123</v>
      </c>
      <c r="B1051" s="1" t="s">
        <v>1994</v>
      </c>
      <c r="C1051" s="1" t="s">
        <v>1995</v>
      </c>
      <c r="D1051" s="1" t="s">
        <v>27</v>
      </c>
      <c r="E1051" s="1" t="str">
        <f t="shared" si="33"/>
        <v>彰化縣</v>
      </c>
      <c r="F1051" s="12">
        <f t="shared" ca="1" si="32"/>
        <v>0.51840032595443908</v>
      </c>
      <c r="G1051" s="12">
        <v>0.66008346787526706</v>
      </c>
      <c r="H1051" s="2">
        <f>COUNTIFS(COMPANY[亂數值],"&gt;" &amp;COMPANY[[#This Row],[亂數值]]) + 1</f>
        <v>725</v>
      </c>
      <c r="I1051" s="13" t="str">
        <f>IF(COMPANY[[#This Row],[序列]]&lt;=簡單亂數抽樣參數!$C$3,"Y","")</f>
        <v/>
      </c>
    </row>
    <row r="1052" spans="1:9">
      <c r="A1052" s="1" t="s">
        <v>5124</v>
      </c>
      <c r="B1052" s="1" t="s">
        <v>1996</v>
      </c>
      <c r="C1052" s="1" t="s">
        <v>1997</v>
      </c>
      <c r="D1052" s="1" t="s">
        <v>27</v>
      </c>
      <c r="E1052" s="1" t="str">
        <f t="shared" si="33"/>
        <v>彰化縣</v>
      </c>
      <c r="F1052" s="12">
        <f t="shared" ca="1" si="32"/>
        <v>0.13092413801970848</v>
      </c>
      <c r="G1052" s="12">
        <v>0.97815366355392974</v>
      </c>
      <c r="H1052" s="2">
        <f>COUNTIFS(COMPANY[亂數值],"&gt;" &amp;COMPANY[[#This Row],[亂數值]]) + 1</f>
        <v>46</v>
      </c>
      <c r="I1052" s="13" t="str">
        <f>IF(COMPANY[[#This Row],[序列]]&lt;=簡單亂數抽樣參數!$C$3,"Y","")</f>
        <v/>
      </c>
    </row>
    <row r="1053" spans="1:9">
      <c r="A1053" s="1" t="s">
        <v>5125</v>
      </c>
      <c r="B1053" s="1" t="s">
        <v>1998</v>
      </c>
      <c r="C1053" s="1" t="s">
        <v>1999</v>
      </c>
      <c r="D1053" s="1" t="s">
        <v>27</v>
      </c>
      <c r="E1053" s="1" t="str">
        <f t="shared" si="33"/>
        <v>彰化縣</v>
      </c>
      <c r="F1053" s="12">
        <f t="shared" ca="1" si="32"/>
        <v>0.61551529981363373</v>
      </c>
      <c r="G1053" s="12">
        <v>0.30422217653134465</v>
      </c>
      <c r="H1053" s="2">
        <f>COUNTIFS(COMPANY[亂數值],"&gt;" &amp;COMPANY[[#This Row],[亂數值]]) + 1</f>
        <v>1492</v>
      </c>
      <c r="I1053" s="13" t="str">
        <f>IF(COMPANY[[#This Row],[序列]]&lt;=簡單亂數抽樣參數!$C$3,"Y","")</f>
        <v/>
      </c>
    </row>
    <row r="1054" spans="1:9">
      <c r="A1054" s="1" t="s">
        <v>5126</v>
      </c>
      <c r="B1054" s="1" t="s">
        <v>2000</v>
      </c>
      <c r="C1054" s="1" t="s">
        <v>2001</v>
      </c>
      <c r="D1054" s="1" t="s">
        <v>22</v>
      </c>
      <c r="E1054" s="1" t="str">
        <f t="shared" si="33"/>
        <v>臺中市</v>
      </c>
      <c r="F1054" s="12">
        <f t="shared" ca="1" si="32"/>
        <v>0.38978033361362197</v>
      </c>
      <c r="G1054" s="12">
        <v>0.16394571353722909</v>
      </c>
      <c r="H1054" s="2">
        <f>COUNTIFS(COMPANY[亂數值],"&gt;" &amp;COMPANY[[#This Row],[亂數值]]) + 1</f>
        <v>1823</v>
      </c>
      <c r="I1054" s="13" t="str">
        <f>IF(COMPANY[[#This Row],[序列]]&lt;=簡單亂數抽樣參數!$C$3,"Y","")</f>
        <v/>
      </c>
    </row>
    <row r="1055" spans="1:9">
      <c r="A1055" s="1" t="s">
        <v>5127</v>
      </c>
      <c r="B1055" s="1" t="s">
        <v>2002</v>
      </c>
      <c r="C1055" s="1" t="s">
        <v>2003</v>
      </c>
      <c r="D1055" s="1" t="s">
        <v>27</v>
      </c>
      <c r="E1055" s="1" t="str">
        <f t="shared" si="33"/>
        <v>臺中市</v>
      </c>
      <c r="F1055" s="12">
        <f t="shared" ca="1" si="32"/>
        <v>0.54761052400507448</v>
      </c>
      <c r="G1055" s="12">
        <v>0.7743309011613223</v>
      </c>
      <c r="H1055" s="2">
        <f>COUNTIFS(COMPANY[亂數值],"&gt;" &amp;COMPANY[[#This Row],[亂數值]]) + 1</f>
        <v>498</v>
      </c>
      <c r="I1055" s="13" t="str">
        <f>IF(COMPANY[[#This Row],[序列]]&lt;=簡單亂數抽樣參數!$C$3,"Y","")</f>
        <v/>
      </c>
    </row>
    <row r="1056" spans="1:9">
      <c r="A1056" s="1" t="s">
        <v>5128</v>
      </c>
      <c r="B1056" s="1" t="s">
        <v>2004</v>
      </c>
      <c r="C1056" s="1" t="s">
        <v>2005</v>
      </c>
      <c r="D1056" s="1" t="s">
        <v>27</v>
      </c>
      <c r="E1056" s="1" t="str">
        <f t="shared" si="33"/>
        <v>臺中市</v>
      </c>
      <c r="F1056" s="12">
        <f t="shared" ca="1" si="32"/>
        <v>0.59846348792625637</v>
      </c>
      <c r="G1056" s="12">
        <v>0.10353406253424102</v>
      </c>
      <c r="H1056" s="2">
        <f>COUNTIFS(COMPANY[亂數值],"&gt;" &amp;COMPANY[[#This Row],[亂數值]]) + 1</f>
        <v>1978</v>
      </c>
      <c r="I1056" s="13" t="str">
        <f>IF(COMPANY[[#This Row],[序列]]&lt;=簡單亂數抽樣參數!$C$3,"Y","")</f>
        <v/>
      </c>
    </row>
    <row r="1057" spans="1:9">
      <c r="A1057" s="1" t="s">
        <v>5129</v>
      </c>
      <c r="B1057" s="1" t="s">
        <v>2006</v>
      </c>
      <c r="C1057" s="1" t="s">
        <v>2007</v>
      </c>
      <c r="D1057" s="1" t="s">
        <v>6</v>
      </c>
      <c r="E1057" s="1" t="str">
        <f t="shared" si="33"/>
        <v>臺中市</v>
      </c>
      <c r="F1057" s="12">
        <f t="shared" ca="1" si="32"/>
        <v>0.17395729083240508</v>
      </c>
      <c r="G1057" s="12">
        <v>0.19298934769646314</v>
      </c>
      <c r="H1057" s="2">
        <f>COUNTIFS(COMPANY[亂數值],"&gt;" &amp;COMPANY[[#This Row],[亂數值]]) + 1</f>
        <v>1750</v>
      </c>
      <c r="I1057" s="13" t="str">
        <f>IF(COMPANY[[#This Row],[序列]]&lt;=簡單亂數抽樣參數!$C$3,"Y","")</f>
        <v/>
      </c>
    </row>
    <row r="1058" spans="1:9">
      <c r="A1058" s="1" t="s">
        <v>5130</v>
      </c>
      <c r="B1058" s="1" t="s">
        <v>2008</v>
      </c>
      <c r="C1058" s="1" t="s">
        <v>2009</v>
      </c>
      <c r="D1058" s="1" t="s">
        <v>27</v>
      </c>
      <c r="E1058" s="1" t="str">
        <f t="shared" si="33"/>
        <v>臺中市</v>
      </c>
      <c r="F1058" s="12">
        <f t="shared" ca="1" si="32"/>
        <v>0.20561809146077914</v>
      </c>
      <c r="G1058" s="12">
        <v>0.48394588935047433</v>
      </c>
      <c r="H1058" s="2">
        <f>COUNTIFS(COMPANY[亂數值],"&gt;" &amp;COMPANY[[#This Row],[亂數值]]) + 1</f>
        <v>1126</v>
      </c>
      <c r="I1058" s="13" t="str">
        <f>IF(COMPANY[[#This Row],[序列]]&lt;=簡單亂數抽樣參數!$C$3,"Y","")</f>
        <v/>
      </c>
    </row>
    <row r="1059" spans="1:9">
      <c r="A1059" s="1" t="s">
        <v>5131</v>
      </c>
      <c r="B1059" s="1" t="s">
        <v>2010</v>
      </c>
      <c r="C1059" s="1" t="s">
        <v>2011</v>
      </c>
      <c r="D1059" s="1" t="s">
        <v>6</v>
      </c>
      <c r="E1059" s="1" t="str">
        <f t="shared" si="33"/>
        <v>臺中市</v>
      </c>
      <c r="F1059" s="12">
        <f t="shared" ca="1" si="32"/>
        <v>0.80891641940525771</v>
      </c>
      <c r="G1059" s="12">
        <v>0.56137074858526681</v>
      </c>
      <c r="H1059" s="2">
        <f>COUNTIFS(COMPANY[亂數值],"&gt;" &amp;COMPANY[[#This Row],[亂數值]]) + 1</f>
        <v>944</v>
      </c>
      <c r="I1059" s="13" t="str">
        <f>IF(COMPANY[[#This Row],[序列]]&lt;=簡單亂數抽樣參數!$C$3,"Y","")</f>
        <v/>
      </c>
    </row>
    <row r="1060" spans="1:9">
      <c r="A1060" s="1" t="s">
        <v>5132</v>
      </c>
      <c r="B1060" s="1" t="s">
        <v>2012</v>
      </c>
      <c r="C1060" s="1" t="s">
        <v>2013</v>
      </c>
      <c r="D1060" s="1" t="s">
        <v>27</v>
      </c>
      <c r="E1060" s="1" t="str">
        <f t="shared" si="33"/>
        <v>臺中市</v>
      </c>
      <c r="F1060" s="12">
        <f t="shared" ca="1" si="32"/>
        <v>0.23271729798257756</v>
      </c>
      <c r="G1060" s="12">
        <v>0.19927524090879101</v>
      </c>
      <c r="H1060" s="2">
        <f>COUNTIFS(COMPANY[亂數值],"&gt;" &amp;COMPANY[[#This Row],[亂數值]]) + 1</f>
        <v>1733</v>
      </c>
      <c r="I1060" s="13" t="str">
        <f>IF(COMPANY[[#This Row],[序列]]&lt;=簡單亂數抽樣參數!$C$3,"Y","")</f>
        <v/>
      </c>
    </row>
    <row r="1061" spans="1:9">
      <c r="A1061" s="1" t="s">
        <v>5133</v>
      </c>
      <c r="B1061" s="1" t="s">
        <v>2014</v>
      </c>
      <c r="C1061" s="1" t="s">
        <v>2015</v>
      </c>
      <c r="D1061" s="1" t="s">
        <v>27</v>
      </c>
      <c r="E1061" s="1" t="str">
        <f t="shared" si="33"/>
        <v>臺中市</v>
      </c>
      <c r="F1061" s="12">
        <f t="shared" ca="1" si="32"/>
        <v>0.82682956862733226</v>
      </c>
      <c r="G1061" s="12">
        <v>0.32134590976501209</v>
      </c>
      <c r="H1061" s="2">
        <f>COUNTIFS(COMPANY[亂數值],"&gt;" &amp;COMPANY[[#This Row],[亂數值]]) + 1</f>
        <v>1455</v>
      </c>
      <c r="I1061" s="13" t="str">
        <f>IF(COMPANY[[#This Row],[序列]]&lt;=簡單亂數抽樣參數!$C$3,"Y","")</f>
        <v/>
      </c>
    </row>
    <row r="1062" spans="1:9">
      <c r="A1062" s="1" t="s">
        <v>5134</v>
      </c>
      <c r="B1062" s="1" t="s">
        <v>2016</v>
      </c>
      <c r="C1062" s="1" t="s">
        <v>2017</v>
      </c>
      <c r="D1062" s="1" t="s">
        <v>27</v>
      </c>
      <c r="E1062" s="1" t="str">
        <f t="shared" si="33"/>
        <v>臺中市</v>
      </c>
      <c r="F1062" s="12">
        <f t="shared" ca="1" si="32"/>
        <v>0.32030181652121203</v>
      </c>
      <c r="G1062" s="12">
        <v>0.34510073967703359</v>
      </c>
      <c r="H1062" s="2">
        <f>COUNTIFS(COMPANY[亂數值],"&gt;" &amp;COMPANY[[#This Row],[亂數值]]) + 1</f>
        <v>1411</v>
      </c>
      <c r="I1062" s="13" t="str">
        <f>IF(COMPANY[[#This Row],[序列]]&lt;=簡單亂數抽樣參數!$C$3,"Y","")</f>
        <v/>
      </c>
    </row>
    <row r="1063" spans="1:9">
      <c r="A1063" s="1" t="s">
        <v>5135</v>
      </c>
      <c r="B1063" s="1" t="s">
        <v>2018</v>
      </c>
      <c r="C1063" s="1" t="s">
        <v>2019</v>
      </c>
      <c r="D1063" s="1" t="s">
        <v>27</v>
      </c>
      <c r="E1063" s="1" t="str">
        <f t="shared" si="33"/>
        <v>臺中市</v>
      </c>
      <c r="F1063" s="12">
        <f t="shared" ca="1" si="32"/>
        <v>0.22575891739542076</v>
      </c>
      <c r="G1063" s="12">
        <v>0.84965805996340182</v>
      </c>
      <c r="H1063" s="2">
        <f>COUNTIFS(COMPANY[亂數值],"&gt;" &amp;COMPANY[[#This Row],[亂數值]]) + 1</f>
        <v>328</v>
      </c>
      <c r="I1063" s="13" t="str">
        <f>IF(COMPANY[[#This Row],[序列]]&lt;=簡單亂數抽樣參數!$C$3,"Y","")</f>
        <v/>
      </c>
    </row>
    <row r="1064" spans="1:9">
      <c r="A1064" s="1" t="s">
        <v>5136</v>
      </c>
      <c r="B1064" s="1" t="s">
        <v>2020</v>
      </c>
      <c r="C1064" s="1" t="s">
        <v>1943</v>
      </c>
      <c r="D1064" s="1" t="s">
        <v>27</v>
      </c>
      <c r="E1064" s="1" t="str">
        <f t="shared" si="33"/>
        <v>臺中市</v>
      </c>
      <c r="F1064" s="12">
        <f t="shared" ca="1" si="32"/>
        <v>6.4483486832615511E-2</v>
      </c>
      <c r="G1064" s="12">
        <v>0.50971251583706056</v>
      </c>
      <c r="H1064" s="2">
        <f>COUNTIFS(COMPANY[亂數值],"&gt;" &amp;COMPANY[[#This Row],[亂數值]]) + 1</f>
        <v>1069</v>
      </c>
      <c r="I1064" s="13" t="str">
        <f>IF(COMPANY[[#This Row],[序列]]&lt;=簡單亂數抽樣參數!$C$3,"Y","")</f>
        <v/>
      </c>
    </row>
    <row r="1065" spans="1:9">
      <c r="A1065" s="1" t="s">
        <v>5137</v>
      </c>
      <c r="B1065" s="1" t="s">
        <v>2021</v>
      </c>
      <c r="C1065" s="1" t="s">
        <v>2022</v>
      </c>
      <c r="D1065" s="1" t="s">
        <v>22</v>
      </c>
      <c r="E1065" s="1" t="str">
        <f t="shared" si="33"/>
        <v>臺中市</v>
      </c>
      <c r="F1065" s="12">
        <f t="shared" ca="1" si="32"/>
        <v>0.23252200761913622</v>
      </c>
      <c r="G1065" s="12">
        <v>0.56114268879328544</v>
      </c>
      <c r="H1065" s="2">
        <f>COUNTIFS(COMPANY[亂數值],"&gt;" &amp;COMPANY[[#This Row],[亂數值]]) + 1</f>
        <v>947</v>
      </c>
      <c r="I1065" s="13" t="str">
        <f>IF(COMPANY[[#This Row],[序列]]&lt;=簡單亂數抽樣參數!$C$3,"Y","")</f>
        <v/>
      </c>
    </row>
    <row r="1066" spans="1:9">
      <c r="A1066" s="1" t="s">
        <v>5138</v>
      </c>
      <c r="B1066" s="1" t="s">
        <v>2023</v>
      </c>
      <c r="C1066" s="1" t="s">
        <v>1997</v>
      </c>
      <c r="D1066" s="1" t="s">
        <v>27</v>
      </c>
      <c r="E1066" s="1" t="str">
        <f t="shared" si="33"/>
        <v>彰化縣</v>
      </c>
      <c r="F1066" s="12">
        <f t="shared" ca="1" si="32"/>
        <v>0.96802342031347655</v>
      </c>
      <c r="G1066" s="12">
        <v>0.18660728312017516</v>
      </c>
      <c r="H1066" s="2">
        <f>COUNTIFS(COMPANY[亂數值],"&gt;" &amp;COMPANY[[#This Row],[亂數值]]) + 1</f>
        <v>1769</v>
      </c>
      <c r="I1066" s="13" t="str">
        <f>IF(COMPANY[[#This Row],[序列]]&lt;=簡單亂數抽樣參數!$C$3,"Y","")</f>
        <v/>
      </c>
    </row>
    <row r="1067" spans="1:9">
      <c r="A1067" s="1" t="s">
        <v>5138</v>
      </c>
      <c r="B1067" s="1" t="s">
        <v>2023</v>
      </c>
      <c r="C1067" s="1" t="s">
        <v>1337</v>
      </c>
      <c r="D1067" s="1" t="s">
        <v>12</v>
      </c>
      <c r="E1067" s="1" t="str">
        <f t="shared" si="33"/>
        <v>臺中市</v>
      </c>
      <c r="F1067" s="12">
        <f t="shared" ca="1" si="32"/>
        <v>0.84841441968339903</v>
      </c>
      <c r="G1067" s="12">
        <v>0.9610898768446825</v>
      </c>
      <c r="H1067" s="2">
        <f>COUNTIFS(COMPANY[亂數值],"&gt;" &amp;COMPANY[[#This Row],[亂數值]]) + 1</f>
        <v>78</v>
      </c>
      <c r="I1067" s="13" t="str">
        <f>IF(COMPANY[[#This Row],[序列]]&lt;=簡單亂數抽樣參數!$C$3,"Y","")</f>
        <v/>
      </c>
    </row>
    <row r="1068" spans="1:9">
      <c r="A1068" s="1" t="s">
        <v>5139</v>
      </c>
      <c r="B1068" s="1" t="s">
        <v>2024</v>
      </c>
      <c r="C1068" s="1" t="s">
        <v>1993</v>
      </c>
      <c r="D1068" s="1" t="s">
        <v>27</v>
      </c>
      <c r="E1068" s="1" t="str">
        <f t="shared" si="33"/>
        <v>彰化縣</v>
      </c>
      <c r="F1068" s="12">
        <f t="shared" ca="1" si="32"/>
        <v>0.90298537996147932</v>
      </c>
      <c r="G1068" s="12">
        <v>0.53242997491549637</v>
      </c>
      <c r="H1068" s="2">
        <f>COUNTIFS(COMPANY[亂數值],"&gt;" &amp;COMPANY[[#This Row],[亂數值]]) + 1</f>
        <v>1011</v>
      </c>
      <c r="I1068" s="13" t="str">
        <f>IF(COMPANY[[#This Row],[序列]]&lt;=簡單亂數抽樣參數!$C$3,"Y","")</f>
        <v/>
      </c>
    </row>
    <row r="1069" spans="1:9">
      <c r="A1069" s="1" t="s">
        <v>5139</v>
      </c>
      <c r="B1069" s="1" t="s">
        <v>2024</v>
      </c>
      <c r="C1069" s="1" t="s">
        <v>1337</v>
      </c>
      <c r="D1069" s="1" t="s">
        <v>12</v>
      </c>
      <c r="E1069" s="1" t="str">
        <f t="shared" si="33"/>
        <v>臺中市</v>
      </c>
      <c r="F1069" s="12">
        <f t="shared" ca="1" si="32"/>
        <v>0.66688461310997305</v>
      </c>
      <c r="G1069" s="12">
        <v>0.29913770541945905</v>
      </c>
      <c r="H1069" s="2">
        <f>COUNTIFS(COMPANY[亂數值],"&gt;" &amp;COMPANY[[#This Row],[亂數值]]) + 1</f>
        <v>1504</v>
      </c>
      <c r="I1069" s="13" t="str">
        <f>IF(COMPANY[[#This Row],[序列]]&lt;=簡單亂數抽樣參數!$C$3,"Y","")</f>
        <v/>
      </c>
    </row>
    <row r="1070" spans="1:9">
      <c r="A1070" s="1" t="s">
        <v>5140</v>
      </c>
      <c r="B1070" s="1" t="s">
        <v>2025</v>
      </c>
      <c r="C1070" s="1" t="s">
        <v>2026</v>
      </c>
      <c r="D1070" s="1" t="s">
        <v>27</v>
      </c>
      <c r="E1070" s="1" t="str">
        <f t="shared" si="33"/>
        <v>彰化縣</v>
      </c>
      <c r="F1070" s="12">
        <f t="shared" ca="1" si="32"/>
        <v>0.88901151627577335</v>
      </c>
      <c r="G1070" s="12">
        <v>0.87421823238075513</v>
      </c>
      <c r="H1070" s="2">
        <f>COUNTIFS(COMPANY[亂數值],"&gt;" &amp;COMPANY[[#This Row],[亂數值]]) + 1</f>
        <v>272</v>
      </c>
      <c r="I1070" s="13" t="str">
        <f>IF(COMPANY[[#This Row],[序列]]&lt;=簡單亂數抽樣參數!$C$3,"Y","")</f>
        <v/>
      </c>
    </row>
    <row r="1071" spans="1:9">
      <c r="A1071" s="1" t="s">
        <v>5140</v>
      </c>
      <c r="B1071" s="1" t="s">
        <v>2025</v>
      </c>
      <c r="C1071" s="1" t="s">
        <v>1337</v>
      </c>
      <c r="D1071" s="1" t="s">
        <v>12</v>
      </c>
      <c r="E1071" s="1" t="str">
        <f t="shared" si="33"/>
        <v>臺中市</v>
      </c>
      <c r="F1071" s="12">
        <f t="shared" ca="1" si="32"/>
        <v>0.88642146483392614</v>
      </c>
      <c r="G1071" s="12">
        <v>0.67571355963572644</v>
      </c>
      <c r="H1071" s="2">
        <f>COUNTIFS(COMPANY[亂數值],"&gt;" &amp;COMPANY[[#This Row],[亂數值]]) + 1</f>
        <v>687</v>
      </c>
      <c r="I1071" s="13" t="str">
        <f>IF(COMPANY[[#This Row],[序列]]&lt;=簡單亂數抽樣參數!$C$3,"Y","")</f>
        <v/>
      </c>
    </row>
    <row r="1072" spans="1:9">
      <c r="A1072" s="1" t="s">
        <v>5141</v>
      </c>
      <c r="B1072" s="1" t="s">
        <v>2027</v>
      </c>
      <c r="C1072" s="1" t="s">
        <v>2028</v>
      </c>
      <c r="D1072" s="1" t="s">
        <v>6</v>
      </c>
      <c r="E1072" s="1" t="str">
        <f t="shared" si="33"/>
        <v>臺中市</v>
      </c>
      <c r="F1072" s="12">
        <f t="shared" ca="1" si="32"/>
        <v>0.81165826890816062</v>
      </c>
      <c r="G1072" s="12">
        <v>0.67322122695864217</v>
      </c>
      <c r="H1072" s="2">
        <f>COUNTIFS(COMPANY[亂數值],"&gt;" &amp;COMPANY[[#This Row],[亂數值]]) + 1</f>
        <v>694</v>
      </c>
      <c r="I1072" s="13" t="str">
        <f>IF(COMPANY[[#This Row],[序列]]&lt;=簡單亂數抽樣參數!$C$3,"Y","")</f>
        <v/>
      </c>
    </row>
    <row r="1073" spans="1:9">
      <c r="A1073" s="1" t="s">
        <v>5142</v>
      </c>
      <c r="B1073" s="1" t="s">
        <v>2029</v>
      </c>
      <c r="C1073" s="1" t="s">
        <v>2030</v>
      </c>
      <c r="D1073" s="1" t="s">
        <v>22</v>
      </c>
      <c r="E1073" s="1" t="str">
        <f t="shared" si="33"/>
        <v>臺中市</v>
      </c>
      <c r="F1073" s="12">
        <f t="shared" ca="1" si="32"/>
        <v>0.22538562837203813</v>
      </c>
      <c r="G1073" s="12">
        <v>0.45997326514563985</v>
      </c>
      <c r="H1073" s="2">
        <f>COUNTIFS(COMPANY[亂數值],"&gt;" &amp;COMPANY[[#This Row],[亂數值]]) + 1</f>
        <v>1178</v>
      </c>
      <c r="I1073" s="13" t="str">
        <f>IF(COMPANY[[#This Row],[序列]]&lt;=簡單亂數抽樣參數!$C$3,"Y","")</f>
        <v/>
      </c>
    </row>
    <row r="1074" spans="1:9">
      <c r="A1074" s="1" t="s">
        <v>5143</v>
      </c>
      <c r="B1074" s="1" t="s">
        <v>2031</v>
      </c>
      <c r="C1074" s="1" t="s">
        <v>6257</v>
      </c>
      <c r="D1074" s="1" t="s">
        <v>6</v>
      </c>
      <c r="E1074" s="1" t="str">
        <f t="shared" si="33"/>
        <v>臺中市</v>
      </c>
      <c r="F1074" s="12">
        <f t="shared" ca="1" si="32"/>
        <v>0.37936939687656523</v>
      </c>
      <c r="G1074" s="12">
        <v>0.58494150223932739</v>
      </c>
      <c r="H1074" s="2">
        <f>COUNTIFS(COMPANY[亂數值],"&gt;" &amp;COMPANY[[#This Row],[亂數值]]) + 1</f>
        <v>886</v>
      </c>
      <c r="I1074" s="13" t="str">
        <f>IF(COMPANY[[#This Row],[序列]]&lt;=簡單亂數抽樣參數!$C$3,"Y","")</f>
        <v/>
      </c>
    </row>
    <row r="1075" spans="1:9">
      <c r="A1075" s="1" t="s">
        <v>5144</v>
      </c>
      <c r="B1075" s="1" t="s">
        <v>2032</v>
      </c>
      <c r="C1075" s="1" t="s">
        <v>2033</v>
      </c>
      <c r="D1075" s="1" t="s">
        <v>6</v>
      </c>
      <c r="E1075" s="1" t="str">
        <f t="shared" si="33"/>
        <v>臺中市</v>
      </c>
      <c r="F1075" s="12">
        <f t="shared" ca="1" si="32"/>
        <v>0.65333892708737829</v>
      </c>
      <c r="G1075" s="12">
        <v>0.121633534553096</v>
      </c>
      <c r="H1075" s="2">
        <f>COUNTIFS(COMPANY[亂數值],"&gt;" &amp;COMPANY[[#This Row],[亂數值]]) + 1</f>
        <v>1937</v>
      </c>
      <c r="I1075" s="13" t="str">
        <f>IF(COMPANY[[#This Row],[序列]]&lt;=簡單亂數抽樣參數!$C$3,"Y","")</f>
        <v/>
      </c>
    </row>
    <row r="1076" spans="1:9">
      <c r="A1076" s="1" t="s">
        <v>5145</v>
      </c>
      <c r="B1076" s="1" t="s">
        <v>2034</v>
      </c>
      <c r="C1076" s="1" t="s">
        <v>2035</v>
      </c>
      <c r="D1076" s="1" t="s">
        <v>6</v>
      </c>
      <c r="E1076" s="1" t="str">
        <f t="shared" si="33"/>
        <v>臺中市</v>
      </c>
      <c r="F1076" s="12">
        <f t="shared" ca="1" si="32"/>
        <v>0.16294611516876967</v>
      </c>
      <c r="G1076" s="12">
        <v>0.55147253669219531</v>
      </c>
      <c r="H1076" s="2">
        <f>COUNTIFS(COMPANY[亂數值],"&gt;" &amp;COMPANY[[#This Row],[亂數值]]) + 1</f>
        <v>969</v>
      </c>
      <c r="I1076" s="13" t="str">
        <f>IF(COMPANY[[#This Row],[序列]]&lt;=簡單亂數抽樣參數!$C$3,"Y","")</f>
        <v/>
      </c>
    </row>
    <row r="1077" spans="1:9">
      <c r="A1077" s="1" t="s">
        <v>5146</v>
      </c>
      <c r="B1077" s="1" t="s">
        <v>2036</v>
      </c>
      <c r="C1077" s="1" t="s">
        <v>2037</v>
      </c>
      <c r="D1077" s="1" t="s">
        <v>27</v>
      </c>
      <c r="E1077" s="1" t="str">
        <f t="shared" si="33"/>
        <v>臺中市</v>
      </c>
      <c r="F1077" s="12">
        <f t="shared" ca="1" si="32"/>
        <v>0.23649698988782053</v>
      </c>
      <c r="G1077" s="12">
        <v>0.33397931700491379</v>
      </c>
      <c r="H1077" s="2">
        <f>COUNTIFS(COMPANY[亂數值],"&gt;" &amp;COMPANY[[#This Row],[亂數值]]) + 1</f>
        <v>1439</v>
      </c>
      <c r="I1077" s="13" t="str">
        <f>IF(COMPANY[[#This Row],[序列]]&lt;=簡單亂數抽樣參數!$C$3,"Y","")</f>
        <v/>
      </c>
    </row>
    <row r="1078" spans="1:9">
      <c r="A1078" s="1" t="s">
        <v>5147</v>
      </c>
      <c r="B1078" s="1" t="s">
        <v>2038</v>
      </c>
      <c r="C1078" s="1" t="s">
        <v>2039</v>
      </c>
      <c r="D1078" s="1" t="s">
        <v>6</v>
      </c>
      <c r="E1078" s="1" t="str">
        <f t="shared" si="33"/>
        <v>臺中市</v>
      </c>
      <c r="F1078" s="12">
        <f t="shared" ca="1" si="32"/>
        <v>0.99997406407474143</v>
      </c>
      <c r="G1078" s="12">
        <v>0.66730347608422047</v>
      </c>
      <c r="H1078" s="2">
        <f>COUNTIFS(COMPANY[亂數值],"&gt;" &amp;COMPANY[[#This Row],[亂數值]]) + 1</f>
        <v>708</v>
      </c>
      <c r="I1078" s="13" t="str">
        <f>IF(COMPANY[[#This Row],[序列]]&lt;=簡單亂數抽樣參數!$C$3,"Y","")</f>
        <v/>
      </c>
    </row>
    <row r="1079" spans="1:9">
      <c r="A1079" s="1" t="s">
        <v>5148</v>
      </c>
      <c r="B1079" s="1" t="s">
        <v>2040</v>
      </c>
      <c r="C1079" s="1" t="s">
        <v>2041</v>
      </c>
      <c r="D1079" s="1" t="s">
        <v>27</v>
      </c>
      <c r="E1079" s="1" t="str">
        <f t="shared" si="33"/>
        <v>臺中市</v>
      </c>
      <c r="F1079" s="12">
        <f t="shared" ca="1" si="32"/>
        <v>0.91032718298878001</v>
      </c>
      <c r="G1079" s="12">
        <v>0.16605131754571212</v>
      </c>
      <c r="H1079" s="2">
        <f>COUNTIFS(COMPANY[亂數值],"&gt;" &amp;COMPANY[[#This Row],[亂數值]]) + 1</f>
        <v>1819</v>
      </c>
      <c r="I1079" s="13" t="str">
        <f>IF(COMPANY[[#This Row],[序列]]&lt;=簡單亂數抽樣參數!$C$3,"Y","")</f>
        <v/>
      </c>
    </row>
    <row r="1080" spans="1:9">
      <c r="A1080" s="1" t="s">
        <v>5149</v>
      </c>
      <c r="B1080" s="1" t="s">
        <v>2042</v>
      </c>
      <c r="C1080" s="1" t="s">
        <v>2043</v>
      </c>
      <c r="D1080" s="1" t="s">
        <v>6</v>
      </c>
      <c r="E1080" s="1" t="str">
        <f t="shared" si="33"/>
        <v>臺中市</v>
      </c>
      <c r="F1080" s="12">
        <f t="shared" ca="1" si="32"/>
        <v>0.42372085805881354</v>
      </c>
      <c r="G1080" s="12">
        <v>0.72124685514829168</v>
      </c>
      <c r="H1080" s="2">
        <f>COUNTIFS(COMPANY[亂數值],"&gt;" &amp;COMPANY[[#This Row],[亂數值]]) + 1</f>
        <v>590</v>
      </c>
      <c r="I1080" s="13" t="str">
        <f>IF(COMPANY[[#This Row],[序列]]&lt;=簡單亂數抽樣參數!$C$3,"Y","")</f>
        <v/>
      </c>
    </row>
    <row r="1081" spans="1:9">
      <c r="A1081" s="1" t="s">
        <v>5150</v>
      </c>
      <c r="B1081" s="1" t="s">
        <v>2044</v>
      </c>
      <c r="C1081" s="1" t="s">
        <v>2045</v>
      </c>
      <c r="D1081" s="1" t="s">
        <v>27</v>
      </c>
      <c r="E1081" s="1" t="str">
        <f t="shared" si="33"/>
        <v>臺中市</v>
      </c>
      <c r="F1081" s="12">
        <f t="shared" ca="1" si="32"/>
        <v>0.90090621113497538</v>
      </c>
      <c r="G1081" s="12">
        <v>0.91141789890225811</v>
      </c>
      <c r="H1081" s="2">
        <f>COUNTIFS(COMPANY[亂數值],"&gt;" &amp;COMPANY[[#This Row],[亂數值]]) + 1</f>
        <v>191</v>
      </c>
      <c r="I1081" s="13" t="str">
        <f>IF(COMPANY[[#This Row],[序列]]&lt;=簡單亂數抽樣參數!$C$3,"Y","")</f>
        <v/>
      </c>
    </row>
    <row r="1082" spans="1:9">
      <c r="A1082" s="1" t="s">
        <v>5151</v>
      </c>
      <c r="B1082" s="1" t="s">
        <v>2046</v>
      </c>
      <c r="C1082" s="1" t="s">
        <v>2047</v>
      </c>
      <c r="D1082" s="1" t="s">
        <v>6</v>
      </c>
      <c r="E1082" s="1" t="str">
        <f t="shared" si="33"/>
        <v>臺中市</v>
      </c>
      <c r="F1082" s="12">
        <f t="shared" ca="1" si="32"/>
        <v>0.3984197459590445</v>
      </c>
      <c r="G1082" s="12">
        <v>0.38910317526389504</v>
      </c>
      <c r="H1082" s="2">
        <f>COUNTIFS(COMPANY[亂數值],"&gt;" &amp;COMPANY[[#This Row],[亂數值]]) + 1</f>
        <v>1330</v>
      </c>
      <c r="I1082" s="13" t="str">
        <f>IF(COMPANY[[#This Row],[序列]]&lt;=簡單亂數抽樣參數!$C$3,"Y","")</f>
        <v/>
      </c>
    </row>
    <row r="1083" spans="1:9">
      <c r="A1083" s="1" t="s">
        <v>5152</v>
      </c>
      <c r="B1083" s="1" t="s">
        <v>2048</v>
      </c>
      <c r="C1083" s="1" t="s">
        <v>2049</v>
      </c>
      <c r="D1083" s="1" t="s">
        <v>6</v>
      </c>
      <c r="E1083" s="1" t="str">
        <f t="shared" si="33"/>
        <v>臺中市</v>
      </c>
      <c r="F1083" s="12">
        <f t="shared" ca="1" si="32"/>
        <v>0.16081346859643442</v>
      </c>
      <c r="G1083" s="12">
        <v>0.41017801020800349</v>
      </c>
      <c r="H1083" s="2">
        <f>COUNTIFS(COMPANY[亂數值],"&gt;" &amp;COMPANY[[#This Row],[亂數值]]) + 1</f>
        <v>1279</v>
      </c>
      <c r="I1083" s="13" t="str">
        <f>IF(COMPANY[[#This Row],[序列]]&lt;=簡單亂數抽樣參數!$C$3,"Y","")</f>
        <v/>
      </c>
    </row>
    <row r="1084" spans="1:9">
      <c r="A1084" s="1" t="s">
        <v>5153</v>
      </c>
      <c r="B1084" s="1" t="s">
        <v>2050</v>
      </c>
      <c r="C1084" s="1" t="s">
        <v>2051</v>
      </c>
      <c r="D1084" s="1" t="s">
        <v>27</v>
      </c>
      <c r="E1084" s="1" t="str">
        <f t="shared" si="33"/>
        <v>臺中市</v>
      </c>
      <c r="F1084" s="12">
        <f t="shared" ca="1" si="32"/>
        <v>0.52556936534759169</v>
      </c>
      <c r="G1084" s="12">
        <v>0.17368602174524461</v>
      </c>
      <c r="H1084" s="2">
        <f>COUNTIFS(COMPANY[亂數值],"&gt;" &amp;COMPANY[[#This Row],[亂數值]]) + 1</f>
        <v>1804</v>
      </c>
      <c r="I1084" s="13" t="str">
        <f>IF(COMPANY[[#This Row],[序列]]&lt;=簡單亂數抽樣參數!$C$3,"Y","")</f>
        <v/>
      </c>
    </row>
    <row r="1085" spans="1:9">
      <c r="A1085" s="1" t="s">
        <v>5154</v>
      </c>
      <c r="B1085" s="1" t="s">
        <v>2052</v>
      </c>
      <c r="C1085" s="1" t="s">
        <v>2053</v>
      </c>
      <c r="D1085" s="1" t="s">
        <v>27</v>
      </c>
      <c r="E1085" s="1" t="str">
        <f t="shared" si="33"/>
        <v>臺中市</v>
      </c>
      <c r="F1085" s="12">
        <f t="shared" ca="1" si="32"/>
        <v>4.6237768430164472E-2</v>
      </c>
      <c r="G1085" s="12">
        <v>0.1461203992793616</v>
      </c>
      <c r="H1085" s="2">
        <f>COUNTIFS(COMPANY[亂數值],"&gt;" &amp;COMPANY[[#This Row],[亂數值]]) + 1</f>
        <v>1866</v>
      </c>
      <c r="I1085" s="13" t="str">
        <f>IF(COMPANY[[#This Row],[序列]]&lt;=簡單亂數抽樣參數!$C$3,"Y","")</f>
        <v/>
      </c>
    </row>
    <row r="1086" spans="1:9">
      <c r="A1086" s="1" t="s">
        <v>5155</v>
      </c>
      <c r="B1086" s="1" t="s">
        <v>2054</v>
      </c>
      <c r="C1086" s="1" t="s">
        <v>2055</v>
      </c>
      <c r="D1086" s="1" t="s">
        <v>27</v>
      </c>
      <c r="E1086" s="1" t="str">
        <f t="shared" si="33"/>
        <v>臺中市</v>
      </c>
      <c r="F1086" s="12">
        <f t="shared" ca="1" si="32"/>
        <v>0.30055508504064454</v>
      </c>
      <c r="G1086" s="12">
        <v>0.35055134204821936</v>
      </c>
      <c r="H1086" s="2">
        <f>COUNTIFS(COMPANY[亂數值],"&gt;" &amp;COMPANY[[#This Row],[亂數值]]) + 1</f>
        <v>1397</v>
      </c>
      <c r="I1086" s="13" t="str">
        <f>IF(COMPANY[[#This Row],[序列]]&lt;=簡單亂數抽樣參數!$C$3,"Y","")</f>
        <v/>
      </c>
    </row>
    <row r="1087" spans="1:9">
      <c r="A1087" s="1" t="s">
        <v>5156</v>
      </c>
      <c r="B1087" s="1" t="s">
        <v>2056</v>
      </c>
      <c r="C1087" s="1" t="s">
        <v>2057</v>
      </c>
      <c r="D1087" s="1" t="s">
        <v>6</v>
      </c>
      <c r="E1087" s="1" t="str">
        <f t="shared" si="33"/>
        <v>臺中市</v>
      </c>
      <c r="F1087" s="12">
        <f t="shared" ca="1" si="32"/>
        <v>0.44835208533074555</v>
      </c>
      <c r="G1087" s="12">
        <v>0.81559180077385374</v>
      </c>
      <c r="H1087" s="2">
        <f>COUNTIFS(COMPANY[亂數值],"&gt;" &amp;COMPANY[[#This Row],[亂數值]]) + 1</f>
        <v>410</v>
      </c>
      <c r="I1087" s="13" t="str">
        <f>IF(COMPANY[[#This Row],[序列]]&lt;=簡單亂數抽樣參數!$C$3,"Y","")</f>
        <v/>
      </c>
    </row>
    <row r="1088" spans="1:9">
      <c r="A1088" s="1" t="s">
        <v>5157</v>
      </c>
      <c r="B1088" s="1" t="s">
        <v>2058</v>
      </c>
      <c r="C1088" s="1" t="s">
        <v>2059</v>
      </c>
      <c r="D1088" s="1" t="s">
        <v>6</v>
      </c>
      <c r="E1088" s="1" t="str">
        <f t="shared" si="33"/>
        <v>臺中市</v>
      </c>
      <c r="F1088" s="12">
        <f t="shared" ca="1" si="32"/>
        <v>0.14042887774736224</v>
      </c>
      <c r="G1088" s="12">
        <v>0.82814179154983858</v>
      </c>
      <c r="H1088" s="2">
        <f>COUNTIFS(COMPANY[亂數值],"&gt;" &amp;COMPANY[[#This Row],[亂數值]]) + 1</f>
        <v>386</v>
      </c>
      <c r="I1088" s="13" t="str">
        <f>IF(COMPANY[[#This Row],[序列]]&lt;=簡單亂數抽樣參數!$C$3,"Y","")</f>
        <v/>
      </c>
    </row>
    <row r="1089" spans="1:9">
      <c r="A1089" s="1" t="s">
        <v>5158</v>
      </c>
      <c r="B1089" s="1" t="s">
        <v>2060</v>
      </c>
      <c r="C1089" s="1" t="s">
        <v>2061</v>
      </c>
      <c r="D1089" s="1" t="s">
        <v>27</v>
      </c>
      <c r="E1089" s="1" t="str">
        <f t="shared" si="33"/>
        <v>臺中市</v>
      </c>
      <c r="F1089" s="12">
        <f t="shared" ca="1" si="32"/>
        <v>0.14368499908595511</v>
      </c>
      <c r="G1089" s="12">
        <v>0.54310766518817932</v>
      </c>
      <c r="H1089" s="2">
        <f>COUNTIFS(COMPANY[亂數值],"&gt;" &amp;COMPANY[[#This Row],[亂數值]]) + 1</f>
        <v>988</v>
      </c>
      <c r="I1089" s="13" t="str">
        <f>IF(COMPANY[[#This Row],[序列]]&lt;=簡單亂數抽樣參數!$C$3,"Y","")</f>
        <v/>
      </c>
    </row>
    <row r="1090" spans="1:9">
      <c r="A1090" s="1" t="s">
        <v>5159</v>
      </c>
      <c r="B1090" s="1" t="s">
        <v>2062</v>
      </c>
      <c r="C1090" s="1" t="s">
        <v>2063</v>
      </c>
      <c r="D1090" s="1" t="s">
        <v>27</v>
      </c>
      <c r="E1090" s="1" t="str">
        <f t="shared" si="33"/>
        <v>臺中市</v>
      </c>
      <c r="F1090" s="12">
        <f t="shared" ref="F1090:F1153" ca="1" si="34">RAND()</f>
        <v>0.63316798155145559</v>
      </c>
      <c r="G1090" s="12">
        <v>0.21899868848245818</v>
      </c>
      <c r="H1090" s="2">
        <f>COUNTIFS(COMPANY[亂數值],"&gt;" &amp;COMPANY[[#This Row],[亂數值]]) + 1</f>
        <v>1695</v>
      </c>
      <c r="I1090" s="13" t="str">
        <f>IF(COMPANY[[#This Row],[序列]]&lt;=簡單亂數抽樣參數!$C$3,"Y","")</f>
        <v/>
      </c>
    </row>
    <row r="1091" spans="1:9">
      <c r="A1091" s="1" t="s">
        <v>5160</v>
      </c>
      <c r="B1091" s="1" t="s">
        <v>2064</v>
      </c>
      <c r="C1091" s="1" t="s">
        <v>2065</v>
      </c>
      <c r="D1091" s="1" t="s">
        <v>27</v>
      </c>
      <c r="E1091" s="1" t="str">
        <f t="shared" ref="E1091:E1154" si="35">MID(C1091,1,3)</f>
        <v>臺中市</v>
      </c>
      <c r="F1091" s="12">
        <f t="shared" ca="1" si="34"/>
        <v>0.9992611183800949</v>
      </c>
      <c r="G1091" s="12">
        <v>0.5519744739326079</v>
      </c>
      <c r="H1091" s="2">
        <f>COUNTIFS(COMPANY[亂數值],"&gt;" &amp;COMPANY[[#This Row],[亂數值]]) + 1</f>
        <v>965</v>
      </c>
      <c r="I1091" s="13" t="str">
        <f>IF(COMPANY[[#This Row],[序列]]&lt;=簡單亂數抽樣參數!$C$3,"Y","")</f>
        <v/>
      </c>
    </row>
    <row r="1092" spans="1:9">
      <c r="A1092" s="1" t="s">
        <v>5161</v>
      </c>
      <c r="B1092" s="1" t="s">
        <v>2066</v>
      </c>
      <c r="C1092" s="1" t="s">
        <v>2067</v>
      </c>
      <c r="D1092" s="1" t="s">
        <v>6</v>
      </c>
      <c r="E1092" s="1" t="str">
        <f t="shared" si="35"/>
        <v>臺中市</v>
      </c>
      <c r="F1092" s="12">
        <f t="shared" ca="1" si="34"/>
        <v>0.88203563916020522</v>
      </c>
      <c r="G1092" s="12">
        <v>4.599859821277863E-3</v>
      </c>
      <c r="H1092" s="2">
        <f>COUNTIFS(COMPANY[亂數值],"&gt;" &amp;COMPANY[[#This Row],[亂數值]]) + 1</f>
        <v>2195</v>
      </c>
      <c r="I1092" s="13" t="str">
        <f>IF(COMPANY[[#This Row],[序列]]&lt;=簡單亂數抽樣參數!$C$3,"Y","")</f>
        <v/>
      </c>
    </row>
    <row r="1093" spans="1:9">
      <c r="A1093" s="1" t="s">
        <v>5162</v>
      </c>
      <c r="B1093" s="1" t="s">
        <v>2068</v>
      </c>
      <c r="C1093" s="1" t="s">
        <v>2069</v>
      </c>
      <c r="D1093" s="1" t="s">
        <v>6</v>
      </c>
      <c r="E1093" s="1" t="str">
        <f t="shared" si="35"/>
        <v>臺中市</v>
      </c>
      <c r="F1093" s="12">
        <f t="shared" ca="1" si="34"/>
        <v>0.83615033949520379</v>
      </c>
      <c r="G1093" s="12">
        <v>0.89333289342870714</v>
      </c>
      <c r="H1093" s="2">
        <f>COUNTIFS(COMPANY[亂數值],"&gt;" &amp;COMPANY[[#This Row],[亂數值]]) + 1</f>
        <v>226</v>
      </c>
      <c r="I1093" s="13" t="str">
        <f>IF(COMPANY[[#This Row],[序列]]&lt;=簡單亂數抽樣參數!$C$3,"Y","")</f>
        <v/>
      </c>
    </row>
    <row r="1094" spans="1:9">
      <c r="A1094" s="1" t="s">
        <v>5163</v>
      </c>
      <c r="B1094" s="1" t="s">
        <v>2070</v>
      </c>
      <c r="C1094" s="1" t="s">
        <v>2071</v>
      </c>
      <c r="D1094" s="1" t="s">
        <v>27</v>
      </c>
      <c r="E1094" s="1" t="str">
        <f t="shared" si="35"/>
        <v>臺中市</v>
      </c>
      <c r="F1094" s="12">
        <f t="shared" ca="1" si="34"/>
        <v>0.50613924951125189</v>
      </c>
      <c r="G1094" s="12">
        <v>0.89240537122625241</v>
      </c>
      <c r="H1094" s="2">
        <f>COUNTIFS(COMPANY[亂數值],"&gt;" &amp;COMPANY[[#This Row],[亂數值]]) + 1</f>
        <v>229</v>
      </c>
      <c r="I1094" s="13" t="str">
        <f>IF(COMPANY[[#This Row],[序列]]&lt;=簡單亂數抽樣參數!$C$3,"Y","")</f>
        <v/>
      </c>
    </row>
    <row r="1095" spans="1:9">
      <c r="A1095" s="1" t="s">
        <v>5164</v>
      </c>
      <c r="B1095" s="1" t="s">
        <v>2072</v>
      </c>
      <c r="C1095" s="1" t="s">
        <v>2039</v>
      </c>
      <c r="D1095" s="1" t="s">
        <v>6</v>
      </c>
      <c r="E1095" s="1" t="str">
        <f t="shared" si="35"/>
        <v>臺中市</v>
      </c>
      <c r="F1095" s="12">
        <f t="shared" ca="1" si="34"/>
        <v>0.27202977416387686</v>
      </c>
      <c r="G1095" s="12">
        <v>7.9822121356397102E-2</v>
      </c>
      <c r="H1095" s="2">
        <f>COUNTIFS(COMPANY[亂數值],"&gt;" &amp;COMPANY[[#This Row],[亂數值]]) + 1</f>
        <v>2023</v>
      </c>
      <c r="I1095" s="13" t="str">
        <f>IF(COMPANY[[#This Row],[序列]]&lt;=簡單亂數抽樣參數!$C$3,"Y","")</f>
        <v/>
      </c>
    </row>
    <row r="1096" spans="1:9">
      <c r="A1096" s="1" t="s">
        <v>5165</v>
      </c>
      <c r="B1096" s="1" t="s">
        <v>2073</v>
      </c>
      <c r="C1096" s="1" t="s">
        <v>2074</v>
      </c>
      <c r="D1096" s="1" t="s">
        <v>6</v>
      </c>
      <c r="E1096" s="1" t="str">
        <f t="shared" si="35"/>
        <v>臺中市</v>
      </c>
      <c r="F1096" s="12">
        <f t="shared" ca="1" si="34"/>
        <v>0.64385770372504481</v>
      </c>
      <c r="G1096" s="12">
        <v>0.38524184473338541</v>
      </c>
      <c r="H1096" s="2">
        <f>COUNTIFS(COMPANY[亂數值],"&gt;" &amp;COMPANY[[#This Row],[亂數值]]) + 1</f>
        <v>1339</v>
      </c>
      <c r="I1096" s="13" t="str">
        <f>IF(COMPANY[[#This Row],[序列]]&lt;=簡單亂數抽樣參數!$C$3,"Y","")</f>
        <v/>
      </c>
    </row>
    <row r="1097" spans="1:9">
      <c r="A1097" s="1" t="s">
        <v>5166</v>
      </c>
      <c r="B1097" s="1" t="s">
        <v>2075</v>
      </c>
      <c r="C1097" s="1" t="s">
        <v>2076</v>
      </c>
      <c r="D1097" s="1" t="s">
        <v>6</v>
      </c>
      <c r="E1097" s="1" t="str">
        <f t="shared" si="35"/>
        <v>臺中市</v>
      </c>
      <c r="F1097" s="12">
        <f t="shared" ca="1" si="34"/>
        <v>0.76659260707220833</v>
      </c>
      <c r="G1097" s="12">
        <v>0.86379306089221286</v>
      </c>
      <c r="H1097" s="2">
        <f>COUNTIFS(COMPANY[亂數值],"&gt;" &amp;COMPANY[[#This Row],[亂數值]]) + 1</f>
        <v>296</v>
      </c>
      <c r="I1097" s="13" t="str">
        <f>IF(COMPANY[[#This Row],[序列]]&lt;=簡單亂數抽樣參數!$C$3,"Y","")</f>
        <v/>
      </c>
    </row>
    <row r="1098" spans="1:9">
      <c r="A1098" s="1" t="s">
        <v>5167</v>
      </c>
      <c r="B1098" s="1" t="s">
        <v>2077</v>
      </c>
      <c r="C1098" s="1" t="s">
        <v>2078</v>
      </c>
      <c r="D1098" s="1" t="s">
        <v>22</v>
      </c>
      <c r="E1098" s="1" t="str">
        <f t="shared" si="35"/>
        <v>高雄市</v>
      </c>
      <c r="F1098" s="12">
        <f t="shared" ca="1" si="34"/>
        <v>0.88334185017003575</v>
      </c>
      <c r="G1098" s="12">
        <v>4.8633803186570845E-2</v>
      </c>
      <c r="H1098" s="2">
        <f>COUNTIFS(COMPANY[亂數值],"&gt;" &amp;COMPANY[[#This Row],[亂數值]]) + 1</f>
        <v>2094</v>
      </c>
      <c r="I1098" s="13" t="str">
        <f>IF(COMPANY[[#This Row],[序列]]&lt;=簡單亂數抽樣參數!$C$3,"Y","")</f>
        <v/>
      </c>
    </row>
    <row r="1099" spans="1:9">
      <c r="A1099" s="1" t="s">
        <v>5168</v>
      </c>
      <c r="B1099" s="1" t="s">
        <v>2079</v>
      </c>
      <c r="C1099" s="1" t="s">
        <v>2080</v>
      </c>
      <c r="D1099" s="1" t="s">
        <v>27</v>
      </c>
      <c r="E1099" s="1" t="str">
        <f t="shared" si="35"/>
        <v>高雄市</v>
      </c>
      <c r="F1099" s="12">
        <f t="shared" ca="1" si="34"/>
        <v>0.93864339386642137</v>
      </c>
      <c r="G1099" s="12">
        <v>0.35841013866456628</v>
      </c>
      <c r="H1099" s="2">
        <f>COUNTIFS(COMPANY[亂數值],"&gt;" &amp;COMPANY[[#This Row],[亂數值]]) + 1</f>
        <v>1378</v>
      </c>
      <c r="I1099" s="13" t="str">
        <f>IF(COMPANY[[#This Row],[序列]]&lt;=簡單亂數抽樣參數!$C$3,"Y","")</f>
        <v/>
      </c>
    </row>
    <row r="1100" spans="1:9">
      <c r="A1100" s="1" t="s">
        <v>5169</v>
      </c>
      <c r="B1100" s="1" t="s">
        <v>2081</v>
      </c>
      <c r="C1100" s="1" t="s">
        <v>2082</v>
      </c>
      <c r="D1100" s="1" t="s">
        <v>6</v>
      </c>
      <c r="E1100" s="1" t="str">
        <f t="shared" si="35"/>
        <v>高雄市</v>
      </c>
      <c r="F1100" s="12">
        <f t="shared" ca="1" si="34"/>
        <v>0.83933751718733363</v>
      </c>
      <c r="G1100" s="12">
        <v>0.53530448002806852</v>
      </c>
      <c r="H1100" s="2">
        <f>COUNTIFS(COMPANY[亂數值],"&gt;" &amp;COMPANY[[#This Row],[亂數值]]) + 1</f>
        <v>1005</v>
      </c>
      <c r="I1100" s="13" t="str">
        <f>IF(COMPANY[[#This Row],[序列]]&lt;=簡單亂數抽樣參數!$C$3,"Y","")</f>
        <v/>
      </c>
    </row>
    <row r="1101" spans="1:9">
      <c r="A1101" s="1" t="s">
        <v>5170</v>
      </c>
      <c r="B1101" s="1" t="s">
        <v>2083</v>
      </c>
      <c r="C1101" s="1" t="s">
        <v>2084</v>
      </c>
      <c r="D1101" s="1" t="s">
        <v>27</v>
      </c>
      <c r="E1101" s="1" t="str">
        <f t="shared" si="35"/>
        <v>高雄市</v>
      </c>
      <c r="F1101" s="12">
        <f t="shared" ca="1" si="34"/>
        <v>0.87031867896376747</v>
      </c>
      <c r="G1101" s="12">
        <v>0.1518619458131234</v>
      </c>
      <c r="H1101" s="2">
        <f>COUNTIFS(COMPANY[亂數值],"&gt;" &amp;COMPANY[[#This Row],[亂數值]]) + 1</f>
        <v>1850</v>
      </c>
      <c r="I1101" s="13" t="str">
        <f>IF(COMPANY[[#This Row],[序列]]&lt;=簡單亂數抽樣參數!$C$3,"Y","")</f>
        <v/>
      </c>
    </row>
    <row r="1102" spans="1:9">
      <c r="A1102" s="1" t="s">
        <v>5171</v>
      </c>
      <c r="B1102" s="1" t="s">
        <v>2085</v>
      </c>
      <c r="C1102" s="1" t="s">
        <v>2086</v>
      </c>
      <c r="D1102" s="1" t="s">
        <v>27</v>
      </c>
      <c r="E1102" s="1" t="str">
        <f t="shared" si="35"/>
        <v>高雄市</v>
      </c>
      <c r="F1102" s="12">
        <f t="shared" ca="1" si="34"/>
        <v>0.8394510219039536</v>
      </c>
      <c r="G1102" s="12">
        <v>0.43380872218365707</v>
      </c>
      <c r="H1102" s="2">
        <f>COUNTIFS(COMPANY[亂數值],"&gt;" &amp;COMPANY[[#This Row],[亂數值]]) + 1</f>
        <v>1239</v>
      </c>
      <c r="I1102" s="13" t="str">
        <f>IF(COMPANY[[#This Row],[序列]]&lt;=簡單亂數抽樣參數!$C$3,"Y","")</f>
        <v/>
      </c>
    </row>
    <row r="1103" spans="1:9">
      <c r="A1103" s="1" t="s">
        <v>5172</v>
      </c>
      <c r="B1103" s="1" t="s">
        <v>2087</v>
      </c>
      <c r="C1103" s="1" t="s">
        <v>2088</v>
      </c>
      <c r="D1103" s="1" t="s">
        <v>27</v>
      </c>
      <c r="E1103" s="1" t="str">
        <f t="shared" si="35"/>
        <v>高雄市</v>
      </c>
      <c r="F1103" s="12">
        <f t="shared" ca="1" si="34"/>
        <v>9.3292866088902415E-2</v>
      </c>
      <c r="G1103" s="12">
        <v>0.66843655479224728</v>
      </c>
      <c r="H1103" s="2">
        <f>COUNTIFS(COMPANY[亂數值],"&gt;" &amp;COMPANY[[#This Row],[亂數值]]) + 1</f>
        <v>705</v>
      </c>
      <c r="I1103" s="13" t="str">
        <f>IF(COMPANY[[#This Row],[序列]]&lt;=簡單亂數抽樣參數!$C$3,"Y","")</f>
        <v/>
      </c>
    </row>
    <row r="1104" spans="1:9">
      <c r="A1104" s="1" t="s">
        <v>5173</v>
      </c>
      <c r="B1104" s="1" t="s">
        <v>2089</v>
      </c>
      <c r="C1104" s="1" t="s">
        <v>2090</v>
      </c>
      <c r="D1104" s="1" t="s">
        <v>27</v>
      </c>
      <c r="E1104" s="1" t="str">
        <f t="shared" si="35"/>
        <v>高雄市</v>
      </c>
      <c r="F1104" s="12">
        <f t="shared" ca="1" si="34"/>
        <v>0.24096827193747905</v>
      </c>
      <c r="G1104" s="12">
        <v>0.54950703009276713</v>
      </c>
      <c r="H1104" s="2">
        <f>COUNTIFS(COMPANY[亂數值],"&gt;" &amp;COMPANY[[#This Row],[亂數值]]) + 1</f>
        <v>975</v>
      </c>
      <c r="I1104" s="13" t="str">
        <f>IF(COMPANY[[#This Row],[序列]]&lt;=簡單亂數抽樣參數!$C$3,"Y","")</f>
        <v/>
      </c>
    </row>
    <row r="1105" spans="1:9">
      <c r="A1105" s="1" t="s">
        <v>5174</v>
      </c>
      <c r="B1105" s="1" t="s">
        <v>2091</v>
      </c>
      <c r="C1105" s="1" t="s">
        <v>2092</v>
      </c>
      <c r="D1105" s="1" t="s">
        <v>27</v>
      </c>
      <c r="E1105" s="1" t="str">
        <f t="shared" si="35"/>
        <v>高雄市</v>
      </c>
      <c r="F1105" s="12">
        <f t="shared" ca="1" si="34"/>
        <v>0.84012600180951147</v>
      </c>
      <c r="G1105" s="12">
        <v>0.51038296676939143</v>
      </c>
      <c r="H1105" s="2">
        <f>COUNTIFS(COMPANY[亂數值],"&gt;" &amp;COMPANY[[#This Row],[亂數值]]) + 1</f>
        <v>1067</v>
      </c>
      <c r="I1105" s="13" t="str">
        <f>IF(COMPANY[[#This Row],[序列]]&lt;=簡單亂數抽樣參數!$C$3,"Y","")</f>
        <v/>
      </c>
    </row>
    <row r="1106" spans="1:9">
      <c r="A1106" s="1" t="s">
        <v>5175</v>
      </c>
      <c r="B1106" s="1" t="s">
        <v>2093</v>
      </c>
      <c r="C1106" s="1" t="s">
        <v>2094</v>
      </c>
      <c r="D1106" s="1" t="s">
        <v>27</v>
      </c>
      <c r="E1106" s="1" t="str">
        <f t="shared" si="35"/>
        <v>高雄市</v>
      </c>
      <c r="F1106" s="12">
        <f t="shared" ca="1" si="34"/>
        <v>0.78390138927487985</v>
      </c>
      <c r="G1106" s="12">
        <v>0.96019403484254129</v>
      </c>
      <c r="H1106" s="2">
        <f>COUNTIFS(COMPANY[亂數值],"&gt;" &amp;COMPANY[[#This Row],[亂數值]]) + 1</f>
        <v>81</v>
      </c>
      <c r="I1106" s="13" t="str">
        <f>IF(COMPANY[[#This Row],[序列]]&lt;=簡單亂數抽樣參數!$C$3,"Y","")</f>
        <v/>
      </c>
    </row>
    <row r="1107" spans="1:9">
      <c r="A1107" s="1" t="s">
        <v>5176</v>
      </c>
      <c r="B1107" s="1" t="s">
        <v>2095</v>
      </c>
      <c r="C1107" s="1" t="s">
        <v>2096</v>
      </c>
      <c r="D1107" s="1" t="s">
        <v>27</v>
      </c>
      <c r="E1107" s="1" t="str">
        <f t="shared" si="35"/>
        <v>高雄市</v>
      </c>
      <c r="F1107" s="12">
        <f t="shared" ca="1" si="34"/>
        <v>0.85384312446559463</v>
      </c>
      <c r="G1107" s="12">
        <v>0.72593487853353522</v>
      </c>
      <c r="H1107" s="2">
        <f>COUNTIFS(COMPANY[亂數值],"&gt;" &amp;COMPANY[[#This Row],[亂數值]]) + 1</f>
        <v>581</v>
      </c>
      <c r="I1107" s="13" t="str">
        <f>IF(COMPANY[[#This Row],[序列]]&lt;=簡單亂數抽樣參數!$C$3,"Y","")</f>
        <v/>
      </c>
    </row>
    <row r="1108" spans="1:9">
      <c r="A1108" s="1" t="s">
        <v>5177</v>
      </c>
      <c r="B1108" s="1" t="s">
        <v>2097</v>
      </c>
      <c r="C1108" s="1" t="s">
        <v>2098</v>
      </c>
      <c r="D1108" s="1" t="s">
        <v>6</v>
      </c>
      <c r="E1108" s="1" t="str">
        <f t="shared" si="35"/>
        <v>高雄市</v>
      </c>
      <c r="F1108" s="12">
        <f t="shared" ca="1" si="34"/>
        <v>3.2891583701890048E-2</v>
      </c>
      <c r="G1108" s="12">
        <v>0.19098944253404815</v>
      </c>
      <c r="H1108" s="2">
        <f>COUNTIFS(COMPANY[亂數值],"&gt;" &amp;COMPANY[[#This Row],[亂數值]]) + 1</f>
        <v>1758</v>
      </c>
      <c r="I1108" s="13" t="str">
        <f>IF(COMPANY[[#This Row],[序列]]&lt;=簡單亂數抽樣參數!$C$3,"Y","")</f>
        <v/>
      </c>
    </row>
    <row r="1109" spans="1:9">
      <c r="A1109" s="1" t="s">
        <v>5178</v>
      </c>
      <c r="B1109" s="1" t="s">
        <v>2099</v>
      </c>
      <c r="C1109" s="1" t="s">
        <v>2100</v>
      </c>
      <c r="D1109" s="1" t="s">
        <v>27</v>
      </c>
      <c r="E1109" s="1" t="str">
        <f t="shared" si="35"/>
        <v>高雄市</v>
      </c>
      <c r="F1109" s="12">
        <f t="shared" ca="1" si="34"/>
        <v>0.65638012603696017</v>
      </c>
      <c r="G1109" s="12">
        <v>0.34026048740686687</v>
      </c>
      <c r="H1109" s="2">
        <f>COUNTIFS(COMPANY[亂數值],"&gt;" &amp;COMPANY[[#This Row],[亂數值]]) + 1</f>
        <v>1420</v>
      </c>
      <c r="I1109" s="13" t="str">
        <f>IF(COMPANY[[#This Row],[序列]]&lt;=簡單亂數抽樣參數!$C$3,"Y","")</f>
        <v/>
      </c>
    </row>
    <row r="1110" spans="1:9">
      <c r="A1110" s="1" t="s">
        <v>5179</v>
      </c>
      <c r="B1110" s="1" t="s">
        <v>2101</v>
      </c>
      <c r="C1110" s="1" t="s">
        <v>2102</v>
      </c>
      <c r="D1110" s="1" t="s">
        <v>27</v>
      </c>
      <c r="E1110" s="1" t="str">
        <f t="shared" si="35"/>
        <v>高雄市</v>
      </c>
      <c r="F1110" s="12">
        <f t="shared" ca="1" si="34"/>
        <v>0.33928325797208125</v>
      </c>
      <c r="G1110" s="12">
        <v>0.31346410288544968</v>
      </c>
      <c r="H1110" s="2">
        <f>COUNTIFS(COMPANY[亂數值],"&gt;" &amp;COMPANY[[#This Row],[亂數值]]) + 1</f>
        <v>1475</v>
      </c>
      <c r="I1110" s="13" t="str">
        <f>IF(COMPANY[[#This Row],[序列]]&lt;=簡單亂數抽樣參數!$C$3,"Y","")</f>
        <v/>
      </c>
    </row>
    <row r="1111" spans="1:9">
      <c r="A1111" s="1" t="s">
        <v>5180</v>
      </c>
      <c r="B1111" s="1" t="s">
        <v>2103</v>
      </c>
      <c r="C1111" s="1" t="s">
        <v>2104</v>
      </c>
      <c r="D1111" s="1" t="s">
        <v>27</v>
      </c>
      <c r="E1111" s="1" t="str">
        <f t="shared" si="35"/>
        <v>高雄市</v>
      </c>
      <c r="F1111" s="12">
        <f t="shared" ca="1" si="34"/>
        <v>0.95712016484281659</v>
      </c>
      <c r="G1111" s="12">
        <v>0.21105225835189279</v>
      </c>
      <c r="H1111" s="2">
        <f>COUNTIFS(COMPANY[亂數值],"&gt;" &amp;COMPANY[[#This Row],[亂數值]]) + 1</f>
        <v>1709</v>
      </c>
      <c r="I1111" s="13" t="str">
        <f>IF(COMPANY[[#This Row],[序列]]&lt;=簡單亂數抽樣參數!$C$3,"Y","")</f>
        <v/>
      </c>
    </row>
    <row r="1112" spans="1:9">
      <c r="A1112" s="1" t="s">
        <v>5181</v>
      </c>
      <c r="B1112" s="1" t="s">
        <v>2105</v>
      </c>
      <c r="C1112" s="1" t="s">
        <v>2102</v>
      </c>
      <c r="D1112" s="1" t="s">
        <v>22</v>
      </c>
      <c r="E1112" s="1" t="str">
        <f t="shared" si="35"/>
        <v>高雄市</v>
      </c>
      <c r="F1112" s="12">
        <f t="shared" ca="1" si="34"/>
        <v>0.39039961554114444</v>
      </c>
      <c r="G1112" s="12">
        <v>0.48902433098636422</v>
      </c>
      <c r="H1112" s="2">
        <f>COUNTIFS(COMPANY[亂數值],"&gt;" &amp;COMPANY[[#This Row],[亂數值]]) + 1</f>
        <v>1112</v>
      </c>
      <c r="I1112" s="13" t="str">
        <f>IF(COMPANY[[#This Row],[序列]]&lt;=簡單亂數抽樣參數!$C$3,"Y","")</f>
        <v/>
      </c>
    </row>
    <row r="1113" spans="1:9">
      <c r="A1113" s="1" t="s">
        <v>5182</v>
      </c>
      <c r="B1113" s="1" t="s">
        <v>2106</v>
      </c>
      <c r="C1113" s="1" t="s">
        <v>2102</v>
      </c>
      <c r="D1113" s="1" t="s">
        <v>27</v>
      </c>
      <c r="E1113" s="1" t="str">
        <f t="shared" si="35"/>
        <v>高雄市</v>
      </c>
      <c r="F1113" s="12">
        <f t="shared" ca="1" si="34"/>
        <v>0.54581639059084297</v>
      </c>
      <c r="G1113" s="12">
        <v>0.79728503366574666</v>
      </c>
      <c r="H1113" s="2">
        <f>COUNTIFS(COMPANY[亂數值],"&gt;" &amp;COMPANY[[#This Row],[亂數值]]) + 1</f>
        <v>455</v>
      </c>
      <c r="I1113" s="13" t="str">
        <f>IF(COMPANY[[#This Row],[序列]]&lt;=簡單亂數抽樣參數!$C$3,"Y","")</f>
        <v/>
      </c>
    </row>
    <row r="1114" spans="1:9">
      <c r="A1114" s="1" t="s">
        <v>5183</v>
      </c>
      <c r="B1114" s="1" t="s">
        <v>2107</v>
      </c>
      <c r="C1114" s="1" t="s">
        <v>2108</v>
      </c>
      <c r="D1114" s="1" t="s">
        <v>6</v>
      </c>
      <c r="E1114" s="1" t="str">
        <f t="shared" si="35"/>
        <v>高雄市</v>
      </c>
      <c r="F1114" s="12">
        <f t="shared" ca="1" si="34"/>
        <v>9.995418107926779E-2</v>
      </c>
      <c r="G1114" s="12">
        <v>0.25856706845305044</v>
      </c>
      <c r="H1114" s="2">
        <f>COUNTIFS(COMPANY[亂數值],"&gt;" &amp;COMPANY[[#This Row],[亂數值]]) + 1</f>
        <v>1598</v>
      </c>
      <c r="I1114" s="13" t="str">
        <f>IF(COMPANY[[#This Row],[序列]]&lt;=簡單亂數抽樣參數!$C$3,"Y","")</f>
        <v/>
      </c>
    </row>
    <row r="1115" spans="1:9">
      <c r="A1115" s="1" t="s">
        <v>5184</v>
      </c>
      <c r="B1115" s="1" t="s">
        <v>2109</v>
      </c>
      <c r="C1115" s="1" t="s">
        <v>2110</v>
      </c>
      <c r="D1115" s="1" t="s">
        <v>31</v>
      </c>
      <c r="E1115" s="1" t="str">
        <f t="shared" si="35"/>
        <v>高雄市</v>
      </c>
      <c r="F1115" s="12">
        <f t="shared" ca="1" si="34"/>
        <v>0.55992659876982542</v>
      </c>
      <c r="G1115" s="12">
        <v>8.5618486696228069E-2</v>
      </c>
      <c r="H1115" s="2">
        <f>COUNTIFS(COMPANY[亂數值],"&gt;" &amp;COMPANY[[#This Row],[亂數值]]) + 1</f>
        <v>2015</v>
      </c>
      <c r="I1115" s="13" t="str">
        <f>IF(COMPANY[[#This Row],[序列]]&lt;=簡單亂數抽樣參數!$C$3,"Y","")</f>
        <v/>
      </c>
    </row>
    <row r="1116" spans="1:9">
      <c r="A1116" s="1" t="s">
        <v>5185</v>
      </c>
      <c r="B1116" s="1" t="s">
        <v>2111</v>
      </c>
      <c r="C1116" s="1" t="s">
        <v>2102</v>
      </c>
      <c r="D1116" s="1" t="s">
        <v>27</v>
      </c>
      <c r="E1116" s="1" t="str">
        <f t="shared" si="35"/>
        <v>高雄市</v>
      </c>
      <c r="F1116" s="12">
        <f t="shared" ca="1" si="34"/>
        <v>0.39986995070222897</v>
      </c>
      <c r="G1116" s="12">
        <v>0.58719167920444371</v>
      </c>
      <c r="H1116" s="2">
        <f>COUNTIFS(COMPANY[亂數值],"&gt;" &amp;COMPANY[[#This Row],[亂數值]]) + 1</f>
        <v>878</v>
      </c>
      <c r="I1116" s="13" t="str">
        <f>IF(COMPANY[[#This Row],[序列]]&lt;=簡單亂數抽樣參數!$C$3,"Y","")</f>
        <v/>
      </c>
    </row>
    <row r="1117" spans="1:9">
      <c r="A1117" s="1" t="s">
        <v>5186</v>
      </c>
      <c r="B1117" s="1" t="s">
        <v>2112</v>
      </c>
      <c r="C1117" s="1" t="s">
        <v>2113</v>
      </c>
      <c r="D1117" s="1" t="s">
        <v>27</v>
      </c>
      <c r="E1117" s="1" t="str">
        <f t="shared" si="35"/>
        <v>高雄市</v>
      </c>
      <c r="F1117" s="12">
        <f t="shared" ca="1" si="34"/>
        <v>0.80453181469898738</v>
      </c>
      <c r="G1117" s="12">
        <v>0.99876077601742252</v>
      </c>
      <c r="H1117" s="2">
        <f>COUNTIFS(COMPANY[亂數值],"&gt;" &amp;COMPANY[[#This Row],[亂數值]]) + 1</f>
        <v>1</v>
      </c>
      <c r="I1117" s="13" t="str">
        <f>IF(COMPANY[[#This Row],[序列]]&lt;=簡單亂數抽樣參數!$C$3,"Y","")</f>
        <v>Y</v>
      </c>
    </row>
    <row r="1118" spans="1:9">
      <c r="A1118" s="1" t="s">
        <v>5187</v>
      </c>
      <c r="B1118" s="1" t="s">
        <v>2114</v>
      </c>
      <c r="C1118" s="1" t="s">
        <v>2115</v>
      </c>
      <c r="D1118" s="1" t="s">
        <v>6</v>
      </c>
      <c r="E1118" s="1" t="str">
        <f t="shared" si="35"/>
        <v>高雄市</v>
      </c>
      <c r="F1118" s="12">
        <f t="shared" ca="1" si="34"/>
        <v>0.13595009925412316</v>
      </c>
      <c r="G1118" s="12">
        <v>0.91547315587613765</v>
      </c>
      <c r="H1118" s="2">
        <f>COUNTIFS(COMPANY[亂數值],"&gt;" &amp;COMPANY[[#This Row],[亂數值]]) + 1</f>
        <v>180</v>
      </c>
      <c r="I1118" s="13" t="str">
        <f>IF(COMPANY[[#This Row],[序列]]&lt;=簡單亂數抽樣參數!$C$3,"Y","")</f>
        <v/>
      </c>
    </row>
    <row r="1119" spans="1:9">
      <c r="A1119" s="1" t="s">
        <v>5188</v>
      </c>
      <c r="B1119" s="1" t="s">
        <v>2116</v>
      </c>
      <c r="C1119" s="1" t="s">
        <v>2117</v>
      </c>
      <c r="D1119" s="1" t="s">
        <v>6</v>
      </c>
      <c r="E1119" s="1" t="str">
        <f t="shared" si="35"/>
        <v>高雄市</v>
      </c>
      <c r="F1119" s="12">
        <f t="shared" ca="1" si="34"/>
        <v>0.69510715623476182</v>
      </c>
      <c r="G1119" s="12">
        <v>0.32865187164569298</v>
      </c>
      <c r="H1119" s="2">
        <f>COUNTIFS(COMPANY[亂數值],"&gt;" &amp;COMPANY[[#This Row],[亂數值]]) + 1</f>
        <v>1445</v>
      </c>
      <c r="I1119" s="13" t="str">
        <f>IF(COMPANY[[#This Row],[序列]]&lt;=簡單亂數抽樣參數!$C$3,"Y","")</f>
        <v/>
      </c>
    </row>
    <row r="1120" spans="1:9">
      <c r="A1120" s="1" t="s">
        <v>5189</v>
      </c>
      <c r="B1120" s="1" t="s">
        <v>2118</v>
      </c>
      <c r="C1120" s="1" t="s">
        <v>2119</v>
      </c>
      <c r="D1120" s="1" t="s">
        <v>22</v>
      </c>
      <c r="E1120" s="1" t="str">
        <f t="shared" si="35"/>
        <v>高雄市</v>
      </c>
      <c r="F1120" s="12">
        <f t="shared" ca="1" si="34"/>
        <v>0.34034728963014882</v>
      </c>
      <c r="G1120" s="12">
        <v>0.98412835527785969</v>
      </c>
      <c r="H1120" s="2">
        <f>COUNTIFS(COMPANY[亂數值],"&gt;" &amp;COMPANY[[#This Row],[亂數值]]) + 1</f>
        <v>32</v>
      </c>
      <c r="I1120" s="13" t="str">
        <f>IF(COMPANY[[#This Row],[序列]]&lt;=簡單亂數抽樣參數!$C$3,"Y","")</f>
        <v/>
      </c>
    </row>
    <row r="1121" spans="1:9">
      <c r="A1121" s="1" t="s">
        <v>5190</v>
      </c>
      <c r="B1121" s="1" t="s">
        <v>2120</v>
      </c>
      <c r="C1121" s="1" t="s">
        <v>2121</v>
      </c>
      <c r="D1121" s="1" t="s">
        <v>27</v>
      </c>
      <c r="E1121" s="1" t="str">
        <f t="shared" si="35"/>
        <v>高雄市</v>
      </c>
      <c r="F1121" s="12">
        <f t="shared" ca="1" si="34"/>
        <v>0.19416458760892197</v>
      </c>
      <c r="G1121" s="12">
        <v>4.1783640154703039E-2</v>
      </c>
      <c r="H1121" s="2">
        <f>COUNTIFS(COMPANY[亂數值],"&gt;" &amp;COMPANY[[#This Row],[亂數值]]) + 1</f>
        <v>2110</v>
      </c>
      <c r="I1121" s="13" t="str">
        <f>IF(COMPANY[[#This Row],[序列]]&lt;=簡單亂數抽樣參數!$C$3,"Y","")</f>
        <v/>
      </c>
    </row>
    <row r="1122" spans="1:9">
      <c r="A1122" s="1" t="s">
        <v>5191</v>
      </c>
      <c r="B1122" s="1" t="s">
        <v>2122</v>
      </c>
      <c r="C1122" s="1" t="s">
        <v>2123</v>
      </c>
      <c r="D1122" s="1" t="s">
        <v>22</v>
      </c>
      <c r="E1122" s="1" t="str">
        <f t="shared" si="35"/>
        <v>高雄市</v>
      </c>
      <c r="F1122" s="12">
        <f t="shared" ca="1" si="34"/>
        <v>0.65734742818743241</v>
      </c>
      <c r="G1122" s="12">
        <v>0.16302009522978467</v>
      </c>
      <c r="H1122" s="2">
        <f>COUNTIFS(COMPANY[亂數值],"&gt;" &amp;COMPANY[[#This Row],[亂數值]]) + 1</f>
        <v>1825</v>
      </c>
      <c r="I1122" s="13" t="str">
        <f>IF(COMPANY[[#This Row],[序列]]&lt;=簡單亂數抽樣參數!$C$3,"Y","")</f>
        <v/>
      </c>
    </row>
    <row r="1123" spans="1:9">
      <c r="A1123" s="1" t="s">
        <v>5192</v>
      </c>
      <c r="B1123" s="1" t="s">
        <v>2124</v>
      </c>
      <c r="C1123" s="1" t="s">
        <v>2125</v>
      </c>
      <c r="D1123" s="1" t="s">
        <v>27</v>
      </c>
      <c r="E1123" s="1" t="str">
        <f t="shared" si="35"/>
        <v>高雄市</v>
      </c>
      <c r="F1123" s="12">
        <f t="shared" ca="1" si="34"/>
        <v>5.0684108343700074E-2</v>
      </c>
      <c r="G1123" s="12">
        <v>0.66991370875638234</v>
      </c>
      <c r="H1123" s="2">
        <f>COUNTIFS(COMPANY[亂數值],"&gt;" &amp;COMPANY[[#This Row],[亂數值]]) + 1</f>
        <v>701</v>
      </c>
      <c r="I1123" s="13" t="str">
        <f>IF(COMPANY[[#This Row],[序列]]&lt;=簡單亂數抽樣參數!$C$3,"Y","")</f>
        <v/>
      </c>
    </row>
    <row r="1124" spans="1:9">
      <c r="A1124" s="1" t="s">
        <v>5193</v>
      </c>
      <c r="B1124" s="1" t="s">
        <v>2126</v>
      </c>
      <c r="C1124" s="1" t="s">
        <v>2127</v>
      </c>
      <c r="D1124" s="1" t="s">
        <v>27</v>
      </c>
      <c r="E1124" s="1" t="str">
        <f t="shared" si="35"/>
        <v>高雄市</v>
      </c>
      <c r="F1124" s="12">
        <f t="shared" ca="1" si="34"/>
        <v>0.52317834266946717</v>
      </c>
      <c r="G1124" s="12">
        <v>0.214709015291214</v>
      </c>
      <c r="H1124" s="2">
        <f>COUNTIFS(COMPANY[亂數值],"&gt;" &amp;COMPANY[[#This Row],[亂數值]]) + 1</f>
        <v>1702</v>
      </c>
      <c r="I1124" s="13" t="str">
        <f>IF(COMPANY[[#This Row],[序列]]&lt;=簡單亂數抽樣參數!$C$3,"Y","")</f>
        <v/>
      </c>
    </row>
    <row r="1125" spans="1:9">
      <c r="A1125" s="1" t="s">
        <v>5194</v>
      </c>
      <c r="B1125" s="1" t="s">
        <v>650</v>
      </c>
      <c r="C1125" s="1" t="s">
        <v>2128</v>
      </c>
      <c r="D1125" s="1" t="s">
        <v>6</v>
      </c>
      <c r="E1125" s="1" t="str">
        <f t="shared" si="35"/>
        <v>高雄市</v>
      </c>
      <c r="F1125" s="12">
        <f t="shared" ca="1" si="34"/>
        <v>0.96384411953680038</v>
      </c>
      <c r="G1125" s="12">
        <v>0.94986424916751189</v>
      </c>
      <c r="H1125" s="2">
        <f>COUNTIFS(COMPANY[亂數值],"&gt;" &amp;COMPANY[[#This Row],[亂數值]]) + 1</f>
        <v>110</v>
      </c>
      <c r="I1125" s="13" t="str">
        <f>IF(COMPANY[[#This Row],[序列]]&lt;=簡單亂數抽樣參數!$C$3,"Y","")</f>
        <v/>
      </c>
    </row>
    <row r="1126" spans="1:9">
      <c r="A1126" s="1" t="s">
        <v>5195</v>
      </c>
      <c r="B1126" s="1" t="s">
        <v>2129</v>
      </c>
      <c r="C1126" s="1" t="s">
        <v>2130</v>
      </c>
      <c r="D1126" s="1" t="s">
        <v>6</v>
      </c>
      <c r="E1126" s="1" t="str">
        <f t="shared" si="35"/>
        <v>高雄市</v>
      </c>
      <c r="F1126" s="12">
        <f t="shared" ca="1" si="34"/>
        <v>0.90439125765908701</v>
      </c>
      <c r="G1126" s="12">
        <v>0.44337011960717565</v>
      </c>
      <c r="H1126" s="2">
        <f>COUNTIFS(COMPANY[亂數值],"&gt;" &amp;COMPANY[[#This Row],[亂數值]]) + 1</f>
        <v>1218</v>
      </c>
      <c r="I1126" s="13" t="str">
        <f>IF(COMPANY[[#This Row],[序列]]&lt;=簡單亂數抽樣參數!$C$3,"Y","")</f>
        <v/>
      </c>
    </row>
    <row r="1127" spans="1:9">
      <c r="A1127" s="1" t="s">
        <v>5196</v>
      </c>
      <c r="B1127" s="1" t="s">
        <v>2131</v>
      </c>
      <c r="C1127" s="1" t="s">
        <v>2132</v>
      </c>
      <c r="D1127" s="1" t="s">
        <v>27</v>
      </c>
      <c r="E1127" s="1" t="str">
        <f t="shared" si="35"/>
        <v>高雄市</v>
      </c>
      <c r="F1127" s="12">
        <f t="shared" ca="1" si="34"/>
        <v>0.28438548118165219</v>
      </c>
      <c r="G1127" s="12">
        <v>0.97854558071273934</v>
      </c>
      <c r="H1127" s="2">
        <f>COUNTIFS(COMPANY[亂數值],"&gt;" &amp;COMPANY[[#This Row],[亂數值]]) + 1</f>
        <v>44</v>
      </c>
      <c r="I1127" s="13" t="str">
        <f>IF(COMPANY[[#This Row],[序列]]&lt;=簡單亂數抽樣參數!$C$3,"Y","")</f>
        <v/>
      </c>
    </row>
    <row r="1128" spans="1:9">
      <c r="A1128" s="1" t="s">
        <v>5197</v>
      </c>
      <c r="B1128" s="1" t="s">
        <v>2133</v>
      </c>
      <c r="C1128" s="1" t="s">
        <v>2134</v>
      </c>
      <c r="D1128" s="1" t="s">
        <v>27</v>
      </c>
      <c r="E1128" s="1" t="str">
        <f t="shared" si="35"/>
        <v>高雄市</v>
      </c>
      <c r="F1128" s="12">
        <f t="shared" ca="1" si="34"/>
        <v>1.6731824206027479E-2</v>
      </c>
      <c r="G1128" s="12">
        <v>0.6201236885545337</v>
      </c>
      <c r="H1128" s="2">
        <f>COUNTIFS(COMPANY[亂數值],"&gt;" &amp;COMPANY[[#This Row],[亂數值]]) + 1</f>
        <v>815</v>
      </c>
      <c r="I1128" s="13" t="str">
        <f>IF(COMPANY[[#This Row],[序列]]&lt;=簡單亂數抽樣參數!$C$3,"Y","")</f>
        <v/>
      </c>
    </row>
    <row r="1129" spans="1:9">
      <c r="A1129" s="1" t="s">
        <v>5198</v>
      </c>
      <c r="B1129" s="1" t="s">
        <v>2135</v>
      </c>
      <c r="C1129" s="1" t="s">
        <v>2132</v>
      </c>
      <c r="D1129" s="1" t="s">
        <v>22</v>
      </c>
      <c r="E1129" s="1" t="str">
        <f t="shared" si="35"/>
        <v>高雄市</v>
      </c>
      <c r="F1129" s="12">
        <f t="shared" ca="1" si="34"/>
        <v>0.69998208272602069</v>
      </c>
      <c r="G1129" s="12">
        <v>7.2230739308412395E-2</v>
      </c>
      <c r="H1129" s="2">
        <f>COUNTIFS(COMPANY[亂數值],"&gt;" &amp;COMPANY[[#This Row],[亂數值]]) + 1</f>
        <v>2041</v>
      </c>
      <c r="I1129" s="13" t="str">
        <f>IF(COMPANY[[#This Row],[序列]]&lt;=簡單亂數抽樣參數!$C$3,"Y","")</f>
        <v/>
      </c>
    </row>
    <row r="1130" spans="1:9">
      <c r="A1130" s="1" t="s">
        <v>5199</v>
      </c>
      <c r="B1130" s="1" t="s">
        <v>2136</v>
      </c>
      <c r="C1130" s="1" t="s">
        <v>2132</v>
      </c>
      <c r="D1130" s="1" t="s">
        <v>22</v>
      </c>
      <c r="E1130" s="1" t="str">
        <f t="shared" si="35"/>
        <v>高雄市</v>
      </c>
      <c r="F1130" s="12">
        <f t="shared" ca="1" si="34"/>
        <v>0.45272893238799961</v>
      </c>
      <c r="G1130" s="12">
        <v>0.73019426299185597</v>
      </c>
      <c r="H1130" s="2">
        <f>COUNTIFS(COMPANY[亂數值],"&gt;" &amp;COMPANY[[#This Row],[亂數值]]) + 1</f>
        <v>574</v>
      </c>
      <c r="I1130" s="13" t="str">
        <f>IF(COMPANY[[#This Row],[序列]]&lt;=簡單亂數抽樣參數!$C$3,"Y","")</f>
        <v/>
      </c>
    </row>
    <row r="1131" spans="1:9">
      <c r="A1131" s="1" t="s">
        <v>5200</v>
      </c>
      <c r="B1131" s="1" t="s">
        <v>2137</v>
      </c>
      <c r="C1131" s="1" t="s">
        <v>2138</v>
      </c>
      <c r="D1131" s="1" t="s">
        <v>27</v>
      </c>
      <c r="E1131" s="1" t="str">
        <f t="shared" si="35"/>
        <v>高雄市</v>
      </c>
      <c r="F1131" s="12">
        <f t="shared" ca="1" si="34"/>
        <v>0.3756074355727077</v>
      </c>
      <c r="G1131" s="12">
        <v>0.9469896720430202</v>
      </c>
      <c r="H1131" s="2">
        <f>COUNTIFS(COMPANY[亂數值],"&gt;" &amp;COMPANY[[#This Row],[亂數值]]) + 1</f>
        <v>117</v>
      </c>
      <c r="I1131" s="13" t="str">
        <f>IF(COMPANY[[#This Row],[序列]]&lt;=簡單亂數抽樣參數!$C$3,"Y","")</f>
        <v/>
      </c>
    </row>
    <row r="1132" spans="1:9">
      <c r="A1132" s="1" t="s">
        <v>5201</v>
      </c>
      <c r="B1132" s="1" t="s">
        <v>2139</v>
      </c>
      <c r="C1132" s="1" t="s">
        <v>2140</v>
      </c>
      <c r="D1132" s="1" t="s">
        <v>27</v>
      </c>
      <c r="E1132" s="1" t="str">
        <f t="shared" si="35"/>
        <v>高雄市</v>
      </c>
      <c r="F1132" s="12">
        <f t="shared" ca="1" si="34"/>
        <v>0.96986975084398153</v>
      </c>
      <c r="G1132" s="12">
        <v>0.34623147892812811</v>
      </c>
      <c r="H1132" s="2">
        <f>COUNTIFS(COMPANY[亂數值],"&gt;" &amp;COMPANY[[#This Row],[亂數值]]) + 1</f>
        <v>1409</v>
      </c>
      <c r="I1132" s="13" t="str">
        <f>IF(COMPANY[[#This Row],[序列]]&lt;=簡單亂數抽樣參數!$C$3,"Y","")</f>
        <v/>
      </c>
    </row>
    <row r="1133" spans="1:9">
      <c r="A1133" s="1" t="s">
        <v>5202</v>
      </c>
      <c r="B1133" s="1" t="s">
        <v>2141</v>
      </c>
      <c r="C1133" s="1" t="s">
        <v>2142</v>
      </c>
      <c r="D1133" s="1" t="s">
        <v>6</v>
      </c>
      <c r="E1133" s="1" t="str">
        <f t="shared" si="35"/>
        <v>高雄市</v>
      </c>
      <c r="F1133" s="12">
        <f t="shared" ca="1" si="34"/>
        <v>0.35610276835478238</v>
      </c>
      <c r="G1133" s="12">
        <v>0.60146174940380859</v>
      </c>
      <c r="H1133" s="2">
        <f>COUNTIFS(COMPANY[亂數值],"&gt;" &amp;COMPANY[[#This Row],[亂數值]]) + 1</f>
        <v>850</v>
      </c>
      <c r="I1133" s="13" t="str">
        <f>IF(COMPANY[[#This Row],[序列]]&lt;=簡單亂數抽樣參數!$C$3,"Y","")</f>
        <v/>
      </c>
    </row>
    <row r="1134" spans="1:9">
      <c r="A1134" s="1" t="s">
        <v>5203</v>
      </c>
      <c r="B1134" s="1" t="s">
        <v>2143</v>
      </c>
      <c r="C1134" s="1" t="s">
        <v>2144</v>
      </c>
      <c r="D1134" s="1" t="s">
        <v>6</v>
      </c>
      <c r="E1134" s="1" t="str">
        <f t="shared" si="35"/>
        <v>高雄市</v>
      </c>
      <c r="F1134" s="12">
        <f t="shared" ca="1" si="34"/>
        <v>0.97337867139554446</v>
      </c>
      <c r="G1134" s="12">
        <v>0.71859695352127084</v>
      </c>
      <c r="H1134" s="2">
        <f>COUNTIFS(COMPANY[亂數值],"&gt;" &amp;COMPANY[[#This Row],[亂數值]]) + 1</f>
        <v>596</v>
      </c>
      <c r="I1134" s="13" t="str">
        <f>IF(COMPANY[[#This Row],[序列]]&lt;=簡單亂數抽樣參數!$C$3,"Y","")</f>
        <v/>
      </c>
    </row>
    <row r="1135" spans="1:9">
      <c r="A1135" s="1" t="s">
        <v>5204</v>
      </c>
      <c r="B1135" s="1" t="s">
        <v>2145</v>
      </c>
      <c r="C1135" s="1" t="s">
        <v>2121</v>
      </c>
      <c r="D1135" s="1" t="s">
        <v>6</v>
      </c>
      <c r="E1135" s="1" t="str">
        <f t="shared" si="35"/>
        <v>高雄市</v>
      </c>
      <c r="F1135" s="12">
        <f t="shared" ca="1" si="34"/>
        <v>0.65601245295682009</v>
      </c>
      <c r="G1135" s="12">
        <v>2.4532435581444467E-2</v>
      </c>
      <c r="H1135" s="2">
        <f>COUNTIFS(COMPANY[亂數值],"&gt;" &amp;COMPANY[[#This Row],[亂數值]]) + 1</f>
        <v>2145</v>
      </c>
      <c r="I1135" s="13" t="str">
        <f>IF(COMPANY[[#This Row],[序列]]&lt;=簡單亂數抽樣參數!$C$3,"Y","")</f>
        <v/>
      </c>
    </row>
    <row r="1136" spans="1:9">
      <c r="A1136" s="1" t="s">
        <v>5205</v>
      </c>
      <c r="B1136" s="1" t="s">
        <v>2146</v>
      </c>
      <c r="C1136" s="1" t="s">
        <v>2113</v>
      </c>
      <c r="D1136" s="1" t="s">
        <v>6</v>
      </c>
      <c r="E1136" s="1" t="str">
        <f t="shared" si="35"/>
        <v>高雄市</v>
      </c>
      <c r="F1136" s="12">
        <f t="shared" ca="1" si="34"/>
        <v>0.68529103837367111</v>
      </c>
      <c r="G1136" s="12">
        <v>0.96097406337330404</v>
      </c>
      <c r="H1136" s="2">
        <f>COUNTIFS(COMPANY[亂數值],"&gt;" &amp;COMPANY[[#This Row],[亂數值]]) + 1</f>
        <v>79</v>
      </c>
      <c r="I1136" s="13" t="str">
        <f>IF(COMPANY[[#This Row],[序列]]&lt;=簡單亂數抽樣參數!$C$3,"Y","")</f>
        <v/>
      </c>
    </row>
    <row r="1137" spans="1:9">
      <c r="A1137" s="1" t="s">
        <v>5206</v>
      </c>
      <c r="B1137" s="1" t="s">
        <v>2147</v>
      </c>
      <c r="C1137" s="1" t="s">
        <v>2148</v>
      </c>
      <c r="D1137" s="1" t="s">
        <v>6</v>
      </c>
      <c r="E1137" s="1" t="str">
        <f t="shared" si="35"/>
        <v>高雄市</v>
      </c>
      <c r="F1137" s="12">
        <f t="shared" ca="1" si="34"/>
        <v>0.40333751445696642</v>
      </c>
      <c r="G1137" s="12">
        <v>0.49592905057308301</v>
      </c>
      <c r="H1137" s="2">
        <f>COUNTIFS(COMPANY[亂數值],"&gt;" &amp;COMPANY[[#This Row],[亂數值]]) + 1</f>
        <v>1101</v>
      </c>
      <c r="I1137" s="13" t="str">
        <f>IF(COMPANY[[#This Row],[序列]]&lt;=簡單亂數抽樣參數!$C$3,"Y","")</f>
        <v/>
      </c>
    </row>
    <row r="1138" spans="1:9">
      <c r="A1138" s="1" t="s">
        <v>5207</v>
      </c>
      <c r="B1138" s="1" t="s">
        <v>2149</v>
      </c>
      <c r="C1138" s="1" t="s">
        <v>2150</v>
      </c>
      <c r="D1138" s="1" t="s">
        <v>22</v>
      </c>
      <c r="E1138" s="1" t="str">
        <f t="shared" si="35"/>
        <v>新北市</v>
      </c>
      <c r="F1138" s="12">
        <f t="shared" ca="1" si="34"/>
        <v>0.343844247780007</v>
      </c>
      <c r="G1138" s="12">
        <v>0.11638187355133556</v>
      </c>
      <c r="H1138" s="2">
        <f>COUNTIFS(COMPANY[亂數值],"&gt;" &amp;COMPANY[[#This Row],[亂數值]]) + 1</f>
        <v>1947</v>
      </c>
      <c r="I1138" s="13" t="str">
        <f>IF(COMPANY[[#This Row],[序列]]&lt;=簡單亂數抽樣參數!$C$3,"Y","")</f>
        <v/>
      </c>
    </row>
    <row r="1139" spans="1:9">
      <c r="A1139" s="1" t="s">
        <v>5208</v>
      </c>
      <c r="B1139" s="1" t="s">
        <v>2151</v>
      </c>
      <c r="C1139" s="1" t="s">
        <v>2152</v>
      </c>
      <c r="D1139" s="1" t="s">
        <v>27</v>
      </c>
      <c r="E1139" s="1" t="str">
        <f t="shared" si="35"/>
        <v>新北市</v>
      </c>
      <c r="F1139" s="12">
        <f t="shared" ca="1" si="34"/>
        <v>0.20963180259656489</v>
      </c>
      <c r="G1139" s="12">
        <v>0.335622614001861</v>
      </c>
      <c r="H1139" s="2">
        <f>COUNTIFS(COMPANY[亂數值],"&gt;" &amp;COMPANY[[#This Row],[亂數值]]) + 1</f>
        <v>1434</v>
      </c>
      <c r="I1139" s="13" t="str">
        <f>IF(COMPANY[[#This Row],[序列]]&lt;=簡單亂數抽樣參數!$C$3,"Y","")</f>
        <v/>
      </c>
    </row>
    <row r="1140" spans="1:9">
      <c r="A1140" s="1" t="s">
        <v>5209</v>
      </c>
      <c r="B1140" s="1" t="s">
        <v>2153</v>
      </c>
      <c r="C1140" s="1" t="s">
        <v>2154</v>
      </c>
      <c r="D1140" s="1" t="s">
        <v>27</v>
      </c>
      <c r="E1140" s="1" t="str">
        <f t="shared" si="35"/>
        <v>新北市</v>
      </c>
      <c r="F1140" s="12">
        <f t="shared" ca="1" si="34"/>
        <v>0.29310639106698488</v>
      </c>
      <c r="G1140" s="12">
        <v>0.56402521172178144</v>
      </c>
      <c r="H1140" s="2">
        <f>COUNTIFS(COMPANY[亂數值],"&gt;" &amp;COMPANY[[#This Row],[亂數值]]) + 1</f>
        <v>934</v>
      </c>
      <c r="I1140" s="13" t="str">
        <f>IF(COMPANY[[#This Row],[序列]]&lt;=簡單亂數抽樣參數!$C$3,"Y","")</f>
        <v/>
      </c>
    </row>
    <row r="1141" spans="1:9">
      <c r="A1141" s="1" t="s">
        <v>5210</v>
      </c>
      <c r="B1141" s="1" t="s">
        <v>2155</v>
      </c>
      <c r="C1141" s="1" t="s">
        <v>2156</v>
      </c>
      <c r="D1141" s="1" t="s">
        <v>6</v>
      </c>
      <c r="E1141" s="1" t="str">
        <f t="shared" si="35"/>
        <v>新北市</v>
      </c>
      <c r="F1141" s="12">
        <f t="shared" ca="1" si="34"/>
        <v>0.82242769042210562</v>
      </c>
      <c r="G1141" s="12">
        <v>0.83528256275414614</v>
      </c>
      <c r="H1141" s="2">
        <f>COUNTIFS(COMPANY[亂數值],"&gt;" &amp;COMPANY[[#This Row],[亂數值]]) + 1</f>
        <v>366</v>
      </c>
      <c r="I1141" s="13" t="str">
        <f>IF(COMPANY[[#This Row],[序列]]&lt;=簡單亂數抽樣參數!$C$3,"Y","")</f>
        <v/>
      </c>
    </row>
    <row r="1142" spans="1:9">
      <c r="A1142" s="1" t="s">
        <v>5211</v>
      </c>
      <c r="B1142" s="1" t="s">
        <v>2157</v>
      </c>
      <c r="C1142" s="1" t="s">
        <v>2156</v>
      </c>
      <c r="D1142" s="1" t="s">
        <v>27</v>
      </c>
      <c r="E1142" s="1" t="str">
        <f t="shared" si="35"/>
        <v>新北市</v>
      </c>
      <c r="F1142" s="12">
        <f t="shared" ca="1" si="34"/>
        <v>0.59485674237103203</v>
      </c>
      <c r="G1142" s="12">
        <v>0.24675781996886959</v>
      </c>
      <c r="H1142" s="2">
        <f>COUNTIFS(COMPANY[亂數值],"&gt;" &amp;COMPANY[[#This Row],[亂數值]]) + 1</f>
        <v>1625</v>
      </c>
      <c r="I1142" s="13" t="str">
        <f>IF(COMPANY[[#This Row],[序列]]&lt;=簡單亂數抽樣參數!$C$3,"Y","")</f>
        <v/>
      </c>
    </row>
    <row r="1143" spans="1:9">
      <c r="A1143" s="1" t="s">
        <v>5212</v>
      </c>
      <c r="B1143" s="1" t="s">
        <v>2158</v>
      </c>
      <c r="C1143" s="1" t="s">
        <v>2156</v>
      </c>
      <c r="D1143" s="1" t="s">
        <v>6</v>
      </c>
      <c r="E1143" s="1" t="str">
        <f t="shared" si="35"/>
        <v>新北市</v>
      </c>
      <c r="F1143" s="12">
        <f t="shared" ca="1" si="34"/>
        <v>0.21847879532814596</v>
      </c>
      <c r="G1143" s="12">
        <v>0.53338741691330915</v>
      </c>
      <c r="H1143" s="2">
        <f>COUNTIFS(COMPANY[亂數值],"&gt;" &amp;COMPANY[[#This Row],[亂數值]]) + 1</f>
        <v>1008</v>
      </c>
      <c r="I1143" s="13" t="str">
        <f>IF(COMPANY[[#This Row],[序列]]&lt;=簡單亂數抽樣參數!$C$3,"Y","")</f>
        <v/>
      </c>
    </row>
    <row r="1144" spans="1:9">
      <c r="A1144" s="1" t="s">
        <v>5213</v>
      </c>
      <c r="B1144" s="1" t="s">
        <v>2159</v>
      </c>
      <c r="C1144" s="1" t="s">
        <v>2160</v>
      </c>
      <c r="D1144" s="1" t="s">
        <v>31</v>
      </c>
      <c r="E1144" s="1" t="str">
        <f t="shared" si="35"/>
        <v>新北市</v>
      </c>
      <c r="F1144" s="12">
        <f t="shared" ca="1" si="34"/>
        <v>5.9811485121483376E-2</v>
      </c>
      <c r="G1144" s="12">
        <v>0.81216979857662519</v>
      </c>
      <c r="H1144" s="2">
        <f>COUNTIFS(COMPANY[亂數值],"&gt;" &amp;COMPANY[[#This Row],[亂數值]]) + 1</f>
        <v>419</v>
      </c>
      <c r="I1144" s="13" t="str">
        <f>IF(COMPANY[[#This Row],[序列]]&lt;=簡單亂數抽樣參數!$C$3,"Y","")</f>
        <v/>
      </c>
    </row>
    <row r="1145" spans="1:9">
      <c r="A1145" s="1" t="s">
        <v>5214</v>
      </c>
      <c r="B1145" s="1" t="s">
        <v>2161</v>
      </c>
      <c r="C1145" s="1" t="s">
        <v>2162</v>
      </c>
      <c r="D1145" s="1" t="s">
        <v>27</v>
      </c>
      <c r="E1145" s="1" t="str">
        <f t="shared" si="35"/>
        <v>新北市</v>
      </c>
      <c r="F1145" s="12">
        <f t="shared" ca="1" si="34"/>
        <v>0.45502912060830736</v>
      </c>
      <c r="G1145" s="12">
        <v>0.90947971247270898</v>
      </c>
      <c r="H1145" s="2">
        <f>COUNTIFS(COMPANY[亂數值],"&gt;" &amp;COMPANY[[#This Row],[亂數值]]) + 1</f>
        <v>196</v>
      </c>
      <c r="I1145" s="13" t="str">
        <f>IF(COMPANY[[#This Row],[序列]]&lt;=簡單亂數抽樣參數!$C$3,"Y","")</f>
        <v/>
      </c>
    </row>
    <row r="1146" spans="1:9">
      <c r="A1146" s="1" t="s">
        <v>5215</v>
      </c>
      <c r="B1146" s="1" t="s">
        <v>2163</v>
      </c>
      <c r="C1146" s="1" t="s">
        <v>2164</v>
      </c>
      <c r="D1146" s="1" t="s">
        <v>27</v>
      </c>
      <c r="E1146" s="1" t="str">
        <f t="shared" si="35"/>
        <v>新北市</v>
      </c>
      <c r="F1146" s="12">
        <f t="shared" ca="1" si="34"/>
        <v>0.56081538144312404</v>
      </c>
      <c r="G1146" s="12">
        <v>0.51280845275506814</v>
      </c>
      <c r="H1146" s="2">
        <f>COUNTIFS(COMPANY[亂數值],"&gt;" &amp;COMPANY[[#This Row],[亂數值]]) + 1</f>
        <v>1058</v>
      </c>
      <c r="I1146" s="13" t="str">
        <f>IF(COMPANY[[#This Row],[序列]]&lt;=簡單亂數抽樣參數!$C$3,"Y","")</f>
        <v/>
      </c>
    </row>
    <row r="1147" spans="1:9">
      <c r="A1147" s="1" t="s">
        <v>5216</v>
      </c>
      <c r="B1147" s="1" t="s">
        <v>2165</v>
      </c>
      <c r="C1147" s="1" t="s">
        <v>2166</v>
      </c>
      <c r="D1147" s="1" t="s">
        <v>6</v>
      </c>
      <c r="E1147" s="1" t="str">
        <f t="shared" si="35"/>
        <v>新北市</v>
      </c>
      <c r="F1147" s="12">
        <f t="shared" ca="1" si="34"/>
        <v>0.80275172283690732</v>
      </c>
      <c r="G1147" s="12">
        <v>0.36230436436775404</v>
      </c>
      <c r="H1147" s="2">
        <f>COUNTIFS(COMPANY[亂數值],"&gt;" &amp;COMPANY[[#This Row],[亂數值]]) + 1</f>
        <v>1373</v>
      </c>
      <c r="I1147" s="13" t="str">
        <f>IF(COMPANY[[#This Row],[序列]]&lt;=簡單亂數抽樣參數!$C$3,"Y","")</f>
        <v/>
      </c>
    </row>
    <row r="1148" spans="1:9">
      <c r="A1148" s="1" t="s">
        <v>5217</v>
      </c>
      <c r="B1148" s="1" t="s">
        <v>2167</v>
      </c>
      <c r="C1148" s="1" t="s">
        <v>2168</v>
      </c>
      <c r="D1148" s="1" t="s">
        <v>6</v>
      </c>
      <c r="E1148" s="1" t="str">
        <f t="shared" si="35"/>
        <v>新北市</v>
      </c>
      <c r="F1148" s="12">
        <f t="shared" ca="1" si="34"/>
        <v>0.17007574156379002</v>
      </c>
      <c r="G1148" s="12">
        <v>0.71741414804871773</v>
      </c>
      <c r="H1148" s="2">
        <f>COUNTIFS(COMPANY[亂數值],"&gt;" &amp;COMPANY[[#This Row],[亂數值]]) + 1</f>
        <v>598</v>
      </c>
      <c r="I1148" s="13" t="str">
        <f>IF(COMPANY[[#This Row],[序列]]&lt;=簡單亂數抽樣參數!$C$3,"Y","")</f>
        <v/>
      </c>
    </row>
    <row r="1149" spans="1:9">
      <c r="A1149" s="1" t="s">
        <v>5218</v>
      </c>
      <c r="B1149" s="1" t="s">
        <v>2169</v>
      </c>
      <c r="C1149" s="1" t="s">
        <v>2170</v>
      </c>
      <c r="D1149" s="1" t="s">
        <v>6</v>
      </c>
      <c r="E1149" s="1" t="str">
        <f t="shared" si="35"/>
        <v>新北市</v>
      </c>
      <c r="F1149" s="12">
        <f t="shared" ca="1" si="34"/>
        <v>0.76153240380893072</v>
      </c>
      <c r="G1149" s="12">
        <v>0.46824156331611277</v>
      </c>
      <c r="H1149" s="2">
        <f>COUNTIFS(COMPANY[亂數值],"&gt;" &amp;COMPANY[[#This Row],[亂數值]]) + 1</f>
        <v>1154</v>
      </c>
      <c r="I1149" s="13" t="str">
        <f>IF(COMPANY[[#This Row],[序列]]&lt;=簡單亂數抽樣參數!$C$3,"Y","")</f>
        <v/>
      </c>
    </row>
    <row r="1150" spans="1:9">
      <c r="A1150" s="1" t="s">
        <v>5219</v>
      </c>
      <c r="B1150" s="1" t="s">
        <v>2171</v>
      </c>
      <c r="C1150" s="1" t="s">
        <v>2172</v>
      </c>
      <c r="D1150" s="1" t="s">
        <v>27</v>
      </c>
      <c r="E1150" s="1" t="str">
        <f t="shared" si="35"/>
        <v>新北市</v>
      </c>
      <c r="F1150" s="12">
        <f t="shared" ca="1" si="34"/>
        <v>0.38688448752277593</v>
      </c>
      <c r="G1150" s="12">
        <v>0.45397298917243856</v>
      </c>
      <c r="H1150" s="2">
        <f>COUNTIFS(COMPANY[亂數值],"&gt;" &amp;COMPANY[[#This Row],[亂數值]]) + 1</f>
        <v>1190</v>
      </c>
      <c r="I1150" s="13" t="str">
        <f>IF(COMPANY[[#This Row],[序列]]&lt;=簡單亂數抽樣參數!$C$3,"Y","")</f>
        <v/>
      </c>
    </row>
    <row r="1151" spans="1:9">
      <c r="A1151" s="1" t="s">
        <v>5220</v>
      </c>
      <c r="B1151" s="1" t="s">
        <v>2173</v>
      </c>
      <c r="C1151" s="1" t="s">
        <v>2174</v>
      </c>
      <c r="D1151" s="1" t="s">
        <v>6</v>
      </c>
      <c r="E1151" s="1" t="str">
        <f t="shared" si="35"/>
        <v>新北市</v>
      </c>
      <c r="F1151" s="12">
        <f t="shared" ca="1" si="34"/>
        <v>0.97726046757541341</v>
      </c>
      <c r="G1151" s="12">
        <v>2.5478325033154392E-2</v>
      </c>
      <c r="H1151" s="2">
        <f>COUNTIFS(COMPANY[亂數值],"&gt;" &amp;COMPANY[[#This Row],[亂數值]]) + 1</f>
        <v>2142</v>
      </c>
      <c r="I1151" s="13" t="str">
        <f>IF(COMPANY[[#This Row],[序列]]&lt;=簡單亂數抽樣參數!$C$3,"Y","")</f>
        <v/>
      </c>
    </row>
    <row r="1152" spans="1:9">
      <c r="A1152" s="1" t="s">
        <v>5221</v>
      </c>
      <c r="B1152" s="1" t="s">
        <v>2175</v>
      </c>
      <c r="C1152" s="1" t="s">
        <v>2176</v>
      </c>
      <c r="D1152" s="1" t="s">
        <v>31</v>
      </c>
      <c r="E1152" s="1" t="str">
        <f t="shared" si="35"/>
        <v>新北市</v>
      </c>
      <c r="F1152" s="12">
        <f t="shared" ca="1" si="34"/>
        <v>0.67501403845687391</v>
      </c>
      <c r="G1152" s="12">
        <v>0.40915001424680741</v>
      </c>
      <c r="H1152" s="2">
        <f>COUNTIFS(COMPANY[亂數值],"&gt;" &amp;COMPANY[[#This Row],[亂數值]]) + 1</f>
        <v>1281</v>
      </c>
      <c r="I1152" s="13" t="str">
        <f>IF(COMPANY[[#This Row],[序列]]&lt;=簡單亂數抽樣參數!$C$3,"Y","")</f>
        <v/>
      </c>
    </row>
    <row r="1153" spans="1:9">
      <c r="A1153" s="1" t="s">
        <v>5222</v>
      </c>
      <c r="B1153" s="1" t="s">
        <v>2177</v>
      </c>
      <c r="C1153" s="1" t="s">
        <v>306</v>
      </c>
      <c r="D1153" s="1" t="s">
        <v>27</v>
      </c>
      <c r="E1153" s="1" t="str">
        <f t="shared" si="35"/>
        <v>新北市</v>
      </c>
      <c r="F1153" s="12">
        <f t="shared" ca="1" si="34"/>
        <v>0.53266599940819293</v>
      </c>
      <c r="G1153" s="12">
        <v>7.3369557420352005E-2</v>
      </c>
      <c r="H1153" s="2">
        <f>COUNTIFS(COMPANY[亂數值],"&gt;" &amp;COMPANY[[#This Row],[亂數值]]) + 1</f>
        <v>2039</v>
      </c>
      <c r="I1153" s="13" t="str">
        <f>IF(COMPANY[[#This Row],[序列]]&lt;=簡單亂數抽樣參數!$C$3,"Y","")</f>
        <v/>
      </c>
    </row>
    <row r="1154" spans="1:9">
      <c r="A1154" s="1" t="s">
        <v>5223</v>
      </c>
      <c r="B1154" s="1" t="s">
        <v>2178</v>
      </c>
      <c r="C1154" s="1" t="s">
        <v>2179</v>
      </c>
      <c r="D1154" s="1" t="s">
        <v>6</v>
      </c>
      <c r="E1154" s="1" t="str">
        <f t="shared" si="35"/>
        <v>新北市</v>
      </c>
      <c r="F1154" s="12">
        <f t="shared" ref="F1154:F1217" ca="1" si="36">RAND()</f>
        <v>0.52373021603228287</v>
      </c>
      <c r="G1154" s="12">
        <v>5.1630349819383858E-2</v>
      </c>
      <c r="H1154" s="2">
        <f>COUNTIFS(COMPANY[亂數值],"&gt;" &amp;COMPANY[[#This Row],[亂數值]]) + 1</f>
        <v>2088</v>
      </c>
      <c r="I1154" s="13" t="str">
        <f>IF(COMPANY[[#This Row],[序列]]&lt;=簡單亂數抽樣參數!$C$3,"Y","")</f>
        <v/>
      </c>
    </row>
    <row r="1155" spans="1:9">
      <c r="A1155" s="1" t="s">
        <v>5224</v>
      </c>
      <c r="B1155" s="1" t="s">
        <v>2180</v>
      </c>
      <c r="C1155" s="1" t="s">
        <v>1448</v>
      </c>
      <c r="D1155" s="1" t="s">
        <v>27</v>
      </c>
      <c r="E1155" s="1" t="str">
        <f t="shared" ref="E1155:E1218" si="37">MID(C1155,1,3)</f>
        <v>新北市</v>
      </c>
      <c r="F1155" s="12">
        <f t="shared" ca="1" si="36"/>
        <v>6.7810485803554976E-2</v>
      </c>
      <c r="G1155" s="12">
        <v>0.92783365729424594</v>
      </c>
      <c r="H1155" s="2">
        <f>COUNTIFS(COMPANY[亂數值],"&gt;" &amp;COMPANY[[#This Row],[亂數值]]) + 1</f>
        <v>157</v>
      </c>
      <c r="I1155" s="13" t="str">
        <f>IF(COMPANY[[#This Row],[序列]]&lt;=簡單亂數抽樣參數!$C$3,"Y","")</f>
        <v/>
      </c>
    </row>
    <row r="1156" spans="1:9">
      <c r="A1156" s="1" t="s">
        <v>5225</v>
      </c>
      <c r="B1156" s="1" t="s">
        <v>2181</v>
      </c>
      <c r="C1156" s="1" t="s">
        <v>483</v>
      </c>
      <c r="D1156" s="1" t="s">
        <v>12</v>
      </c>
      <c r="E1156" s="1" t="str">
        <f t="shared" si="37"/>
        <v>新北市</v>
      </c>
      <c r="F1156" s="12">
        <f t="shared" ca="1" si="36"/>
        <v>0.80630995290862717</v>
      </c>
      <c r="G1156" s="12">
        <v>0.58516508931117794</v>
      </c>
      <c r="H1156" s="2">
        <f>COUNTIFS(COMPANY[亂數值],"&gt;" &amp;COMPANY[[#This Row],[亂數值]]) + 1</f>
        <v>884</v>
      </c>
      <c r="I1156" s="13" t="str">
        <f>IF(COMPANY[[#This Row],[序列]]&lt;=簡單亂數抽樣參數!$C$3,"Y","")</f>
        <v/>
      </c>
    </row>
    <row r="1157" spans="1:9">
      <c r="A1157" s="1" t="s">
        <v>5225</v>
      </c>
      <c r="B1157" s="1" t="s">
        <v>2181</v>
      </c>
      <c r="C1157" s="1" t="s">
        <v>2182</v>
      </c>
      <c r="D1157" s="1" t="s">
        <v>6</v>
      </c>
      <c r="E1157" s="1" t="str">
        <f t="shared" si="37"/>
        <v>臺中市</v>
      </c>
      <c r="F1157" s="12">
        <f t="shared" ca="1" si="36"/>
        <v>0.43744846422669736</v>
      </c>
      <c r="G1157" s="12">
        <v>2.3345539126230497E-3</v>
      </c>
      <c r="H1157" s="2">
        <f>COUNTIFS(COMPANY[亂數值],"&gt;" &amp;COMPANY[[#This Row],[亂數值]]) + 1</f>
        <v>2200</v>
      </c>
      <c r="I1157" s="13" t="str">
        <f>IF(COMPANY[[#This Row],[序列]]&lt;=簡單亂數抽樣參數!$C$3,"Y","")</f>
        <v/>
      </c>
    </row>
    <row r="1158" spans="1:9">
      <c r="A1158" s="1" t="s">
        <v>5226</v>
      </c>
      <c r="B1158" s="1" t="s">
        <v>2183</v>
      </c>
      <c r="C1158" s="1" t="s">
        <v>2184</v>
      </c>
      <c r="D1158" s="1" t="s">
        <v>6</v>
      </c>
      <c r="E1158" s="1" t="str">
        <f t="shared" si="37"/>
        <v>新北市</v>
      </c>
      <c r="F1158" s="12">
        <f t="shared" ca="1" si="36"/>
        <v>0.46511803878834268</v>
      </c>
      <c r="G1158" s="12">
        <v>0.60951294790250432</v>
      </c>
      <c r="H1158" s="2">
        <f>COUNTIFS(COMPANY[亂數值],"&gt;" &amp;COMPANY[[#This Row],[亂數值]]) + 1</f>
        <v>840</v>
      </c>
      <c r="I1158" s="13" t="str">
        <f>IF(COMPANY[[#This Row],[序列]]&lt;=簡單亂數抽樣參數!$C$3,"Y","")</f>
        <v/>
      </c>
    </row>
    <row r="1159" spans="1:9">
      <c r="A1159" s="1" t="s">
        <v>5227</v>
      </c>
      <c r="B1159" s="1" t="s">
        <v>2185</v>
      </c>
      <c r="C1159" s="1" t="s">
        <v>2186</v>
      </c>
      <c r="D1159" s="1" t="s">
        <v>27</v>
      </c>
      <c r="E1159" s="1" t="str">
        <f t="shared" si="37"/>
        <v>新北市</v>
      </c>
      <c r="F1159" s="12">
        <f t="shared" ca="1" si="36"/>
        <v>0.73014813099083642</v>
      </c>
      <c r="G1159" s="12">
        <v>0.27293565197345881</v>
      </c>
      <c r="H1159" s="2">
        <f>COUNTIFS(COMPANY[亂數值],"&gt;" &amp;COMPANY[[#This Row],[亂數值]]) + 1</f>
        <v>1572</v>
      </c>
      <c r="I1159" s="13" t="str">
        <f>IF(COMPANY[[#This Row],[序列]]&lt;=簡單亂數抽樣參數!$C$3,"Y","")</f>
        <v/>
      </c>
    </row>
    <row r="1160" spans="1:9">
      <c r="A1160" s="1" t="s">
        <v>5228</v>
      </c>
      <c r="B1160" s="1" t="s">
        <v>2187</v>
      </c>
      <c r="C1160" s="1" t="s">
        <v>2188</v>
      </c>
      <c r="D1160" s="1" t="s">
        <v>27</v>
      </c>
      <c r="E1160" s="1" t="str">
        <f t="shared" si="37"/>
        <v>新北市</v>
      </c>
      <c r="F1160" s="12">
        <f t="shared" ca="1" si="36"/>
        <v>0.52231342053324403</v>
      </c>
      <c r="G1160" s="12">
        <v>0.59206756364505086</v>
      </c>
      <c r="H1160" s="2">
        <f>COUNTIFS(COMPANY[亂數值],"&gt;" &amp;COMPANY[[#This Row],[亂數值]]) + 1</f>
        <v>868</v>
      </c>
      <c r="I1160" s="13" t="str">
        <f>IF(COMPANY[[#This Row],[序列]]&lt;=簡單亂數抽樣參數!$C$3,"Y","")</f>
        <v/>
      </c>
    </row>
    <row r="1161" spans="1:9">
      <c r="A1161" s="1" t="s">
        <v>5229</v>
      </c>
      <c r="B1161" s="1" t="s">
        <v>2189</v>
      </c>
      <c r="C1161" s="1" t="s">
        <v>2190</v>
      </c>
      <c r="D1161" s="1" t="s">
        <v>6</v>
      </c>
      <c r="E1161" s="1" t="str">
        <f t="shared" si="37"/>
        <v>新北市</v>
      </c>
      <c r="F1161" s="12">
        <f t="shared" ca="1" si="36"/>
        <v>0.50083884402775891</v>
      </c>
      <c r="G1161" s="12">
        <v>0.19288893611132707</v>
      </c>
      <c r="H1161" s="2">
        <f>COUNTIFS(COMPANY[亂數值],"&gt;" &amp;COMPANY[[#This Row],[亂數值]]) + 1</f>
        <v>1752</v>
      </c>
      <c r="I1161" s="13" t="str">
        <f>IF(COMPANY[[#This Row],[序列]]&lt;=簡單亂數抽樣參數!$C$3,"Y","")</f>
        <v/>
      </c>
    </row>
    <row r="1162" spans="1:9">
      <c r="A1162" s="1" t="s">
        <v>5230</v>
      </c>
      <c r="B1162" s="1" t="s">
        <v>2191</v>
      </c>
      <c r="C1162" s="1" t="s">
        <v>2192</v>
      </c>
      <c r="D1162" s="1" t="s">
        <v>6</v>
      </c>
      <c r="E1162" s="1" t="str">
        <f t="shared" si="37"/>
        <v>新北市</v>
      </c>
      <c r="F1162" s="12">
        <f t="shared" ca="1" si="36"/>
        <v>0.3865639270149871</v>
      </c>
      <c r="G1162" s="12">
        <v>0.41668724801693602</v>
      </c>
      <c r="H1162" s="2">
        <f>COUNTIFS(COMPANY[亂數值],"&gt;" &amp;COMPANY[[#This Row],[亂數值]]) + 1</f>
        <v>1266</v>
      </c>
      <c r="I1162" s="13" t="str">
        <f>IF(COMPANY[[#This Row],[序列]]&lt;=簡單亂數抽樣參數!$C$3,"Y","")</f>
        <v/>
      </c>
    </row>
    <row r="1163" spans="1:9">
      <c r="A1163" s="1" t="s">
        <v>5231</v>
      </c>
      <c r="B1163" s="1" t="s">
        <v>2193</v>
      </c>
      <c r="C1163" s="1" t="s">
        <v>831</v>
      </c>
      <c r="D1163" s="1" t="s">
        <v>6</v>
      </c>
      <c r="E1163" s="1" t="str">
        <f t="shared" si="37"/>
        <v>新北市</v>
      </c>
      <c r="F1163" s="12">
        <f t="shared" ca="1" si="36"/>
        <v>0.26836248375435179</v>
      </c>
      <c r="G1163" s="12">
        <v>0.47962595725654855</v>
      </c>
      <c r="H1163" s="2">
        <f>COUNTIFS(COMPANY[亂數值],"&gt;" &amp;COMPANY[[#This Row],[亂數值]]) + 1</f>
        <v>1137</v>
      </c>
      <c r="I1163" s="13" t="str">
        <f>IF(COMPANY[[#This Row],[序列]]&lt;=簡單亂數抽樣參數!$C$3,"Y","")</f>
        <v/>
      </c>
    </row>
    <row r="1164" spans="1:9">
      <c r="A1164" s="1" t="s">
        <v>5232</v>
      </c>
      <c r="B1164" s="1" t="s">
        <v>2194</v>
      </c>
      <c r="C1164" s="1" t="s">
        <v>2195</v>
      </c>
      <c r="D1164" s="1" t="s">
        <v>27</v>
      </c>
      <c r="E1164" s="1" t="str">
        <f t="shared" si="37"/>
        <v>新北市</v>
      </c>
      <c r="F1164" s="12">
        <f t="shared" ca="1" si="36"/>
        <v>0.71911405001255524</v>
      </c>
      <c r="G1164" s="12">
        <v>0.71535043296848155</v>
      </c>
      <c r="H1164" s="2">
        <f>COUNTIFS(COMPANY[亂數值],"&gt;" &amp;COMPANY[[#This Row],[亂數值]]) + 1</f>
        <v>602</v>
      </c>
      <c r="I1164" s="13" t="str">
        <f>IF(COMPANY[[#This Row],[序列]]&lt;=簡單亂數抽樣參數!$C$3,"Y","")</f>
        <v/>
      </c>
    </row>
    <row r="1165" spans="1:9">
      <c r="A1165" s="1" t="s">
        <v>5233</v>
      </c>
      <c r="B1165" s="1" t="s">
        <v>2196</v>
      </c>
      <c r="C1165" s="1" t="s">
        <v>2195</v>
      </c>
      <c r="D1165" s="1" t="s">
        <v>27</v>
      </c>
      <c r="E1165" s="1" t="str">
        <f t="shared" si="37"/>
        <v>新北市</v>
      </c>
      <c r="F1165" s="12">
        <f t="shared" ca="1" si="36"/>
        <v>0.90948180074575702</v>
      </c>
      <c r="G1165" s="12">
        <v>0.60827045507407973</v>
      </c>
      <c r="H1165" s="2">
        <f>COUNTIFS(COMPANY[亂數值],"&gt;" &amp;COMPANY[[#This Row],[亂數值]]) + 1</f>
        <v>843</v>
      </c>
      <c r="I1165" s="13" t="str">
        <f>IF(COMPANY[[#This Row],[序列]]&lt;=簡單亂數抽樣參數!$C$3,"Y","")</f>
        <v/>
      </c>
    </row>
    <row r="1166" spans="1:9">
      <c r="A1166" s="1" t="s">
        <v>5234</v>
      </c>
      <c r="B1166" s="1" t="s">
        <v>2197</v>
      </c>
      <c r="C1166" s="1" t="s">
        <v>2198</v>
      </c>
      <c r="D1166" s="1" t="s">
        <v>6</v>
      </c>
      <c r="E1166" s="1" t="str">
        <f t="shared" si="37"/>
        <v>新北市</v>
      </c>
      <c r="F1166" s="12">
        <f t="shared" ca="1" si="36"/>
        <v>0.6815499354745117</v>
      </c>
      <c r="G1166" s="12">
        <v>0.61206601667261962</v>
      </c>
      <c r="H1166" s="2">
        <f>COUNTIFS(COMPANY[亂數值],"&gt;" &amp;COMPANY[[#This Row],[亂數值]]) + 1</f>
        <v>830</v>
      </c>
      <c r="I1166" s="13" t="str">
        <f>IF(COMPANY[[#This Row],[序列]]&lt;=簡單亂數抽樣參數!$C$3,"Y","")</f>
        <v/>
      </c>
    </row>
    <row r="1167" spans="1:9">
      <c r="A1167" s="1" t="s">
        <v>5235</v>
      </c>
      <c r="B1167" s="1" t="s">
        <v>2199</v>
      </c>
      <c r="C1167" s="1" t="s">
        <v>2200</v>
      </c>
      <c r="D1167" s="1" t="s">
        <v>6</v>
      </c>
      <c r="E1167" s="1" t="str">
        <f t="shared" si="37"/>
        <v>新北市</v>
      </c>
      <c r="F1167" s="12">
        <f t="shared" ca="1" si="36"/>
        <v>0.41747795047497405</v>
      </c>
      <c r="G1167" s="12">
        <v>0.94138987739715518</v>
      </c>
      <c r="H1167" s="2">
        <f>COUNTIFS(COMPANY[亂數值],"&gt;" &amp;COMPANY[[#This Row],[亂數值]]) + 1</f>
        <v>132</v>
      </c>
      <c r="I1167" s="13" t="str">
        <f>IF(COMPANY[[#This Row],[序列]]&lt;=簡單亂數抽樣參數!$C$3,"Y","")</f>
        <v/>
      </c>
    </row>
    <row r="1168" spans="1:9">
      <c r="A1168" s="1" t="s">
        <v>5236</v>
      </c>
      <c r="B1168" s="1" t="s">
        <v>2201</v>
      </c>
      <c r="C1168" s="1" t="s">
        <v>2202</v>
      </c>
      <c r="D1168" s="1" t="s">
        <v>6</v>
      </c>
      <c r="E1168" s="1" t="str">
        <f t="shared" si="37"/>
        <v>新北市</v>
      </c>
      <c r="F1168" s="12">
        <f t="shared" ca="1" si="36"/>
        <v>0.55546338716273513</v>
      </c>
      <c r="G1168" s="12">
        <v>2.0449946715730194E-2</v>
      </c>
      <c r="H1168" s="2">
        <f>COUNTIFS(COMPANY[亂數值],"&gt;" &amp;COMPANY[[#This Row],[亂數值]]) + 1</f>
        <v>2160</v>
      </c>
      <c r="I1168" s="13" t="str">
        <f>IF(COMPANY[[#This Row],[序列]]&lt;=簡單亂數抽樣參數!$C$3,"Y","")</f>
        <v/>
      </c>
    </row>
    <row r="1169" spans="1:9">
      <c r="A1169" s="1" t="s">
        <v>5237</v>
      </c>
      <c r="B1169" s="1" t="s">
        <v>2203</v>
      </c>
      <c r="C1169" s="1" t="s">
        <v>2204</v>
      </c>
      <c r="D1169" s="1" t="s">
        <v>6</v>
      </c>
      <c r="E1169" s="1" t="str">
        <f t="shared" si="37"/>
        <v>新北市</v>
      </c>
      <c r="F1169" s="12">
        <f t="shared" ca="1" si="36"/>
        <v>0.59016060660386516</v>
      </c>
      <c r="G1169" s="12">
        <v>0.4220828109611926</v>
      </c>
      <c r="H1169" s="2">
        <f>COUNTIFS(COMPANY[亂數值],"&gt;" &amp;COMPANY[[#This Row],[亂數值]]) + 1</f>
        <v>1257</v>
      </c>
      <c r="I1169" s="13" t="str">
        <f>IF(COMPANY[[#This Row],[序列]]&lt;=簡單亂數抽樣參數!$C$3,"Y","")</f>
        <v/>
      </c>
    </row>
    <row r="1170" spans="1:9">
      <c r="A1170" s="1" t="s">
        <v>5238</v>
      </c>
      <c r="B1170" s="1" t="s">
        <v>2205</v>
      </c>
      <c r="C1170" s="1" t="s">
        <v>2206</v>
      </c>
      <c r="D1170" s="1" t="s">
        <v>6</v>
      </c>
      <c r="E1170" s="1" t="str">
        <f t="shared" si="37"/>
        <v>新北市</v>
      </c>
      <c r="F1170" s="12">
        <f t="shared" ca="1" si="36"/>
        <v>0.45640861501906194</v>
      </c>
      <c r="G1170" s="12">
        <v>0.73746516871115131</v>
      </c>
      <c r="H1170" s="2">
        <f>COUNTIFS(COMPANY[亂數值],"&gt;" &amp;COMPANY[[#This Row],[亂數值]]) + 1</f>
        <v>558</v>
      </c>
      <c r="I1170" s="13" t="str">
        <f>IF(COMPANY[[#This Row],[序列]]&lt;=簡單亂數抽樣參數!$C$3,"Y","")</f>
        <v/>
      </c>
    </row>
    <row r="1171" spans="1:9">
      <c r="A1171" s="1" t="s">
        <v>5239</v>
      </c>
      <c r="B1171" s="1" t="s">
        <v>2207</v>
      </c>
      <c r="C1171" s="1" t="s">
        <v>2208</v>
      </c>
      <c r="D1171" s="1" t="s">
        <v>22</v>
      </c>
      <c r="E1171" s="1" t="str">
        <f t="shared" si="37"/>
        <v>新北市</v>
      </c>
      <c r="F1171" s="12">
        <f t="shared" ca="1" si="36"/>
        <v>0.64020093907610942</v>
      </c>
      <c r="G1171" s="12">
        <v>0.65361709658555667</v>
      </c>
      <c r="H1171" s="2">
        <f>COUNTIFS(COMPANY[亂數值],"&gt;" &amp;COMPANY[[#This Row],[亂數值]]) + 1</f>
        <v>740</v>
      </c>
      <c r="I1171" s="13" t="str">
        <f>IF(COMPANY[[#This Row],[序列]]&lt;=簡單亂數抽樣參數!$C$3,"Y","")</f>
        <v/>
      </c>
    </row>
    <row r="1172" spans="1:9">
      <c r="A1172" s="1" t="s">
        <v>5240</v>
      </c>
      <c r="B1172" s="1" t="s">
        <v>2209</v>
      </c>
      <c r="C1172" s="1" t="s">
        <v>2210</v>
      </c>
      <c r="D1172" s="1" t="s">
        <v>27</v>
      </c>
      <c r="E1172" s="1" t="str">
        <f t="shared" si="37"/>
        <v>新北市</v>
      </c>
      <c r="F1172" s="12">
        <f t="shared" ca="1" si="36"/>
        <v>0.44444166840143717</v>
      </c>
      <c r="G1172" s="12">
        <v>0.15048844929286009</v>
      </c>
      <c r="H1172" s="2">
        <f>COUNTIFS(COMPANY[亂數值],"&gt;" &amp;COMPANY[[#This Row],[亂數值]]) + 1</f>
        <v>1852</v>
      </c>
      <c r="I1172" s="13" t="str">
        <f>IF(COMPANY[[#This Row],[序列]]&lt;=簡單亂數抽樣參數!$C$3,"Y","")</f>
        <v/>
      </c>
    </row>
    <row r="1173" spans="1:9">
      <c r="A1173" s="1" t="s">
        <v>5241</v>
      </c>
      <c r="B1173" s="1" t="s">
        <v>2211</v>
      </c>
      <c r="C1173" s="1" t="s">
        <v>2212</v>
      </c>
      <c r="D1173" s="1" t="s">
        <v>27</v>
      </c>
      <c r="E1173" s="1" t="str">
        <f t="shared" si="37"/>
        <v>新北市</v>
      </c>
      <c r="F1173" s="12">
        <f t="shared" ca="1" si="36"/>
        <v>0.43391476525269934</v>
      </c>
      <c r="G1173" s="12">
        <v>9.2237434270046159E-2</v>
      </c>
      <c r="H1173" s="2">
        <f>COUNTIFS(COMPANY[亂數值],"&gt;" &amp;COMPANY[[#This Row],[亂數值]]) + 1</f>
        <v>2000</v>
      </c>
      <c r="I1173" s="13" t="str">
        <f>IF(COMPANY[[#This Row],[序列]]&lt;=簡單亂數抽樣參數!$C$3,"Y","")</f>
        <v/>
      </c>
    </row>
    <row r="1174" spans="1:9">
      <c r="A1174" s="1" t="s">
        <v>5242</v>
      </c>
      <c r="B1174" s="1" t="s">
        <v>2213</v>
      </c>
      <c r="C1174" s="1" t="s">
        <v>2214</v>
      </c>
      <c r="D1174" s="1" t="s">
        <v>6</v>
      </c>
      <c r="E1174" s="1" t="str">
        <f t="shared" si="37"/>
        <v>新北市</v>
      </c>
      <c r="F1174" s="12">
        <f t="shared" ca="1" si="36"/>
        <v>0.21796753143099357</v>
      </c>
      <c r="G1174" s="12">
        <v>0.45517916270970815</v>
      </c>
      <c r="H1174" s="2">
        <f>COUNTIFS(COMPANY[亂數值],"&gt;" &amp;COMPANY[[#This Row],[亂數值]]) + 1</f>
        <v>1187</v>
      </c>
      <c r="I1174" s="13" t="str">
        <f>IF(COMPANY[[#This Row],[序列]]&lt;=簡單亂數抽樣參數!$C$3,"Y","")</f>
        <v/>
      </c>
    </row>
    <row r="1175" spans="1:9">
      <c r="A1175" s="1" t="s">
        <v>5243</v>
      </c>
      <c r="B1175" s="1" t="s">
        <v>2215</v>
      </c>
      <c r="C1175" s="1" t="s">
        <v>2216</v>
      </c>
      <c r="D1175" s="1" t="s">
        <v>27</v>
      </c>
      <c r="E1175" s="1" t="str">
        <f t="shared" si="37"/>
        <v>新北市</v>
      </c>
      <c r="F1175" s="12">
        <f t="shared" ca="1" si="36"/>
        <v>0.13289793894819912</v>
      </c>
      <c r="G1175" s="12">
        <v>1.0771668622893582E-2</v>
      </c>
      <c r="H1175" s="2">
        <f>COUNTIFS(COMPANY[亂數值],"&gt;" &amp;COMPANY[[#This Row],[亂數值]]) + 1</f>
        <v>2183</v>
      </c>
      <c r="I1175" s="13" t="str">
        <f>IF(COMPANY[[#This Row],[序列]]&lt;=簡單亂數抽樣參數!$C$3,"Y","")</f>
        <v/>
      </c>
    </row>
    <row r="1176" spans="1:9">
      <c r="A1176" s="1" t="s">
        <v>5244</v>
      </c>
      <c r="B1176" s="1" t="s">
        <v>2217</v>
      </c>
      <c r="C1176" s="1" t="s">
        <v>2218</v>
      </c>
      <c r="D1176" s="1" t="s">
        <v>6</v>
      </c>
      <c r="E1176" s="1" t="str">
        <f t="shared" si="37"/>
        <v>新竹縣</v>
      </c>
      <c r="F1176" s="12">
        <f t="shared" ca="1" si="36"/>
        <v>0.79509023403672641</v>
      </c>
      <c r="G1176" s="12">
        <v>0.38655397398096736</v>
      </c>
      <c r="H1176" s="2">
        <f>COUNTIFS(COMPANY[亂數值],"&gt;" &amp;COMPANY[[#This Row],[亂數值]]) + 1</f>
        <v>1336</v>
      </c>
      <c r="I1176" s="13" t="str">
        <f>IF(COMPANY[[#This Row],[序列]]&lt;=簡單亂數抽樣參數!$C$3,"Y","")</f>
        <v/>
      </c>
    </row>
    <row r="1177" spans="1:9">
      <c r="A1177" s="1" t="s">
        <v>5245</v>
      </c>
      <c r="B1177" s="1" t="s">
        <v>2219</v>
      </c>
      <c r="C1177" s="1" t="s">
        <v>2220</v>
      </c>
      <c r="D1177" s="1" t="s">
        <v>27</v>
      </c>
      <c r="E1177" s="1" t="str">
        <f t="shared" si="37"/>
        <v>新北市</v>
      </c>
      <c r="F1177" s="12">
        <f t="shared" ca="1" si="36"/>
        <v>0.45176518657036435</v>
      </c>
      <c r="G1177" s="12">
        <v>0.91004200585972561</v>
      </c>
      <c r="H1177" s="2">
        <f>COUNTIFS(COMPANY[亂數值],"&gt;" &amp;COMPANY[[#This Row],[亂數值]]) + 1</f>
        <v>194</v>
      </c>
      <c r="I1177" s="13" t="str">
        <f>IF(COMPANY[[#This Row],[序列]]&lt;=簡單亂數抽樣參數!$C$3,"Y","")</f>
        <v/>
      </c>
    </row>
    <row r="1178" spans="1:9">
      <c r="A1178" s="1" t="s">
        <v>5246</v>
      </c>
      <c r="B1178" s="1" t="s">
        <v>2221</v>
      </c>
      <c r="C1178" s="1" t="s">
        <v>2222</v>
      </c>
      <c r="D1178" s="1" t="s">
        <v>6</v>
      </c>
      <c r="E1178" s="1" t="str">
        <f t="shared" si="37"/>
        <v>花蓮縣</v>
      </c>
      <c r="F1178" s="12">
        <f t="shared" ca="1" si="36"/>
        <v>0.42448057063533617</v>
      </c>
      <c r="G1178" s="12">
        <v>0.66300637861504952</v>
      </c>
      <c r="H1178" s="2">
        <f>COUNTIFS(COMPANY[亂數值],"&gt;" &amp;COMPANY[[#This Row],[亂數值]]) + 1</f>
        <v>718</v>
      </c>
      <c r="I1178" s="13" t="str">
        <f>IF(COMPANY[[#This Row],[序列]]&lt;=簡單亂數抽樣參數!$C$3,"Y","")</f>
        <v/>
      </c>
    </row>
    <row r="1179" spans="1:9">
      <c r="A1179" s="1" t="s">
        <v>5247</v>
      </c>
      <c r="B1179" s="1" t="s">
        <v>2223</v>
      </c>
      <c r="C1179" s="1" t="s">
        <v>2224</v>
      </c>
      <c r="D1179" s="1" t="s">
        <v>6</v>
      </c>
      <c r="E1179" s="1" t="str">
        <f t="shared" si="37"/>
        <v>花蓮縣</v>
      </c>
      <c r="F1179" s="12">
        <f t="shared" ca="1" si="36"/>
        <v>0.37456181486247808</v>
      </c>
      <c r="G1179" s="12">
        <v>1.6744464422926097E-2</v>
      </c>
      <c r="H1179" s="2">
        <f>COUNTIFS(COMPANY[亂數值],"&gt;" &amp;COMPANY[[#This Row],[亂數值]]) + 1</f>
        <v>2165</v>
      </c>
      <c r="I1179" s="13" t="str">
        <f>IF(COMPANY[[#This Row],[序列]]&lt;=簡單亂數抽樣參數!$C$3,"Y","")</f>
        <v/>
      </c>
    </row>
    <row r="1180" spans="1:9">
      <c r="A1180" s="1" t="s">
        <v>5248</v>
      </c>
      <c r="B1180" s="1" t="s">
        <v>2225</v>
      </c>
      <c r="C1180" s="1" t="s">
        <v>2226</v>
      </c>
      <c r="D1180" s="1" t="s">
        <v>6</v>
      </c>
      <c r="E1180" s="1" t="str">
        <f t="shared" si="37"/>
        <v>花蓮縣</v>
      </c>
      <c r="F1180" s="12">
        <f t="shared" ca="1" si="36"/>
        <v>0.47062815804810598</v>
      </c>
      <c r="G1180" s="12">
        <v>0.46396117649572444</v>
      </c>
      <c r="H1180" s="2">
        <f>COUNTIFS(COMPANY[亂數值],"&gt;" &amp;COMPANY[[#This Row],[亂數值]]) + 1</f>
        <v>1165</v>
      </c>
      <c r="I1180" s="13" t="str">
        <f>IF(COMPANY[[#This Row],[序列]]&lt;=簡單亂數抽樣參數!$C$3,"Y","")</f>
        <v/>
      </c>
    </row>
    <row r="1181" spans="1:9">
      <c r="A1181" s="1" t="s">
        <v>5249</v>
      </c>
      <c r="B1181" s="1" t="s">
        <v>2227</v>
      </c>
      <c r="C1181" s="1" t="s">
        <v>2228</v>
      </c>
      <c r="D1181" s="1" t="s">
        <v>6</v>
      </c>
      <c r="E1181" s="1" t="str">
        <f t="shared" si="37"/>
        <v>花蓮縣</v>
      </c>
      <c r="F1181" s="12">
        <f t="shared" ca="1" si="36"/>
        <v>0.31954556942173706</v>
      </c>
      <c r="G1181" s="12">
        <v>0.49844532831206567</v>
      </c>
      <c r="H1181" s="2">
        <f>COUNTIFS(COMPANY[亂數值],"&gt;" &amp;COMPANY[[#This Row],[亂數值]]) + 1</f>
        <v>1094</v>
      </c>
      <c r="I1181" s="13" t="str">
        <f>IF(COMPANY[[#This Row],[序列]]&lt;=簡單亂數抽樣參數!$C$3,"Y","")</f>
        <v/>
      </c>
    </row>
    <row r="1182" spans="1:9">
      <c r="A1182" s="1" t="s">
        <v>5250</v>
      </c>
      <c r="B1182" s="1" t="s">
        <v>2229</v>
      </c>
      <c r="C1182" s="1" t="s">
        <v>2230</v>
      </c>
      <c r="D1182" s="1" t="s">
        <v>6</v>
      </c>
      <c r="E1182" s="1" t="str">
        <f t="shared" si="37"/>
        <v>花蓮縣</v>
      </c>
      <c r="F1182" s="12">
        <f t="shared" ca="1" si="36"/>
        <v>0.6677050276701666</v>
      </c>
      <c r="G1182" s="12">
        <v>3.5657255175463365E-2</v>
      </c>
      <c r="H1182" s="2">
        <f>COUNTIFS(COMPANY[亂數值],"&gt;" &amp;COMPANY[[#This Row],[亂數值]]) + 1</f>
        <v>2118</v>
      </c>
      <c r="I1182" s="13" t="str">
        <f>IF(COMPANY[[#This Row],[序列]]&lt;=簡單亂數抽樣參數!$C$3,"Y","")</f>
        <v/>
      </c>
    </row>
    <row r="1183" spans="1:9">
      <c r="A1183" s="1" t="s">
        <v>5251</v>
      </c>
      <c r="B1183" s="1" t="s">
        <v>2231</v>
      </c>
      <c r="C1183" s="1" t="s">
        <v>2232</v>
      </c>
      <c r="D1183" s="1" t="s">
        <v>31</v>
      </c>
      <c r="E1183" s="1" t="str">
        <f t="shared" si="37"/>
        <v>花蓮縣</v>
      </c>
      <c r="F1183" s="12">
        <f t="shared" ca="1" si="36"/>
        <v>0.36189025075517289</v>
      </c>
      <c r="G1183" s="12">
        <v>0.98960718091957367</v>
      </c>
      <c r="H1183" s="2">
        <f>COUNTIFS(COMPANY[亂數值],"&gt;" &amp;COMPANY[[#This Row],[亂數值]]) + 1</f>
        <v>23</v>
      </c>
      <c r="I1183" s="13" t="str">
        <f>IF(COMPANY[[#This Row],[序列]]&lt;=簡單亂數抽樣參數!$C$3,"Y","")</f>
        <v/>
      </c>
    </row>
    <row r="1184" spans="1:9">
      <c r="A1184" s="1" t="s">
        <v>5252</v>
      </c>
      <c r="B1184" s="1" t="s">
        <v>2233</v>
      </c>
      <c r="C1184" s="1" t="s">
        <v>2234</v>
      </c>
      <c r="D1184" s="1" t="s">
        <v>6</v>
      </c>
      <c r="E1184" s="1" t="str">
        <f t="shared" si="37"/>
        <v>花蓮縣</v>
      </c>
      <c r="F1184" s="12">
        <f t="shared" ca="1" si="36"/>
        <v>0.4149955326539444</v>
      </c>
      <c r="G1184" s="12">
        <v>0.82374353630322561</v>
      </c>
      <c r="H1184" s="2">
        <f>COUNTIFS(COMPANY[亂數值],"&gt;" &amp;COMPANY[[#This Row],[亂數值]]) + 1</f>
        <v>395</v>
      </c>
      <c r="I1184" s="13" t="str">
        <f>IF(COMPANY[[#This Row],[序列]]&lt;=簡單亂數抽樣參數!$C$3,"Y","")</f>
        <v/>
      </c>
    </row>
    <row r="1185" spans="1:9">
      <c r="A1185" s="1" t="s">
        <v>5253</v>
      </c>
      <c r="B1185" s="1" t="s">
        <v>2235</v>
      </c>
      <c r="C1185" s="1" t="s">
        <v>2236</v>
      </c>
      <c r="D1185" s="1" t="s">
        <v>6</v>
      </c>
      <c r="E1185" s="1" t="str">
        <f t="shared" si="37"/>
        <v>花蓮縣</v>
      </c>
      <c r="F1185" s="12">
        <f t="shared" ca="1" si="36"/>
        <v>0.52573805531661866</v>
      </c>
      <c r="G1185" s="12">
        <v>0.75129846436024095</v>
      </c>
      <c r="H1185" s="2">
        <f>COUNTIFS(COMPANY[亂數值],"&gt;" &amp;COMPANY[[#This Row],[亂數值]]) + 1</f>
        <v>534</v>
      </c>
      <c r="I1185" s="13" t="str">
        <f>IF(COMPANY[[#This Row],[序列]]&lt;=簡單亂數抽樣參數!$C$3,"Y","")</f>
        <v/>
      </c>
    </row>
    <row r="1186" spans="1:9">
      <c r="A1186" s="1" t="s">
        <v>5254</v>
      </c>
      <c r="B1186" s="1" t="s">
        <v>2237</v>
      </c>
      <c r="C1186" s="1" t="s">
        <v>2238</v>
      </c>
      <c r="D1186" s="1" t="s">
        <v>6</v>
      </c>
      <c r="E1186" s="1" t="str">
        <f t="shared" si="37"/>
        <v>花蓮縣</v>
      </c>
      <c r="F1186" s="12">
        <f t="shared" ca="1" si="36"/>
        <v>0.71751740647266971</v>
      </c>
      <c r="G1186" s="12">
        <v>0.79776135696868511</v>
      </c>
      <c r="H1186" s="2">
        <f>COUNTIFS(COMPANY[亂數值],"&gt;" &amp;COMPANY[[#This Row],[亂數值]]) + 1</f>
        <v>453</v>
      </c>
      <c r="I1186" s="13" t="str">
        <f>IF(COMPANY[[#This Row],[序列]]&lt;=簡單亂數抽樣參數!$C$3,"Y","")</f>
        <v/>
      </c>
    </row>
    <row r="1187" spans="1:9">
      <c r="A1187" s="1" t="s">
        <v>5255</v>
      </c>
      <c r="B1187" s="1" t="s">
        <v>2239</v>
      </c>
      <c r="C1187" s="1" t="s">
        <v>2240</v>
      </c>
      <c r="D1187" s="1" t="s">
        <v>22</v>
      </c>
      <c r="E1187" s="1" t="str">
        <f t="shared" si="37"/>
        <v>基隆市</v>
      </c>
      <c r="F1187" s="12">
        <f t="shared" ca="1" si="36"/>
        <v>0.5642870626747184</v>
      </c>
      <c r="G1187" s="12">
        <v>0.17175532596373566</v>
      </c>
      <c r="H1187" s="2">
        <f>COUNTIFS(COMPANY[亂數值],"&gt;" &amp;COMPANY[[#This Row],[亂數值]]) + 1</f>
        <v>1810</v>
      </c>
      <c r="I1187" s="13" t="str">
        <f>IF(COMPANY[[#This Row],[序列]]&lt;=簡單亂數抽樣參數!$C$3,"Y","")</f>
        <v/>
      </c>
    </row>
    <row r="1188" spans="1:9">
      <c r="A1188" s="1" t="s">
        <v>5256</v>
      </c>
      <c r="B1188" s="1" t="s">
        <v>2241</v>
      </c>
      <c r="C1188" s="1" t="s">
        <v>2242</v>
      </c>
      <c r="D1188" s="1" t="s">
        <v>27</v>
      </c>
      <c r="E1188" s="1" t="str">
        <f t="shared" si="37"/>
        <v>基隆市</v>
      </c>
      <c r="F1188" s="12">
        <f t="shared" ca="1" si="36"/>
        <v>0.58617345921250019</v>
      </c>
      <c r="G1188" s="12">
        <v>0.51693874483711266</v>
      </c>
      <c r="H1188" s="2">
        <f>COUNTIFS(COMPANY[亂數值],"&gt;" &amp;COMPANY[[#This Row],[亂數值]]) + 1</f>
        <v>1050</v>
      </c>
      <c r="I1188" s="13" t="str">
        <f>IF(COMPANY[[#This Row],[序列]]&lt;=簡單亂數抽樣參數!$C$3,"Y","")</f>
        <v/>
      </c>
    </row>
    <row r="1189" spans="1:9">
      <c r="A1189" s="1" t="s">
        <v>5257</v>
      </c>
      <c r="B1189" s="1" t="s">
        <v>2243</v>
      </c>
      <c r="C1189" s="1" t="s">
        <v>2244</v>
      </c>
      <c r="D1189" s="1" t="s">
        <v>27</v>
      </c>
      <c r="E1189" s="1" t="str">
        <f t="shared" si="37"/>
        <v>基隆市</v>
      </c>
      <c r="F1189" s="12">
        <f t="shared" ca="1" si="36"/>
        <v>0.18645324511775729</v>
      </c>
      <c r="G1189" s="12">
        <v>0.290852031861079</v>
      </c>
      <c r="H1189" s="2">
        <f>COUNTIFS(COMPANY[亂數值],"&gt;" &amp;COMPANY[[#This Row],[亂數值]]) + 1</f>
        <v>1523</v>
      </c>
      <c r="I1189" s="13" t="str">
        <f>IF(COMPANY[[#This Row],[序列]]&lt;=簡單亂數抽樣參數!$C$3,"Y","")</f>
        <v/>
      </c>
    </row>
    <row r="1190" spans="1:9">
      <c r="A1190" s="1" t="s">
        <v>5258</v>
      </c>
      <c r="B1190" s="1" t="s">
        <v>2245</v>
      </c>
      <c r="C1190" s="1" t="s">
        <v>2246</v>
      </c>
      <c r="D1190" s="1" t="s">
        <v>6</v>
      </c>
      <c r="E1190" s="1" t="str">
        <f t="shared" si="37"/>
        <v>基隆市</v>
      </c>
      <c r="F1190" s="12">
        <f t="shared" ca="1" si="36"/>
        <v>0.83703882440018029</v>
      </c>
      <c r="G1190" s="12">
        <v>0.67761038474772806</v>
      </c>
      <c r="H1190" s="2">
        <f>COUNTIFS(COMPANY[亂數值],"&gt;" &amp;COMPANY[[#This Row],[亂數值]]) + 1</f>
        <v>681</v>
      </c>
      <c r="I1190" s="13" t="str">
        <f>IF(COMPANY[[#This Row],[序列]]&lt;=簡單亂數抽樣參數!$C$3,"Y","")</f>
        <v/>
      </c>
    </row>
    <row r="1191" spans="1:9">
      <c r="A1191" s="1" t="s">
        <v>5259</v>
      </c>
      <c r="B1191" s="1" t="s">
        <v>2247</v>
      </c>
      <c r="C1191" s="1" t="s">
        <v>2248</v>
      </c>
      <c r="D1191" s="1" t="s">
        <v>27</v>
      </c>
      <c r="E1191" s="1" t="str">
        <f t="shared" si="37"/>
        <v>新竹市</v>
      </c>
      <c r="F1191" s="12">
        <f t="shared" ca="1" si="36"/>
        <v>0.12983995344082211</v>
      </c>
      <c r="G1191" s="12">
        <v>0.53048375525622837</v>
      </c>
      <c r="H1191" s="2">
        <f>COUNTIFS(COMPANY[亂數值],"&gt;" &amp;COMPANY[[#This Row],[亂數值]]) + 1</f>
        <v>1015</v>
      </c>
      <c r="I1191" s="13" t="str">
        <f>IF(COMPANY[[#This Row],[序列]]&lt;=簡單亂數抽樣參數!$C$3,"Y","")</f>
        <v/>
      </c>
    </row>
    <row r="1192" spans="1:9">
      <c r="A1192" s="1" t="s">
        <v>5260</v>
      </c>
      <c r="B1192" s="1" t="s">
        <v>2249</v>
      </c>
      <c r="C1192" s="1" t="s">
        <v>2250</v>
      </c>
      <c r="D1192" s="1" t="s">
        <v>27</v>
      </c>
      <c r="E1192" s="1" t="str">
        <f t="shared" si="37"/>
        <v>新竹市</v>
      </c>
      <c r="F1192" s="12">
        <f t="shared" ca="1" si="36"/>
        <v>0.53340080647781318</v>
      </c>
      <c r="G1192" s="12">
        <v>0.56170374087003372</v>
      </c>
      <c r="H1192" s="2">
        <f>COUNTIFS(COMPANY[亂數值],"&gt;" &amp;COMPANY[[#This Row],[亂數值]]) + 1</f>
        <v>943</v>
      </c>
      <c r="I1192" s="13" t="str">
        <f>IF(COMPANY[[#This Row],[序列]]&lt;=簡單亂數抽樣參數!$C$3,"Y","")</f>
        <v/>
      </c>
    </row>
    <row r="1193" spans="1:9">
      <c r="A1193" s="1" t="s">
        <v>5261</v>
      </c>
      <c r="B1193" s="1" t="s">
        <v>2251</v>
      </c>
      <c r="C1193" s="1" t="s">
        <v>2252</v>
      </c>
      <c r="D1193" s="1" t="s">
        <v>6</v>
      </c>
      <c r="E1193" s="1" t="str">
        <f t="shared" si="37"/>
        <v>新竹市</v>
      </c>
      <c r="F1193" s="12">
        <f t="shared" ca="1" si="36"/>
        <v>0.65562814757023868</v>
      </c>
      <c r="G1193" s="12">
        <v>0.67772688297948736</v>
      </c>
      <c r="H1193" s="2">
        <f>COUNTIFS(COMPANY[亂數值],"&gt;" &amp;COMPANY[[#This Row],[亂數值]]) + 1</f>
        <v>680</v>
      </c>
      <c r="I1193" s="13" t="str">
        <f>IF(COMPANY[[#This Row],[序列]]&lt;=簡單亂數抽樣參數!$C$3,"Y","")</f>
        <v/>
      </c>
    </row>
    <row r="1194" spans="1:9">
      <c r="A1194" s="1" t="s">
        <v>5262</v>
      </c>
      <c r="B1194" s="1" t="s">
        <v>2253</v>
      </c>
      <c r="C1194" s="1" t="s">
        <v>2254</v>
      </c>
      <c r="D1194" s="1" t="s">
        <v>6</v>
      </c>
      <c r="E1194" s="1" t="str">
        <f t="shared" si="37"/>
        <v>新竹市</v>
      </c>
      <c r="F1194" s="12">
        <f t="shared" ca="1" si="36"/>
        <v>0.72937739814927172</v>
      </c>
      <c r="G1194" s="12">
        <v>0.9580400715935069</v>
      </c>
      <c r="H1194" s="2">
        <f>COUNTIFS(COMPANY[亂數值],"&gt;" &amp;COMPANY[[#This Row],[亂數值]]) + 1</f>
        <v>86</v>
      </c>
      <c r="I1194" s="13" t="str">
        <f>IF(COMPANY[[#This Row],[序列]]&lt;=簡單亂數抽樣參數!$C$3,"Y","")</f>
        <v/>
      </c>
    </row>
    <row r="1195" spans="1:9">
      <c r="A1195" s="1" t="s">
        <v>5263</v>
      </c>
      <c r="B1195" s="1" t="s">
        <v>2255</v>
      </c>
      <c r="C1195" s="1" t="s">
        <v>2256</v>
      </c>
      <c r="D1195" s="1" t="s">
        <v>6</v>
      </c>
      <c r="E1195" s="1" t="str">
        <f t="shared" si="37"/>
        <v>新竹市</v>
      </c>
      <c r="F1195" s="12">
        <f t="shared" ca="1" si="36"/>
        <v>0.23794932108728517</v>
      </c>
      <c r="G1195" s="12">
        <v>0.48297316004515667</v>
      </c>
      <c r="H1195" s="2">
        <f>COUNTIFS(COMPANY[亂數值],"&gt;" &amp;COMPANY[[#This Row],[亂數值]]) + 1</f>
        <v>1127</v>
      </c>
      <c r="I1195" s="13" t="str">
        <f>IF(COMPANY[[#This Row],[序列]]&lt;=簡單亂數抽樣參數!$C$3,"Y","")</f>
        <v/>
      </c>
    </row>
    <row r="1196" spans="1:9">
      <c r="A1196" s="1" t="s">
        <v>5264</v>
      </c>
      <c r="B1196" s="1" t="s">
        <v>2257</v>
      </c>
      <c r="C1196" s="1" t="s">
        <v>2252</v>
      </c>
      <c r="D1196" s="1" t="s">
        <v>6</v>
      </c>
      <c r="E1196" s="1" t="str">
        <f t="shared" si="37"/>
        <v>新竹市</v>
      </c>
      <c r="F1196" s="12">
        <f t="shared" ca="1" si="36"/>
        <v>0.85049705933703945</v>
      </c>
      <c r="G1196" s="12">
        <v>0.51297638421703662</v>
      </c>
      <c r="H1196" s="2">
        <f>COUNTIFS(COMPANY[亂數值],"&gt;" &amp;COMPANY[[#This Row],[亂數值]]) + 1</f>
        <v>1057</v>
      </c>
      <c r="I1196" s="13" t="str">
        <f>IF(COMPANY[[#This Row],[序列]]&lt;=簡單亂數抽樣參數!$C$3,"Y","")</f>
        <v/>
      </c>
    </row>
    <row r="1197" spans="1:9">
      <c r="A1197" s="1" t="s">
        <v>5265</v>
      </c>
      <c r="B1197" s="1" t="s">
        <v>2258</v>
      </c>
      <c r="C1197" s="1" t="s">
        <v>2259</v>
      </c>
      <c r="D1197" s="1" t="s">
        <v>6</v>
      </c>
      <c r="E1197" s="1" t="str">
        <f t="shared" si="37"/>
        <v>新竹市</v>
      </c>
      <c r="F1197" s="12">
        <f t="shared" ca="1" si="36"/>
        <v>0.37676599373663622</v>
      </c>
      <c r="G1197" s="12">
        <v>0.25122476672967586</v>
      </c>
      <c r="H1197" s="2">
        <f>COUNTIFS(COMPANY[亂數值],"&gt;" &amp;COMPANY[[#This Row],[亂數值]]) + 1</f>
        <v>1616</v>
      </c>
      <c r="I1197" s="13" t="str">
        <f>IF(COMPANY[[#This Row],[序列]]&lt;=簡單亂數抽樣參數!$C$3,"Y","")</f>
        <v/>
      </c>
    </row>
    <row r="1198" spans="1:9">
      <c r="A1198" s="1" t="s">
        <v>5266</v>
      </c>
      <c r="B1198" s="1" t="s">
        <v>2260</v>
      </c>
      <c r="C1198" s="1" t="s">
        <v>2261</v>
      </c>
      <c r="D1198" s="1" t="s">
        <v>6</v>
      </c>
      <c r="E1198" s="1" t="str">
        <f t="shared" si="37"/>
        <v>新竹縣</v>
      </c>
      <c r="F1198" s="12">
        <f t="shared" ca="1" si="36"/>
        <v>0.29527353214265051</v>
      </c>
      <c r="G1198" s="12">
        <v>0.66879772179333552</v>
      </c>
      <c r="H1198" s="2">
        <f>COUNTIFS(COMPANY[亂數值],"&gt;" &amp;COMPANY[[#This Row],[亂數值]]) + 1</f>
        <v>704</v>
      </c>
      <c r="I1198" s="13" t="str">
        <f>IF(COMPANY[[#This Row],[序列]]&lt;=簡單亂數抽樣參數!$C$3,"Y","")</f>
        <v/>
      </c>
    </row>
    <row r="1199" spans="1:9">
      <c r="A1199" s="1" t="s">
        <v>5267</v>
      </c>
      <c r="B1199" s="1" t="s">
        <v>2262</v>
      </c>
      <c r="C1199" s="1" t="s">
        <v>2263</v>
      </c>
      <c r="D1199" s="1" t="s">
        <v>27</v>
      </c>
      <c r="E1199" s="1" t="str">
        <f t="shared" si="37"/>
        <v>宜蘭縣</v>
      </c>
      <c r="F1199" s="12">
        <f t="shared" ca="1" si="36"/>
        <v>0.43639977774985617</v>
      </c>
      <c r="G1199" s="12">
        <v>0.14221563202929888</v>
      </c>
      <c r="H1199" s="2">
        <f>COUNTIFS(COMPANY[亂數值],"&gt;" &amp;COMPANY[[#This Row],[亂數值]]) + 1</f>
        <v>1872</v>
      </c>
      <c r="I1199" s="13" t="str">
        <f>IF(COMPANY[[#This Row],[序列]]&lt;=簡單亂數抽樣參數!$C$3,"Y","")</f>
        <v/>
      </c>
    </row>
    <row r="1200" spans="1:9">
      <c r="A1200" s="1" t="s">
        <v>5268</v>
      </c>
      <c r="B1200" s="1" t="s">
        <v>2264</v>
      </c>
      <c r="C1200" s="1" t="s">
        <v>2265</v>
      </c>
      <c r="D1200" s="1" t="s">
        <v>27</v>
      </c>
      <c r="E1200" s="1" t="str">
        <f t="shared" si="37"/>
        <v>宜蘭縣</v>
      </c>
      <c r="F1200" s="12">
        <f t="shared" ca="1" si="36"/>
        <v>0.62342632514996543</v>
      </c>
      <c r="G1200" s="12">
        <v>0.52264180408125627</v>
      </c>
      <c r="H1200" s="2">
        <f>COUNTIFS(COMPANY[亂數值],"&gt;" &amp;COMPANY[[#This Row],[亂數值]]) + 1</f>
        <v>1035</v>
      </c>
      <c r="I1200" s="13" t="str">
        <f>IF(COMPANY[[#This Row],[序列]]&lt;=簡單亂數抽樣參數!$C$3,"Y","")</f>
        <v/>
      </c>
    </row>
    <row r="1201" spans="1:9">
      <c r="A1201" s="1" t="s">
        <v>5269</v>
      </c>
      <c r="B1201" s="1" t="s">
        <v>2266</v>
      </c>
      <c r="C1201" s="1" t="s">
        <v>2267</v>
      </c>
      <c r="D1201" s="1" t="s">
        <v>6</v>
      </c>
      <c r="E1201" s="1" t="str">
        <f t="shared" si="37"/>
        <v>宜蘭縣</v>
      </c>
      <c r="F1201" s="12">
        <f t="shared" ca="1" si="36"/>
        <v>0.98363187919009876</v>
      </c>
      <c r="G1201" s="12">
        <v>0.74660658131377045</v>
      </c>
      <c r="H1201" s="2">
        <f>COUNTIFS(COMPANY[亂數值],"&gt;" &amp;COMPANY[[#This Row],[亂數值]]) + 1</f>
        <v>543</v>
      </c>
      <c r="I1201" s="13" t="str">
        <f>IF(COMPANY[[#This Row],[序列]]&lt;=簡單亂數抽樣參數!$C$3,"Y","")</f>
        <v/>
      </c>
    </row>
    <row r="1202" spans="1:9">
      <c r="A1202" s="1" t="s">
        <v>5270</v>
      </c>
      <c r="B1202" s="1" t="s">
        <v>2268</v>
      </c>
      <c r="C1202" s="1" t="s">
        <v>2269</v>
      </c>
      <c r="D1202" s="1" t="s">
        <v>27</v>
      </c>
      <c r="E1202" s="1" t="str">
        <f t="shared" si="37"/>
        <v>宜蘭縣</v>
      </c>
      <c r="F1202" s="12">
        <f t="shared" ca="1" si="36"/>
        <v>0.96158476038692486</v>
      </c>
      <c r="G1202" s="12">
        <v>0.40322837706756576</v>
      </c>
      <c r="H1202" s="2">
        <f>COUNTIFS(COMPANY[亂數值],"&gt;" &amp;COMPANY[[#This Row],[亂數值]]) + 1</f>
        <v>1302</v>
      </c>
      <c r="I1202" s="13" t="str">
        <f>IF(COMPANY[[#This Row],[序列]]&lt;=簡單亂數抽樣參數!$C$3,"Y","")</f>
        <v/>
      </c>
    </row>
    <row r="1203" spans="1:9">
      <c r="A1203" s="1" t="s">
        <v>5271</v>
      </c>
      <c r="B1203" s="1" t="s">
        <v>2270</v>
      </c>
      <c r="C1203" s="1" t="s">
        <v>2271</v>
      </c>
      <c r="D1203" s="1" t="s">
        <v>27</v>
      </c>
      <c r="E1203" s="1" t="str">
        <f t="shared" si="37"/>
        <v>宜蘭縣</v>
      </c>
      <c r="F1203" s="12">
        <f t="shared" ca="1" si="36"/>
        <v>0.87333649980693462</v>
      </c>
      <c r="G1203" s="12">
        <v>0.21377394025975771</v>
      </c>
      <c r="H1203" s="2">
        <f>COUNTIFS(COMPANY[亂數值],"&gt;" &amp;COMPANY[[#This Row],[亂數值]]) + 1</f>
        <v>1704</v>
      </c>
      <c r="I1203" s="13" t="str">
        <f>IF(COMPANY[[#This Row],[序列]]&lt;=簡單亂數抽樣參數!$C$3,"Y","")</f>
        <v/>
      </c>
    </row>
    <row r="1204" spans="1:9">
      <c r="A1204" s="1" t="s">
        <v>5272</v>
      </c>
      <c r="B1204" s="1" t="s">
        <v>2272</v>
      </c>
      <c r="C1204" s="1" t="s">
        <v>2273</v>
      </c>
      <c r="D1204" s="1" t="s">
        <v>6</v>
      </c>
      <c r="E1204" s="1" t="str">
        <f t="shared" si="37"/>
        <v>新北市</v>
      </c>
      <c r="F1204" s="12">
        <f t="shared" ca="1" si="36"/>
        <v>0.67758651055447383</v>
      </c>
      <c r="G1204" s="12">
        <v>0.31561247277022431</v>
      </c>
      <c r="H1204" s="2">
        <f>COUNTIFS(COMPANY[亂數值],"&gt;" &amp;COMPANY[[#This Row],[亂數值]]) + 1</f>
        <v>1469</v>
      </c>
      <c r="I1204" s="13" t="str">
        <f>IF(COMPANY[[#This Row],[序列]]&lt;=簡單亂數抽樣參數!$C$3,"Y","")</f>
        <v/>
      </c>
    </row>
    <row r="1205" spans="1:9">
      <c r="A1205" s="1" t="s">
        <v>5273</v>
      </c>
      <c r="B1205" s="1" t="s">
        <v>2274</v>
      </c>
      <c r="C1205" s="1" t="s">
        <v>2275</v>
      </c>
      <c r="D1205" s="1" t="s">
        <v>31</v>
      </c>
      <c r="E1205" s="1" t="str">
        <f t="shared" si="37"/>
        <v>新北市</v>
      </c>
      <c r="F1205" s="12">
        <f t="shared" ca="1" si="36"/>
        <v>0.36937409987455783</v>
      </c>
      <c r="G1205" s="12">
        <v>0.29432103601296067</v>
      </c>
      <c r="H1205" s="2">
        <f>COUNTIFS(COMPANY[亂數值],"&gt;" &amp;COMPANY[[#This Row],[亂數值]]) + 1</f>
        <v>1514</v>
      </c>
      <c r="I1205" s="13" t="str">
        <f>IF(COMPANY[[#This Row],[序列]]&lt;=簡單亂數抽樣參數!$C$3,"Y","")</f>
        <v/>
      </c>
    </row>
    <row r="1206" spans="1:9">
      <c r="A1206" s="1" t="s">
        <v>5274</v>
      </c>
      <c r="B1206" s="1" t="s">
        <v>2276</v>
      </c>
      <c r="C1206" s="1" t="s">
        <v>2277</v>
      </c>
      <c r="D1206" s="1" t="s">
        <v>27</v>
      </c>
      <c r="E1206" s="1" t="str">
        <f t="shared" si="37"/>
        <v>新北市</v>
      </c>
      <c r="F1206" s="12">
        <f t="shared" ca="1" si="36"/>
        <v>0.9146105184872706</v>
      </c>
      <c r="G1206" s="12">
        <v>0.61696455526011484</v>
      </c>
      <c r="H1206" s="2">
        <f>COUNTIFS(COMPANY[亂數值],"&gt;" &amp;COMPANY[[#This Row],[亂數值]]) + 1</f>
        <v>819</v>
      </c>
      <c r="I1206" s="13" t="str">
        <f>IF(COMPANY[[#This Row],[序列]]&lt;=簡單亂數抽樣參數!$C$3,"Y","")</f>
        <v/>
      </c>
    </row>
    <row r="1207" spans="1:9">
      <c r="A1207" s="1" t="s">
        <v>5275</v>
      </c>
      <c r="B1207" s="1" t="s">
        <v>2278</v>
      </c>
      <c r="C1207" s="1" t="s">
        <v>2279</v>
      </c>
      <c r="D1207" s="1" t="s">
        <v>6</v>
      </c>
      <c r="E1207" s="1" t="str">
        <f t="shared" si="37"/>
        <v>新北市</v>
      </c>
      <c r="F1207" s="12">
        <f t="shared" ca="1" si="36"/>
        <v>0.78813703411362823</v>
      </c>
      <c r="G1207" s="12">
        <v>0.80600907249371889</v>
      </c>
      <c r="H1207" s="2">
        <f>COUNTIFS(COMPANY[亂數值],"&gt;" &amp;COMPANY[[#This Row],[亂數值]]) + 1</f>
        <v>431</v>
      </c>
      <c r="I1207" s="13" t="str">
        <f>IF(COMPANY[[#This Row],[序列]]&lt;=簡單亂數抽樣參數!$C$3,"Y","")</f>
        <v/>
      </c>
    </row>
    <row r="1208" spans="1:9">
      <c r="A1208" s="1" t="s">
        <v>5276</v>
      </c>
      <c r="B1208" s="1" t="s">
        <v>2280</v>
      </c>
      <c r="C1208" s="1" t="s">
        <v>2281</v>
      </c>
      <c r="D1208" s="1" t="s">
        <v>27</v>
      </c>
      <c r="E1208" s="1" t="str">
        <f t="shared" si="37"/>
        <v>新北市</v>
      </c>
      <c r="F1208" s="12">
        <f t="shared" ca="1" si="36"/>
        <v>0.4273120889378994</v>
      </c>
      <c r="G1208" s="12">
        <v>0.22312288167016059</v>
      </c>
      <c r="H1208" s="2">
        <f>COUNTIFS(COMPANY[亂數值],"&gt;" &amp;COMPANY[[#This Row],[亂數值]]) + 1</f>
        <v>1686</v>
      </c>
      <c r="I1208" s="13" t="str">
        <f>IF(COMPANY[[#This Row],[序列]]&lt;=簡單亂數抽樣參數!$C$3,"Y","")</f>
        <v/>
      </c>
    </row>
    <row r="1209" spans="1:9">
      <c r="A1209" s="1" t="s">
        <v>5277</v>
      </c>
      <c r="B1209" s="1" t="s">
        <v>2282</v>
      </c>
      <c r="C1209" s="1" t="s">
        <v>2283</v>
      </c>
      <c r="D1209" s="1" t="s">
        <v>6</v>
      </c>
      <c r="E1209" s="1" t="str">
        <f t="shared" si="37"/>
        <v>新北市</v>
      </c>
      <c r="F1209" s="12">
        <f t="shared" ca="1" si="36"/>
        <v>0.38415984962974981</v>
      </c>
      <c r="G1209" s="12">
        <v>0.28035790736287791</v>
      </c>
      <c r="H1209" s="2">
        <f>COUNTIFS(COMPANY[亂數值],"&gt;" &amp;COMPANY[[#This Row],[亂數值]]) + 1</f>
        <v>1550</v>
      </c>
      <c r="I1209" s="13" t="str">
        <f>IF(COMPANY[[#This Row],[序列]]&lt;=簡單亂數抽樣參數!$C$3,"Y","")</f>
        <v/>
      </c>
    </row>
    <row r="1210" spans="1:9">
      <c r="A1210" s="1" t="s">
        <v>5278</v>
      </c>
      <c r="B1210" s="1" t="s">
        <v>2284</v>
      </c>
      <c r="C1210" s="1" t="s">
        <v>2285</v>
      </c>
      <c r="D1210" s="1" t="s">
        <v>27</v>
      </c>
      <c r="E1210" s="1" t="str">
        <f t="shared" si="37"/>
        <v>新北市</v>
      </c>
      <c r="F1210" s="12">
        <f t="shared" ca="1" si="36"/>
        <v>0.5859518868645065</v>
      </c>
      <c r="G1210" s="12">
        <v>0.8552466083098913</v>
      </c>
      <c r="H1210" s="2">
        <f>COUNTIFS(COMPANY[亂數值],"&gt;" &amp;COMPANY[[#This Row],[亂數值]]) + 1</f>
        <v>316</v>
      </c>
      <c r="I1210" s="13" t="str">
        <f>IF(COMPANY[[#This Row],[序列]]&lt;=簡單亂數抽樣參數!$C$3,"Y","")</f>
        <v/>
      </c>
    </row>
    <row r="1211" spans="1:9">
      <c r="A1211" s="1" t="s">
        <v>5279</v>
      </c>
      <c r="B1211" s="1" t="s">
        <v>2286</v>
      </c>
      <c r="C1211" s="1" t="s">
        <v>2287</v>
      </c>
      <c r="D1211" s="1" t="s">
        <v>31</v>
      </c>
      <c r="E1211" s="1" t="str">
        <f t="shared" si="37"/>
        <v>新北市</v>
      </c>
      <c r="F1211" s="12">
        <f t="shared" ca="1" si="36"/>
        <v>0.86051211269910477</v>
      </c>
      <c r="G1211" s="12">
        <v>0.27710865295157627</v>
      </c>
      <c r="H1211" s="2">
        <f>COUNTIFS(COMPANY[亂數值],"&gt;" &amp;COMPANY[[#This Row],[亂數值]]) + 1</f>
        <v>1561</v>
      </c>
      <c r="I1211" s="13" t="str">
        <f>IF(COMPANY[[#This Row],[序列]]&lt;=簡單亂數抽樣參數!$C$3,"Y","")</f>
        <v/>
      </c>
    </row>
    <row r="1212" spans="1:9">
      <c r="A1212" s="1" t="s">
        <v>5280</v>
      </c>
      <c r="B1212" s="1" t="s">
        <v>2288</v>
      </c>
      <c r="C1212" s="1" t="s">
        <v>2289</v>
      </c>
      <c r="D1212" s="1" t="s">
        <v>6</v>
      </c>
      <c r="E1212" s="1" t="str">
        <f t="shared" si="37"/>
        <v>新北市</v>
      </c>
      <c r="F1212" s="12">
        <f t="shared" ca="1" si="36"/>
        <v>0.73260231314535951</v>
      </c>
      <c r="G1212" s="12">
        <v>0.24798114003634975</v>
      </c>
      <c r="H1212" s="2">
        <f>COUNTIFS(COMPANY[亂數值],"&gt;" &amp;COMPANY[[#This Row],[亂數值]]) + 1</f>
        <v>1622</v>
      </c>
      <c r="I1212" s="13" t="str">
        <f>IF(COMPANY[[#This Row],[序列]]&lt;=簡單亂數抽樣參數!$C$3,"Y","")</f>
        <v/>
      </c>
    </row>
    <row r="1213" spans="1:9">
      <c r="A1213" s="1" t="s">
        <v>5281</v>
      </c>
      <c r="B1213" s="1" t="s">
        <v>2290</v>
      </c>
      <c r="C1213" s="1" t="s">
        <v>2291</v>
      </c>
      <c r="D1213" s="1" t="s">
        <v>27</v>
      </c>
      <c r="E1213" s="1" t="str">
        <f t="shared" si="37"/>
        <v>新北市</v>
      </c>
      <c r="F1213" s="12">
        <f t="shared" ca="1" si="36"/>
        <v>0.20334244651231437</v>
      </c>
      <c r="G1213" s="12">
        <v>0.89517331724200377</v>
      </c>
      <c r="H1213" s="2">
        <f>COUNTIFS(COMPANY[亂數值],"&gt;" &amp;COMPANY[[#This Row],[亂數值]]) + 1</f>
        <v>223</v>
      </c>
      <c r="I1213" s="13" t="str">
        <f>IF(COMPANY[[#This Row],[序列]]&lt;=簡單亂數抽樣參數!$C$3,"Y","")</f>
        <v/>
      </c>
    </row>
    <row r="1214" spans="1:9">
      <c r="A1214" s="1" t="s">
        <v>5282</v>
      </c>
      <c r="B1214" s="1" t="s">
        <v>2292</v>
      </c>
      <c r="C1214" s="1" t="s">
        <v>2293</v>
      </c>
      <c r="D1214" s="1" t="s">
        <v>6</v>
      </c>
      <c r="E1214" s="1" t="str">
        <f t="shared" si="37"/>
        <v>新北市</v>
      </c>
      <c r="F1214" s="12">
        <f t="shared" ca="1" si="36"/>
        <v>0.61364290540370803</v>
      </c>
      <c r="G1214" s="12">
        <v>0.20512957002774912</v>
      </c>
      <c r="H1214" s="2">
        <f>COUNTIFS(COMPANY[亂數值],"&gt;" &amp;COMPANY[[#This Row],[亂數值]]) + 1</f>
        <v>1720</v>
      </c>
      <c r="I1214" s="13" t="str">
        <f>IF(COMPANY[[#This Row],[序列]]&lt;=簡單亂數抽樣參數!$C$3,"Y","")</f>
        <v/>
      </c>
    </row>
    <row r="1215" spans="1:9">
      <c r="A1215" s="1" t="s">
        <v>5283</v>
      </c>
      <c r="B1215" s="1" t="s">
        <v>2294</v>
      </c>
      <c r="C1215" s="1" t="s">
        <v>2295</v>
      </c>
      <c r="D1215" s="1" t="s">
        <v>6</v>
      </c>
      <c r="E1215" s="1" t="str">
        <f t="shared" si="37"/>
        <v>新北市</v>
      </c>
      <c r="F1215" s="12">
        <f t="shared" ca="1" si="36"/>
        <v>0.23158624997173338</v>
      </c>
      <c r="G1215" s="12">
        <v>0.99535671051109764</v>
      </c>
      <c r="H1215" s="2">
        <f>COUNTIFS(COMPANY[亂數值],"&gt;" &amp;COMPANY[[#This Row],[亂數值]]) + 1</f>
        <v>11</v>
      </c>
      <c r="I1215" s="13" t="str">
        <f>IF(COMPANY[[#This Row],[序列]]&lt;=簡單亂數抽樣參數!$C$3,"Y","")</f>
        <v>Y</v>
      </c>
    </row>
    <row r="1216" spans="1:9">
      <c r="A1216" s="1" t="s">
        <v>5284</v>
      </c>
      <c r="B1216" s="1" t="s">
        <v>2296</v>
      </c>
      <c r="C1216" s="1" t="s">
        <v>2297</v>
      </c>
      <c r="D1216" s="1" t="s">
        <v>27</v>
      </c>
      <c r="E1216" s="1" t="str">
        <f t="shared" si="37"/>
        <v>新北市</v>
      </c>
      <c r="F1216" s="12">
        <f t="shared" ca="1" si="36"/>
        <v>0.61558357224098759</v>
      </c>
      <c r="G1216" s="12">
        <v>0.70275878616774312</v>
      </c>
      <c r="H1216" s="2">
        <f>COUNTIFS(COMPANY[亂數值],"&gt;" &amp;COMPANY[[#This Row],[亂數值]]) + 1</f>
        <v>634</v>
      </c>
      <c r="I1216" s="13" t="str">
        <f>IF(COMPANY[[#This Row],[序列]]&lt;=簡單亂數抽樣參數!$C$3,"Y","")</f>
        <v/>
      </c>
    </row>
    <row r="1217" spans="1:9">
      <c r="A1217" s="1" t="s">
        <v>5285</v>
      </c>
      <c r="B1217" s="1" t="s">
        <v>2298</v>
      </c>
      <c r="C1217" s="1" t="s">
        <v>2299</v>
      </c>
      <c r="D1217" s="1" t="s">
        <v>12</v>
      </c>
      <c r="E1217" s="1" t="str">
        <f t="shared" si="37"/>
        <v>桃園市</v>
      </c>
      <c r="F1217" s="12">
        <f t="shared" ca="1" si="36"/>
        <v>0.55896395443709013</v>
      </c>
      <c r="G1217" s="12">
        <v>0.79072725291240575</v>
      </c>
      <c r="H1217" s="2">
        <f>COUNTIFS(COMPANY[亂數值],"&gt;" &amp;COMPANY[[#This Row],[亂數值]]) + 1</f>
        <v>470</v>
      </c>
      <c r="I1217" s="13" t="str">
        <f>IF(COMPANY[[#This Row],[序列]]&lt;=簡單亂數抽樣參數!$C$3,"Y","")</f>
        <v/>
      </c>
    </row>
    <row r="1218" spans="1:9">
      <c r="A1218" s="1" t="s">
        <v>5285</v>
      </c>
      <c r="B1218" s="1" t="s">
        <v>2298</v>
      </c>
      <c r="C1218" s="1" t="s">
        <v>2300</v>
      </c>
      <c r="D1218" s="1" t="s">
        <v>31</v>
      </c>
      <c r="E1218" s="1" t="str">
        <f t="shared" si="37"/>
        <v>新北市</v>
      </c>
      <c r="F1218" s="12">
        <f t="shared" ref="F1218:F1281" ca="1" si="38">RAND()</f>
        <v>0.77633145277965065</v>
      </c>
      <c r="G1218" s="12">
        <v>7.8966370934448804E-2</v>
      </c>
      <c r="H1218" s="2">
        <f>COUNTIFS(COMPANY[亂數值],"&gt;" &amp;COMPANY[[#This Row],[亂數值]]) + 1</f>
        <v>2024</v>
      </c>
      <c r="I1218" s="13" t="str">
        <f>IF(COMPANY[[#This Row],[序列]]&lt;=簡單亂數抽樣參數!$C$3,"Y","")</f>
        <v/>
      </c>
    </row>
    <row r="1219" spans="1:9">
      <c r="A1219" s="1" t="s">
        <v>5286</v>
      </c>
      <c r="B1219" s="1" t="s">
        <v>2301</v>
      </c>
      <c r="C1219" s="1" t="s">
        <v>2302</v>
      </c>
      <c r="D1219" s="1" t="s">
        <v>12</v>
      </c>
      <c r="E1219" s="1" t="str">
        <f t="shared" ref="E1219:E1282" si="39">MID(C1219,1,3)</f>
        <v>桃園市</v>
      </c>
      <c r="F1219" s="12">
        <f t="shared" ca="1" si="38"/>
        <v>0.18051540527401877</v>
      </c>
      <c r="G1219" s="12">
        <v>6.5314884677964535E-2</v>
      </c>
      <c r="H1219" s="2">
        <f>COUNTIFS(COMPANY[亂數值],"&gt;" &amp;COMPANY[[#This Row],[亂數值]]) + 1</f>
        <v>2058</v>
      </c>
      <c r="I1219" s="13" t="str">
        <f>IF(COMPANY[[#This Row],[序列]]&lt;=簡單亂數抽樣參數!$C$3,"Y","")</f>
        <v/>
      </c>
    </row>
    <row r="1220" spans="1:9">
      <c r="A1220" s="1" t="s">
        <v>5286</v>
      </c>
      <c r="B1220" s="1" t="s">
        <v>2301</v>
      </c>
      <c r="C1220" s="1" t="s">
        <v>2303</v>
      </c>
      <c r="D1220" s="1" t="s">
        <v>31</v>
      </c>
      <c r="E1220" s="1" t="str">
        <f t="shared" si="39"/>
        <v>新北市</v>
      </c>
      <c r="F1220" s="12">
        <f t="shared" ca="1" si="38"/>
        <v>0.65771492312502633</v>
      </c>
      <c r="G1220" s="12">
        <v>0.25842436793067025</v>
      </c>
      <c r="H1220" s="2">
        <f>COUNTIFS(COMPANY[亂數值],"&gt;" &amp;COMPANY[[#This Row],[亂數值]]) + 1</f>
        <v>1599</v>
      </c>
      <c r="I1220" s="13" t="str">
        <f>IF(COMPANY[[#This Row],[序列]]&lt;=簡單亂數抽樣參數!$C$3,"Y","")</f>
        <v/>
      </c>
    </row>
    <row r="1221" spans="1:9">
      <c r="A1221" s="1" t="s">
        <v>5286</v>
      </c>
      <c r="B1221" s="1" t="s">
        <v>2301</v>
      </c>
      <c r="C1221" s="1" t="s">
        <v>2304</v>
      </c>
      <c r="D1221" s="1" t="s">
        <v>12</v>
      </c>
      <c r="E1221" s="1" t="str">
        <f t="shared" si="39"/>
        <v>臺北市</v>
      </c>
      <c r="F1221" s="12">
        <f t="shared" ca="1" si="38"/>
        <v>0.15941490453358953</v>
      </c>
      <c r="G1221" s="12">
        <v>0.7146117600724855</v>
      </c>
      <c r="H1221" s="2">
        <f>COUNTIFS(COMPANY[亂數值],"&gt;" &amp;COMPANY[[#This Row],[亂數值]]) + 1</f>
        <v>603</v>
      </c>
      <c r="I1221" s="13" t="str">
        <f>IF(COMPANY[[#This Row],[序列]]&lt;=簡單亂數抽樣參數!$C$3,"Y","")</f>
        <v/>
      </c>
    </row>
    <row r="1222" spans="1:9">
      <c r="A1222" s="1" t="s">
        <v>5287</v>
      </c>
      <c r="B1222" s="1" t="s">
        <v>2305</v>
      </c>
      <c r="C1222" s="1" t="s">
        <v>2306</v>
      </c>
      <c r="D1222" s="1" t="s">
        <v>27</v>
      </c>
      <c r="E1222" s="1" t="str">
        <f t="shared" si="39"/>
        <v>新竹市</v>
      </c>
      <c r="F1222" s="12">
        <f t="shared" ca="1" si="38"/>
        <v>0.3043310731139508</v>
      </c>
      <c r="G1222" s="12">
        <v>0.31090452543100944</v>
      </c>
      <c r="H1222" s="2">
        <f>COUNTIFS(COMPANY[亂數值],"&gt;" &amp;COMPANY[[#This Row],[亂數值]]) + 1</f>
        <v>1481</v>
      </c>
      <c r="I1222" s="13" t="str">
        <f>IF(COMPANY[[#This Row],[序列]]&lt;=簡單亂數抽樣參數!$C$3,"Y","")</f>
        <v/>
      </c>
    </row>
    <row r="1223" spans="1:9">
      <c r="A1223" s="1" t="s">
        <v>5288</v>
      </c>
      <c r="B1223" s="1" t="s">
        <v>2307</v>
      </c>
      <c r="C1223" s="1" t="s">
        <v>2308</v>
      </c>
      <c r="D1223" s="1" t="s">
        <v>22</v>
      </c>
      <c r="E1223" s="1" t="str">
        <f t="shared" si="39"/>
        <v>新竹市</v>
      </c>
      <c r="F1223" s="12">
        <f t="shared" ca="1" si="38"/>
        <v>0.56206113509844957</v>
      </c>
      <c r="G1223" s="12">
        <v>8.4062686039894419E-2</v>
      </c>
      <c r="H1223" s="2">
        <f>COUNTIFS(COMPANY[亂數值],"&gt;" &amp;COMPANY[[#This Row],[亂數值]]) + 1</f>
        <v>2017</v>
      </c>
      <c r="I1223" s="13" t="str">
        <f>IF(COMPANY[[#This Row],[序列]]&lt;=簡單亂數抽樣參數!$C$3,"Y","")</f>
        <v/>
      </c>
    </row>
    <row r="1224" spans="1:9">
      <c r="A1224" s="1" t="s">
        <v>5289</v>
      </c>
      <c r="B1224" s="1" t="s">
        <v>2309</v>
      </c>
      <c r="C1224" s="1" t="s">
        <v>2310</v>
      </c>
      <c r="D1224" s="1" t="s">
        <v>22</v>
      </c>
      <c r="E1224" s="1" t="str">
        <f t="shared" si="39"/>
        <v>新竹市</v>
      </c>
      <c r="F1224" s="12">
        <f t="shared" ca="1" si="38"/>
        <v>0.36515287574922928</v>
      </c>
      <c r="G1224" s="12">
        <v>9.5515968776287652E-2</v>
      </c>
      <c r="H1224" s="2">
        <f>COUNTIFS(COMPANY[亂數值],"&gt;" &amp;COMPANY[[#This Row],[亂數值]]) + 1</f>
        <v>1993</v>
      </c>
      <c r="I1224" s="13" t="str">
        <f>IF(COMPANY[[#This Row],[序列]]&lt;=簡單亂數抽樣參數!$C$3,"Y","")</f>
        <v/>
      </c>
    </row>
    <row r="1225" spans="1:9">
      <c r="A1225" s="1" t="s">
        <v>5290</v>
      </c>
      <c r="B1225" s="1" t="s">
        <v>2311</v>
      </c>
      <c r="C1225" s="1" t="s">
        <v>2312</v>
      </c>
      <c r="D1225" s="1" t="s">
        <v>6</v>
      </c>
      <c r="E1225" s="1" t="str">
        <f t="shared" si="39"/>
        <v>新竹市</v>
      </c>
      <c r="F1225" s="12">
        <f t="shared" ca="1" si="38"/>
        <v>0.84412567269923</v>
      </c>
      <c r="G1225" s="12">
        <v>0.17604845656788159</v>
      </c>
      <c r="H1225" s="2">
        <f>COUNTIFS(COMPANY[亂數值],"&gt;" &amp;COMPANY[[#This Row],[亂數值]]) + 1</f>
        <v>1799</v>
      </c>
      <c r="I1225" s="13" t="str">
        <f>IF(COMPANY[[#This Row],[序列]]&lt;=簡單亂數抽樣參數!$C$3,"Y","")</f>
        <v/>
      </c>
    </row>
    <row r="1226" spans="1:9">
      <c r="A1226" s="1" t="s">
        <v>5291</v>
      </c>
      <c r="B1226" s="1" t="s">
        <v>2313</v>
      </c>
      <c r="C1226" s="1" t="s">
        <v>2314</v>
      </c>
      <c r="D1226" s="1" t="s">
        <v>27</v>
      </c>
      <c r="E1226" s="1" t="str">
        <f t="shared" si="39"/>
        <v>新北市</v>
      </c>
      <c r="F1226" s="12">
        <f t="shared" ca="1" si="38"/>
        <v>0.9309712910342911</v>
      </c>
      <c r="G1226" s="12">
        <v>0.89161263414019409</v>
      </c>
      <c r="H1226" s="2">
        <f>COUNTIFS(COMPANY[亂數值],"&gt;" &amp;COMPANY[[#This Row],[亂數值]]) + 1</f>
        <v>233</v>
      </c>
      <c r="I1226" s="13" t="str">
        <f>IF(COMPANY[[#This Row],[序列]]&lt;=簡單亂數抽樣參數!$C$3,"Y","")</f>
        <v/>
      </c>
    </row>
    <row r="1227" spans="1:9">
      <c r="A1227" s="1" t="s">
        <v>5292</v>
      </c>
      <c r="B1227" s="1" t="s">
        <v>2315</v>
      </c>
      <c r="C1227" s="1" t="s">
        <v>2316</v>
      </c>
      <c r="D1227" s="1" t="s">
        <v>6</v>
      </c>
      <c r="E1227" s="1" t="str">
        <f t="shared" si="39"/>
        <v>新北市</v>
      </c>
      <c r="F1227" s="12">
        <f t="shared" ca="1" si="38"/>
        <v>0.37975051941443172</v>
      </c>
      <c r="G1227" s="12">
        <v>0.43908161181981109</v>
      </c>
      <c r="H1227" s="2">
        <f>COUNTIFS(COMPANY[亂數值],"&gt;" &amp;COMPANY[[#This Row],[亂數值]]) + 1</f>
        <v>1225</v>
      </c>
      <c r="I1227" s="13" t="str">
        <f>IF(COMPANY[[#This Row],[序列]]&lt;=簡單亂數抽樣參數!$C$3,"Y","")</f>
        <v/>
      </c>
    </row>
    <row r="1228" spans="1:9">
      <c r="A1228" s="1" t="s">
        <v>5293</v>
      </c>
      <c r="B1228" s="1" t="s">
        <v>2317</v>
      </c>
      <c r="C1228" s="1" t="s">
        <v>2316</v>
      </c>
      <c r="D1228" s="1" t="s">
        <v>27</v>
      </c>
      <c r="E1228" s="1" t="str">
        <f t="shared" si="39"/>
        <v>新北市</v>
      </c>
      <c r="F1228" s="12">
        <f t="shared" ca="1" si="38"/>
        <v>0.43706531535725313</v>
      </c>
      <c r="G1228" s="12">
        <v>0.29645223621350403</v>
      </c>
      <c r="H1228" s="2">
        <f>COUNTIFS(COMPANY[亂數值],"&gt;" &amp;COMPANY[[#This Row],[亂數值]]) + 1</f>
        <v>1508</v>
      </c>
      <c r="I1228" s="13" t="str">
        <f>IF(COMPANY[[#This Row],[序列]]&lt;=簡單亂數抽樣參數!$C$3,"Y","")</f>
        <v/>
      </c>
    </row>
    <row r="1229" spans="1:9">
      <c r="A1229" s="1" t="s">
        <v>5294</v>
      </c>
      <c r="B1229" s="1" t="s">
        <v>2318</v>
      </c>
      <c r="C1229" s="1" t="s">
        <v>2319</v>
      </c>
      <c r="D1229" s="1" t="s">
        <v>31</v>
      </c>
      <c r="E1229" s="1" t="str">
        <f t="shared" si="39"/>
        <v>新北市</v>
      </c>
      <c r="F1229" s="12">
        <f t="shared" ca="1" si="38"/>
        <v>0.56176922836745558</v>
      </c>
      <c r="G1229" s="12">
        <v>0.73772995265294794</v>
      </c>
      <c r="H1229" s="2">
        <f>COUNTIFS(COMPANY[亂數值],"&gt;" &amp;COMPANY[[#This Row],[亂數值]]) + 1</f>
        <v>555</v>
      </c>
      <c r="I1229" s="13" t="str">
        <f>IF(COMPANY[[#This Row],[序列]]&lt;=簡單亂數抽樣參數!$C$3,"Y","")</f>
        <v/>
      </c>
    </row>
    <row r="1230" spans="1:9">
      <c r="A1230" s="1" t="s">
        <v>5295</v>
      </c>
      <c r="B1230" s="1" t="s">
        <v>2320</v>
      </c>
      <c r="C1230" s="1" t="s">
        <v>2321</v>
      </c>
      <c r="D1230" s="1" t="s">
        <v>6</v>
      </c>
      <c r="E1230" s="1" t="str">
        <f t="shared" si="39"/>
        <v>新北市</v>
      </c>
      <c r="F1230" s="12">
        <f t="shared" ca="1" si="38"/>
        <v>0.40807372106129813</v>
      </c>
      <c r="G1230" s="12">
        <v>0.8015070552799185</v>
      </c>
      <c r="H1230" s="2">
        <f>COUNTIFS(COMPANY[亂數值],"&gt;" &amp;COMPANY[[#This Row],[亂數值]]) + 1</f>
        <v>445</v>
      </c>
      <c r="I1230" s="13" t="str">
        <f>IF(COMPANY[[#This Row],[序列]]&lt;=簡單亂數抽樣參數!$C$3,"Y","")</f>
        <v/>
      </c>
    </row>
    <row r="1231" spans="1:9">
      <c r="A1231" s="1" t="s">
        <v>5296</v>
      </c>
      <c r="B1231" s="1" t="s">
        <v>2322</v>
      </c>
      <c r="C1231" s="1" t="s">
        <v>1525</v>
      </c>
      <c r="D1231" s="1" t="s">
        <v>6</v>
      </c>
      <c r="E1231" s="1" t="str">
        <f t="shared" si="39"/>
        <v>新北市</v>
      </c>
      <c r="F1231" s="12">
        <f t="shared" ca="1" si="38"/>
        <v>0.97844313164918328</v>
      </c>
      <c r="G1231" s="12">
        <v>0.14927721642535297</v>
      </c>
      <c r="H1231" s="2">
        <f>COUNTIFS(COMPANY[亂數值],"&gt;" &amp;COMPANY[[#This Row],[亂數值]]) + 1</f>
        <v>1857</v>
      </c>
      <c r="I1231" s="13" t="str">
        <f>IF(COMPANY[[#This Row],[序列]]&lt;=簡單亂數抽樣參數!$C$3,"Y","")</f>
        <v/>
      </c>
    </row>
    <row r="1232" spans="1:9">
      <c r="A1232" s="1" t="s">
        <v>5297</v>
      </c>
      <c r="B1232" s="1" t="s">
        <v>2323</v>
      </c>
      <c r="C1232" s="1" t="s">
        <v>2324</v>
      </c>
      <c r="D1232" s="1" t="s">
        <v>6</v>
      </c>
      <c r="E1232" s="1" t="str">
        <f t="shared" si="39"/>
        <v>新北市</v>
      </c>
      <c r="F1232" s="12">
        <f t="shared" ca="1" si="38"/>
        <v>0.85589741327716951</v>
      </c>
      <c r="G1232" s="12">
        <v>0.92715437289171976</v>
      </c>
      <c r="H1232" s="2">
        <f>COUNTIFS(COMPANY[亂數值],"&gt;" &amp;COMPANY[[#This Row],[亂數值]]) + 1</f>
        <v>158</v>
      </c>
      <c r="I1232" s="13" t="str">
        <f>IF(COMPANY[[#This Row],[序列]]&lt;=簡單亂數抽樣參數!$C$3,"Y","")</f>
        <v/>
      </c>
    </row>
    <row r="1233" spans="1:9">
      <c r="A1233" s="1" t="s">
        <v>5298</v>
      </c>
      <c r="B1233" s="1" t="s">
        <v>2325</v>
      </c>
      <c r="C1233" s="1" t="s">
        <v>2326</v>
      </c>
      <c r="D1233" s="1" t="s">
        <v>6</v>
      </c>
      <c r="E1233" s="1" t="str">
        <f t="shared" si="39"/>
        <v>新北市</v>
      </c>
      <c r="F1233" s="12">
        <f t="shared" ca="1" si="38"/>
        <v>0.16636895545789754</v>
      </c>
      <c r="G1233" s="12">
        <v>0.55012806449864993</v>
      </c>
      <c r="H1233" s="2">
        <f>COUNTIFS(COMPANY[亂數值],"&gt;" &amp;COMPANY[[#This Row],[亂數值]]) + 1</f>
        <v>970</v>
      </c>
      <c r="I1233" s="13" t="str">
        <f>IF(COMPANY[[#This Row],[序列]]&lt;=簡單亂數抽樣參數!$C$3,"Y","")</f>
        <v/>
      </c>
    </row>
    <row r="1234" spans="1:9">
      <c r="A1234" s="1" t="s">
        <v>5299</v>
      </c>
      <c r="B1234" s="1" t="s">
        <v>2327</v>
      </c>
      <c r="C1234" s="1" t="s">
        <v>2328</v>
      </c>
      <c r="D1234" s="1" t="s">
        <v>27</v>
      </c>
      <c r="E1234" s="1" t="str">
        <f t="shared" si="39"/>
        <v>新北市</v>
      </c>
      <c r="F1234" s="12">
        <f t="shared" ca="1" si="38"/>
        <v>0.55812330789198261</v>
      </c>
      <c r="G1234" s="12">
        <v>0.2970594850433973</v>
      </c>
      <c r="H1234" s="2">
        <f>COUNTIFS(COMPANY[亂數值],"&gt;" &amp;COMPANY[[#This Row],[亂數值]]) + 1</f>
        <v>1506</v>
      </c>
      <c r="I1234" s="13" t="str">
        <f>IF(COMPANY[[#This Row],[序列]]&lt;=簡單亂數抽樣參數!$C$3,"Y","")</f>
        <v/>
      </c>
    </row>
    <row r="1235" spans="1:9">
      <c r="A1235" s="1" t="s">
        <v>5300</v>
      </c>
      <c r="B1235" s="1" t="s">
        <v>2329</v>
      </c>
      <c r="C1235" s="1" t="s">
        <v>2330</v>
      </c>
      <c r="D1235" s="1" t="s">
        <v>6</v>
      </c>
      <c r="E1235" s="1" t="str">
        <f t="shared" si="39"/>
        <v>新北市</v>
      </c>
      <c r="F1235" s="12">
        <f t="shared" ca="1" si="38"/>
        <v>0.60205780914847196</v>
      </c>
      <c r="G1235" s="12">
        <v>0.11566410642658509</v>
      </c>
      <c r="H1235" s="2">
        <f>COUNTIFS(COMPANY[亂數值],"&gt;" &amp;COMPANY[[#This Row],[亂數值]]) + 1</f>
        <v>1950</v>
      </c>
      <c r="I1235" s="13" t="str">
        <f>IF(COMPANY[[#This Row],[序列]]&lt;=簡單亂數抽樣參數!$C$3,"Y","")</f>
        <v/>
      </c>
    </row>
    <row r="1236" spans="1:9">
      <c r="A1236" s="1" t="s">
        <v>5301</v>
      </c>
      <c r="B1236" s="1" t="s">
        <v>2331</v>
      </c>
      <c r="C1236" s="1" t="s">
        <v>2332</v>
      </c>
      <c r="D1236" s="1" t="s">
        <v>27</v>
      </c>
      <c r="E1236" s="1" t="str">
        <f t="shared" si="39"/>
        <v>新北市</v>
      </c>
      <c r="F1236" s="12">
        <f t="shared" ca="1" si="38"/>
        <v>0.34510559954076248</v>
      </c>
      <c r="G1236" s="12">
        <v>0.86138074937720022</v>
      </c>
      <c r="H1236" s="2">
        <f>COUNTIFS(COMPANY[亂數值],"&gt;" &amp;COMPANY[[#This Row],[亂數值]]) + 1</f>
        <v>303</v>
      </c>
      <c r="I1236" s="13" t="str">
        <f>IF(COMPANY[[#This Row],[序列]]&lt;=簡單亂數抽樣參數!$C$3,"Y","")</f>
        <v/>
      </c>
    </row>
    <row r="1237" spans="1:9">
      <c r="A1237" s="1" t="s">
        <v>5302</v>
      </c>
      <c r="B1237" s="1" t="s">
        <v>6258</v>
      </c>
      <c r="C1237" s="1" t="s">
        <v>2333</v>
      </c>
      <c r="D1237" s="1" t="s">
        <v>6</v>
      </c>
      <c r="E1237" s="1" t="str">
        <f t="shared" si="39"/>
        <v>新北市</v>
      </c>
      <c r="F1237" s="12">
        <f t="shared" ca="1" si="38"/>
        <v>0.22478085163041195</v>
      </c>
      <c r="G1237" s="12">
        <v>0.59970113399801361</v>
      </c>
      <c r="H1237" s="2">
        <f>COUNTIFS(COMPANY[亂數值],"&gt;" &amp;COMPANY[[#This Row],[亂數值]]) + 1</f>
        <v>856</v>
      </c>
      <c r="I1237" s="13" t="str">
        <f>IF(COMPANY[[#This Row],[序列]]&lt;=簡單亂數抽樣參數!$C$3,"Y","")</f>
        <v/>
      </c>
    </row>
    <row r="1238" spans="1:9">
      <c r="A1238" s="1" t="s">
        <v>5303</v>
      </c>
      <c r="B1238" s="1" t="s">
        <v>2334</v>
      </c>
      <c r="C1238" s="1" t="s">
        <v>2335</v>
      </c>
      <c r="D1238" s="1" t="s">
        <v>6</v>
      </c>
      <c r="E1238" s="1" t="str">
        <f t="shared" si="39"/>
        <v>新北市</v>
      </c>
      <c r="F1238" s="12">
        <f t="shared" ca="1" si="38"/>
        <v>0.13653437082256492</v>
      </c>
      <c r="G1238" s="12">
        <v>0.39786829725717354</v>
      </c>
      <c r="H1238" s="2">
        <f>COUNTIFS(COMPANY[亂數值],"&gt;" &amp;COMPANY[[#This Row],[亂數值]]) + 1</f>
        <v>1311</v>
      </c>
      <c r="I1238" s="13" t="str">
        <f>IF(COMPANY[[#This Row],[序列]]&lt;=簡單亂數抽樣參數!$C$3,"Y","")</f>
        <v/>
      </c>
    </row>
    <row r="1239" spans="1:9">
      <c r="A1239" s="1" t="s">
        <v>5304</v>
      </c>
      <c r="B1239" s="1" t="s">
        <v>2336</v>
      </c>
      <c r="C1239" s="1" t="s">
        <v>2337</v>
      </c>
      <c r="D1239" s="1" t="s">
        <v>31</v>
      </c>
      <c r="E1239" s="1" t="str">
        <f t="shared" si="39"/>
        <v>新北市</v>
      </c>
      <c r="F1239" s="12">
        <f t="shared" ca="1" si="38"/>
        <v>0.60080068705972978</v>
      </c>
      <c r="G1239" s="12">
        <v>0.68831410132115833</v>
      </c>
      <c r="H1239" s="2">
        <f>COUNTIFS(COMPANY[亂數值],"&gt;" &amp;COMPANY[[#This Row],[亂數值]]) + 1</f>
        <v>662</v>
      </c>
      <c r="I1239" s="13" t="str">
        <f>IF(COMPANY[[#This Row],[序列]]&lt;=簡單亂數抽樣參數!$C$3,"Y","")</f>
        <v/>
      </c>
    </row>
    <row r="1240" spans="1:9">
      <c r="A1240" s="1" t="s">
        <v>5305</v>
      </c>
      <c r="B1240" s="1" t="s">
        <v>2338</v>
      </c>
      <c r="C1240" s="1" t="s">
        <v>2339</v>
      </c>
      <c r="D1240" s="1" t="s">
        <v>6</v>
      </c>
      <c r="E1240" s="1" t="str">
        <f t="shared" si="39"/>
        <v>新北市</v>
      </c>
      <c r="F1240" s="12">
        <f t="shared" ca="1" si="38"/>
        <v>0.65689195859830329</v>
      </c>
      <c r="G1240" s="12">
        <v>0.27058406206704433</v>
      </c>
      <c r="H1240" s="2">
        <f>COUNTIFS(COMPANY[亂數值],"&gt;" &amp;COMPANY[[#This Row],[亂數值]]) + 1</f>
        <v>1577</v>
      </c>
      <c r="I1240" s="13" t="str">
        <f>IF(COMPANY[[#This Row],[序列]]&lt;=簡單亂數抽樣參數!$C$3,"Y","")</f>
        <v/>
      </c>
    </row>
    <row r="1241" spans="1:9">
      <c r="A1241" s="1" t="s">
        <v>5306</v>
      </c>
      <c r="B1241" s="1" t="s">
        <v>2340</v>
      </c>
      <c r="C1241" s="1" t="s">
        <v>2341</v>
      </c>
      <c r="D1241" s="1" t="s">
        <v>27</v>
      </c>
      <c r="E1241" s="1" t="str">
        <f t="shared" si="39"/>
        <v>新北市</v>
      </c>
      <c r="F1241" s="12">
        <f t="shared" ca="1" si="38"/>
        <v>5.477278221398163E-2</v>
      </c>
      <c r="G1241" s="12">
        <v>0.33596742623866105</v>
      </c>
      <c r="H1241" s="2">
        <f>COUNTIFS(COMPANY[亂數值],"&gt;" &amp;COMPANY[[#This Row],[亂數值]]) + 1</f>
        <v>1431</v>
      </c>
      <c r="I1241" s="13" t="str">
        <f>IF(COMPANY[[#This Row],[序列]]&lt;=簡單亂數抽樣參數!$C$3,"Y","")</f>
        <v/>
      </c>
    </row>
    <row r="1242" spans="1:9">
      <c r="A1242" s="1" t="s">
        <v>5307</v>
      </c>
      <c r="B1242" s="1" t="s">
        <v>2342</v>
      </c>
      <c r="C1242" s="1" t="s">
        <v>2343</v>
      </c>
      <c r="D1242" s="1" t="s">
        <v>27</v>
      </c>
      <c r="E1242" s="1" t="str">
        <f t="shared" si="39"/>
        <v>新北市</v>
      </c>
      <c r="F1242" s="12">
        <f t="shared" ca="1" si="38"/>
        <v>0.89912671969882096</v>
      </c>
      <c r="G1242" s="12">
        <v>0.13132085295574158</v>
      </c>
      <c r="H1242" s="2">
        <f>COUNTIFS(COMPANY[亂數值],"&gt;" &amp;COMPANY[[#This Row],[亂數值]]) + 1</f>
        <v>1906</v>
      </c>
      <c r="I1242" s="13" t="str">
        <f>IF(COMPANY[[#This Row],[序列]]&lt;=簡單亂數抽樣參數!$C$3,"Y","")</f>
        <v/>
      </c>
    </row>
    <row r="1243" spans="1:9">
      <c r="A1243" s="1" t="s">
        <v>5308</v>
      </c>
      <c r="B1243" s="1" t="s">
        <v>2344</v>
      </c>
      <c r="C1243" s="1" t="s">
        <v>2345</v>
      </c>
      <c r="D1243" s="1" t="s">
        <v>22</v>
      </c>
      <c r="E1243" s="1" t="str">
        <f t="shared" si="39"/>
        <v>新北市</v>
      </c>
      <c r="F1243" s="12">
        <f t="shared" ca="1" si="38"/>
        <v>0.76053570988419705</v>
      </c>
      <c r="G1243" s="12">
        <v>0.98390724280599096</v>
      </c>
      <c r="H1243" s="2">
        <f>COUNTIFS(COMPANY[亂數值],"&gt;" &amp;COMPANY[[#This Row],[亂數值]]) + 1</f>
        <v>34</v>
      </c>
      <c r="I1243" s="13" t="str">
        <f>IF(COMPANY[[#This Row],[序列]]&lt;=簡單亂數抽樣參數!$C$3,"Y","")</f>
        <v/>
      </c>
    </row>
    <row r="1244" spans="1:9">
      <c r="A1244" s="1" t="s">
        <v>5309</v>
      </c>
      <c r="B1244" s="1" t="s">
        <v>2346</v>
      </c>
      <c r="C1244" s="1" t="s">
        <v>2347</v>
      </c>
      <c r="D1244" s="1" t="s">
        <v>6</v>
      </c>
      <c r="E1244" s="1" t="str">
        <f t="shared" si="39"/>
        <v>高雄市</v>
      </c>
      <c r="F1244" s="12">
        <f t="shared" ca="1" si="38"/>
        <v>0.97583584405398416</v>
      </c>
      <c r="G1244" s="12">
        <v>0.9083759298707702</v>
      </c>
      <c r="H1244" s="2">
        <f>COUNTIFS(COMPANY[亂數值],"&gt;" &amp;COMPANY[[#This Row],[亂數值]]) + 1</f>
        <v>199</v>
      </c>
      <c r="I1244" s="13" t="str">
        <f>IF(COMPANY[[#This Row],[序列]]&lt;=簡單亂數抽樣參數!$C$3,"Y","")</f>
        <v/>
      </c>
    </row>
    <row r="1245" spans="1:9">
      <c r="A1245" s="1" t="s">
        <v>5310</v>
      </c>
      <c r="B1245" s="1" t="s">
        <v>2348</v>
      </c>
      <c r="C1245" s="1" t="s">
        <v>2349</v>
      </c>
      <c r="D1245" s="1" t="s">
        <v>6</v>
      </c>
      <c r="E1245" s="1" t="str">
        <f t="shared" si="39"/>
        <v>高雄市</v>
      </c>
      <c r="F1245" s="12">
        <f t="shared" ca="1" si="38"/>
        <v>0.33020336127225813</v>
      </c>
      <c r="G1245" s="12">
        <v>0.13879738923524765</v>
      </c>
      <c r="H1245" s="2">
        <f>COUNTIFS(COMPANY[亂數值],"&gt;" &amp;COMPANY[[#This Row],[亂數值]]) + 1</f>
        <v>1880</v>
      </c>
      <c r="I1245" s="13" t="str">
        <f>IF(COMPANY[[#This Row],[序列]]&lt;=簡單亂數抽樣參數!$C$3,"Y","")</f>
        <v/>
      </c>
    </row>
    <row r="1246" spans="1:9">
      <c r="A1246" s="1" t="s">
        <v>5311</v>
      </c>
      <c r="B1246" s="1" t="s">
        <v>2350</v>
      </c>
      <c r="C1246" s="1" t="s">
        <v>2351</v>
      </c>
      <c r="D1246" s="1" t="s">
        <v>6</v>
      </c>
      <c r="E1246" s="1" t="str">
        <f t="shared" si="39"/>
        <v>高雄市</v>
      </c>
      <c r="F1246" s="12">
        <f t="shared" ca="1" si="38"/>
        <v>0.29325017870714465</v>
      </c>
      <c r="G1246" s="12">
        <v>0.39194945249733726</v>
      </c>
      <c r="H1246" s="2">
        <f>COUNTIFS(COMPANY[亂數值],"&gt;" &amp;COMPANY[[#This Row],[亂數值]]) + 1</f>
        <v>1322</v>
      </c>
      <c r="I1246" s="13" t="str">
        <f>IF(COMPANY[[#This Row],[序列]]&lt;=簡單亂數抽樣參數!$C$3,"Y","")</f>
        <v/>
      </c>
    </row>
    <row r="1247" spans="1:9">
      <c r="A1247" s="1" t="s">
        <v>5312</v>
      </c>
      <c r="B1247" s="1" t="s">
        <v>2352</v>
      </c>
      <c r="C1247" s="1" t="s">
        <v>2353</v>
      </c>
      <c r="D1247" s="1" t="s">
        <v>6</v>
      </c>
      <c r="E1247" s="1" t="str">
        <f t="shared" si="39"/>
        <v>高雄市</v>
      </c>
      <c r="F1247" s="12">
        <f t="shared" ca="1" si="38"/>
        <v>0.43584673890278436</v>
      </c>
      <c r="G1247" s="12">
        <v>0.94668262156801919</v>
      </c>
      <c r="H1247" s="2">
        <f>COUNTIFS(COMPANY[亂數值],"&gt;" &amp;COMPANY[[#This Row],[亂數值]]) + 1</f>
        <v>118</v>
      </c>
      <c r="I1247" s="13" t="str">
        <f>IF(COMPANY[[#This Row],[序列]]&lt;=簡單亂數抽樣參數!$C$3,"Y","")</f>
        <v/>
      </c>
    </row>
    <row r="1248" spans="1:9">
      <c r="A1248" s="1" t="s">
        <v>5313</v>
      </c>
      <c r="B1248" s="1" t="s">
        <v>2354</v>
      </c>
      <c r="C1248" s="1" t="s">
        <v>2355</v>
      </c>
      <c r="D1248" s="1" t="s">
        <v>6</v>
      </c>
      <c r="E1248" s="1" t="str">
        <f t="shared" si="39"/>
        <v>高雄市</v>
      </c>
      <c r="F1248" s="12">
        <f t="shared" ca="1" si="38"/>
        <v>0.70180380134114628</v>
      </c>
      <c r="G1248" s="12">
        <v>0.73752574611397426</v>
      </c>
      <c r="H1248" s="2">
        <f>COUNTIFS(COMPANY[亂數值],"&gt;" &amp;COMPANY[[#This Row],[亂數值]]) + 1</f>
        <v>557</v>
      </c>
      <c r="I1248" s="13" t="str">
        <f>IF(COMPANY[[#This Row],[序列]]&lt;=簡單亂數抽樣參數!$C$3,"Y","")</f>
        <v/>
      </c>
    </row>
    <row r="1249" spans="1:9">
      <c r="A1249" s="1" t="s">
        <v>5314</v>
      </c>
      <c r="B1249" s="1" t="s">
        <v>2356</v>
      </c>
      <c r="C1249" s="1" t="s">
        <v>2357</v>
      </c>
      <c r="D1249" s="1" t="s">
        <v>6</v>
      </c>
      <c r="E1249" s="1" t="str">
        <f t="shared" si="39"/>
        <v>高雄市</v>
      </c>
      <c r="F1249" s="12">
        <f t="shared" ca="1" si="38"/>
        <v>0.43763909663096234</v>
      </c>
      <c r="G1249" s="12">
        <v>0.31138440267544654</v>
      </c>
      <c r="H1249" s="2">
        <f>COUNTIFS(COMPANY[亂數值],"&gt;" &amp;COMPANY[[#This Row],[亂數值]]) + 1</f>
        <v>1480</v>
      </c>
      <c r="I1249" s="13" t="str">
        <f>IF(COMPANY[[#This Row],[序列]]&lt;=簡單亂數抽樣參數!$C$3,"Y","")</f>
        <v/>
      </c>
    </row>
    <row r="1250" spans="1:9">
      <c r="A1250" s="1" t="s">
        <v>5315</v>
      </c>
      <c r="B1250" s="1" t="s">
        <v>2358</v>
      </c>
      <c r="C1250" s="1" t="s">
        <v>2359</v>
      </c>
      <c r="D1250" s="1" t="s">
        <v>27</v>
      </c>
      <c r="E1250" s="1" t="str">
        <f t="shared" si="39"/>
        <v>高雄市</v>
      </c>
      <c r="F1250" s="12">
        <f t="shared" ca="1" si="38"/>
        <v>0.66256547566893154</v>
      </c>
      <c r="G1250" s="12">
        <v>0.9912544480125185</v>
      </c>
      <c r="H1250" s="2">
        <f>COUNTIFS(COMPANY[亂數值],"&gt;" &amp;COMPANY[[#This Row],[亂數值]]) + 1</f>
        <v>19</v>
      </c>
      <c r="I1250" s="13" t="str">
        <f>IF(COMPANY[[#This Row],[序列]]&lt;=簡單亂數抽樣參數!$C$3,"Y","")</f>
        <v>Y</v>
      </c>
    </row>
    <row r="1251" spans="1:9">
      <c r="A1251" s="1" t="s">
        <v>5316</v>
      </c>
      <c r="B1251" s="1" t="s">
        <v>2360</v>
      </c>
      <c r="C1251" s="1" t="s">
        <v>2361</v>
      </c>
      <c r="D1251" s="1" t="s">
        <v>6</v>
      </c>
      <c r="E1251" s="1" t="str">
        <f t="shared" si="39"/>
        <v>高雄市</v>
      </c>
      <c r="F1251" s="12">
        <f t="shared" ca="1" si="38"/>
        <v>0.28709955250562202</v>
      </c>
      <c r="G1251" s="12">
        <v>0.92106902952761083</v>
      </c>
      <c r="H1251" s="2">
        <f>COUNTIFS(COMPANY[亂數值],"&gt;" &amp;COMPANY[[#This Row],[亂數值]]) + 1</f>
        <v>174</v>
      </c>
      <c r="I1251" s="13" t="str">
        <f>IF(COMPANY[[#This Row],[序列]]&lt;=簡單亂數抽樣參數!$C$3,"Y","")</f>
        <v/>
      </c>
    </row>
    <row r="1252" spans="1:9">
      <c r="A1252" s="1" t="s">
        <v>5317</v>
      </c>
      <c r="B1252" s="1" t="s">
        <v>2362</v>
      </c>
      <c r="C1252" s="1" t="s">
        <v>2363</v>
      </c>
      <c r="D1252" s="1" t="s">
        <v>6</v>
      </c>
      <c r="E1252" s="1" t="str">
        <f t="shared" si="39"/>
        <v>高雄市</v>
      </c>
      <c r="F1252" s="12">
        <f t="shared" ca="1" si="38"/>
        <v>4.8061973951352921E-2</v>
      </c>
      <c r="G1252" s="12">
        <v>0.70528069438851648</v>
      </c>
      <c r="H1252" s="2">
        <f>COUNTIFS(COMPANY[亂數值],"&gt;" &amp;COMPANY[[#This Row],[亂數值]]) + 1</f>
        <v>630</v>
      </c>
      <c r="I1252" s="13" t="str">
        <f>IF(COMPANY[[#This Row],[序列]]&lt;=簡單亂數抽樣參數!$C$3,"Y","")</f>
        <v/>
      </c>
    </row>
    <row r="1253" spans="1:9">
      <c r="A1253" s="1" t="s">
        <v>5318</v>
      </c>
      <c r="B1253" s="1" t="s">
        <v>2364</v>
      </c>
      <c r="C1253" s="1" t="s">
        <v>2365</v>
      </c>
      <c r="D1253" s="1" t="s">
        <v>22</v>
      </c>
      <c r="E1253" s="1" t="str">
        <f t="shared" si="39"/>
        <v>高雄市</v>
      </c>
      <c r="F1253" s="12">
        <f t="shared" ca="1" si="38"/>
        <v>0.76219318308546369</v>
      </c>
      <c r="G1253" s="12">
        <v>0.12536203369009102</v>
      </c>
      <c r="H1253" s="2">
        <f>COUNTIFS(COMPANY[亂數值],"&gt;" &amp;COMPANY[[#This Row],[亂數值]]) + 1</f>
        <v>1920</v>
      </c>
      <c r="I1253" s="13" t="str">
        <f>IF(COMPANY[[#This Row],[序列]]&lt;=簡單亂數抽樣參數!$C$3,"Y","")</f>
        <v/>
      </c>
    </row>
    <row r="1254" spans="1:9">
      <c r="A1254" s="1" t="s">
        <v>5319</v>
      </c>
      <c r="B1254" s="1" t="s">
        <v>2366</v>
      </c>
      <c r="C1254" s="1" t="s">
        <v>2367</v>
      </c>
      <c r="D1254" s="1" t="s">
        <v>6</v>
      </c>
      <c r="E1254" s="1" t="str">
        <f t="shared" si="39"/>
        <v>高雄市</v>
      </c>
      <c r="F1254" s="12">
        <f t="shared" ca="1" si="38"/>
        <v>0.85935317757434049</v>
      </c>
      <c r="G1254" s="12">
        <v>0.4189038069366392</v>
      </c>
      <c r="H1254" s="2">
        <f>COUNTIFS(COMPANY[亂數值],"&gt;" &amp;COMPANY[[#This Row],[亂數值]]) + 1</f>
        <v>1265</v>
      </c>
      <c r="I1254" s="13" t="str">
        <f>IF(COMPANY[[#This Row],[序列]]&lt;=簡單亂數抽樣參數!$C$3,"Y","")</f>
        <v/>
      </c>
    </row>
    <row r="1255" spans="1:9">
      <c r="A1255" s="1" t="s">
        <v>5320</v>
      </c>
      <c r="B1255" s="1" t="s">
        <v>2368</v>
      </c>
      <c r="C1255" s="1" t="s">
        <v>2369</v>
      </c>
      <c r="D1255" s="1" t="s">
        <v>27</v>
      </c>
      <c r="E1255" s="1" t="str">
        <f t="shared" si="39"/>
        <v>高雄市</v>
      </c>
      <c r="F1255" s="12">
        <f t="shared" ca="1" si="38"/>
        <v>0.66380868103109336</v>
      </c>
      <c r="G1255" s="12">
        <v>0.15745739945584847</v>
      </c>
      <c r="H1255" s="2">
        <f>COUNTIFS(COMPANY[亂數值],"&gt;" &amp;COMPANY[[#This Row],[亂數值]]) + 1</f>
        <v>1841</v>
      </c>
      <c r="I1255" s="13" t="str">
        <f>IF(COMPANY[[#This Row],[序列]]&lt;=簡單亂數抽樣參數!$C$3,"Y","")</f>
        <v/>
      </c>
    </row>
    <row r="1256" spans="1:9">
      <c r="A1256" s="1" t="s">
        <v>5321</v>
      </c>
      <c r="B1256" s="1" t="s">
        <v>2370</v>
      </c>
      <c r="C1256" s="1" t="s">
        <v>2371</v>
      </c>
      <c r="D1256" s="1" t="s">
        <v>22</v>
      </c>
      <c r="E1256" s="1" t="str">
        <f t="shared" si="39"/>
        <v>高雄市</v>
      </c>
      <c r="F1256" s="12">
        <f t="shared" ca="1" si="38"/>
        <v>0.20285909006474556</v>
      </c>
      <c r="G1256" s="12">
        <v>0.22898085013195191</v>
      </c>
      <c r="H1256" s="2">
        <f>COUNTIFS(COMPANY[亂數值],"&gt;" &amp;COMPANY[[#This Row],[亂數值]]) + 1</f>
        <v>1673</v>
      </c>
      <c r="I1256" s="13" t="str">
        <f>IF(COMPANY[[#This Row],[序列]]&lt;=簡單亂數抽樣參數!$C$3,"Y","")</f>
        <v/>
      </c>
    </row>
    <row r="1257" spans="1:9">
      <c r="A1257" s="1" t="s">
        <v>5322</v>
      </c>
      <c r="B1257" s="1" t="s">
        <v>2372</v>
      </c>
      <c r="C1257" s="1" t="s">
        <v>2373</v>
      </c>
      <c r="D1257" s="1" t="s">
        <v>22</v>
      </c>
      <c r="E1257" s="1" t="str">
        <f t="shared" si="39"/>
        <v>高雄市</v>
      </c>
      <c r="F1257" s="12">
        <f t="shared" ca="1" si="38"/>
        <v>0.50370239864991972</v>
      </c>
      <c r="G1257" s="12">
        <v>0.25090603775979126</v>
      </c>
      <c r="H1257" s="2">
        <f>COUNTIFS(COMPANY[亂數值],"&gt;" &amp;COMPANY[[#This Row],[亂數值]]) + 1</f>
        <v>1618</v>
      </c>
      <c r="I1257" s="13" t="str">
        <f>IF(COMPANY[[#This Row],[序列]]&lt;=簡單亂數抽樣參數!$C$3,"Y","")</f>
        <v/>
      </c>
    </row>
    <row r="1258" spans="1:9">
      <c r="A1258" s="1" t="s">
        <v>5323</v>
      </c>
      <c r="B1258" s="1" t="s">
        <v>2374</v>
      </c>
      <c r="C1258" s="1" t="s">
        <v>2375</v>
      </c>
      <c r="D1258" s="1" t="s">
        <v>27</v>
      </c>
      <c r="E1258" s="1" t="str">
        <f t="shared" si="39"/>
        <v>高雄市</v>
      </c>
      <c r="F1258" s="12">
        <f t="shared" ca="1" si="38"/>
        <v>0.68142824402631941</v>
      </c>
      <c r="G1258" s="12">
        <v>0.50906495244037941</v>
      </c>
      <c r="H1258" s="2">
        <f>COUNTIFS(COMPANY[亂數值],"&gt;" &amp;COMPANY[[#This Row],[亂數值]]) + 1</f>
        <v>1070</v>
      </c>
      <c r="I1258" s="13" t="str">
        <f>IF(COMPANY[[#This Row],[序列]]&lt;=簡單亂數抽樣參數!$C$3,"Y","")</f>
        <v/>
      </c>
    </row>
    <row r="1259" spans="1:9">
      <c r="A1259" s="1" t="s">
        <v>5324</v>
      </c>
      <c r="B1259" s="1" t="s">
        <v>2376</v>
      </c>
      <c r="C1259" s="1" t="s">
        <v>2377</v>
      </c>
      <c r="D1259" s="1" t="s">
        <v>27</v>
      </c>
      <c r="E1259" s="1" t="str">
        <f t="shared" si="39"/>
        <v>高雄市</v>
      </c>
      <c r="F1259" s="12">
        <f t="shared" ca="1" si="38"/>
        <v>0.12380429002841165</v>
      </c>
      <c r="G1259" s="12">
        <v>1.5914409800356633E-2</v>
      </c>
      <c r="H1259" s="2">
        <f>COUNTIFS(COMPANY[亂數值],"&gt;" &amp;COMPANY[[#This Row],[亂數值]]) + 1</f>
        <v>2168</v>
      </c>
      <c r="I1259" s="13" t="str">
        <f>IF(COMPANY[[#This Row],[序列]]&lt;=簡單亂數抽樣參數!$C$3,"Y","")</f>
        <v/>
      </c>
    </row>
    <row r="1260" spans="1:9">
      <c r="A1260" s="1" t="s">
        <v>5325</v>
      </c>
      <c r="B1260" s="1" t="s">
        <v>2378</v>
      </c>
      <c r="C1260" s="1" t="s">
        <v>2379</v>
      </c>
      <c r="D1260" s="1" t="s">
        <v>27</v>
      </c>
      <c r="E1260" s="1" t="str">
        <f t="shared" si="39"/>
        <v>高雄市</v>
      </c>
      <c r="F1260" s="12">
        <f t="shared" ca="1" si="38"/>
        <v>0.68080044389714045</v>
      </c>
      <c r="G1260" s="12">
        <v>0.82105228745537218</v>
      </c>
      <c r="H1260" s="2">
        <f>COUNTIFS(COMPANY[亂數值],"&gt;" &amp;COMPANY[[#This Row],[亂數值]]) + 1</f>
        <v>402</v>
      </c>
      <c r="I1260" s="13" t="str">
        <f>IF(COMPANY[[#This Row],[序列]]&lt;=簡單亂數抽樣參數!$C$3,"Y","")</f>
        <v/>
      </c>
    </row>
    <row r="1261" spans="1:9">
      <c r="A1261" s="1" t="s">
        <v>5326</v>
      </c>
      <c r="B1261" s="1" t="s">
        <v>2380</v>
      </c>
      <c r="C1261" s="1" t="s">
        <v>2140</v>
      </c>
      <c r="D1261" s="1" t="s">
        <v>6</v>
      </c>
      <c r="E1261" s="1" t="str">
        <f t="shared" si="39"/>
        <v>高雄市</v>
      </c>
      <c r="F1261" s="12">
        <f t="shared" ca="1" si="38"/>
        <v>0.99724661915332635</v>
      </c>
      <c r="G1261" s="12">
        <v>0.75223753529792448</v>
      </c>
      <c r="H1261" s="2">
        <f>COUNTIFS(COMPANY[亂數值],"&gt;" &amp;COMPANY[[#This Row],[亂數值]]) + 1</f>
        <v>530</v>
      </c>
      <c r="I1261" s="13" t="str">
        <f>IF(COMPANY[[#This Row],[序列]]&lt;=簡單亂數抽樣參數!$C$3,"Y","")</f>
        <v/>
      </c>
    </row>
    <row r="1262" spans="1:9">
      <c r="A1262" s="1" t="s">
        <v>5327</v>
      </c>
      <c r="B1262" s="1" t="s">
        <v>2381</v>
      </c>
      <c r="C1262" s="1" t="s">
        <v>2382</v>
      </c>
      <c r="D1262" s="1" t="s">
        <v>22</v>
      </c>
      <c r="E1262" s="1" t="str">
        <f t="shared" si="39"/>
        <v>高雄市</v>
      </c>
      <c r="F1262" s="12">
        <f t="shared" ca="1" si="38"/>
        <v>0.96693827904543617</v>
      </c>
      <c r="G1262" s="12">
        <v>0.88021062830969199</v>
      </c>
      <c r="H1262" s="2">
        <f>COUNTIFS(COMPANY[亂數值],"&gt;" &amp;COMPANY[[#This Row],[亂數值]]) + 1</f>
        <v>256</v>
      </c>
      <c r="I1262" s="13" t="str">
        <f>IF(COMPANY[[#This Row],[序列]]&lt;=簡單亂數抽樣參數!$C$3,"Y","")</f>
        <v/>
      </c>
    </row>
    <row r="1263" spans="1:9">
      <c r="A1263" s="1" t="s">
        <v>5328</v>
      </c>
      <c r="B1263" s="1" t="s">
        <v>2383</v>
      </c>
      <c r="C1263" s="1" t="s">
        <v>2384</v>
      </c>
      <c r="D1263" s="1" t="s">
        <v>22</v>
      </c>
      <c r="E1263" s="1" t="str">
        <f t="shared" si="39"/>
        <v>高雄市</v>
      </c>
      <c r="F1263" s="12">
        <f t="shared" ca="1" si="38"/>
        <v>0.42796879425784995</v>
      </c>
      <c r="G1263" s="12">
        <v>0.28055958445912488</v>
      </c>
      <c r="H1263" s="2">
        <f>COUNTIFS(COMPANY[亂數值],"&gt;" &amp;COMPANY[[#This Row],[亂數值]]) + 1</f>
        <v>1549</v>
      </c>
      <c r="I1263" s="13" t="str">
        <f>IF(COMPANY[[#This Row],[序列]]&lt;=簡單亂數抽樣參數!$C$3,"Y","")</f>
        <v/>
      </c>
    </row>
    <row r="1264" spans="1:9">
      <c r="A1264" s="1" t="s">
        <v>5329</v>
      </c>
      <c r="B1264" s="1" t="s">
        <v>2385</v>
      </c>
      <c r="C1264" s="1" t="s">
        <v>2386</v>
      </c>
      <c r="D1264" s="1" t="s">
        <v>27</v>
      </c>
      <c r="E1264" s="1" t="str">
        <f t="shared" si="39"/>
        <v>高雄市</v>
      </c>
      <c r="F1264" s="12">
        <f t="shared" ca="1" si="38"/>
        <v>0.17628546815682011</v>
      </c>
      <c r="G1264" s="12">
        <v>0.99654607489003832</v>
      </c>
      <c r="H1264" s="2">
        <f>COUNTIFS(COMPANY[亂數值],"&gt;" &amp;COMPANY[[#This Row],[亂數值]]) + 1</f>
        <v>6</v>
      </c>
      <c r="I1264" s="13" t="str">
        <f>IF(COMPANY[[#This Row],[序列]]&lt;=簡單亂數抽樣參數!$C$3,"Y","")</f>
        <v>Y</v>
      </c>
    </row>
    <row r="1265" spans="1:9">
      <c r="A1265" s="1" t="s">
        <v>5330</v>
      </c>
      <c r="B1265" s="1" t="s">
        <v>2387</v>
      </c>
      <c r="C1265" s="1" t="s">
        <v>2388</v>
      </c>
      <c r="D1265" s="1" t="s">
        <v>6</v>
      </c>
      <c r="E1265" s="1" t="str">
        <f t="shared" si="39"/>
        <v>高雄市</v>
      </c>
      <c r="F1265" s="12">
        <f t="shared" ca="1" si="38"/>
        <v>0.1906586660489209</v>
      </c>
      <c r="G1265" s="12">
        <v>0.8458012299239539</v>
      </c>
      <c r="H1265" s="2">
        <f>COUNTIFS(COMPANY[亂數值],"&gt;" &amp;COMPANY[[#This Row],[亂數值]]) + 1</f>
        <v>338</v>
      </c>
      <c r="I1265" s="13" t="str">
        <f>IF(COMPANY[[#This Row],[序列]]&lt;=簡單亂數抽樣參數!$C$3,"Y","")</f>
        <v/>
      </c>
    </row>
    <row r="1266" spans="1:9">
      <c r="A1266" s="1" t="s">
        <v>5331</v>
      </c>
      <c r="B1266" s="1" t="s">
        <v>2389</v>
      </c>
      <c r="C1266" s="1" t="s">
        <v>2390</v>
      </c>
      <c r="D1266" s="1" t="s">
        <v>6</v>
      </c>
      <c r="E1266" s="1" t="str">
        <f t="shared" si="39"/>
        <v>高雄市</v>
      </c>
      <c r="F1266" s="12">
        <f t="shared" ca="1" si="38"/>
        <v>0.29441157020027864</v>
      </c>
      <c r="G1266" s="12">
        <v>0.41160364450938092</v>
      </c>
      <c r="H1266" s="2">
        <f>COUNTIFS(COMPANY[亂數值],"&gt;" &amp;COMPANY[[#This Row],[亂數值]]) + 1</f>
        <v>1277</v>
      </c>
      <c r="I1266" s="13" t="str">
        <f>IF(COMPANY[[#This Row],[序列]]&lt;=簡單亂數抽樣參數!$C$3,"Y","")</f>
        <v/>
      </c>
    </row>
    <row r="1267" spans="1:9">
      <c r="A1267" s="1" t="s">
        <v>5332</v>
      </c>
      <c r="B1267" s="1" t="s">
        <v>2391</v>
      </c>
      <c r="C1267" s="1" t="s">
        <v>2392</v>
      </c>
      <c r="D1267" s="1" t="s">
        <v>6</v>
      </c>
      <c r="E1267" s="1" t="str">
        <f t="shared" si="39"/>
        <v>高雄市</v>
      </c>
      <c r="F1267" s="12">
        <f t="shared" ca="1" si="38"/>
        <v>0.22686846110855807</v>
      </c>
      <c r="G1267" s="12">
        <v>0.22538798424860196</v>
      </c>
      <c r="H1267" s="2">
        <f>COUNTIFS(COMPANY[亂數值],"&gt;" &amp;COMPANY[[#This Row],[亂數值]]) + 1</f>
        <v>1680</v>
      </c>
      <c r="I1267" s="13" t="str">
        <f>IF(COMPANY[[#This Row],[序列]]&lt;=簡單亂數抽樣參數!$C$3,"Y","")</f>
        <v/>
      </c>
    </row>
    <row r="1268" spans="1:9">
      <c r="A1268" s="1" t="s">
        <v>5333</v>
      </c>
      <c r="B1268" s="1" t="s">
        <v>2393</v>
      </c>
      <c r="C1268" s="1" t="s">
        <v>2394</v>
      </c>
      <c r="D1268" s="1" t="s">
        <v>6</v>
      </c>
      <c r="E1268" s="1" t="str">
        <f t="shared" si="39"/>
        <v>高雄市</v>
      </c>
      <c r="F1268" s="12">
        <f t="shared" ca="1" si="38"/>
        <v>5.7473129439924553E-2</v>
      </c>
      <c r="G1268" s="12">
        <v>0.29124810565953319</v>
      </c>
      <c r="H1268" s="2">
        <f>COUNTIFS(COMPANY[亂數值],"&gt;" &amp;COMPANY[[#This Row],[亂數值]]) + 1</f>
        <v>1521</v>
      </c>
      <c r="I1268" s="13" t="str">
        <f>IF(COMPANY[[#This Row],[序列]]&lt;=簡單亂數抽樣參數!$C$3,"Y","")</f>
        <v/>
      </c>
    </row>
    <row r="1269" spans="1:9">
      <c r="A1269" s="1" t="s">
        <v>5334</v>
      </c>
      <c r="B1269" s="1" t="s">
        <v>2395</v>
      </c>
      <c r="C1269" s="1" t="s">
        <v>2396</v>
      </c>
      <c r="D1269" s="1" t="s">
        <v>6</v>
      </c>
      <c r="E1269" s="1" t="str">
        <f t="shared" si="39"/>
        <v>高雄市</v>
      </c>
      <c r="F1269" s="12">
        <f t="shared" ca="1" si="38"/>
        <v>7.6394620855016804E-2</v>
      </c>
      <c r="G1269" s="12">
        <v>0.49831390746342752</v>
      </c>
      <c r="H1269" s="2">
        <f>COUNTIFS(COMPANY[亂數值],"&gt;" &amp;COMPANY[[#This Row],[亂數值]]) + 1</f>
        <v>1095</v>
      </c>
      <c r="I1269" s="13" t="str">
        <f>IF(COMPANY[[#This Row],[序列]]&lt;=簡單亂數抽樣參數!$C$3,"Y","")</f>
        <v/>
      </c>
    </row>
    <row r="1270" spans="1:9">
      <c r="A1270" s="1" t="s">
        <v>5335</v>
      </c>
      <c r="B1270" s="1" t="s">
        <v>2397</v>
      </c>
      <c r="C1270" s="1" t="s">
        <v>1215</v>
      </c>
      <c r="D1270" s="1" t="s">
        <v>6</v>
      </c>
      <c r="E1270" s="1" t="str">
        <f t="shared" si="39"/>
        <v>高雄市</v>
      </c>
      <c r="F1270" s="12">
        <f t="shared" ca="1" si="38"/>
        <v>8.8270247770700583E-2</v>
      </c>
      <c r="G1270" s="12">
        <v>0.44812041186366403</v>
      </c>
      <c r="H1270" s="2">
        <f>COUNTIFS(COMPANY[亂數值],"&gt;" &amp;COMPANY[[#This Row],[亂數值]]) + 1</f>
        <v>1206</v>
      </c>
      <c r="I1270" s="13" t="str">
        <f>IF(COMPANY[[#This Row],[序列]]&lt;=簡單亂數抽樣參數!$C$3,"Y","")</f>
        <v/>
      </c>
    </row>
    <row r="1271" spans="1:9">
      <c r="A1271" s="1" t="s">
        <v>5336</v>
      </c>
      <c r="B1271" s="1" t="s">
        <v>2398</v>
      </c>
      <c r="C1271" s="1" t="s">
        <v>2399</v>
      </c>
      <c r="D1271" s="1" t="s">
        <v>12</v>
      </c>
      <c r="E1271" s="1" t="str">
        <f t="shared" si="39"/>
        <v>高雄市</v>
      </c>
      <c r="F1271" s="12">
        <f t="shared" ca="1" si="38"/>
        <v>0.22119224390781056</v>
      </c>
      <c r="G1271" s="12">
        <v>0.10184042065064358</v>
      </c>
      <c r="H1271" s="2">
        <f>COUNTIFS(COMPANY[亂數值],"&gt;" &amp;COMPANY[[#This Row],[亂數值]]) + 1</f>
        <v>1982</v>
      </c>
      <c r="I1271" s="13" t="str">
        <f>IF(COMPANY[[#This Row],[序列]]&lt;=簡單亂數抽樣參數!$C$3,"Y","")</f>
        <v/>
      </c>
    </row>
    <row r="1272" spans="1:9">
      <c r="A1272" s="1" t="s">
        <v>5336</v>
      </c>
      <c r="B1272" s="1" t="s">
        <v>2398</v>
      </c>
      <c r="C1272" s="1" t="s">
        <v>2400</v>
      </c>
      <c r="D1272" s="1" t="s">
        <v>6</v>
      </c>
      <c r="E1272" s="1" t="str">
        <f t="shared" si="39"/>
        <v>臺南市</v>
      </c>
      <c r="F1272" s="12">
        <f t="shared" ca="1" si="38"/>
        <v>0.49307922418546268</v>
      </c>
      <c r="G1272" s="12">
        <v>0.35329996803018315</v>
      </c>
      <c r="H1272" s="2">
        <f>COUNTIFS(COMPANY[亂數值],"&gt;" &amp;COMPANY[[#This Row],[亂數值]]) + 1</f>
        <v>1392</v>
      </c>
      <c r="I1272" s="13" t="str">
        <f>IF(COMPANY[[#This Row],[序列]]&lt;=簡單亂數抽樣參數!$C$3,"Y","")</f>
        <v/>
      </c>
    </row>
    <row r="1273" spans="1:9">
      <c r="A1273" s="1" t="s">
        <v>5337</v>
      </c>
      <c r="B1273" s="1" t="s">
        <v>2401</v>
      </c>
      <c r="C1273" s="1" t="s">
        <v>2402</v>
      </c>
      <c r="D1273" s="1" t="s">
        <v>31</v>
      </c>
      <c r="E1273" s="1" t="str">
        <f t="shared" si="39"/>
        <v>高雄市</v>
      </c>
      <c r="F1273" s="12">
        <f t="shared" ca="1" si="38"/>
        <v>0.69098739540816789</v>
      </c>
      <c r="G1273" s="12">
        <v>0.86841665395823076</v>
      </c>
      <c r="H1273" s="2">
        <f>COUNTIFS(COMPANY[亂數值],"&gt;" &amp;COMPANY[[#This Row],[亂數值]]) + 1</f>
        <v>284</v>
      </c>
      <c r="I1273" s="13" t="str">
        <f>IF(COMPANY[[#This Row],[序列]]&lt;=簡單亂數抽樣參數!$C$3,"Y","")</f>
        <v/>
      </c>
    </row>
    <row r="1274" spans="1:9">
      <c r="A1274" s="1" t="s">
        <v>5338</v>
      </c>
      <c r="B1274" s="1" t="s">
        <v>2255</v>
      </c>
      <c r="C1274" s="1" t="s">
        <v>2403</v>
      </c>
      <c r="D1274" s="1" t="s">
        <v>6</v>
      </c>
      <c r="E1274" s="1" t="str">
        <f t="shared" si="39"/>
        <v>嘉義市</v>
      </c>
      <c r="F1274" s="12">
        <f t="shared" ca="1" si="38"/>
        <v>0.60753209664648211</v>
      </c>
      <c r="G1274" s="12">
        <v>0.64651104288879813</v>
      </c>
      <c r="H1274" s="2">
        <f>COUNTIFS(COMPANY[亂數值],"&gt;" &amp;COMPANY[[#This Row],[亂數值]]) + 1</f>
        <v>759</v>
      </c>
      <c r="I1274" s="13" t="str">
        <f>IF(COMPANY[[#This Row],[序列]]&lt;=簡單亂數抽樣參數!$C$3,"Y","")</f>
        <v/>
      </c>
    </row>
    <row r="1275" spans="1:9">
      <c r="A1275" s="1" t="s">
        <v>5339</v>
      </c>
      <c r="B1275" s="1" t="s">
        <v>1654</v>
      </c>
      <c r="C1275" s="1" t="s">
        <v>2404</v>
      </c>
      <c r="D1275" s="1" t="s">
        <v>27</v>
      </c>
      <c r="E1275" s="1" t="str">
        <f t="shared" si="39"/>
        <v>嘉義市</v>
      </c>
      <c r="F1275" s="12">
        <f t="shared" ca="1" si="38"/>
        <v>0.95856392261239054</v>
      </c>
      <c r="G1275" s="12">
        <v>0.69298082649481296</v>
      </c>
      <c r="H1275" s="2">
        <f>COUNTIFS(COMPANY[亂數值],"&gt;" &amp;COMPANY[[#This Row],[亂數值]]) + 1</f>
        <v>655</v>
      </c>
      <c r="I1275" s="13" t="str">
        <f>IF(COMPANY[[#This Row],[序列]]&lt;=簡單亂數抽樣參數!$C$3,"Y","")</f>
        <v/>
      </c>
    </row>
    <row r="1276" spans="1:9">
      <c r="A1276" s="1" t="s">
        <v>5340</v>
      </c>
      <c r="B1276" s="1" t="s">
        <v>2405</v>
      </c>
      <c r="C1276" s="1" t="s">
        <v>2406</v>
      </c>
      <c r="D1276" s="1" t="s">
        <v>6</v>
      </c>
      <c r="E1276" s="1" t="str">
        <f t="shared" si="39"/>
        <v>嘉義市</v>
      </c>
      <c r="F1276" s="12">
        <f t="shared" ca="1" si="38"/>
        <v>0.40595380087956745</v>
      </c>
      <c r="G1276" s="12">
        <v>0.10319324774205485</v>
      </c>
      <c r="H1276" s="2">
        <f>COUNTIFS(COMPANY[亂數值],"&gt;" &amp;COMPANY[[#This Row],[亂數值]]) + 1</f>
        <v>1979</v>
      </c>
      <c r="I1276" s="13" t="str">
        <f>IF(COMPANY[[#This Row],[序列]]&lt;=簡單亂數抽樣參數!$C$3,"Y","")</f>
        <v/>
      </c>
    </row>
    <row r="1277" spans="1:9">
      <c r="A1277" s="1" t="s">
        <v>5341</v>
      </c>
      <c r="B1277" s="1" t="s">
        <v>2407</v>
      </c>
      <c r="C1277" s="1" t="s">
        <v>2408</v>
      </c>
      <c r="D1277" s="1" t="s">
        <v>22</v>
      </c>
      <c r="E1277" s="1" t="str">
        <f t="shared" si="39"/>
        <v>嘉義市</v>
      </c>
      <c r="F1277" s="12">
        <f t="shared" ca="1" si="38"/>
        <v>0.38257112602919086</v>
      </c>
      <c r="G1277" s="12">
        <v>0.67585424891191381</v>
      </c>
      <c r="H1277" s="2">
        <f>COUNTIFS(COMPANY[亂數值],"&gt;" &amp;COMPANY[[#This Row],[亂數值]]) + 1</f>
        <v>686</v>
      </c>
      <c r="I1277" s="13" t="str">
        <f>IF(COMPANY[[#This Row],[序列]]&lt;=簡單亂數抽樣參數!$C$3,"Y","")</f>
        <v/>
      </c>
    </row>
    <row r="1278" spans="1:9">
      <c r="A1278" s="1" t="s">
        <v>5342</v>
      </c>
      <c r="B1278" s="1" t="s">
        <v>2409</v>
      </c>
      <c r="C1278" s="1" t="s">
        <v>2410</v>
      </c>
      <c r="D1278" s="1" t="s">
        <v>27</v>
      </c>
      <c r="E1278" s="1" t="str">
        <f t="shared" si="39"/>
        <v>嘉義市</v>
      </c>
      <c r="F1278" s="12">
        <f t="shared" ca="1" si="38"/>
        <v>0.67991728838582621</v>
      </c>
      <c r="G1278" s="12">
        <v>0.71155673095267036</v>
      </c>
      <c r="H1278" s="2">
        <f>COUNTIFS(COMPANY[亂數值],"&gt;" &amp;COMPANY[[#This Row],[亂數值]]) + 1</f>
        <v>613</v>
      </c>
      <c r="I1278" s="13" t="str">
        <f>IF(COMPANY[[#This Row],[序列]]&lt;=簡單亂數抽樣參數!$C$3,"Y","")</f>
        <v/>
      </c>
    </row>
    <row r="1279" spans="1:9">
      <c r="A1279" s="1" t="s">
        <v>5343</v>
      </c>
      <c r="B1279" s="1" t="s">
        <v>2411</v>
      </c>
      <c r="C1279" s="1" t="s">
        <v>2412</v>
      </c>
      <c r="D1279" s="1" t="s">
        <v>6</v>
      </c>
      <c r="E1279" s="1" t="str">
        <f t="shared" si="39"/>
        <v>嘉義市</v>
      </c>
      <c r="F1279" s="12">
        <f t="shared" ca="1" si="38"/>
        <v>6.8420444220490317E-2</v>
      </c>
      <c r="G1279" s="12">
        <v>0.67375517158085729</v>
      </c>
      <c r="H1279" s="2">
        <f>COUNTIFS(COMPANY[亂數值],"&gt;" &amp;COMPANY[[#This Row],[亂數值]]) + 1</f>
        <v>691</v>
      </c>
      <c r="I1279" s="13" t="str">
        <f>IF(COMPANY[[#This Row],[序列]]&lt;=簡單亂數抽樣參數!$C$3,"Y","")</f>
        <v/>
      </c>
    </row>
    <row r="1280" spans="1:9">
      <c r="A1280" s="1" t="s">
        <v>5344</v>
      </c>
      <c r="B1280" s="1" t="s">
        <v>2413</v>
      </c>
      <c r="C1280" s="1" t="s">
        <v>2414</v>
      </c>
      <c r="D1280" s="1" t="s">
        <v>6</v>
      </c>
      <c r="E1280" s="1" t="str">
        <f t="shared" si="39"/>
        <v>嘉義市</v>
      </c>
      <c r="F1280" s="12">
        <f t="shared" ca="1" si="38"/>
        <v>0.71537958580031125</v>
      </c>
      <c r="G1280" s="12">
        <v>0.77046462710770003</v>
      </c>
      <c r="H1280" s="2">
        <f>COUNTIFS(COMPANY[亂數值],"&gt;" &amp;COMPANY[[#This Row],[亂數值]]) + 1</f>
        <v>505</v>
      </c>
      <c r="I1280" s="13" t="str">
        <f>IF(COMPANY[[#This Row],[序列]]&lt;=簡單亂數抽樣參數!$C$3,"Y","")</f>
        <v/>
      </c>
    </row>
    <row r="1281" spans="1:9">
      <c r="A1281" s="1" t="s">
        <v>5345</v>
      </c>
      <c r="B1281" s="1" t="s">
        <v>2415</v>
      </c>
      <c r="C1281" s="1" t="s">
        <v>380</v>
      </c>
      <c r="D1281" s="1" t="s">
        <v>27</v>
      </c>
      <c r="E1281" s="1" t="str">
        <f t="shared" si="39"/>
        <v>臺東縣</v>
      </c>
      <c r="F1281" s="12">
        <f t="shared" ca="1" si="38"/>
        <v>0.84043693326821611</v>
      </c>
      <c r="G1281" s="12">
        <v>0.9429276434750351</v>
      </c>
      <c r="H1281" s="2">
        <f>COUNTIFS(COMPANY[亂數值],"&gt;" &amp;COMPANY[[#This Row],[亂數值]]) + 1</f>
        <v>127</v>
      </c>
      <c r="I1281" s="13" t="str">
        <f>IF(COMPANY[[#This Row],[序列]]&lt;=簡單亂數抽樣參數!$C$3,"Y","")</f>
        <v/>
      </c>
    </row>
    <row r="1282" spans="1:9">
      <c r="A1282" s="1" t="s">
        <v>5346</v>
      </c>
      <c r="B1282" s="1" t="s">
        <v>2416</v>
      </c>
      <c r="C1282" s="1" t="s">
        <v>2417</v>
      </c>
      <c r="D1282" s="1" t="s">
        <v>6</v>
      </c>
      <c r="E1282" s="1" t="str">
        <f t="shared" si="39"/>
        <v>臺東縣</v>
      </c>
      <c r="F1282" s="12">
        <f t="shared" ref="F1282:F1345" ca="1" si="40">RAND()</f>
        <v>0.38576921527550823</v>
      </c>
      <c r="G1282" s="12">
        <v>0.97601708010560184</v>
      </c>
      <c r="H1282" s="2">
        <f>COUNTIFS(COMPANY[亂數值],"&gt;" &amp;COMPANY[[#This Row],[亂數值]]) + 1</f>
        <v>53</v>
      </c>
      <c r="I1282" s="13" t="str">
        <f>IF(COMPANY[[#This Row],[序列]]&lt;=簡單亂數抽樣參數!$C$3,"Y","")</f>
        <v/>
      </c>
    </row>
    <row r="1283" spans="1:9">
      <c r="A1283" s="1" t="s">
        <v>5347</v>
      </c>
      <c r="B1283" s="1" t="s">
        <v>2418</v>
      </c>
      <c r="C1283" s="1" t="s">
        <v>2419</v>
      </c>
      <c r="D1283" s="1" t="s">
        <v>6</v>
      </c>
      <c r="E1283" s="1" t="str">
        <f t="shared" ref="E1283:E1346" si="41">MID(C1283,1,3)</f>
        <v>臺東縣</v>
      </c>
      <c r="F1283" s="12">
        <f t="shared" ca="1" si="40"/>
        <v>0.83253230339987305</v>
      </c>
      <c r="G1283" s="12">
        <v>7.348790645567127E-2</v>
      </c>
      <c r="H1283" s="2">
        <f>COUNTIFS(COMPANY[亂數值],"&gt;" &amp;COMPANY[[#This Row],[亂數值]]) + 1</f>
        <v>2038</v>
      </c>
      <c r="I1283" s="13" t="str">
        <f>IF(COMPANY[[#This Row],[序列]]&lt;=簡單亂數抽樣參數!$C$3,"Y","")</f>
        <v/>
      </c>
    </row>
    <row r="1284" spans="1:9">
      <c r="A1284" s="1" t="s">
        <v>5348</v>
      </c>
      <c r="B1284" s="1" t="s">
        <v>2420</v>
      </c>
      <c r="C1284" s="1" t="s">
        <v>2421</v>
      </c>
      <c r="D1284" s="1" t="s">
        <v>6</v>
      </c>
      <c r="E1284" s="1" t="str">
        <f t="shared" si="41"/>
        <v>臺東縣</v>
      </c>
      <c r="F1284" s="12">
        <f t="shared" ca="1" si="40"/>
        <v>0.75409238714120885</v>
      </c>
      <c r="G1284" s="12">
        <v>0.75617895172709126</v>
      </c>
      <c r="H1284" s="2">
        <f>COUNTIFS(COMPANY[亂數值],"&gt;" &amp;COMPANY[[#This Row],[亂數值]]) + 1</f>
        <v>527</v>
      </c>
      <c r="I1284" s="13" t="str">
        <f>IF(COMPANY[[#This Row],[序列]]&lt;=簡單亂數抽樣參數!$C$3,"Y","")</f>
        <v/>
      </c>
    </row>
    <row r="1285" spans="1:9">
      <c r="A1285" s="1" t="s">
        <v>5349</v>
      </c>
      <c r="B1285" s="1" t="s">
        <v>2422</v>
      </c>
      <c r="C1285" s="1" t="s">
        <v>6259</v>
      </c>
      <c r="D1285" s="1" t="s">
        <v>6</v>
      </c>
      <c r="E1285" s="1" t="str">
        <f t="shared" si="41"/>
        <v>臺東縣</v>
      </c>
      <c r="F1285" s="12">
        <f t="shared" ca="1" si="40"/>
        <v>0.73518704140772673</v>
      </c>
      <c r="G1285" s="12">
        <v>0.42751608733807844</v>
      </c>
      <c r="H1285" s="2">
        <f>COUNTIFS(COMPANY[亂數值],"&gt;" &amp;COMPANY[[#This Row],[亂數值]]) + 1</f>
        <v>1249</v>
      </c>
      <c r="I1285" s="13" t="str">
        <f>IF(COMPANY[[#This Row],[序列]]&lt;=簡單亂數抽樣參數!$C$3,"Y","")</f>
        <v/>
      </c>
    </row>
    <row r="1286" spans="1:9">
      <c r="A1286" s="1" t="s">
        <v>5350</v>
      </c>
      <c r="B1286" s="1" t="s">
        <v>1082</v>
      </c>
      <c r="C1286" s="1" t="s">
        <v>2423</v>
      </c>
      <c r="D1286" s="1" t="s">
        <v>22</v>
      </c>
      <c r="E1286" s="1" t="str">
        <f t="shared" si="41"/>
        <v>臺南市</v>
      </c>
      <c r="F1286" s="12">
        <f t="shared" ca="1" si="40"/>
        <v>1.7390155966203746E-2</v>
      </c>
      <c r="G1286" s="12">
        <v>3.6860229361448393E-2</v>
      </c>
      <c r="H1286" s="2">
        <f>COUNTIFS(COMPANY[亂數值],"&gt;" &amp;COMPANY[[#This Row],[亂數值]]) + 1</f>
        <v>2116</v>
      </c>
      <c r="I1286" s="13" t="str">
        <f>IF(COMPANY[[#This Row],[序列]]&lt;=簡單亂數抽樣參數!$C$3,"Y","")</f>
        <v/>
      </c>
    </row>
    <row r="1287" spans="1:9">
      <c r="A1287" s="1" t="s">
        <v>5351</v>
      </c>
      <c r="B1287" s="1" t="s">
        <v>2424</v>
      </c>
      <c r="C1287" s="1" t="s">
        <v>2425</v>
      </c>
      <c r="D1287" s="1" t="s">
        <v>27</v>
      </c>
      <c r="E1287" s="1" t="str">
        <f t="shared" si="41"/>
        <v>臺南市</v>
      </c>
      <c r="F1287" s="12">
        <f t="shared" ca="1" si="40"/>
        <v>0.21767638238390941</v>
      </c>
      <c r="G1287" s="12">
        <v>0.6112119470499201</v>
      </c>
      <c r="H1287" s="2">
        <f>COUNTIFS(COMPANY[亂數值],"&gt;" &amp;COMPANY[[#This Row],[亂數值]]) + 1</f>
        <v>833</v>
      </c>
      <c r="I1287" s="13" t="str">
        <f>IF(COMPANY[[#This Row],[序列]]&lt;=簡單亂數抽樣參數!$C$3,"Y","")</f>
        <v/>
      </c>
    </row>
    <row r="1288" spans="1:9">
      <c r="A1288" s="1" t="s">
        <v>5352</v>
      </c>
      <c r="B1288" s="1" t="s">
        <v>2426</v>
      </c>
      <c r="C1288" s="1" t="s">
        <v>2427</v>
      </c>
      <c r="D1288" s="1" t="s">
        <v>6</v>
      </c>
      <c r="E1288" s="1" t="str">
        <f t="shared" si="41"/>
        <v>臺南市</v>
      </c>
      <c r="F1288" s="12">
        <f t="shared" ca="1" si="40"/>
        <v>5.8003437480388831E-2</v>
      </c>
      <c r="G1288" s="12">
        <v>0.48556401704114804</v>
      </c>
      <c r="H1288" s="2">
        <f>COUNTIFS(COMPANY[亂數值],"&gt;" &amp;COMPANY[[#This Row],[亂數值]]) + 1</f>
        <v>1121</v>
      </c>
      <c r="I1288" s="13" t="str">
        <f>IF(COMPANY[[#This Row],[序列]]&lt;=簡單亂數抽樣參數!$C$3,"Y","")</f>
        <v/>
      </c>
    </row>
    <row r="1289" spans="1:9">
      <c r="A1289" s="1" t="s">
        <v>5353</v>
      </c>
      <c r="B1289" s="1" t="s">
        <v>2428</v>
      </c>
      <c r="C1289" s="1" t="s">
        <v>2429</v>
      </c>
      <c r="D1289" s="1" t="s">
        <v>6</v>
      </c>
      <c r="E1289" s="1" t="str">
        <f t="shared" si="41"/>
        <v>臺南市</v>
      </c>
      <c r="F1289" s="12">
        <f t="shared" ca="1" si="40"/>
        <v>0.69390330508295417</v>
      </c>
      <c r="G1289" s="12">
        <v>0.21060062869387508</v>
      </c>
      <c r="H1289" s="2">
        <f>COUNTIFS(COMPANY[亂數值],"&gt;" &amp;COMPANY[[#This Row],[亂數值]]) + 1</f>
        <v>1710</v>
      </c>
      <c r="I1289" s="13" t="str">
        <f>IF(COMPANY[[#This Row],[序列]]&lt;=簡單亂數抽樣參數!$C$3,"Y","")</f>
        <v/>
      </c>
    </row>
    <row r="1290" spans="1:9">
      <c r="A1290" s="1" t="s">
        <v>5354</v>
      </c>
      <c r="B1290" s="1" t="s">
        <v>2430</v>
      </c>
      <c r="C1290" s="1" t="s">
        <v>2431</v>
      </c>
      <c r="D1290" s="1" t="s">
        <v>27</v>
      </c>
      <c r="E1290" s="1" t="str">
        <f t="shared" si="41"/>
        <v>臺南市</v>
      </c>
      <c r="F1290" s="12">
        <f t="shared" ca="1" si="40"/>
        <v>0.35427724148889694</v>
      </c>
      <c r="G1290" s="12">
        <v>0.32716084752060526</v>
      </c>
      <c r="H1290" s="2">
        <f>COUNTIFS(COMPANY[亂數值],"&gt;" &amp;COMPANY[[#This Row],[亂數值]]) + 1</f>
        <v>1447</v>
      </c>
      <c r="I1290" s="13" t="str">
        <f>IF(COMPANY[[#This Row],[序列]]&lt;=簡單亂數抽樣參數!$C$3,"Y","")</f>
        <v/>
      </c>
    </row>
    <row r="1291" spans="1:9">
      <c r="A1291" s="1" t="s">
        <v>5355</v>
      </c>
      <c r="B1291" s="1" t="s">
        <v>2432</v>
      </c>
      <c r="C1291" s="1" t="s">
        <v>1707</v>
      </c>
      <c r="D1291" s="1" t="s">
        <v>27</v>
      </c>
      <c r="E1291" s="1" t="str">
        <f t="shared" si="41"/>
        <v>臺南市</v>
      </c>
      <c r="F1291" s="12">
        <f t="shared" ca="1" si="40"/>
        <v>7.0508777209450257E-2</v>
      </c>
      <c r="G1291" s="12">
        <v>2.2711825718608969E-2</v>
      </c>
      <c r="H1291" s="2">
        <f>COUNTIFS(COMPANY[亂數值],"&gt;" &amp;COMPANY[[#This Row],[亂數值]]) + 1</f>
        <v>2154</v>
      </c>
      <c r="I1291" s="13" t="str">
        <f>IF(COMPANY[[#This Row],[序列]]&lt;=簡單亂數抽樣參數!$C$3,"Y","")</f>
        <v/>
      </c>
    </row>
    <row r="1292" spans="1:9">
      <c r="A1292" s="1" t="s">
        <v>5356</v>
      </c>
      <c r="B1292" s="1" t="s">
        <v>2433</v>
      </c>
      <c r="C1292" s="1" t="s">
        <v>2434</v>
      </c>
      <c r="D1292" s="1" t="s">
        <v>27</v>
      </c>
      <c r="E1292" s="1" t="str">
        <f t="shared" si="41"/>
        <v>臺南市</v>
      </c>
      <c r="F1292" s="12">
        <f t="shared" ca="1" si="40"/>
        <v>0.74272234021837291</v>
      </c>
      <c r="G1292" s="12">
        <v>0.46446708160633132</v>
      </c>
      <c r="H1292" s="2">
        <f>COUNTIFS(COMPANY[亂數值],"&gt;" &amp;COMPANY[[#This Row],[亂數值]]) + 1</f>
        <v>1161</v>
      </c>
      <c r="I1292" s="13" t="str">
        <f>IF(COMPANY[[#This Row],[序列]]&lt;=簡單亂數抽樣參數!$C$3,"Y","")</f>
        <v/>
      </c>
    </row>
    <row r="1293" spans="1:9">
      <c r="A1293" s="1" t="s">
        <v>5357</v>
      </c>
      <c r="B1293" s="1" t="s">
        <v>2435</v>
      </c>
      <c r="C1293" s="1" t="s">
        <v>2436</v>
      </c>
      <c r="D1293" s="1" t="s">
        <v>27</v>
      </c>
      <c r="E1293" s="1" t="str">
        <f t="shared" si="41"/>
        <v>臺南市</v>
      </c>
      <c r="F1293" s="12">
        <f t="shared" ca="1" si="40"/>
        <v>0.22618431058948707</v>
      </c>
      <c r="G1293" s="12">
        <v>7.7486598575632004E-2</v>
      </c>
      <c r="H1293" s="2">
        <f>COUNTIFS(COMPANY[亂數值],"&gt;" &amp;COMPANY[[#This Row],[亂數值]]) + 1</f>
        <v>2026</v>
      </c>
      <c r="I1293" s="13" t="str">
        <f>IF(COMPANY[[#This Row],[序列]]&lt;=簡單亂數抽樣參數!$C$3,"Y","")</f>
        <v/>
      </c>
    </row>
    <row r="1294" spans="1:9">
      <c r="A1294" s="1" t="s">
        <v>5358</v>
      </c>
      <c r="B1294" s="1" t="s">
        <v>2437</v>
      </c>
      <c r="C1294" s="1" t="s">
        <v>2438</v>
      </c>
      <c r="D1294" s="1" t="s">
        <v>6</v>
      </c>
      <c r="E1294" s="1" t="str">
        <f t="shared" si="41"/>
        <v>臺南市</v>
      </c>
      <c r="F1294" s="12">
        <f t="shared" ca="1" si="40"/>
        <v>0.97608033500030156</v>
      </c>
      <c r="G1294" s="12">
        <v>0.56239658960680994</v>
      </c>
      <c r="H1294" s="2">
        <f>COUNTIFS(COMPANY[亂數值],"&gt;" &amp;COMPANY[[#This Row],[亂數值]]) + 1</f>
        <v>941</v>
      </c>
      <c r="I1294" s="13" t="str">
        <f>IF(COMPANY[[#This Row],[序列]]&lt;=簡單亂數抽樣參數!$C$3,"Y","")</f>
        <v/>
      </c>
    </row>
    <row r="1295" spans="1:9">
      <c r="A1295" s="1" t="s">
        <v>5359</v>
      </c>
      <c r="B1295" s="1" t="s">
        <v>2439</v>
      </c>
      <c r="C1295" s="1" t="s">
        <v>2440</v>
      </c>
      <c r="D1295" s="1" t="s">
        <v>6</v>
      </c>
      <c r="E1295" s="1" t="str">
        <f t="shared" si="41"/>
        <v>臺南市</v>
      </c>
      <c r="F1295" s="12">
        <f t="shared" ca="1" si="40"/>
        <v>0.65276666822320295</v>
      </c>
      <c r="G1295" s="12">
        <v>0.76768751168820037</v>
      </c>
      <c r="H1295" s="2">
        <f>COUNTIFS(COMPANY[亂數值],"&gt;" &amp;COMPANY[[#This Row],[亂數值]]) + 1</f>
        <v>511</v>
      </c>
      <c r="I1295" s="13" t="str">
        <f>IF(COMPANY[[#This Row],[序列]]&lt;=簡單亂數抽樣參數!$C$3,"Y","")</f>
        <v/>
      </c>
    </row>
    <row r="1296" spans="1:9">
      <c r="A1296" s="1" t="s">
        <v>5360</v>
      </c>
      <c r="B1296" s="1" t="s">
        <v>2441</v>
      </c>
      <c r="C1296" s="1" t="s">
        <v>2442</v>
      </c>
      <c r="D1296" s="1" t="s">
        <v>6</v>
      </c>
      <c r="E1296" s="1" t="str">
        <f t="shared" si="41"/>
        <v>臺南市</v>
      </c>
      <c r="F1296" s="12">
        <f t="shared" ca="1" si="40"/>
        <v>0.88640176496571688</v>
      </c>
      <c r="G1296" s="12">
        <v>0.79441367117522788</v>
      </c>
      <c r="H1296" s="2">
        <f>COUNTIFS(COMPANY[亂數值],"&gt;" &amp;COMPANY[[#This Row],[亂數值]]) + 1</f>
        <v>465</v>
      </c>
      <c r="I1296" s="13" t="str">
        <f>IF(COMPANY[[#This Row],[序列]]&lt;=簡單亂數抽樣參數!$C$3,"Y","")</f>
        <v/>
      </c>
    </row>
    <row r="1297" spans="1:9">
      <c r="A1297" s="1" t="s">
        <v>5361</v>
      </c>
      <c r="B1297" s="1" t="s">
        <v>2443</v>
      </c>
      <c r="C1297" s="1" t="s">
        <v>2444</v>
      </c>
      <c r="D1297" s="1" t="s">
        <v>27</v>
      </c>
      <c r="E1297" s="1" t="str">
        <f t="shared" si="41"/>
        <v>臺南市</v>
      </c>
      <c r="F1297" s="12">
        <f t="shared" ca="1" si="40"/>
        <v>0.61367443854095016</v>
      </c>
      <c r="G1297" s="12">
        <v>0.7055534838900176</v>
      </c>
      <c r="H1297" s="2">
        <f>COUNTIFS(COMPANY[亂數值],"&gt;" &amp;COMPANY[[#This Row],[亂數值]]) + 1</f>
        <v>628</v>
      </c>
      <c r="I1297" s="13" t="str">
        <f>IF(COMPANY[[#This Row],[序列]]&lt;=簡單亂數抽樣參數!$C$3,"Y","")</f>
        <v/>
      </c>
    </row>
    <row r="1298" spans="1:9">
      <c r="A1298" s="1" t="s">
        <v>5362</v>
      </c>
      <c r="B1298" s="1" t="s">
        <v>2445</v>
      </c>
      <c r="C1298" s="1" t="s">
        <v>2446</v>
      </c>
      <c r="D1298" s="1" t="s">
        <v>27</v>
      </c>
      <c r="E1298" s="1" t="str">
        <f t="shared" si="41"/>
        <v>臺南市</v>
      </c>
      <c r="F1298" s="12">
        <f t="shared" ca="1" si="40"/>
        <v>0.61808923191128717</v>
      </c>
      <c r="G1298" s="12">
        <v>0.70942276110029701</v>
      </c>
      <c r="H1298" s="2">
        <f>COUNTIFS(COMPANY[亂數值],"&gt;" &amp;COMPANY[[#This Row],[亂數值]]) + 1</f>
        <v>619</v>
      </c>
      <c r="I1298" s="13" t="str">
        <f>IF(COMPANY[[#This Row],[序列]]&lt;=簡單亂數抽樣參數!$C$3,"Y","")</f>
        <v/>
      </c>
    </row>
    <row r="1299" spans="1:9">
      <c r="A1299" s="1" t="s">
        <v>5363</v>
      </c>
      <c r="B1299" s="1" t="s">
        <v>2447</v>
      </c>
      <c r="C1299" s="1" t="s">
        <v>2448</v>
      </c>
      <c r="D1299" s="1" t="s">
        <v>6</v>
      </c>
      <c r="E1299" s="1" t="str">
        <f t="shared" si="41"/>
        <v>臺南市</v>
      </c>
      <c r="F1299" s="12">
        <f t="shared" ca="1" si="40"/>
        <v>0.99825622049349361</v>
      </c>
      <c r="G1299" s="12">
        <v>0.5353257736465491</v>
      </c>
      <c r="H1299" s="2">
        <f>COUNTIFS(COMPANY[亂數值],"&gt;" &amp;COMPANY[[#This Row],[亂數值]]) + 1</f>
        <v>1004</v>
      </c>
      <c r="I1299" s="13" t="str">
        <f>IF(COMPANY[[#This Row],[序列]]&lt;=簡單亂數抽樣參數!$C$3,"Y","")</f>
        <v/>
      </c>
    </row>
    <row r="1300" spans="1:9">
      <c r="A1300" s="1" t="s">
        <v>5364</v>
      </c>
      <c r="B1300" s="1" t="s">
        <v>2449</v>
      </c>
      <c r="C1300" s="1" t="s">
        <v>2450</v>
      </c>
      <c r="D1300" s="1" t="s">
        <v>6</v>
      </c>
      <c r="E1300" s="1" t="str">
        <f t="shared" si="41"/>
        <v>臺南市</v>
      </c>
      <c r="F1300" s="12">
        <f t="shared" ca="1" si="40"/>
        <v>0.49679642898566945</v>
      </c>
      <c r="G1300" s="12">
        <v>1.5536918416832468E-2</v>
      </c>
      <c r="H1300" s="2">
        <f>COUNTIFS(COMPANY[亂數值],"&gt;" &amp;COMPANY[[#This Row],[亂數值]]) + 1</f>
        <v>2171</v>
      </c>
      <c r="I1300" s="13" t="str">
        <f>IF(COMPANY[[#This Row],[序列]]&lt;=簡單亂數抽樣參數!$C$3,"Y","")</f>
        <v/>
      </c>
    </row>
    <row r="1301" spans="1:9">
      <c r="A1301" s="1" t="s">
        <v>5365</v>
      </c>
      <c r="B1301" s="1" t="s">
        <v>2451</v>
      </c>
      <c r="C1301" s="1" t="s">
        <v>2452</v>
      </c>
      <c r="D1301" s="1" t="s">
        <v>27</v>
      </c>
      <c r="E1301" s="1" t="str">
        <f t="shared" si="41"/>
        <v>臺南市</v>
      </c>
      <c r="F1301" s="12">
        <f t="shared" ca="1" si="40"/>
        <v>0.51858724274283829</v>
      </c>
      <c r="G1301" s="12">
        <v>0.85186398421589504</v>
      </c>
      <c r="H1301" s="2">
        <f>COUNTIFS(COMPANY[亂數值],"&gt;" &amp;COMPANY[[#This Row],[亂數值]]) + 1</f>
        <v>323</v>
      </c>
      <c r="I1301" s="13" t="str">
        <f>IF(COMPANY[[#This Row],[序列]]&lt;=簡單亂數抽樣參數!$C$3,"Y","")</f>
        <v/>
      </c>
    </row>
    <row r="1302" spans="1:9">
      <c r="A1302" s="1" t="s">
        <v>5366</v>
      </c>
      <c r="B1302" s="1" t="s">
        <v>2453</v>
      </c>
      <c r="C1302" s="1" t="s">
        <v>2454</v>
      </c>
      <c r="D1302" s="1" t="s">
        <v>27</v>
      </c>
      <c r="E1302" s="1" t="str">
        <f t="shared" si="41"/>
        <v>臺南市</v>
      </c>
      <c r="F1302" s="12">
        <f t="shared" ca="1" si="40"/>
        <v>0.57673130665537964</v>
      </c>
      <c r="G1302" s="12">
        <v>0.95146665259209207</v>
      </c>
      <c r="H1302" s="2">
        <f>COUNTIFS(COMPANY[亂數值],"&gt;" &amp;COMPANY[[#This Row],[亂數值]]) + 1</f>
        <v>106</v>
      </c>
      <c r="I1302" s="13" t="str">
        <f>IF(COMPANY[[#This Row],[序列]]&lt;=簡單亂數抽樣參數!$C$3,"Y","")</f>
        <v/>
      </c>
    </row>
    <row r="1303" spans="1:9">
      <c r="A1303" s="1" t="s">
        <v>5367</v>
      </c>
      <c r="B1303" s="1" t="s">
        <v>2455</v>
      </c>
      <c r="C1303" s="1" t="s">
        <v>2456</v>
      </c>
      <c r="D1303" s="1" t="s">
        <v>27</v>
      </c>
      <c r="E1303" s="1" t="str">
        <f t="shared" si="41"/>
        <v>臺南市</v>
      </c>
      <c r="F1303" s="12">
        <f t="shared" ca="1" si="40"/>
        <v>0.1131770377550908</v>
      </c>
      <c r="G1303" s="12">
        <v>0.91187918578845095</v>
      </c>
      <c r="H1303" s="2">
        <f>COUNTIFS(COMPANY[亂數值],"&gt;" &amp;COMPANY[[#This Row],[亂數值]]) + 1</f>
        <v>189</v>
      </c>
      <c r="I1303" s="13" t="str">
        <f>IF(COMPANY[[#This Row],[序列]]&lt;=簡單亂數抽樣參數!$C$3,"Y","")</f>
        <v/>
      </c>
    </row>
    <row r="1304" spans="1:9">
      <c r="A1304" s="1" t="s">
        <v>5368</v>
      </c>
      <c r="B1304" s="1" t="s">
        <v>2457</v>
      </c>
      <c r="C1304" s="1" t="s">
        <v>2458</v>
      </c>
      <c r="D1304" s="1" t="s">
        <v>27</v>
      </c>
      <c r="E1304" s="1" t="str">
        <f t="shared" si="41"/>
        <v>臺南市</v>
      </c>
      <c r="F1304" s="12">
        <f t="shared" ca="1" si="40"/>
        <v>0.57672008386835294</v>
      </c>
      <c r="G1304" s="12">
        <v>0.98166517399862774</v>
      </c>
      <c r="H1304" s="2">
        <f>COUNTIFS(COMPANY[亂數值],"&gt;" &amp;COMPANY[[#This Row],[亂數值]]) + 1</f>
        <v>40</v>
      </c>
      <c r="I1304" s="13" t="str">
        <f>IF(COMPANY[[#This Row],[序列]]&lt;=簡單亂數抽樣參數!$C$3,"Y","")</f>
        <v/>
      </c>
    </row>
    <row r="1305" spans="1:9">
      <c r="A1305" s="1" t="s">
        <v>5369</v>
      </c>
      <c r="B1305" s="1" t="s">
        <v>2459</v>
      </c>
      <c r="C1305" s="1" t="s">
        <v>2460</v>
      </c>
      <c r="D1305" s="1" t="s">
        <v>6</v>
      </c>
      <c r="E1305" s="1" t="str">
        <f t="shared" si="41"/>
        <v>屏東縣</v>
      </c>
      <c r="F1305" s="12">
        <f t="shared" ca="1" si="40"/>
        <v>0.12543467153148868</v>
      </c>
      <c r="G1305" s="12">
        <v>7.5153430065380444E-2</v>
      </c>
      <c r="H1305" s="2">
        <f>COUNTIFS(COMPANY[亂數值],"&gt;" &amp;COMPANY[[#This Row],[亂數值]]) + 1</f>
        <v>2036</v>
      </c>
      <c r="I1305" s="13" t="str">
        <f>IF(COMPANY[[#This Row],[序列]]&lt;=簡單亂數抽樣參數!$C$3,"Y","")</f>
        <v/>
      </c>
    </row>
    <row r="1306" spans="1:9">
      <c r="A1306" s="1" t="s">
        <v>5370</v>
      </c>
      <c r="B1306" s="1" t="s">
        <v>2461</v>
      </c>
      <c r="C1306" s="1" t="s">
        <v>2462</v>
      </c>
      <c r="D1306" s="1" t="s">
        <v>6</v>
      </c>
      <c r="E1306" s="1" t="str">
        <f t="shared" si="41"/>
        <v>屏東縣</v>
      </c>
      <c r="F1306" s="12">
        <f t="shared" ca="1" si="40"/>
        <v>0.81998536611033401</v>
      </c>
      <c r="G1306" s="12">
        <v>0.93495731605810728</v>
      </c>
      <c r="H1306" s="2">
        <f>COUNTIFS(COMPANY[亂數值],"&gt;" &amp;COMPANY[[#This Row],[亂數值]]) + 1</f>
        <v>147</v>
      </c>
      <c r="I1306" s="13" t="str">
        <f>IF(COMPANY[[#This Row],[序列]]&lt;=簡單亂數抽樣參數!$C$3,"Y","")</f>
        <v/>
      </c>
    </row>
    <row r="1307" spans="1:9">
      <c r="A1307" s="1" t="s">
        <v>5371</v>
      </c>
      <c r="B1307" s="1" t="s">
        <v>2463</v>
      </c>
      <c r="C1307" s="1" t="s">
        <v>1733</v>
      </c>
      <c r="D1307" s="1" t="s">
        <v>27</v>
      </c>
      <c r="E1307" s="1" t="str">
        <f t="shared" si="41"/>
        <v>屏東縣</v>
      </c>
      <c r="F1307" s="12">
        <f t="shared" ca="1" si="40"/>
        <v>0.12873478318171439</v>
      </c>
      <c r="G1307" s="12">
        <v>0.26743046105021651</v>
      </c>
      <c r="H1307" s="2">
        <f>COUNTIFS(COMPANY[亂數值],"&gt;" &amp;COMPANY[[#This Row],[亂數值]]) + 1</f>
        <v>1580</v>
      </c>
      <c r="I1307" s="13" t="str">
        <f>IF(COMPANY[[#This Row],[序列]]&lt;=簡單亂數抽樣參數!$C$3,"Y","")</f>
        <v/>
      </c>
    </row>
    <row r="1308" spans="1:9">
      <c r="A1308" s="1" t="s">
        <v>5372</v>
      </c>
      <c r="B1308" s="1" t="s">
        <v>2464</v>
      </c>
      <c r="C1308" s="1" t="s">
        <v>2465</v>
      </c>
      <c r="D1308" s="1" t="s">
        <v>6</v>
      </c>
      <c r="E1308" s="1" t="str">
        <f t="shared" si="41"/>
        <v>屏東縣</v>
      </c>
      <c r="F1308" s="12">
        <f t="shared" ca="1" si="40"/>
        <v>0.72849736615386629</v>
      </c>
      <c r="G1308" s="12">
        <v>0.8612023515368834</v>
      </c>
      <c r="H1308" s="2">
        <f>COUNTIFS(COMPANY[亂數值],"&gt;" &amp;COMPANY[[#This Row],[亂數值]]) + 1</f>
        <v>304</v>
      </c>
      <c r="I1308" s="13" t="str">
        <f>IF(COMPANY[[#This Row],[序列]]&lt;=簡單亂數抽樣參數!$C$3,"Y","")</f>
        <v/>
      </c>
    </row>
    <row r="1309" spans="1:9">
      <c r="A1309" s="1" t="s">
        <v>5373</v>
      </c>
      <c r="B1309" s="1" t="s">
        <v>2466</v>
      </c>
      <c r="C1309" s="1" t="s">
        <v>2467</v>
      </c>
      <c r="D1309" s="1" t="s">
        <v>22</v>
      </c>
      <c r="E1309" s="1" t="str">
        <f t="shared" si="41"/>
        <v>屏東縣</v>
      </c>
      <c r="F1309" s="12">
        <f t="shared" ca="1" si="40"/>
        <v>0.75876592480576965</v>
      </c>
      <c r="G1309" s="12">
        <v>0.30252982332208</v>
      </c>
      <c r="H1309" s="2">
        <f>COUNTIFS(COMPANY[亂數值],"&gt;" &amp;COMPANY[[#This Row],[亂數值]]) + 1</f>
        <v>1496</v>
      </c>
      <c r="I1309" s="13" t="str">
        <f>IF(COMPANY[[#This Row],[序列]]&lt;=簡單亂數抽樣參數!$C$3,"Y","")</f>
        <v/>
      </c>
    </row>
    <row r="1310" spans="1:9">
      <c r="A1310" s="1" t="s">
        <v>5374</v>
      </c>
      <c r="B1310" s="1" t="s">
        <v>2468</v>
      </c>
      <c r="C1310" s="1" t="s">
        <v>2469</v>
      </c>
      <c r="D1310" s="1" t="s">
        <v>6</v>
      </c>
      <c r="E1310" s="1" t="str">
        <f t="shared" si="41"/>
        <v>臺東縣</v>
      </c>
      <c r="F1310" s="12">
        <f t="shared" ca="1" si="40"/>
        <v>0.58471976401088599</v>
      </c>
      <c r="G1310" s="12">
        <v>7.9373389339861822E-3</v>
      </c>
      <c r="H1310" s="2">
        <f>COUNTIFS(COMPANY[亂數值],"&gt;" &amp;COMPANY[[#This Row],[亂數值]]) + 1</f>
        <v>2190</v>
      </c>
      <c r="I1310" s="13" t="str">
        <f>IF(COMPANY[[#This Row],[序列]]&lt;=簡單亂數抽樣參數!$C$3,"Y","")</f>
        <v/>
      </c>
    </row>
    <row r="1311" spans="1:9">
      <c r="A1311" s="1" t="s">
        <v>5375</v>
      </c>
      <c r="B1311" s="1" t="s">
        <v>2470</v>
      </c>
      <c r="C1311" s="1" t="s">
        <v>2471</v>
      </c>
      <c r="D1311" s="1" t="s">
        <v>22</v>
      </c>
      <c r="E1311" s="1" t="str">
        <f t="shared" si="41"/>
        <v>嘉義縣</v>
      </c>
      <c r="F1311" s="12">
        <f t="shared" ca="1" si="40"/>
        <v>5.3494014660499301E-2</v>
      </c>
      <c r="G1311" s="12">
        <v>0.3578426202847298</v>
      </c>
      <c r="H1311" s="2">
        <f>COUNTIFS(COMPANY[亂數值],"&gt;" &amp;COMPANY[[#This Row],[亂數值]]) + 1</f>
        <v>1381</v>
      </c>
      <c r="I1311" s="13" t="str">
        <f>IF(COMPANY[[#This Row],[序列]]&lt;=簡單亂數抽樣參數!$C$3,"Y","")</f>
        <v/>
      </c>
    </row>
    <row r="1312" spans="1:9">
      <c r="A1312" s="1" t="s">
        <v>5376</v>
      </c>
      <c r="B1312" s="1" t="s">
        <v>2472</v>
      </c>
      <c r="C1312" s="1" t="s">
        <v>2473</v>
      </c>
      <c r="D1312" s="1" t="s">
        <v>6</v>
      </c>
      <c r="E1312" s="1" t="str">
        <f t="shared" si="41"/>
        <v>嘉義縣</v>
      </c>
      <c r="F1312" s="12">
        <f t="shared" ca="1" si="40"/>
        <v>4.8074745791024553E-2</v>
      </c>
      <c r="G1312" s="12">
        <v>0.13662226821407886</v>
      </c>
      <c r="H1312" s="2">
        <f>COUNTIFS(COMPANY[亂數值],"&gt;" &amp;COMPANY[[#This Row],[亂數值]]) + 1</f>
        <v>1887</v>
      </c>
      <c r="I1312" s="13" t="str">
        <f>IF(COMPANY[[#This Row],[序列]]&lt;=簡單亂數抽樣參數!$C$3,"Y","")</f>
        <v/>
      </c>
    </row>
    <row r="1313" spans="1:9">
      <c r="A1313" s="1" t="s">
        <v>5377</v>
      </c>
      <c r="B1313" s="1" t="s">
        <v>2474</v>
      </c>
      <c r="C1313" s="1" t="s">
        <v>2475</v>
      </c>
      <c r="D1313" s="1" t="s">
        <v>6</v>
      </c>
      <c r="E1313" s="1" t="str">
        <f t="shared" si="41"/>
        <v>嘉義縣</v>
      </c>
      <c r="F1313" s="12">
        <f t="shared" ca="1" si="40"/>
        <v>0.66686440644789025</v>
      </c>
      <c r="G1313" s="12">
        <v>0.78386448892972671</v>
      </c>
      <c r="H1313" s="2">
        <f>COUNTIFS(COMPANY[亂數值],"&gt;" &amp;COMPANY[[#This Row],[亂數值]]) + 1</f>
        <v>483</v>
      </c>
      <c r="I1313" s="13" t="str">
        <f>IF(COMPANY[[#This Row],[序列]]&lt;=簡單亂數抽樣參數!$C$3,"Y","")</f>
        <v/>
      </c>
    </row>
    <row r="1314" spans="1:9">
      <c r="A1314" s="1" t="s">
        <v>5378</v>
      </c>
      <c r="B1314" s="1" t="s">
        <v>2476</v>
      </c>
      <c r="C1314" s="1" t="s">
        <v>2477</v>
      </c>
      <c r="D1314" s="1" t="s">
        <v>6</v>
      </c>
      <c r="E1314" s="1" t="str">
        <f t="shared" si="41"/>
        <v>嘉義縣</v>
      </c>
      <c r="F1314" s="12">
        <f t="shared" ca="1" si="40"/>
        <v>0.20423531963821784</v>
      </c>
      <c r="G1314" s="12">
        <v>0.3026933139998067</v>
      </c>
      <c r="H1314" s="2">
        <f>COUNTIFS(COMPANY[亂數值],"&gt;" &amp;COMPANY[[#This Row],[亂數值]]) + 1</f>
        <v>1494</v>
      </c>
      <c r="I1314" s="13" t="str">
        <f>IF(COMPANY[[#This Row],[序列]]&lt;=簡單亂數抽樣參數!$C$3,"Y","")</f>
        <v/>
      </c>
    </row>
    <row r="1315" spans="1:9">
      <c r="A1315" s="1" t="s">
        <v>5379</v>
      </c>
      <c r="B1315" s="1" t="s">
        <v>2478</v>
      </c>
      <c r="C1315" s="1" t="s">
        <v>2479</v>
      </c>
      <c r="D1315" s="1" t="s">
        <v>6</v>
      </c>
      <c r="E1315" s="1" t="str">
        <f t="shared" si="41"/>
        <v>嘉義縣</v>
      </c>
      <c r="F1315" s="12">
        <f t="shared" ca="1" si="40"/>
        <v>0.9364786645697899</v>
      </c>
      <c r="G1315" s="12">
        <v>0.79598638103489083</v>
      </c>
      <c r="H1315" s="2">
        <f>COUNTIFS(COMPANY[亂數值],"&gt;" &amp;COMPANY[[#This Row],[亂數值]]) + 1</f>
        <v>461</v>
      </c>
      <c r="I1315" s="13" t="str">
        <f>IF(COMPANY[[#This Row],[序列]]&lt;=簡單亂數抽樣參數!$C$3,"Y","")</f>
        <v/>
      </c>
    </row>
    <row r="1316" spans="1:9">
      <c r="A1316" s="1" t="s">
        <v>5380</v>
      </c>
      <c r="B1316" s="1" t="s">
        <v>2480</v>
      </c>
      <c r="C1316" s="1" t="s">
        <v>2481</v>
      </c>
      <c r="D1316" s="1" t="s">
        <v>6</v>
      </c>
      <c r="E1316" s="1" t="str">
        <f t="shared" si="41"/>
        <v>嘉義縣</v>
      </c>
      <c r="F1316" s="12">
        <f t="shared" ca="1" si="40"/>
        <v>0.12165473906686286</v>
      </c>
      <c r="G1316" s="12">
        <v>0.73429781684298789</v>
      </c>
      <c r="H1316" s="2">
        <f>COUNTIFS(COMPANY[亂數值],"&gt;" &amp;COMPANY[[#This Row],[亂數值]]) + 1</f>
        <v>564</v>
      </c>
      <c r="I1316" s="13" t="str">
        <f>IF(COMPANY[[#This Row],[序列]]&lt;=簡單亂數抽樣參數!$C$3,"Y","")</f>
        <v/>
      </c>
    </row>
    <row r="1317" spans="1:9">
      <c r="A1317" s="1" t="s">
        <v>5381</v>
      </c>
      <c r="B1317" s="1" t="s">
        <v>2482</v>
      </c>
      <c r="C1317" s="1" t="s">
        <v>2483</v>
      </c>
      <c r="D1317" s="1" t="s">
        <v>6</v>
      </c>
      <c r="E1317" s="1" t="str">
        <f t="shared" si="41"/>
        <v>臺東縣</v>
      </c>
      <c r="F1317" s="12">
        <f t="shared" ca="1" si="40"/>
        <v>0.9812238863260907</v>
      </c>
      <c r="G1317" s="12">
        <v>8.6950621090280067E-2</v>
      </c>
      <c r="H1317" s="2">
        <f>COUNTIFS(COMPANY[亂數值],"&gt;" &amp;COMPANY[[#This Row],[亂數值]]) + 1</f>
        <v>2012</v>
      </c>
      <c r="I1317" s="13" t="str">
        <f>IF(COMPANY[[#This Row],[序列]]&lt;=簡單亂數抽樣參數!$C$3,"Y","")</f>
        <v/>
      </c>
    </row>
    <row r="1318" spans="1:9">
      <c r="A1318" s="1" t="s">
        <v>5382</v>
      </c>
      <c r="B1318" s="1" t="s">
        <v>2484</v>
      </c>
      <c r="C1318" s="1" t="s">
        <v>2485</v>
      </c>
      <c r="D1318" s="1" t="s">
        <v>27</v>
      </c>
      <c r="E1318" s="1" t="str">
        <f t="shared" si="41"/>
        <v>臺南市</v>
      </c>
      <c r="F1318" s="12">
        <f t="shared" ca="1" si="40"/>
        <v>0.96538372143375351</v>
      </c>
      <c r="G1318" s="12">
        <v>0.11577077071223774</v>
      </c>
      <c r="H1318" s="2">
        <f>COUNTIFS(COMPANY[亂數值],"&gt;" &amp;COMPANY[[#This Row],[亂數值]]) + 1</f>
        <v>1949</v>
      </c>
      <c r="I1318" s="13" t="str">
        <f>IF(COMPANY[[#This Row],[序列]]&lt;=簡單亂數抽樣參數!$C$3,"Y","")</f>
        <v/>
      </c>
    </row>
    <row r="1319" spans="1:9">
      <c r="A1319" s="1" t="s">
        <v>5383</v>
      </c>
      <c r="B1319" s="1" t="s">
        <v>2486</v>
      </c>
      <c r="C1319" s="1" t="s">
        <v>2487</v>
      </c>
      <c r="D1319" s="1" t="s">
        <v>6</v>
      </c>
      <c r="E1319" s="1" t="str">
        <f t="shared" si="41"/>
        <v>臺南市</v>
      </c>
      <c r="F1319" s="12">
        <f t="shared" ca="1" si="40"/>
        <v>0.91408496004073392</v>
      </c>
      <c r="G1319" s="12">
        <v>0.84942662767586385</v>
      </c>
      <c r="H1319" s="2">
        <f>COUNTIFS(COMPANY[亂數值],"&gt;" &amp;COMPANY[[#This Row],[亂數值]]) + 1</f>
        <v>332</v>
      </c>
      <c r="I1319" s="13" t="str">
        <f>IF(COMPANY[[#This Row],[序列]]&lt;=簡單亂數抽樣參數!$C$3,"Y","")</f>
        <v/>
      </c>
    </row>
    <row r="1320" spans="1:9">
      <c r="A1320" s="1" t="s">
        <v>5384</v>
      </c>
      <c r="B1320" s="1" t="s">
        <v>2488</v>
      </c>
      <c r="C1320" s="1" t="s">
        <v>2489</v>
      </c>
      <c r="D1320" s="1" t="s">
        <v>22</v>
      </c>
      <c r="E1320" s="1" t="str">
        <f t="shared" si="41"/>
        <v>臺南市</v>
      </c>
      <c r="F1320" s="12">
        <f t="shared" ca="1" si="40"/>
        <v>0.32251044331430867</v>
      </c>
      <c r="G1320" s="12">
        <v>0.33583525808393744</v>
      </c>
      <c r="H1320" s="2">
        <f>COUNTIFS(COMPANY[亂數值],"&gt;" &amp;COMPANY[[#This Row],[亂數值]]) + 1</f>
        <v>1432</v>
      </c>
      <c r="I1320" s="13" t="str">
        <f>IF(COMPANY[[#This Row],[序列]]&lt;=簡單亂數抽樣參數!$C$3,"Y","")</f>
        <v/>
      </c>
    </row>
    <row r="1321" spans="1:9">
      <c r="A1321" s="1" t="s">
        <v>5385</v>
      </c>
      <c r="B1321" s="1" t="s">
        <v>2490</v>
      </c>
      <c r="C1321" s="1" t="s">
        <v>2491</v>
      </c>
      <c r="D1321" s="1" t="s">
        <v>22</v>
      </c>
      <c r="E1321" s="1" t="str">
        <f t="shared" si="41"/>
        <v>臺南市</v>
      </c>
      <c r="F1321" s="12">
        <f t="shared" ca="1" si="40"/>
        <v>0.56490277536840927</v>
      </c>
      <c r="G1321" s="12">
        <v>0.35227442014719179</v>
      </c>
      <c r="H1321" s="2">
        <f>COUNTIFS(COMPANY[亂數值],"&gt;" &amp;COMPANY[[#This Row],[亂數值]]) + 1</f>
        <v>1396</v>
      </c>
      <c r="I1321" s="13" t="str">
        <f>IF(COMPANY[[#This Row],[序列]]&lt;=簡單亂數抽樣參數!$C$3,"Y","")</f>
        <v/>
      </c>
    </row>
    <row r="1322" spans="1:9">
      <c r="A1322" s="1" t="s">
        <v>5386</v>
      </c>
      <c r="B1322" s="1" t="s">
        <v>2492</v>
      </c>
      <c r="C1322" s="1" t="s">
        <v>2493</v>
      </c>
      <c r="D1322" s="1" t="s">
        <v>6</v>
      </c>
      <c r="E1322" s="1" t="str">
        <f t="shared" si="41"/>
        <v>臺南市</v>
      </c>
      <c r="F1322" s="12">
        <f t="shared" ca="1" si="40"/>
        <v>0.23560630906294655</v>
      </c>
      <c r="G1322" s="12">
        <v>0.22067671763238594</v>
      </c>
      <c r="H1322" s="2">
        <f>COUNTIFS(COMPANY[亂數值],"&gt;" &amp;COMPANY[[#This Row],[亂數值]]) + 1</f>
        <v>1693</v>
      </c>
      <c r="I1322" s="13" t="str">
        <f>IF(COMPANY[[#This Row],[序列]]&lt;=簡單亂數抽樣參數!$C$3,"Y","")</f>
        <v/>
      </c>
    </row>
    <row r="1323" spans="1:9">
      <c r="A1323" s="1" t="s">
        <v>5387</v>
      </c>
      <c r="B1323" s="1" t="s">
        <v>2494</v>
      </c>
      <c r="C1323" s="1" t="s">
        <v>6260</v>
      </c>
      <c r="D1323" s="1" t="s">
        <v>6</v>
      </c>
      <c r="E1323" s="1" t="str">
        <f t="shared" si="41"/>
        <v>臺南市</v>
      </c>
      <c r="F1323" s="12">
        <f t="shared" ca="1" si="40"/>
        <v>0.21808878764696715</v>
      </c>
      <c r="G1323" s="12">
        <v>8.0040078819005211E-2</v>
      </c>
      <c r="H1323" s="2">
        <f>COUNTIFS(COMPANY[亂數值],"&gt;" &amp;COMPANY[[#This Row],[亂數值]]) + 1</f>
        <v>2021</v>
      </c>
      <c r="I1323" s="13" t="str">
        <f>IF(COMPANY[[#This Row],[序列]]&lt;=簡單亂數抽樣參數!$C$3,"Y","")</f>
        <v/>
      </c>
    </row>
    <row r="1324" spans="1:9">
      <c r="A1324" s="1" t="s">
        <v>5388</v>
      </c>
      <c r="B1324" s="1" t="s">
        <v>2495</v>
      </c>
      <c r="C1324" s="1" t="s">
        <v>2496</v>
      </c>
      <c r="D1324" s="1" t="s">
        <v>6</v>
      </c>
      <c r="E1324" s="1" t="str">
        <f t="shared" si="41"/>
        <v>臺南市</v>
      </c>
      <c r="F1324" s="12">
        <f t="shared" ca="1" si="40"/>
        <v>0.11987138915411366</v>
      </c>
      <c r="G1324" s="12">
        <v>0.67668977147655829</v>
      </c>
      <c r="H1324" s="2">
        <f>COUNTIFS(COMPANY[亂數值],"&gt;" &amp;COMPANY[[#This Row],[亂數值]]) + 1</f>
        <v>682</v>
      </c>
      <c r="I1324" s="13" t="str">
        <f>IF(COMPANY[[#This Row],[序列]]&lt;=簡單亂數抽樣參數!$C$3,"Y","")</f>
        <v/>
      </c>
    </row>
    <row r="1325" spans="1:9">
      <c r="A1325" s="1" t="s">
        <v>5389</v>
      </c>
      <c r="B1325" s="1" t="s">
        <v>2497</v>
      </c>
      <c r="C1325" s="1" t="s">
        <v>2498</v>
      </c>
      <c r="D1325" s="1" t="s">
        <v>27</v>
      </c>
      <c r="E1325" s="1" t="str">
        <f t="shared" si="41"/>
        <v>臺南市</v>
      </c>
      <c r="F1325" s="12">
        <f t="shared" ca="1" si="40"/>
        <v>0.78731512681612925</v>
      </c>
      <c r="G1325" s="12">
        <v>0.65087643104628468</v>
      </c>
      <c r="H1325" s="2">
        <f>COUNTIFS(COMPANY[亂數值],"&gt;" &amp;COMPANY[[#This Row],[亂數值]]) + 1</f>
        <v>748</v>
      </c>
      <c r="I1325" s="13" t="str">
        <f>IF(COMPANY[[#This Row],[序列]]&lt;=簡單亂數抽樣參數!$C$3,"Y","")</f>
        <v/>
      </c>
    </row>
    <row r="1326" spans="1:9">
      <c r="A1326" s="1" t="s">
        <v>5390</v>
      </c>
      <c r="B1326" s="1" t="s">
        <v>2499</v>
      </c>
      <c r="C1326" s="1" t="s">
        <v>1696</v>
      </c>
      <c r="D1326" s="1" t="s">
        <v>27</v>
      </c>
      <c r="E1326" s="1" t="str">
        <f t="shared" si="41"/>
        <v>臺南市</v>
      </c>
      <c r="F1326" s="12">
        <f t="shared" ca="1" si="40"/>
        <v>0.75028927014590274</v>
      </c>
      <c r="G1326" s="12">
        <v>0.1000235307060523</v>
      </c>
      <c r="H1326" s="2">
        <f>COUNTIFS(COMPANY[亂數值],"&gt;" &amp;COMPANY[[#This Row],[亂數值]]) + 1</f>
        <v>1987</v>
      </c>
      <c r="I1326" s="13" t="str">
        <f>IF(COMPANY[[#This Row],[序列]]&lt;=簡單亂數抽樣參數!$C$3,"Y","")</f>
        <v/>
      </c>
    </row>
    <row r="1327" spans="1:9">
      <c r="A1327" s="1" t="s">
        <v>5391</v>
      </c>
      <c r="B1327" s="1" t="s">
        <v>2500</v>
      </c>
      <c r="C1327" s="1" t="s">
        <v>2501</v>
      </c>
      <c r="D1327" s="1" t="s">
        <v>27</v>
      </c>
      <c r="E1327" s="1" t="str">
        <f t="shared" si="41"/>
        <v>新北市</v>
      </c>
      <c r="F1327" s="12">
        <f t="shared" ca="1" si="40"/>
        <v>0.75633465890551332</v>
      </c>
      <c r="G1327" s="12">
        <v>0.17277510300255228</v>
      </c>
      <c r="H1327" s="2">
        <f>COUNTIFS(COMPANY[亂數值],"&gt;" &amp;COMPANY[[#This Row],[亂數值]]) + 1</f>
        <v>1807</v>
      </c>
      <c r="I1327" s="13" t="str">
        <f>IF(COMPANY[[#This Row],[序列]]&lt;=簡單亂數抽樣參數!$C$3,"Y","")</f>
        <v/>
      </c>
    </row>
    <row r="1328" spans="1:9">
      <c r="A1328" s="1" t="s">
        <v>5391</v>
      </c>
      <c r="B1328" s="1" t="s">
        <v>2500</v>
      </c>
      <c r="C1328" s="1" t="s">
        <v>1696</v>
      </c>
      <c r="D1328" s="1" t="s">
        <v>6</v>
      </c>
      <c r="E1328" s="1" t="str">
        <f t="shared" si="41"/>
        <v>臺南市</v>
      </c>
      <c r="F1328" s="12">
        <f t="shared" ca="1" si="40"/>
        <v>0.16156549231704687</v>
      </c>
      <c r="G1328" s="12">
        <v>7.6123716288229781E-2</v>
      </c>
      <c r="H1328" s="2">
        <f>COUNTIFS(COMPANY[亂數值],"&gt;" &amp;COMPANY[[#This Row],[亂數值]]) + 1</f>
        <v>2030</v>
      </c>
      <c r="I1328" s="13" t="str">
        <f>IF(COMPANY[[#This Row],[序列]]&lt;=簡單亂數抽樣參數!$C$3,"Y","")</f>
        <v/>
      </c>
    </row>
    <row r="1329" spans="1:9">
      <c r="A1329" s="1" t="s">
        <v>5392</v>
      </c>
      <c r="B1329" s="1" t="s">
        <v>2502</v>
      </c>
      <c r="C1329" s="1" t="s">
        <v>2503</v>
      </c>
      <c r="D1329" s="1" t="s">
        <v>6</v>
      </c>
      <c r="E1329" s="1" t="str">
        <f t="shared" si="41"/>
        <v>臺南市</v>
      </c>
      <c r="F1329" s="12">
        <f t="shared" ca="1" si="40"/>
        <v>0.37837895689116419</v>
      </c>
      <c r="G1329" s="12">
        <v>0.42984043619702017</v>
      </c>
      <c r="H1329" s="2">
        <f>COUNTIFS(COMPANY[亂數值],"&gt;" &amp;COMPANY[[#This Row],[亂數值]]) + 1</f>
        <v>1245</v>
      </c>
      <c r="I1329" s="13" t="str">
        <f>IF(COMPANY[[#This Row],[序列]]&lt;=簡單亂數抽樣參數!$C$3,"Y","")</f>
        <v/>
      </c>
    </row>
    <row r="1330" spans="1:9">
      <c r="A1330" s="1" t="s">
        <v>5393</v>
      </c>
      <c r="B1330" s="1" t="s">
        <v>2504</v>
      </c>
      <c r="C1330" s="1" t="s">
        <v>2505</v>
      </c>
      <c r="D1330" s="1" t="s">
        <v>6</v>
      </c>
      <c r="E1330" s="1" t="str">
        <f t="shared" si="41"/>
        <v>臺南市</v>
      </c>
      <c r="F1330" s="12">
        <f t="shared" ca="1" si="40"/>
        <v>0.32240358951831694</v>
      </c>
      <c r="G1330" s="12">
        <v>0.99100954815770037</v>
      </c>
      <c r="H1330" s="2">
        <f>COUNTIFS(COMPANY[亂數值],"&gt;" &amp;COMPANY[[#This Row],[亂數值]]) + 1</f>
        <v>20</v>
      </c>
      <c r="I1330" s="13" t="str">
        <f>IF(COMPANY[[#This Row],[序列]]&lt;=簡單亂數抽樣參數!$C$3,"Y","")</f>
        <v>Y</v>
      </c>
    </row>
    <row r="1331" spans="1:9">
      <c r="A1331" s="1" t="s">
        <v>5394</v>
      </c>
      <c r="B1331" s="1" t="s">
        <v>2506</v>
      </c>
      <c r="C1331" s="1" t="s">
        <v>2507</v>
      </c>
      <c r="D1331" s="1" t="s">
        <v>6</v>
      </c>
      <c r="E1331" s="1" t="str">
        <f t="shared" si="41"/>
        <v>臺南市</v>
      </c>
      <c r="F1331" s="12">
        <f t="shared" ca="1" si="40"/>
        <v>0.59098559706732667</v>
      </c>
      <c r="G1331" s="12">
        <v>0.86239254904097529</v>
      </c>
      <c r="H1331" s="2">
        <f>COUNTIFS(COMPANY[亂數值],"&gt;" &amp;COMPANY[[#This Row],[亂數值]]) + 1</f>
        <v>300</v>
      </c>
      <c r="I1331" s="13" t="str">
        <f>IF(COMPANY[[#This Row],[序列]]&lt;=簡單亂數抽樣參數!$C$3,"Y","")</f>
        <v/>
      </c>
    </row>
    <row r="1332" spans="1:9">
      <c r="A1332" s="1" t="s">
        <v>5395</v>
      </c>
      <c r="B1332" s="1" t="s">
        <v>2508</v>
      </c>
      <c r="C1332" s="1" t="s">
        <v>2509</v>
      </c>
      <c r="D1332" s="1" t="s">
        <v>27</v>
      </c>
      <c r="E1332" s="1" t="str">
        <f t="shared" si="41"/>
        <v>臺南市</v>
      </c>
      <c r="F1332" s="12">
        <f t="shared" ca="1" si="40"/>
        <v>0.26554858866394715</v>
      </c>
      <c r="G1332" s="12">
        <v>0.65063661953938645</v>
      </c>
      <c r="H1332" s="2">
        <f>COUNTIFS(COMPANY[亂數值],"&gt;" &amp;COMPANY[[#This Row],[亂數值]]) + 1</f>
        <v>751</v>
      </c>
      <c r="I1332" s="13" t="str">
        <f>IF(COMPANY[[#This Row],[序列]]&lt;=簡單亂數抽樣參數!$C$3,"Y","")</f>
        <v/>
      </c>
    </row>
    <row r="1333" spans="1:9">
      <c r="A1333" s="1" t="s">
        <v>5396</v>
      </c>
      <c r="B1333" s="1" t="s">
        <v>2510</v>
      </c>
      <c r="C1333" s="1" t="s">
        <v>2511</v>
      </c>
      <c r="D1333" s="1" t="s">
        <v>6</v>
      </c>
      <c r="E1333" s="1" t="str">
        <f t="shared" si="41"/>
        <v>臺南市</v>
      </c>
      <c r="F1333" s="12">
        <f t="shared" ca="1" si="40"/>
        <v>0.34834198813622841</v>
      </c>
      <c r="G1333" s="12">
        <v>4.8247598071663678E-2</v>
      </c>
      <c r="H1333" s="2">
        <f>COUNTIFS(COMPANY[亂數值],"&gt;" &amp;COMPANY[[#This Row],[亂數值]]) + 1</f>
        <v>2096</v>
      </c>
      <c r="I1333" s="13" t="str">
        <f>IF(COMPANY[[#This Row],[序列]]&lt;=簡單亂數抽樣參數!$C$3,"Y","")</f>
        <v/>
      </c>
    </row>
    <row r="1334" spans="1:9">
      <c r="A1334" s="1" t="s">
        <v>5397</v>
      </c>
      <c r="B1334" s="1" t="s">
        <v>2512</v>
      </c>
      <c r="C1334" s="1" t="s">
        <v>2513</v>
      </c>
      <c r="D1334" s="1" t="s">
        <v>6</v>
      </c>
      <c r="E1334" s="1" t="str">
        <f t="shared" si="41"/>
        <v>臺南市</v>
      </c>
      <c r="F1334" s="12">
        <f t="shared" ca="1" si="40"/>
        <v>0.52932285294707404</v>
      </c>
      <c r="G1334" s="12">
        <v>0.31389991515202931</v>
      </c>
      <c r="H1334" s="2">
        <f>COUNTIFS(COMPANY[亂數值],"&gt;" &amp;COMPANY[[#This Row],[亂數值]]) + 1</f>
        <v>1474</v>
      </c>
      <c r="I1334" s="13" t="str">
        <f>IF(COMPANY[[#This Row],[序列]]&lt;=簡單亂數抽樣參數!$C$3,"Y","")</f>
        <v/>
      </c>
    </row>
    <row r="1335" spans="1:9">
      <c r="A1335" s="1" t="s">
        <v>5398</v>
      </c>
      <c r="B1335" s="1" t="s">
        <v>2514</v>
      </c>
      <c r="C1335" s="1" t="s">
        <v>2423</v>
      </c>
      <c r="D1335" s="1" t="s">
        <v>6</v>
      </c>
      <c r="E1335" s="1" t="str">
        <f t="shared" si="41"/>
        <v>臺南市</v>
      </c>
      <c r="F1335" s="12">
        <f t="shared" ca="1" si="40"/>
        <v>0.48400556438185949</v>
      </c>
      <c r="G1335" s="12">
        <v>0.2052687210530153</v>
      </c>
      <c r="H1335" s="2">
        <f>COUNTIFS(COMPANY[亂數值],"&gt;" &amp;COMPANY[[#This Row],[亂數值]]) + 1</f>
        <v>1719</v>
      </c>
      <c r="I1335" s="13" t="str">
        <f>IF(COMPANY[[#This Row],[序列]]&lt;=簡單亂數抽樣參數!$C$3,"Y","")</f>
        <v/>
      </c>
    </row>
    <row r="1336" spans="1:9">
      <c r="A1336" s="1" t="s">
        <v>5399</v>
      </c>
      <c r="B1336" s="1" t="s">
        <v>2515</v>
      </c>
      <c r="C1336" s="1" t="s">
        <v>2516</v>
      </c>
      <c r="D1336" s="1" t="s">
        <v>6</v>
      </c>
      <c r="E1336" s="1" t="str">
        <f t="shared" si="41"/>
        <v>臺南市</v>
      </c>
      <c r="F1336" s="12">
        <f t="shared" ca="1" si="40"/>
        <v>2.7526273804847956E-2</v>
      </c>
      <c r="G1336" s="12">
        <v>0.38712438067413935</v>
      </c>
      <c r="H1336" s="2">
        <f>COUNTIFS(COMPANY[亂數值],"&gt;" &amp;COMPANY[[#This Row],[亂數值]]) + 1</f>
        <v>1333</v>
      </c>
      <c r="I1336" s="13" t="str">
        <f>IF(COMPANY[[#This Row],[序列]]&lt;=簡單亂數抽樣參數!$C$3,"Y","")</f>
        <v/>
      </c>
    </row>
    <row r="1337" spans="1:9">
      <c r="A1337" s="1" t="s">
        <v>5400</v>
      </c>
      <c r="B1337" s="1" t="s">
        <v>2517</v>
      </c>
      <c r="C1337" s="1" t="s">
        <v>2518</v>
      </c>
      <c r="D1337" s="1" t="s">
        <v>27</v>
      </c>
      <c r="E1337" s="1" t="str">
        <f t="shared" si="41"/>
        <v>臺南市</v>
      </c>
      <c r="F1337" s="12">
        <f t="shared" ca="1" si="40"/>
        <v>7.7708651042069365E-2</v>
      </c>
      <c r="G1337" s="12">
        <v>0.34085945012306795</v>
      </c>
      <c r="H1337" s="2">
        <f>COUNTIFS(COMPANY[亂數值],"&gt;" &amp;COMPANY[[#This Row],[亂數值]]) + 1</f>
        <v>1418</v>
      </c>
      <c r="I1337" s="13" t="str">
        <f>IF(COMPANY[[#This Row],[序列]]&lt;=簡單亂數抽樣參數!$C$3,"Y","")</f>
        <v/>
      </c>
    </row>
    <row r="1338" spans="1:9">
      <c r="A1338" s="1" t="s">
        <v>5401</v>
      </c>
      <c r="B1338" s="1" t="s">
        <v>2519</v>
      </c>
      <c r="C1338" s="1" t="s">
        <v>2520</v>
      </c>
      <c r="D1338" s="1" t="s">
        <v>6</v>
      </c>
      <c r="E1338" s="1" t="str">
        <f t="shared" si="41"/>
        <v>臺南市</v>
      </c>
      <c r="F1338" s="12">
        <f t="shared" ca="1" si="40"/>
        <v>0.24813420866701397</v>
      </c>
      <c r="G1338" s="12">
        <v>0.17380692062511871</v>
      </c>
      <c r="H1338" s="2">
        <f>COUNTIFS(COMPANY[亂數值],"&gt;" &amp;COMPANY[[#This Row],[亂數值]]) + 1</f>
        <v>1803</v>
      </c>
      <c r="I1338" s="13" t="str">
        <f>IF(COMPANY[[#This Row],[序列]]&lt;=簡單亂數抽樣參數!$C$3,"Y","")</f>
        <v/>
      </c>
    </row>
    <row r="1339" spans="1:9">
      <c r="A1339" s="1" t="s">
        <v>5402</v>
      </c>
      <c r="B1339" s="1" t="s">
        <v>2521</v>
      </c>
      <c r="C1339" s="1" t="s">
        <v>2522</v>
      </c>
      <c r="D1339" s="1" t="s">
        <v>22</v>
      </c>
      <c r="E1339" s="1" t="str">
        <f t="shared" si="41"/>
        <v>臺南市</v>
      </c>
      <c r="F1339" s="12">
        <f t="shared" ca="1" si="40"/>
        <v>0.83321341561660467</v>
      </c>
      <c r="G1339" s="12">
        <v>0.64588005350522781</v>
      </c>
      <c r="H1339" s="2">
        <f>COUNTIFS(COMPANY[亂數值],"&gt;" &amp;COMPANY[[#This Row],[亂數值]]) + 1</f>
        <v>761</v>
      </c>
      <c r="I1339" s="13" t="str">
        <f>IF(COMPANY[[#This Row],[序列]]&lt;=簡單亂數抽樣參數!$C$3,"Y","")</f>
        <v/>
      </c>
    </row>
    <row r="1340" spans="1:9">
      <c r="A1340" s="1" t="s">
        <v>5403</v>
      </c>
      <c r="B1340" s="1" t="s">
        <v>2523</v>
      </c>
      <c r="C1340" s="1" t="s">
        <v>2524</v>
      </c>
      <c r="D1340" s="1" t="s">
        <v>6</v>
      </c>
      <c r="E1340" s="1" t="str">
        <f t="shared" si="41"/>
        <v>臺南市</v>
      </c>
      <c r="F1340" s="12">
        <f t="shared" ca="1" si="40"/>
        <v>0.39936600947933243</v>
      </c>
      <c r="G1340" s="12">
        <v>0.90155406989190501</v>
      </c>
      <c r="H1340" s="2">
        <f>COUNTIFS(COMPANY[亂數值],"&gt;" &amp;COMPANY[[#This Row],[亂數值]]) + 1</f>
        <v>210</v>
      </c>
      <c r="I1340" s="13" t="str">
        <f>IF(COMPANY[[#This Row],[序列]]&lt;=簡單亂數抽樣參數!$C$3,"Y","")</f>
        <v/>
      </c>
    </row>
    <row r="1341" spans="1:9">
      <c r="A1341" s="1" t="s">
        <v>5404</v>
      </c>
      <c r="B1341" s="1" t="s">
        <v>2525</v>
      </c>
      <c r="C1341" s="1" t="s">
        <v>2526</v>
      </c>
      <c r="D1341" s="1" t="s">
        <v>6</v>
      </c>
      <c r="E1341" s="1" t="str">
        <f t="shared" si="41"/>
        <v>臺南市</v>
      </c>
      <c r="F1341" s="12">
        <f t="shared" ca="1" si="40"/>
        <v>0.5060786432345199</v>
      </c>
      <c r="G1341" s="12">
        <v>0.43929920253522492</v>
      </c>
      <c r="H1341" s="2">
        <f>COUNTIFS(COMPANY[亂數值],"&gt;" &amp;COMPANY[[#This Row],[亂數值]]) + 1</f>
        <v>1224</v>
      </c>
      <c r="I1341" s="13" t="str">
        <f>IF(COMPANY[[#This Row],[序列]]&lt;=簡單亂數抽樣參數!$C$3,"Y","")</f>
        <v/>
      </c>
    </row>
    <row r="1342" spans="1:9">
      <c r="A1342" s="1" t="s">
        <v>5405</v>
      </c>
      <c r="B1342" s="1" t="s">
        <v>2527</v>
      </c>
      <c r="C1342" s="1" t="s">
        <v>2528</v>
      </c>
      <c r="D1342" s="1" t="s">
        <v>22</v>
      </c>
      <c r="E1342" s="1" t="str">
        <f t="shared" si="41"/>
        <v>臺南市</v>
      </c>
      <c r="F1342" s="12">
        <f t="shared" ca="1" si="40"/>
        <v>0.19463105583108042</v>
      </c>
      <c r="G1342" s="12">
        <v>0.95147264677228771</v>
      </c>
      <c r="H1342" s="2">
        <f>COUNTIFS(COMPANY[亂數值],"&gt;" &amp;COMPANY[[#This Row],[亂數值]]) + 1</f>
        <v>105</v>
      </c>
      <c r="I1342" s="13" t="str">
        <f>IF(COMPANY[[#This Row],[序列]]&lt;=簡單亂數抽樣參數!$C$3,"Y","")</f>
        <v/>
      </c>
    </row>
    <row r="1343" spans="1:9">
      <c r="A1343" s="1" t="s">
        <v>5406</v>
      </c>
      <c r="B1343" s="1" t="s">
        <v>2529</v>
      </c>
      <c r="C1343" s="1" t="s">
        <v>2530</v>
      </c>
      <c r="D1343" s="1" t="s">
        <v>22</v>
      </c>
      <c r="E1343" s="1" t="str">
        <f t="shared" si="41"/>
        <v>臺南市</v>
      </c>
      <c r="F1343" s="12">
        <f t="shared" ca="1" si="40"/>
        <v>0.73668056065734489</v>
      </c>
      <c r="G1343" s="12">
        <v>0.33563218210596746</v>
      </c>
      <c r="H1343" s="2">
        <f>COUNTIFS(COMPANY[亂數值],"&gt;" &amp;COMPANY[[#This Row],[亂數值]]) + 1</f>
        <v>1433</v>
      </c>
      <c r="I1343" s="13" t="str">
        <f>IF(COMPANY[[#This Row],[序列]]&lt;=簡單亂數抽樣參數!$C$3,"Y","")</f>
        <v/>
      </c>
    </row>
    <row r="1344" spans="1:9">
      <c r="A1344" s="1" t="s">
        <v>5407</v>
      </c>
      <c r="B1344" s="1" t="s">
        <v>2531</v>
      </c>
      <c r="C1344" s="1" t="s">
        <v>2532</v>
      </c>
      <c r="D1344" s="1" t="s">
        <v>6</v>
      </c>
      <c r="E1344" s="1" t="str">
        <f t="shared" si="41"/>
        <v>臺南市</v>
      </c>
      <c r="F1344" s="12">
        <f t="shared" ca="1" si="40"/>
        <v>0.35031611750016456</v>
      </c>
      <c r="G1344" s="12">
        <v>0.38242388380782155</v>
      </c>
      <c r="H1344" s="2">
        <f>COUNTIFS(COMPANY[亂數值],"&gt;" &amp;COMPANY[[#This Row],[亂數值]]) + 1</f>
        <v>1346</v>
      </c>
      <c r="I1344" s="13" t="str">
        <f>IF(COMPANY[[#This Row],[序列]]&lt;=簡單亂數抽樣參數!$C$3,"Y","")</f>
        <v/>
      </c>
    </row>
    <row r="1345" spans="1:9">
      <c r="A1345" s="1" t="s">
        <v>5408</v>
      </c>
      <c r="B1345" s="1" t="s">
        <v>2533</v>
      </c>
      <c r="C1345" s="1" t="s">
        <v>2534</v>
      </c>
      <c r="D1345" s="1" t="s">
        <v>27</v>
      </c>
      <c r="E1345" s="1" t="str">
        <f t="shared" si="41"/>
        <v>臺南市</v>
      </c>
      <c r="F1345" s="12">
        <f t="shared" ca="1" si="40"/>
        <v>7.0871696585882105E-2</v>
      </c>
      <c r="G1345" s="12">
        <v>0.59776171276559176</v>
      </c>
      <c r="H1345" s="2">
        <f>COUNTIFS(COMPANY[亂數值],"&gt;" &amp;COMPANY[[#This Row],[亂數值]]) + 1</f>
        <v>860</v>
      </c>
      <c r="I1345" s="13" t="str">
        <f>IF(COMPANY[[#This Row],[序列]]&lt;=簡單亂數抽樣參數!$C$3,"Y","")</f>
        <v/>
      </c>
    </row>
    <row r="1346" spans="1:9">
      <c r="A1346" s="1" t="s">
        <v>5409</v>
      </c>
      <c r="B1346" s="1" t="s">
        <v>2535</v>
      </c>
      <c r="C1346" s="1" t="s">
        <v>2536</v>
      </c>
      <c r="D1346" s="1" t="s">
        <v>6</v>
      </c>
      <c r="E1346" s="1" t="str">
        <f t="shared" si="41"/>
        <v>屏東縣</v>
      </c>
      <c r="F1346" s="12">
        <f t="shared" ref="F1346:F1409" ca="1" si="42">RAND()</f>
        <v>0.18538558095476609</v>
      </c>
      <c r="G1346" s="12">
        <v>0.74106820432813258</v>
      </c>
      <c r="H1346" s="2">
        <f>COUNTIFS(COMPANY[亂數值],"&gt;" &amp;COMPANY[[#This Row],[亂數值]]) + 1</f>
        <v>548</v>
      </c>
      <c r="I1346" s="13" t="str">
        <f>IF(COMPANY[[#This Row],[序列]]&lt;=簡單亂數抽樣參數!$C$3,"Y","")</f>
        <v/>
      </c>
    </row>
    <row r="1347" spans="1:9">
      <c r="A1347" s="1" t="s">
        <v>5410</v>
      </c>
      <c r="B1347" s="1" t="s">
        <v>2537</v>
      </c>
      <c r="C1347" s="1" t="s">
        <v>2538</v>
      </c>
      <c r="D1347" s="1" t="s">
        <v>27</v>
      </c>
      <c r="E1347" s="1" t="str">
        <f t="shared" ref="E1347:E1410" si="43">MID(C1347,1,3)</f>
        <v>彰化縣</v>
      </c>
      <c r="F1347" s="12">
        <f t="shared" ca="1" si="42"/>
        <v>0.1768491691762657</v>
      </c>
      <c r="G1347" s="12">
        <v>0.5675400155916841</v>
      </c>
      <c r="H1347" s="2">
        <f>COUNTIFS(COMPANY[亂數值],"&gt;" &amp;COMPANY[[#This Row],[亂數值]]) + 1</f>
        <v>929</v>
      </c>
      <c r="I1347" s="13" t="str">
        <f>IF(COMPANY[[#This Row],[序列]]&lt;=簡單亂數抽樣參數!$C$3,"Y","")</f>
        <v/>
      </c>
    </row>
    <row r="1348" spans="1:9">
      <c r="A1348" s="1" t="s">
        <v>5411</v>
      </c>
      <c r="B1348" s="1" t="s">
        <v>2539</v>
      </c>
      <c r="C1348" s="1" t="s">
        <v>2540</v>
      </c>
      <c r="D1348" s="1" t="s">
        <v>6</v>
      </c>
      <c r="E1348" s="1" t="str">
        <f t="shared" si="43"/>
        <v>彰化縣</v>
      </c>
      <c r="F1348" s="12">
        <f t="shared" ca="1" si="42"/>
        <v>0.43295490342088216</v>
      </c>
      <c r="G1348" s="12">
        <v>0.61830094266032676</v>
      </c>
      <c r="H1348" s="2">
        <f>COUNTIFS(COMPANY[亂數值],"&gt;" &amp;COMPANY[[#This Row],[亂數值]]) + 1</f>
        <v>817</v>
      </c>
      <c r="I1348" s="13" t="str">
        <f>IF(COMPANY[[#This Row],[序列]]&lt;=簡單亂數抽樣參數!$C$3,"Y","")</f>
        <v/>
      </c>
    </row>
    <row r="1349" spans="1:9">
      <c r="A1349" s="1" t="s">
        <v>5412</v>
      </c>
      <c r="B1349" s="1" t="s">
        <v>2541</v>
      </c>
      <c r="C1349" s="1" t="s">
        <v>1993</v>
      </c>
      <c r="D1349" s="1" t="s">
        <v>12</v>
      </c>
      <c r="E1349" s="1" t="str">
        <f t="shared" si="43"/>
        <v>彰化縣</v>
      </c>
      <c r="F1349" s="12">
        <f t="shared" ca="1" si="42"/>
        <v>0.38498924083955799</v>
      </c>
      <c r="G1349" s="12">
        <v>0.49975160995739776</v>
      </c>
      <c r="H1349" s="2">
        <f>COUNTIFS(COMPANY[亂數值],"&gt;" &amp;COMPANY[[#This Row],[亂數值]]) + 1</f>
        <v>1088</v>
      </c>
      <c r="I1349" s="13" t="str">
        <f>IF(COMPANY[[#This Row],[序列]]&lt;=簡單亂數抽樣參數!$C$3,"Y","")</f>
        <v/>
      </c>
    </row>
    <row r="1350" spans="1:9">
      <c r="A1350" s="1" t="s">
        <v>5412</v>
      </c>
      <c r="B1350" s="1" t="s">
        <v>2541</v>
      </c>
      <c r="C1350" s="1" t="s">
        <v>2017</v>
      </c>
      <c r="D1350" s="1" t="s">
        <v>27</v>
      </c>
      <c r="E1350" s="1" t="str">
        <f t="shared" si="43"/>
        <v>臺中市</v>
      </c>
      <c r="F1350" s="12">
        <f t="shared" ca="1" si="42"/>
        <v>0.35839657013191839</v>
      </c>
      <c r="G1350" s="12">
        <v>0.37260673942090472</v>
      </c>
      <c r="H1350" s="2">
        <f>COUNTIFS(COMPANY[亂數值],"&gt;" &amp;COMPANY[[#This Row],[亂數值]]) + 1</f>
        <v>1356</v>
      </c>
      <c r="I1350" s="13" t="str">
        <f>IF(COMPANY[[#This Row],[序列]]&lt;=簡單亂數抽樣參數!$C$3,"Y","")</f>
        <v/>
      </c>
    </row>
    <row r="1351" spans="1:9">
      <c r="A1351" s="1" t="s">
        <v>5413</v>
      </c>
      <c r="B1351" s="1" t="s">
        <v>2542</v>
      </c>
      <c r="C1351" s="1" t="s">
        <v>2543</v>
      </c>
      <c r="D1351" s="1" t="s">
        <v>27</v>
      </c>
      <c r="E1351" s="1" t="str">
        <f t="shared" si="43"/>
        <v>彰化縣</v>
      </c>
      <c r="F1351" s="12">
        <f t="shared" ca="1" si="42"/>
        <v>0.9207315600713617</v>
      </c>
      <c r="G1351" s="12">
        <v>0.72348088656195542</v>
      </c>
      <c r="H1351" s="2">
        <f>COUNTIFS(COMPANY[亂數值],"&gt;" &amp;COMPANY[[#This Row],[亂數值]]) + 1</f>
        <v>584</v>
      </c>
      <c r="I1351" s="13" t="str">
        <f>IF(COMPANY[[#This Row],[序列]]&lt;=簡單亂數抽樣參數!$C$3,"Y","")</f>
        <v/>
      </c>
    </row>
    <row r="1352" spans="1:9">
      <c r="A1352" s="1" t="s">
        <v>5414</v>
      </c>
      <c r="B1352" s="1" t="s">
        <v>2544</v>
      </c>
      <c r="C1352" s="1" t="s">
        <v>2545</v>
      </c>
      <c r="D1352" s="1" t="s">
        <v>27</v>
      </c>
      <c r="E1352" s="1" t="str">
        <f t="shared" si="43"/>
        <v>彰化縣</v>
      </c>
      <c r="F1352" s="12">
        <f t="shared" ca="1" si="42"/>
        <v>0.49078664317328136</v>
      </c>
      <c r="G1352" s="12">
        <v>0.28654624288266561</v>
      </c>
      <c r="H1352" s="2">
        <f>COUNTIFS(COMPANY[亂數值],"&gt;" &amp;COMPANY[[#This Row],[亂數值]]) + 1</f>
        <v>1534</v>
      </c>
      <c r="I1352" s="13" t="str">
        <f>IF(COMPANY[[#This Row],[序列]]&lt;=簡單亂數抽樣參數!$C$3,"Y","")</f>
        <v/>
      </c>
    </row>
    <row r="1353" spans="1:9">
      <c r="A1353" s="1" t="s">
        <v>5415</v>
      </c>
      <c r="B1353" s="1" t="s">
        <v>2546</v>
      </c>
      <c r="C1353" s="1" t="s">
        <v>2547</v>
      </c>
      <c r="D1353" s="1" t="s">
        <v>6</v>
      </c>
      <c r="E1353" s="1" t="str">
        <f t="shared" si="43"/>
        <v>彰化縣</v>
      </c>
      <c r="F1353" s="12">
        <f t="shared" ca="1" si="42"/>
        <v>0.89119565717709048</v>
      </c>
      <c r="G1353" s="12">
        <v>0.96308730603293102</v>
      </c>
      <c r="H1353" s="2">
        <f>COUNTIFS(COMPANY[亂數值],"&gt;" &amp;COMPANY[[#This Row],[亂數值]]) + 1</f>
        <v>75</v>
      </c>
      <c r="I1353" s="13" t="str">
        <f>IF(COMPANY[[#This Row],[序列]]&lt;=簡單亂數抽樣參數!$C$3,"Y","")</f>
        <v/>
      </c>
    </row>
    <row r="1354" spans="1:9">
      <c r="A1354" s="1" t="s">
        <v>5416</v>
      </c>
      <c r="B1354" s="1" t="s">
        <v>2548</v>
      </c>
      <c r="C1354" s="1" t="s">
        <v>2549</v>
      </c>
      <c r="D1354" s="1" t="s">
        <v>27</v>
      </c>
      <c r="E1354" s="1" t="str">
        <f t="shared" si="43"/>
        <v>苗栗縣</v>
      </c>
      <c r="F1354" s="12">
        <f t="shared" ca="1" si="42"/>
        <v>0.96975561414146694</v>
      </c>
      <c r="G1354" s="12">
        <v>0.8583866195098151</v>
      </c>
      <c r="H1354" s="2">
        <f>COUNTIFS(COMPANY[亂數值],"&gt;" &amp;COMPANY[[#This Row],[亂數值]]) + 1</f>
        <v>311</v>
      </c>
      <c r="I1354" s="13" t="str">
        <f>IF(COMPANY[[#This Row],[序列]]&lt;=簡單亂數抽樣參數!$C$3,"Y","")</f>
        <v/>
      </c>
    </row>
    <row r="1355" spans="1:9">
      <c r="A1355" s="1" t="s">
        <v>5417</v>
      </c>
      <c r="B1355" s="1" t="s">
        <v>2550</v>
      </c>
      <c r="C1355" s="1" t="s">
        <v>2551</v>
      </c>
      <c r="D1355" s="1" t="s">
        <v>6</v>
      </c>
      <c r="E1355" s="1" t="str">
        <f t="shared" si="43"/>
        <v>苗栗縣</v>
      </c>
      <c r="F1355" s="12">
        <f t="shared" ca="1" si="42"/>
        <v>0.97452163154733729</v>
      </c>
      <c r="G1355" s="12">
        <v>0.42681247858742577</v>
      </c>
      <c r="H1355" s="2">
        <f>COUNTIFS(COMPANY[亂數值],"&gt;" &amp;COMPANY[[#This Row],[亂數值]]) + 1</f>
        <v>1253</v>
      </c>
      <c r="I1355" s="13" t="str">
        <f>IF(COMPANY[[#This Row],[序列]]&lt;=簡單亂數抽樣參數!$C$3,"Y","")</f>
        <v/>
      </c>
    </row>
    <row r="1356" spans="1:9">
      <c r="A1356" s="1" t="s">
        <v>5418</v>
      </c>
      <c r="B1356" s="1" t="s">
        <v>2552</v>
      </c>
      <c r="C1356" s="1" t="s">
        <v>2553</v>
      </c>
      <c r="D1356" s="1" t="s">
        <v>6</v>
      </c>
      <c r="E1356" s="1" t="str">
        <f t="shared" si="43"/>
        <v>苗栗縣</v>
      </c>
      <c r="F1356" s="12">
        <f t="shared" ca="1" si="42"/>
        <v>0.75761920780350678</v>
      </c>
      <c r="G1356" s="12">
        <v>0.2772213419454318</v>
      </c>
      <c r="H1356" s="2">
        <f>COUNTIFS(COMPANY[亂數值],"&gt;" &amp;COMPANY[[#This Row],[亂數值]]) + 1</f>
        <v>1560</v>
      </c>
      <c r="I1356" s="13" t="str">
        <f>IF(COMPANY[[#This Row],[序列]]&lt;=簡單亂數抽樣參數!$C$3,"Y","")</f>
        <v/>
      </c>
    </row>
    <row r="1357" spans="1:9">
      <c r="A1357" s="1" t="s">
        <v>5419</v>
      </c>
      <c r="B1357" s="1" t="s">
        <v>2554</v>
      </c>
      <c r="C1357" s="1" t="s">
        <v>2555</v>
      </c>
      <c r="D1357" s="1" t="s">
        <v>27</v>
      </c>
      <c r="E1357" s="1" t="str">
        <f t="shared" si="43"/>
        <v>苗栗縣</v>
      </c>
      <c r="F1357" s="12">
        <f t="shared" ca="1" si="42"/>
        <v>0.13798567184138422</v>
      </c>
      <c r="G1357" s="12">
        <v>0.2773980181535568</v>
      </c>
      <c r="H1357" s="2">
        <f>COUNTIFS(COMPANY[亂數值],"&gt;" &amp;COMPANY[[#This Row],[亂數值]]) + 1</f>
        <v>1559</v>
      </c>
      <c r="I1357" s="13" t="str">
        <f>IF(COMPANY[[#This Row],[序列]]&lt;=簡單亂數抽樣參數!$C$3,"Y","")</f>
        <v/>
      </c>
    </row>
    <row r="1358" spans="1:9">
      <c r="A1358" s="1" t="s">
        <v>5420</v>
      </c>
      <c r="B1358" s="1" t="s">
        <v>2556</v>
      </c>
      <c r="C1358" s="1" t="s">
        <v>2557</v>
      </c>
      <c r="D1358" s="1" t="s">
        <v>6</v>
      </c>
      <c r="E1358" s="1" t="str">
        <f t="shared" si="43"/>
        <v>雲林縣</v>
      </c>
      <c r="F1358" s="12">
        <f t="shared" ca="1" si="42"/>
        <v>0.14176569811317263</v>
      </c>
      <c r="G1358" s="12">
        <v>0.96106696944906611</v>
      </c>
      <c r="H1358" s="2">
        <f>COUNTIFS(COMPANY[亂數值],"&gt;" &amp;COMPANY[[#This Row],[亂數值]]) + 1</f>
        <v>78</v>
      </c>
      <c r="I1358" s="13" t="str">
        <f>IF(COMPANY[[#This Row],[序列]]&lt;=簡單亂數抽樣參數!$C$3,"Y","")</f>
        <v/>
      </c>
    </row>
    <row r="1359" spans="1:9">
      <c r="A1359" s="1" t="s">
        <v>5421</v>
      </c>
      <c r="B1359" s="1" t="s">
        <v>2558</v>
      </c>
      <c r="C1359" s="1" t="s">
        <v>2559</v>
      </c>
      <c r="D1359" s="1" t="s">
        <v>6</v>
      </c>
      <c r="E1359" s="1" t="str">
        <f t="shared" si="43"/>
        <v>雲林縣</v>
      </c>
      <c r="F1359" s="12">
        <f t="shared" ca="1" si="42"/>
        <v>0.23465579533815684</v>
      </c>
      <c r="G1359" s="12">
        <v>0.44840407734948862</v>
      </c>
      <c r="H1359" s="2">
        <f>COUNTIFS(COMPANY[亂數值],"&gt;" &amp;COMPANY[[#This Row],[亂數值]]) + 1</f>
        <v>1205</v>
      </c>
      <c r="I1359" s="13" t="str">
        <f>IF(COMPANY[[#This Row],[序列]]&lt;=簡單亂數抽樣參數!$C$3,"Y","")</f>
        <v/>
      </c>
    </row>
    <row r="1360" spans="1:9">
      <c r="A1360" s="1" t="s">
        <v>5422</v>
      </c>
      <c r="B1360" s="1" t="s">
        <v>2560</v>
      </c>
      <c r="C1360" s="1" t="s">
        <v>2561</v>
      </c>
      <c r="D1360" s="1" t="s">
        <v>6</v>
      </c>
      <c r="E1360" s="1" t="str">
        <f t="shared" si="43"/>
        <v>雲林縣</v>
      </c>
      <c r="F1360" s="12">
        <f t="shared" ca="1" si="42"/>
        <v>0.9506693956554314</v>
      </c>
      <c r="G1360" s="12">
        <v>0.88464639215612872</v>
      </c>
      <c r="H1360" s="2">
        <f>COUNTIFS(COMPANY[亂數值],"&gt;" &amp;COMPANY[[#This Row],[亂數值]]) + 1</f>
        <v>248</v>
      </c>
      <c r="I1360" s="13" t="str">
        <f>IF(COMPANY[[#This Row],[序列]]&lt;=簡單亂數抽樣參數!$C$3,"Y","")</f>
        <v/>
      </c>
    </row>
    <row r="1361" spans="1:9">
      <c r="A1361" s="1" t="s">
        <v>5423</v>
      </c>
      <c r="B1361" s="1" t="s">
        <v>2562</v>
      </c>
      <c r="C1361" s="1" t="s">
        <v>2563</v>
      </c>
      <c r="D1361" s="1" t="s">
        <v>27</v>
      </c>
      <c r="E1361" s="1" t="str">
        <f t="shared" si="43"/>
        <v>雲林縣</v>
      </c>
      <c r="F1361" s="12">
        <f t="shared" ca="1" si="42"/>
        <v>0.53317317551212251</v>
      </c>
      <c r="G1361" s="12">
        <v>0.79571075328522889</v>
      </c>
      <c r="H1361" s="2">
        <f>COUNTIFS(COMPANY[亂數值],"&gt;" &amp;COMPANY[[#This Row],[亂數值]]) + 1</f>
        <v>462</v>
      </c>
      <c r="I1361" s="13" t="str">
        <f>IF(COMPANY[[#This Row],[序列]]&lt;=簡單亂數抽樣參數!$C$3,"Y","")</f>
        <v/>
      </c>
    </row>
    <row r="1362" spans="1:9">
      <c r="A1362" s="1" t="s">
        <v>5424</v>
      </c>
      <c r="B1362" s="1" t="s">
        <v>2564</v>
      </c>
      <c r="C1362" s="1" t="s">
        <v>2565</v>
      </c>
      <c r="D1362" s="1" t="s">
        <v>6</v>
      </c>
      <c r="E1362" s="1" t="str">
        <f t="shared" si="43"/>
        <v>雲林縣</v>
      </c>
      <c r="F1362" s="12">
        <f t="shared" ca="1" si="42"/>
        <v>0.89363802261307712</v>
      </c>
      <c r="G1362" s="12">
        <v>0.12214296084843668</v>
      </c>
      <c r="H1362" s="2">
        <f>COUNTIFS(COMPANY[亂數值],"&gt;" &amp;COMPANY[[#This Row],[亂數值]]) + 1</f>
        <v>1935</v>
      </c>
      <c r="I1362" s="13" t="str">
        <f>IF(COMPANY[[#This Row],[序列]]&lt;=簡單亂數抽樣參數!$C$3,"Y","")</f>
        <v/>
      </c>
    </row>
    <row r="1363" spans="1:9">
      <c r="A1363" s="1" t="s">
        <v>5425</v>
      </c>
      <c r="B1363" s="1" t="s">
        <v>2566</v>
      </c>
      <c r="C1363" s="1" t="s">
        <v>2567</v>
      </c>
      <c r="D1363" s="1" t="s">
        <v>6</v>
      </c>
      <c r="E1363" s="1" t="str">
        <f t="shared" si="43"/>
        <v>雲林縣</v>
      </c>
      <c r="F1363" s="12">
        <f t="shared" ca="1" si="42"/>
        <v>0.60039699847663586</v>
      </c>
      <c r="G1363" s="12">
        <v>0.85801310646873774</v>
      </c>
      <c r="H1363" s="2">
        <f>COUNTIFS(COMPANY[亂數值],"&gt;" &amp;COMPANY[[#This Row],[亂數值]]) + 1</f>
        <v>312</v>
      </c>
      <c r="I1363" s="13" t="str">
        <f>IF(COMPANY[[#This Row],[序列]]&lt;=簡單亂數抽樣參數!$C$3,"Y","")</f>
        <v/>
      </c>
    </row>
    <row r="1364" spans="1:9">
      <c r="A1364" s="1" t="s">
        <v>5426</v>
      </c>
      <c r="B1364" s="1" t="s">
        <v>2568</v>
      </c>
      <c r="C1364" s="1" t="s">
        <v>2569</v>
      </c>
      <c r="D1364" s="1" t="s">
        <v>31</v>
      </c>
      <c r="E1364" s="1" t="str">
        <f t="shared" si="43"/>
        <v>雲林縣</v>
      </c>
      <c r="F1364" s="12">
        <f t="shared" ca="1" si="42"/>
        <v>0.41484292089799046</v>
      </c>
      <c r="G1364" s="12">
        <v>0.32966341145376854</v>
      </c>
      <c r="H1364" s="2">
        <f>COUNTIFS(COMPANY[亂數值],"&gt;" &amp;COMPANY[[#This Row],[亂數值]]) + 1</f>
        <v>1443</v>
      </c>
      <c r="I1364" s="13" t="str">
        <f>IF(COMPANY[[#This Row],[序列]]&lt;=簡單亂數抽樣參數!$C$3,"Y","")</f>
        <v/>
      </c>
    </row>
    <row r="1365" spans="1:9">
      <c r="A1365" s="1" t="s">
        <v>5427</v>
      </c>
      <c r="B1365" s="1" t="s">
        <v>2570</v>
      </c>
      <c r="C1365" s="1" t="s">
        <v>2571</v>
      </c>
      <c r="D1365" s="1" t="s">
        <v>27</v>
      </c>
      <c r="E1365" s="1" t="str">
        <f t="shared" si="43"/>
        <v>臺中市</v>
      </c>
      <c r="F1365" s="12">
        <f t="shared" ca="1" si="42"/>
        <v>0.98577546544789141</v>
      </c>
      <c r="G1365" s="12">
        <v>0.20453493824931246</v>
      </c>
      <c r="H1365" s="2">
        <f>COUNTIFS(COMPANY[亂數值],"&gt;" &amp;COMPANY[[#This Row],[亂數值]]) + 1</f>
        <v>1722</v>
      </c>
      <c r="I1365" s="13" t="str">
        <f>IF(COMPANY[[#This Row],[序列]]&lt;=簡單亂數抽樣參數!$C$3,"Y","")</f>
        <v/>
      </c>
    </row>
    <row r="1366" spans="1:9">
      <c r="A1366" s="1" t="s">
        <v>5428</v>
      </c>
      <c r="B1366" s="1" t="s">
        <v>2572</v>
      </c>
      <c r="C1366" s="1" t="s">
        <v>2573</v>
      </c>
      <c r="D1366" s="1" t="s">
        <v>6</v>
      </c>
      <c r="E1366" s="1" t="str">
        <f t="shared" si="43"/>
        <v>臺中市</v>
      </c>
      <c r="F1366" s="12">
        <f t="shared" ca="1" si="42"/>
        <v>0.85384222098545792</v>
      </c>
      <c r="G1366" s="12">
        <v>0.35511002839379946</v>
      </c>
      <c r="H1366" s="2">
        <f>COUNTIFS(COMPANY[亂數值],"&gt;" &amp;COMPANY[[#This Row],[亂數值]]) + 1</f>
        <v>1386</v>
      </c>
      <c r="I1366" s="13" t="str">
        <f>IF(COMPANY[[#This Row],[序列]]&lt;=簡單亂數抽樣參數!$C$3,"Y","")</f>
        <v/>
      </c>
    </row>
    <row r="1367" spans="1:9">
      <c r="A1367" s="1" t="s">
        <v>5429</v>
      </c>
      <c r="B1367" s="1" t="s">
        <v>2574</v>
      </c>
      <c r="C1367" s="1" t="s">
        <v>2575</v>
      </c>
      <c r="D1367" s="1" t="s">
        <v>22</v>
      </c>
      <c r="E1367" s="1" t="str">
        <f t="shared" si="43"/>
        <v>臺中市</v>
      </c>
      <c r="F1367" s="12">
        <f t="shared" ca="1" si="42"/>
        <v>0.56372960394018412</v>
      </c>
      <c r="G1367" s="12">
        <v>0.1969077796228802</v>
      </c>
      <c r="H1367" s="2">
        <f>COUNTIFS(COMPANY[亂數值],"&gt;" &amp;COMPANY[[#This Row],[亂數值]]) + 1</f>
        <v>1742</v>
      </c>
      <c r="I1367" s="13" t="str">
        <f>IF(COMPANY[[#This Row],[序列]]&lt;=簡單亂數抽樣參數!$C$3,"Y","")</f>
        <v/>
      </c>
    </row>
    <row r="1368" spans="1:9">
      <c r="A1368" s="1" t="s">
        <v>5430</v>
      </c>
      <c r="B1368" s="1" t="s">
        <v>2576</v>
      </c>
      <c r="C1368" s="1" t="s">
        <v>2577</v>
      </c>
      <c r="D1368" s="1" t="s">
        <v>6</v>
      </c>
      <c r="E1368" s="1" t="str">
        <f t="shared" si="43"/>
        <v>屏東縣</v>
      </c>
      <c r="F1368" s="12">
        <f t="shared" ca="1" si="42"/>
        <v>8.3632255991535565E-2</v>
      </c>
      <c r="G1368" s="12">
        <v>0.16620543535486998</v>
      </c>
      <c r="H1368" s="2">
        <f>COUNTIFS(COMPANY[亂數值],"&gt;" &amp;COMPANY[[#This Row],[亂數值]]) + 1</f>
        <v>1818</v>
      </c>
      <c r="I1368" s="13" t="str">
        <f>IF(COMPANY[[#This Row],[序列]]&lt;=簡單亂數抽樣參數!$C$3,"Y","")</f>
        <v/>
      </c>
    </row>
    <row r="1369" spans="1:9">
      <c r="A1369" s="1" t="s">
        <v>5430</v>
      </c>
      <c r="B1369" s="1" t="s">
        <v>2576</v>
      </c>
      <c r="C1369" s="1" t="s">
        <v>2578</v>
      </c>
      <c r="D1369" s="1" t="s">
        <v>12</v>
      </c>
      <c r="E1369" s="1" t="str">
        <f t="shared" si="43"/>
        <v>臺中市</v>
      </c>
      <c r="F1369" s="12">
        <f t="shared" ca="1" si="42"/>
        <v>0.97175214440845514</v>
      </c>
      <c r="G1369" s="12">
        <v>9.6361082890388361E-2</v>
      </c>
      <c r="H1369" s="2">
        <f>COUNTIFS(COMPANY[亂數值],"&gt;" &amp;COMPANY[[#This Row],[亂數值]]) + 1</f>
        <v>1991</v>
      </c>
      <c r="I1369" s="13" t="str">
        <f>IF(COMPANY[[#This Row],[序列]]&lt;=簡單亂數抽樣參數!$C$3,"Y","")</f>
        <v/>
      </c>
    </row>
    <row r="1370" spans="1:9">
      <c r="A1370" s="1" t="s">
        <v>5431</v>
      </c>
      <c r="B1370" s="1" t="s">
        <v>2579</v>
      </c>
      <c r="C1370" s="1" t="s">
        <v>2580</v>
      </c>
      <c r="D1370" s="1" t="s">
        <v>6</v>
      </c>
      <c r="E1370" s="1" t="str">
        <f t="shared" si="43"/>
        <v>臺中市</v>
      </c>
      <c r="F1370" s="12">
        <f t="shared" ca="1" si="42"/>
        <v>0.77082766988101359</v>
      </c>
      <c r="G1370" s="12">
        <v>0.11691412300849113</v>
      </c>
      <c r="H1370" s="2">
        <f>COUNTIFS(COMPANY[亂數值],"&gt;" &amp;COMPANY[[#This Row],[亂數值]]) + 1</f>
        <v>1946</v>
      </c>
      <c r="I1370" s="13" t="str">
        <f>IF(COMPANY[[#This Row],[序列]]&lt;=簡單亂數抽樣參數!$C$3,"Y","")</f>
        <v/>
      </c>
    </row>
    <row r="1371" spans="1:9">
      <c r="A1371" s="1" t="s">
        <v>5432</v>
      </c>
      <c r="B1371" s="1" t="s">
        <v>2581</v>
      </c>
      <c r="C1371" s="1" t="s">
        <v>2582</v>
      </c>
      <c r="D1371" s="1" t="s">
        <v>6</v>
      </c>
      <c r="E1371" s="1" t="str">
        <f t="shared" si="43"/>
        <v>臺中市</v>
      </c>
      <c r="F1371" s="12">
        <f t="shared" ca="1" si="42"/>
        <v>0.21674189216648276</v>
      </c>
      <c r="G1371" s="12">
        <v>0.17702667206580025</v>
      </c>
      <c r="H1371" s="2">
        <f>COUNTIFS(COMPANY[亂數值],"&gt;" &amp;COMPANY[[#This Row],[亂數值]]) + 1</f>
        <v>1797</v>
      </c>
      <c r="I1371" s="13" t="str">
        <f>IF(COMPANY[[#This Row],[序列]]&lt;=簡單亂數抽樣參數!$C$3,"Y","")</f>
        <v/>
      </c>
    </row>
    <row r="1372" spans="1:9">
      <c r="A1372" s="1" t="s">
        <v>5433</v>
      </c>
      <c r="B1372" s="1" t="s">
        <v>2583</v>
      </c>
      <c r="C1372" s="1" t="s">
        <v>2584</v>
      </c>
      <c r="D1372" s="1" t="s">
        <v>22</v>
      </c>
      <c r="E1372" s="1" t="str">
        <f t="shared" si="43"/>
        <v>臺中市</v>
      </c>
      <c r="F1372" s="12">
        <f t="shared" ca="1" si="42"/>
        <v>1.9659734523491124E-2</v>
      </c>
      <c r="G1372" s="12">
        <v>0.69710676896121515</v>
      </c>
      <c r="H1372" s="2">
        <f>COUNTIFS(COMPANY[亂數值],"&gt;" &amp;COMPANY[[#This Row],[亂數值]]) + 1</f>
        <v>645</v>
      </c>
      <c r="I1372" s="13" t="str">
        <f>IF(COMPANY[[#This Row],[序列]]&lt;=簡單亂數抽樣參數!$C$3,"Y","")</f>
        <v/>
      </c>
    </row>
    <row r="1373" spans="1:9">
      <c r="A1373" s="1" t="s">
        <v>5434</v>
      </c>
      <c r="B1373" s="1" t="s">
        <v>2585</v>
      </c>
      <c r="C1373" s="1" t="s">
        <v>2586</v>
      </c>
      <c r="D1373" s="1" t="s">
        <v>6</v>
      </c>
      <c r="E1373" s="1" t="str">
        <f t="shared" si="43"/>
        <v>臺中市</v>
      </c>
      <c r="F1373" s="12">
        <f t="shared" ca="1" si="42"/>
        <v>0.32722378273131103</v>
      </c>
      <c r="G1373" s="12">
        <v>3.9374170660218533E-2</v>
      </c>
      <c r="H1373" s="2">
        <f>COUNTIFS(COMPANY[亂數值],"&gt;" &amp;COMPANY[[#This Row],[亂數值]]) + 1</f>
        <v>2114</v>
      </c>
      <c r="I1373" s="13" t="str">
        <f>IF(COMPANY[[#This Row],[序列]]&lt;=簡單亂數抽樣參數!$C$3,"Y","")</f>
        <v/>
      </c>
    </row>
    <row r="1374" spans="1:9">
      <c r="A1374" s="1" t="s">
        <v>5435</v>
      </c>
      <c r="B1374" s="1" t="s">
        <v>2587</v>
      </c>
      <c r="C1374" s="1" t="s">
        <v>2588</v>
      </c>
      <c r="D1374" s="1" t="s">
        <v>27</v>
      </c>
      <c r="E1374" s="1" t="str">
        <f t="shared" si="43"/>
        <v>臺中市</v>
      </c>
      <c r="F1374" s="12">
        <f t="shared" ca="1" si="42"/>
        <v>8.2590725449428581E-2</v>
      </c>
      <c r="G1374" s="12">
        <v>0.52923102832721247</v>
      </c>
      <c r="H1374" s="2">
        <f>COUNTIFS(COMPANY[亂數值],"&gt;" &amp;COMPANY[[#This Row],[亂數值]]) + 1</f>
        <v>1019</v>
      </c>
      <c r="I1374" s="13" t="str">
        <f>IF(COMPANY[[#This Row],[序列]]&lt;=簡單亂數抽樣參數!$C$3,"Y","")</f>
        <v/>
      </c>
    </row>
    <row r="1375" spans="1:9">
      <c r="A1375" s="1" t="s">
        <v>5436</v>
      </c>
      <c r="B1375" s="1" t="s">
        <v>2589</v>
      </c>
      <c r="C1375" s="1" t="s">
        <v>2590</v>
      </c>
      <c r="D1375" s="1" t="s">
        <v>27</v>
      </c>
      <c r="E1375" s="1" t="str">
        <f t="shared" si="43"/>
        <v>臺中市</v>
      </c>
      <c r="F1375" s="12">
        <f t="shared" ca="1" si="42"/>
        <v>0.63390748454164725</v>
      </c>
      <c r="G1375" s="12">
        <v>0.65128464081585891</v>
      </c>
      <c r="H1375" s="2">
        <f>COUNTIFS(COMPANY[亂數值],"&gt;" &amp;COMPANY[[#This Row],[亂數值]]) + 1</f>
        <v>746</v>
      </c>
      <c r="I1375" s="13" t="str">
        <f>IF(COMPANY[[#This Row],[序列]]&lt;=簡單亂數抽樣參數!$C$3,"Y","")</f>
        <v/>
      </c>
    </row>
    <row r="1376" spans="1:9">
      <c r="A1376" s="1" t="s">
        <v>5437</v>
      </c>
      <c r="B1376" s="1" t="s">
        <v>2591</v>
      </c>
      <c r="C1376" s="1" t="s">
        <v>2592</v>
      </c>
      <c r="D1376" s="1" t="s">
        <v>6</v>
      </c>
      <c r="E1376" s="1" t="str">
        <f t="shared" si="43"/>
        <v>臺中市</v>
      </c>
      <c r="F1376" s="12">
        <f t="shared" ca="1" si="42"/>
        <v>0.25850258260895032</v>
      </c>
      <c r="G1376" s="12">
        <v>0.98261078616799968</v>
      </c>
      <c r="H1376" s="2">
        <f>COUNTIFS(COMPANY[亂數值],"&gt;" &amp;COMPANY[[#This Row],[亂數值]]) + 1</f>
        <v>38</v>
      </c>
      <c r="I1376" s="13" t="str">
        <f>IF(COMPANY[[#This Row],[序列]]&lt;=簡單亂數抽樣參數!$C$3,"Y","")</f>
        <v/>
      </c>
    </row>
    <row r="1377" spans="1:9">
      <c r="A1377" s="1" t="s">
        <v>5438</v>
      </c>
      <c r="B1377" s="1" t="s">
        <v>2593</v>
      </c>
      <c r="C1377" s="1" t="s">
        <v>2594</v>
      </c>
      <c r="D1377" s="1" t="s">
        <v>27</v>
      </c>
      <c r="E1377" s="1" t="str">
        <f t="shared" si="43"/>
        <v>臺中市</v>
      </c>
      <c r="F1377" s="12">
        <f t="shared" ca="1" si="42"/>
        <v>0.40919109042054191</v>
      </c>
      <c r="G1377" s="12">
        <v>0.98762359762199081</v>
      </c>
      <c r="H1377" s="2">
        <f>COUNTIFS(COMPANY[亂數值],"&gt;" &amp;COMPANY[[#This Row],[亂數值]]) + 1</f>
        <v>26</v>
      </c>
      <c r="I1377" s="13" t="str">
        <f>IF(COMPANY[[#This Row],[序列]]&lt;=簡單亂數抽樣參數!$C$3,"Y","")</f>
        <v/>
      </c>
    </row>
    <row r="1378" spans="1:9">
      <c r="A1378" s="1" t="s">
        <v>5439</v>
      </c>
      <c r="B1378" s="1" t="s">
        <v>2595</v>
      </c>
      <c r="C1378" s="1" t="s">
        <v>2596</v>
      </c>
      <c r="D1378" s="1" t="s">
        <v>6</v>
      </c>
      <c r="E1378" s="1" t="str">
        <f t="shared" si="43"/>
        <v>臺中市</v>
      </c>
      <c r="F1378" s="12">
        <f t="shared" ca="1" si="42"/>
        <v>0.15131552415070337</v>
      </c>
      <c r="G1378" s="12">
        <v>0.69705182470188942</v>
      </c>
      <c r="H1378" s="2">
        <f>COUNTIFS(COMPANY[亂數值],"&gt;" &amp;COMPANY[[#This Row],[亂數值]]) + 1</f>
        <v>646</v>
      </c>
      <c r="I1378" s="13" t="str">
        <f>IF(COMPANY[[#This Row],[序列]]&lt;=簡單亂數抽樣參數!$C$3,"Y","")</f>
        <v/>
      </c>
    </row>
    <row r="1379" spans="1:9">
      <c r="A1379" s="1" t="s">
        <v>5440</v>
      </c>
      <c r="B1379" s="1" t="s">
        <v>2597</v>
      </c>
      <c r="C1379" s="1" t="s">
        <v>2598</v>
      </c>
      <c r="D1379" s="1" t="s">
        <v>6</v>
      </c>
      <c r="E1379" s="1" t="str">
        <f t="shared" si="43"/>
        <v>臺中市</v>
      </c>
      <c r="F1379" s="12">
        <f t="shared" ca="1" si="42"/>
        <v>0.40867875714843294</v>
      </c>
      <c r="G1379" s="12">
        <v>5.0369091205763272E-2</v>
      </c>
      <c r="H1379" s="2">
        <f>COUNTIFS(COMPANY[亂數值],"&gt;" &amp;COMPANY[[#This Row],[亂數值]]) + 1</f>
        <v>2092</v>
      </c>
      <c r="I1379" s="13" t="str">
        <f>IF(COMPANY[[#This Row],[序列]]&lt;=簡單亂數抽樣參數!$C$3,"Y","")</f>
        <v/>
      </c>
    </row>
    <row r="1380" spans="1:9">
      <c r="A1380" s="1" t="s">
        <v>5441</v>
      </c>
      <c r="B1380" s="1" t="s">
        <v>2599</v>
      </c>
      <c r="C1380" s="1" t="s">
        <v>2600</v>
      </c>
      <c r="D1380" s="1" t="s">
        <v>6</v>
      </c>
      <c r="E1380" s="1" t="str">
        <f t="shared" si="43"/>
        <v>臺中市</v>
      </c>
      <c r="F1380" s="12">
        <f t="shared" ca="1" si="42"/>
        <v>3.6674308204118877E-2</v>
      </c>
      <c r="G1380" s="12">
        <v>4.0224021888956019E-2</v>
      </c>
      <c r="H1380" s="2">
        <f>COUNTIFS(COMPANY[亂數值],"&gt;" &amp;COMPANY[[#This Row],[亂數值]]) + 1</f>
        <v>2113</v>
      </c>
      <c r="I1380" s="13" t="str">
        <f>IF(COMPANY[[#This Row],[序列]]&lt;=簡單亂數抽樣參數!$C$3,"Y","")</f>
        <v/>
      </c>
    </row>
    <row r="1381" spans="1:9">
      <c r="A1381" s="1" t="s">
        <v>5442</v>
      </c>
      <c r="B1381" s="1" t="s">
        <v>2601</v>
      </c>
      <c r="C1381" s="1" t="s">
        <v>2602</v>
      </c>
      <c r="D1381" s="1" t="s">
        <v>27</v>
      </c>
      <c r="E1381" s="1" t="str">
        <f t="shared" si="43"/>
        <v>臺中市</v>
      </c>
      <c r="F1381" s="12">
        <f t="shared" ca="1" si="42"/>
        <v>0.89110688001409766</v>
      </c>
      <c r="G1381" s="12">
        <v>0.97147863536892309</v>
      </c>
      <c r="H1381" s="2">
        <f>COUNTIFS(COMPANY[亂數值],"&gt;" &amp;COMPANY[[#This Row],[亂數值]]) + 1</f>
        <v>60</v>
      </c>
      <c r="I1381" s="13" t="str">
        <f>IF(COMPANY[[#This Row],[序列]]&lt;=簡單亂數抽樣參數!$C$3,"Y","")</f>
        <v/>
      </c>
    </row>
    <row r="1382" spans="1:9">
      <c r="A1382" s="1" t="s">
        <v>5443</v>
      </c>
      <c r="B1382" s="1" t="s">
        <v>6261</v>
      </c>
      <c r="C1382" s="1" t="s">
        <v>2603</v>
      </c>
      <c r="D1382" s="1" t="s">
        <v>6</v>
      </c>
      <c r="E1382" s="1" t="str">
        <f t="shared" si="43"/>
        <v>臺中市</v>
      </c>
      <c r="F1382" s="12">
        <f t="shared" ca="1" si="42"/>
        <v>0.87372278701951056</v>
      </c>
      <c r="G1382" s="12">
        <v>0.99038231205659066</v>
      </c>
      <c r="H1382" s="2">
        <f>COUNTIFS(COMPANY[亂數值],"&gt;" &amp;COMPANY[[#This Row],[亂數值]]) + 1</f>
        <v>22</v>
      </c>
      <c r="I1382" s="13" t="str">
        <f>IF(COMPANY[[#This Row],[序列]]&lt;=簡單亂數抽樣參數!$C$3,"Y","")</f>
        <v/>
      </c>
    </row>
    <row r="1383" spans="1:9">
      <c r="A1383" s="1" t="s">
        <v>5444</v>
      </c>
      <c r="B1383" s="1" t="s">
        <v>2604</v>
      </c>
      <c r="C1383" s="1" t="s">
        <v>2605</v>
      </c>
      <c r="D1383" s="1" t="s">
        <v>27</v>
      </c>
      <c r="E1383" s="1" t="str">
        <f t="shared" si="43"/>
        <v>苗栗縣</v>
      </c>
      <c r="F1383" s="12">
        <f t="shared" ca="1" si="42"/>
        <v>9.8544098496544663E-3</v>
      </c>
      <c r="G1383" s="12">
        <v>0.89189884163167987</v>
      </c>
      <c r="H1383" s="2">
        <f>COUNTIFS(COMPANY[亂數值],"&gt;" &amp;COMPANY[[#This Row],[亂數值]]) + 1</f>
        <v>231</v>
      </c>
      <c r="I1383" s="13" t="str">
        <f>IF(COMPANY[[#This Row],[序列]]&lt;=簡單亂數抽樣參數!$C$3,"Y","")</f>
        <v/>
      </c>
    </row>
    <row r="1384" spans="1:9">
      <c r="A1384" s="1" t="s">
        <v>5445</v>
      </c>
      <c r="B1384" s="1" t="s">
        <v>2606</v>
      </c>
      <c r="C1384" s="1" t="s">
        <v>2607</v>
      </c>
      <c r="D1384" s="1" t="s">
        <v>6</v>
      </c>
      <c r="E1384" s="1" t="str">
        <f t="shared" si="43"/>
        <v>南投縣</v>
      </c>
      <c r="F1384" s="12">
        <f t="shared" ca="1" si="42"/>
        <v>0.6643242996457277</v>
      </c>
      <c r="G1384" s="12">
        <v>0.13256500144104622</v>
      </c>
      <c r="H1384" s="2">
        <f>COUNTIFS(COMPANY[亂數值],"&gt;" &amp;COMPANY[[#This Row],[亂數值]]) + 1</f>
        <v>1901</v>
      </c>
      <c r="I1384" s="13" t="str">
        <f>IF(COMPANY[[#This Row],[序列]]&lt;=簡單亂數抽樣參數!$C$3,"Y","")</f>
        <v/>
      </c>
    </row>
    <row r="1385" spans="1:9">
      <c r="A1385" s="1" t="s">
        <v>5446</v>
      </c>
      <c r="B1385" s="1" t="s">
        <v>2608</v>
      </c>
      <c r="C1385" s="1" t="s">
        <v>2609</v>
      </c>
      <c r="D1385" s="1" t="s">
        <v>27</v>
      </c>
      <c r="E1385" s="1" t="str">
        <f t="shared" si="43"/>
        <v>南投縣</v>
      </c>
      <c r="F1385" s="12">
        <f t="shared" ca="1" si="42"/>
        <v>0.8537192851678983</v>
      </c>
      <c r="G1385" s="12">
        <v>0.13569227752624402</v>
      </c>
      <c r="H1385" s="2">
        <f>COUNTIFS(COMPANY[亂數值],"&gt;" &amp;COMPANY[[#This Row],[亂數值]]) + 1</f>
        <v>1894</v>
      </c>
      <c r="I1385" s="13" t="str">
        <f>IF(COMPANY[[#This Row],[序列]]&lt;=簡單亂數抽樣參數!$C$3,"Y","")</f>
        <v/>
      </c>
    </row>
    <row r="1386" spans="1:9">
      <c r="A1386" s="1" t="s">
        <v>5447</v>
      </c>
      <c r="B1386" s="1" t="s">
        <v>2610</v>
      </c>
      <c r="C1386" s="1" t="s">
        <v>2611</v>
      </c>
      <c r="D1386" s="1" t="s">
        <v>27</v>
      </c>
      <c r="E1386" s="1" t="str">
        <f t="shared" si="43"/>
        <v>臺中市</v>
      </c>
      <c r="F1386" s="12">
        <f t="shared" ca="1" si="42"/>
        <v>0.77793215762023471</v>
      </c>
      <c r="G1386" s="12">
        <v>0.30771697716214919</v>
      </c>
      <c r="H1386" s="2">
        <f>COUNTIFS(COMPANY[亂數值],"&gt;" &amp;COMPANY[[#This Row],[亂數值]]) + 1</f>
        <v>1487</v>
      </c>
      <c r="I1386" s="13" t="str">
        <f>IF(COMPANY[[#This Row],[序列]]&lt;=簡單亂數抽樣參數!$C$3,"Y","")</f>
        <v/>
      </c>
    </row>
    <row r="1387" spans="1:9">
      <c r="A1387" s="1" t="s">
        <v>5448</v>
      </c>
      <c r="B1387" s="1" t="s">
        <v>2612</v>
      </c>
      <c r="C1387" s="1" t="s">
        <v>2613</v>
      </c>
      <c r="D1387" s="1" t="s">
        <v>6</v>
      </c>
      <c r="E1387" s="1" t="str">
        <f t="shared" si="43"/>
        <v>彰化縣</v>
      </c>
      <c r="F1387" s="12">
        <f t="shared" ca="1" si="42"/>
        <v>0.70103128211929966</v>
      </c>
      <c r="G1387" s="12">
        <v>0.51255757669052515</v>
      </c>
      <c r="H1387" s="2">
        <f>COUNTIFS(COMPANY[亂數值],"&gt;" &amp;COMPANY[[#This Row],[亂數值]]) + 1</f>
        <v>1060</v>
      </c>
      <c r="I1387" s="13" t="str">
        <f>IF(COMPANY[[#This Row],[序列]]&lt;=簡單亂數抽樣參數!$C$3,"Y","")</f>
        <v/>
      </c>
    </row>
    <row r="1388" spans="1:9">
      <c r="A1388" s="1" t="s">
        <v>5449</v>
      </c>
      <c r="B1388" s="1" t="s">
        <v>2614</v>
      </c>
      <c r="C1388" s="1" t="s">
        <v>2615</v>
      </c>
      <c r="D1388" s="1" t="s">
        <v>27</v>
      </c>
      <c r="E1388" s="1" t="str">
        <f t="shared" si="43"/>
        <v>彰化縣</v>
      </c>
      <c r="F1388" s="12">
        <f t="shared" ca="1" si="42"/>
        <v>0.31399234922377484</v>
      </c>
      <c r="G1388" s="12">
        <v>0.40162827904456555</v>
      </c>
      <c r="H1388" s="2">
        <f>COUNTIFS(COMPANY[亂數值],"&gt;" &amp;COMPANY[[#This Row],[亂數值]]) + 1</f>
        <v>1306</v>
      </c>
      <c r="I1388" s="13" t="str">
        <f>IF(COMPANY[[#This Row],[序列]]&lt;=簡單亂數抽樣參數!$C$3,"Y","")</f>
        <v/>
      </c>
    </row>
    <row r="1389" spans="1:9">
      <c r="A1389" s="1" t="s">
        <v>5450</v>
      </c>
      <c r="B1389" s="1" t="s">
        <v>2616</v>
      </c>
      <c r="C1389" s="1" t="s">
        <v>2617</v>
      </c>
      <c r="D1389" s="1" t="s">
        <v>6</v>
      </c>
      <c r="E1389" s="1" t="str">
        <f t="shared" si="43"/>
        <v>彰化縣</v>
      </c>
      <c r="F1389" s="12">
        <f t="shared" ca="1" si="42"/>
        <v>0.60792136331757196</v>
      </c>
      <c r="G1389" s="12">
        <v>0.66062478828508586</v>
      </c>
      <c r="H1389" s="2">
        <f>COUNTIFS(COMPANY[亂數值],"&gt;" &amp;COMPANY[[#This Row],[亂數值]]) + 1</f>
        <v>723</v>
      </c>
      <c r="I1389" s="13" t="str">
        <f>IF(COMPANY[[#This Row],[序列]]&lt;=簡單亂數抽樣參數!$C$3,"Y","")</f>
        <v/>
      </c>
    </row>
    <row r="1390" spans="1:9">
      <c r="A1390" s="1" t="s">
        <v>5451</v>
      </c>
      <c r="B1390" s="1" t="s">
        <v>2618</v>
      </c>
      <c r="C1390" s="1" t="s">
        <v>2619</v>
      </c>
      <c r="D1390" s="1" t="s">
        <v>27</v>
      </c>
      <c r="E1390" s="1" t="str">
        <f t="shared" si="43"/>
        <v>彰化縣</v>
      </c>
      <c r="F1390" s="12">
        <f t="shared" ca="1" si="42"/>
        <v>0.85806239210444479</v>
      </c>
      <c r="G1390" s="12">
        <v>0.49748381590360224</v>
      </c>
      <c r="H1390" s="2">
        <f>COUNTIFS(COMPANY[亂數值],"&gt;" &amp;COMPANY[[#This Row],[亂數值]]) + 1</f>
        <v>1099</v>
      </c>
      <c r="I1390" s="13" t="str">
        <f>IF(COMPANY[[#This Row],[序列]]&lt;=簡單亂數抽樣參數!$C$3,"Y","")</f>
        <v/>
      </c>
    </row>
    <row r="1391" spans="1:9">
      <c r="A1391" s="1" t="s">
        <v>5452</v>
      </c>
      <c r="B1391" s="1" t="s">
        <v>2620</v>
      </c>
      <c r="C1391" s="1" t="s">
        <v>2621</v>
      </c>
      <c r="D1391" s="1" t="s">
        <v>6</v>
      </c>
      <c r="E1391" s="1" t="str">
        <f t="shared" si="43"/>
        <v>彰化縣</v>
      </c>
      <c r="F1391" s="12">
        <f t="shared" ca="1" si="42"/>
        <v>0.79789649891584402</v>
      </c>
      <c r="G1391" s="12">
        <v>9.477626496573377E-2</v>
      </c>
      <c r="H1391" s="2">
        <f>COUNTIFS(COMPANY[亂數值],"&gt;" &amp;COMPANY[[#This Row],[亂數值]]) + 1</f>
        <v>1995</v>
      </c>
      <c r="I1391" s="13" t="str">
        <f>IF(COMPANY[[#This Row],[序列]]&lt;=簡單亂數抽樣參數!$C$3,"Y","")</f>
        <v/>
      </c>
    </row>
    <row r="1392" spans="1:9">
      <c r="A1392" s="1" t="s">
        <v>5453</v>
      </c>
      <c r="B1392" s="1" t="s">
        <v>2622</v>
      </c>
      <c r="C1392" s="1" t="s">
        <v>2623</v>
      </c>
      <c r="D1392" s="1" t="s">
        <v>6</v>
      </c>
      <c r="E1392" s="1" t="str">
        <f t="shared" si="43"/>
        <v>彰化縣</v>
      </c>
      <c r="F1392" s="12">
        <f t="shared" ca="1" si="42"/>
        <v>0.75713538493307619</v>
      </c>
      <c r="G1392" s="12">
        <v>0.83100213399104106</v>
      </c>
      <c r="H1392" s="2">
        <f>COUNTIFS(COMPANY[亂數值],"&gt;" &amp;COMPANY[[#This Row],[亂數值]]) + 1</f>
        <v>379</v>
      </c>
      <c r="I1392" s="13" t="str">
        <f>IF(COMPANY[[#This Row],[序列]]&lt;=簡單亂數抽樣參數!$C$3,"Y","")</f>
        <v/>
      </c>
    </row>
    <row r="1393" spans="1:9">
      <c r="A1393" s="1" t="s">
        <v>5454</v>
      </c>
      <c r="B1393" s="1" t="s">
        <v>2624</v>
      </c>
      <c r="C1393" s="1" t="s">
        <v>2625</v>
      </c>
      <c r="D1393" s="1" t="s">
        <v>6</v>
      </c>
      <c r="E1393" s="1" t="str">
        <f t="shared" si="43"/>
        <v>苗栗縣</v>
      </c>
      <c r="F1393" s="12">
        <f t="shared" ca="1" si="42"/>
        <v>6.9999275073377443E-2</v>
      </c>
      <c r="G1393" s="12">
        <v>0.5751192673296478</v>
      </c>
      <c r="H1393" s="2">
        <f>COUNTIFS(COMPANY[亂數值],"&gt;" &amp;COMPANY[[#This Row],[亂數值]]) + 1</f>
        <v>907</v>
      </c>
      <c r="I1393" s="13" t="str">
        <f>IF(COMPANY[[#This Row],[序列]]&lt;=簡單亂數抽樣參數!$C$3,"Y","")</f>
        <v/>
      </c>
    </row>
    <row r="1394" spans="1:9">
      <c r="A1394" s="1" t="s">
        <v>5455</v>
      </c>
      <c r="B1394" s="1" t="s">
        <v>2626</v>
      </c>
      <c r="C1394" s="1" t="s">
        <v>2627</v>
      </c>
      <c r="D1394" s="1" t="s">
        <v>6</v>
      </c>
      <c r="E1394" s="1" t="str">
        <f t="shared" si="43"/>
        <v>苗栗縣</v>
      </c>
      <c r="F1394" s="12">
        <f t="shared" ca="1" si="42"/>
        <v>0.16045514247677262</v>
      </c>
      <c r="G1394" s="12">
        <v>0.36583035503540573</v>
      </c>
      <c r="H1394" s="2">
        <f>COUNTIFS(COMPANY[亂數值],"&gt;" &amp;COMPANY[[#This Row],[亂數值]]) + 1</f>
        <v>1366</v>
      </c>
      <c r="I1394" s="13" t="str">
        <f>IF(COMPANY[[#This Row],[序列]]&lt;=簡單亂數抽樣參數!$C$3,"Y","")</f>
        <v/>
      </c>
    </row>
    <row r="1395" spans="1:9">
      <c r="A1395" s="1" t="s">
        <v>5456</v>
      </c>
      <c r="B1395" s="1" t="s">
        <v>2628</v>
      </c>
      <c r="C1395" s="1" t="s">
        <v>2629</v>
      </c>
      <c r="D1395" s="1" t="s">
        <v>6</v>
      </c>
      <c r="E1395" s="1" t="str">
        <f t="shared" si="43"/>
        <v>苗栗縣</v>
      </c>
      <c r="F1395" s="12">
        <f t="shared" ca="1" si="42"/>
        <v>9.4886213800285391E-2</v>
      </c>
      <c r="G1395" s="12">
        <v>0.43181833106875889</v>
      </c>
      <c r="H1395" s="2">
        <f>COUNTIFS(COMPANY[亂數值],"&gt;" &amp;COMPANY[[#This Row],[亂數值]]) + 1</f>
        <v>1241</v>
      </c>
      <c r="I1395" s="13" t="str">
        <f>IF(COMPANY[[#This Row],[序列]]&lt;=簡單亂數抽樣參數!$C$3,"Y","")</f>
        <v/>
      </c>
    </row>
    <row r="1396" spans="1:9">
      <c r="A1396" s="1" t="s">
        <v>5457</v>
      </c>
      <c r="B1396" s="1" t="s">
        <v>2630</v>
      </c>
      <c r="C1396" s="1" t="s">
        <v>2631</v>
      </c>
      <c r="D1396" s="1" t="s">
        <v>6</v>
      </c>
      <c r="E1396" s="1" t="str">
        <f t="shared" si="43"/>
        <v>苗栗縣</v>
      </c>
      <c r="F1396" s="12">
        <f t="shared" ca="1" si="42"/>
        <v>0.57164239901528147</v>
      </c>
      <c r="G1396" s="12">
        <v>0.81317257446774038</v>
      </c>
      <c r="H1396" s="2">
        <f>COUNTIFS(COMPANY[亂數值],"&gt;" &amp;COMPANY[[#This Row],[亂數值]]) + 1</f>
        <v>416</v>
      </c>
      <c r="I1396" s="13" t="str">
        <f>IF(COMPANY[[#This Row],[序列]]&lt;=簡單亂數抽樣參數!$C$3,"Y","")</f>
        <v/>
      </c>
    </row>
    <row r="1397" spans="1:9">
      <c r="A1397" s="1" t="s">
        <v>5458</v>
      </c>
      <c r="B1397" s="1" t="s">
        <v>6262</v>
      </c>
      <c r="C1397" s="1" t="s">
        <v>2632</v>
      </c>
      <c r="D1397" s="1" t="s">
        <v>6</v>
      </c>
      <c r="E1397" s="1" t="str">
        <f t="shared" si="43"/>
        <v>苗栗縣</v>
      </c>
      <c r="F1397" s="12">
        <f t="shared" ca="1" si="42"/>
        <v>0.79818954008242637</v>
      </c>
      <c r="G1397" s="12">
        <v>0.25905509178808539</v>
      </c>
      <c r="H1397" s="2">
        <f>COUNTIFS(COMPANY[亂數值],"&gt;" &amp;COMPANY[[#This Row],[亂數值]]) + 1</f>
        <v>1596</v>
      </c>
      <c r="I1397" s="13" t="str">
        <f>IF(COMPANY[[#This Row],[序列]]&lt;=簡單亂數抽樣參數!$C$3,"Y","")</f>
        <v/>
      </c>
    </row>
    <row r="1398" spans="1:9">
      <c r="A1398" s="1" t="s">
        <v>5459</v>
      </c>
      <c r="B1398" s="1" t="s">
        <v>6263</v>
      </c>
      <c r="C1398" s="1" t="s">
        <v>2633</v>
      </c>
      <c r="D1398" s="1" t="s">
        <v>6</v>
      </c>
      <c r="E1398" s="1" t="str">
        <f t="shared" si="43"/>
        <v>苗栗縣</v>
      </c>
      <c r="F1398" s="12">
        <f t="shared" ca="1" si="42"/>
        <v>0.95991145347486029</v>
      </c>
      <c r="G1398" s="12">
        <v>0.34152434239719942</v>
      </c>
      <c r="H1398" s="2">
        <f>COUNTIFS(COMPANY[亂數值],"&gt;" &amp;COMPANY[[#This Row],[亂數值]]) + 1</f>
        <v>1415</v>
      </c>
      <c r="I1398" s="13" t="str">
        <f>IF(COMPANY[[#This Row],[序列]]&lt;=簡單亂數抽樣參數!$C$3,"Y","")</f>
        <v/>
      </c>
    </row>
    <row r="1399" spans="1:9">
      <c r="A1399" s="1" t="s">
        <v>5460</v>
      </c>
      <c r="B1399" s="1" t="s">
        <v>2634</v>
      </c>
      <c r="C1399" s="1" t="s">
        <v>2635</v>
      </c>
      <c r="D1399" s="1" t="s">
        <v>6</v>
      </c>
      <c r="E1399" s="1" t="str">
        <f t="shared" si="43"/>
        <v>臺中市</v>
      </c>
      <c r="F1399" s="12">
        <f t="shared" ca="1" si="42"/>
        <v>0.28041245883106392</v>
      </c>
      <c r="G1399" s="12">
        <v>0.18148141505720261</v>
      </c>
      <c r="H1399" s="2">
        <f>COUNTIFS(COMPANY[亂數值],"&gt;" &amp;COMPANY[[#This Row],[亂數值]]) + 1</f>
        <v>1786</v>
      </c>
      <c r="I1399" s="13" t="str">
        <f>IF(COMPANY[[#This Row],[序列]]&lt;=簡單亂數抽樣參數!$C$3,"Y","")</f>
        <v/>
      </c>
    </row>
    <row r="1400" spans="1:9">
      <c r="A1400" s="1" t="s">
        <v>5461</v>
      </c>
      <c r="B1400" s="1" t="s">
        <v>2636</v>
      </c>
      <c r="C1400" s="1" t="s">
        <v>2637</v>
      </c>
      <c r="D1400" s="1" t="s">
        <v>27</v>
      </c>
      <c r="E1400" s="1" t="str">
        <f t="shared" si="43"/>
        <v>臺中市</v>
      </c>
      <c r="F1400" s="12">
        <f t="shared" ca="1" si="42"/>
        <v>0.35045669066285834</v>
      </c>
      <c r="G1400" s="12">
        <v>0.76705580514460214</v>
      </c>
      <c r="H1400" s="2">
        <f>COUNTIFS(COMPANY[亂數值],"&gt;" &amp;COMPANY[[#This Row],[亂數值]]) + 1</f>
        <v>514</v>
      </c>
      <c r="I1400" s="13" t="str">
        <f>IF(COMPANY[[#This Row],[序列]]&lt;=簡單亂數抽樣參數!$C$3,"Y","")</f>
        <v/>
      </c>
    </row>
    <row r="1401" spans="1:9">
      <c r="A1401" s="1" t="s">
        <v>5462</v>
      </c>
      <c r="B1401" s="1" t="s">
        <v>2638</v>
      </c>
      <c r="C1401" s="1" t="s">
        <v>2639</v>
      </c>
      <c r="D1401" s="1" t="s">
        <v>27</v>
      </c>
      <c r="E1401" s="1" t="str">
        <f t="shared" si="43"/>
        <v>臺中市</v>
      </c>
      <c r="F1401" s="12">
        <f t="shared" ca="1" si="42"/>
        <v>0.27850848972654985</v>
      </c>
      <c r="G1401" s="12">
        <v>0.83593628577524726</v>
      </c>
      <c r="H1401" s="2">
        <f>COUNTIFS(COMPANY[亂數值],"&gt;" &amp;COMPANY[[#This Row],[亂數值]]) + 1</f>
        <v>362</v>
      </c>
      <c r="I1401" s="13" t="str">
        <f>IF(COMPANY[[#This Row],[序列]]&lt;=簡單亂數抽樣參數!$C$3,"Y","")</f>
        <v/>
      </c>
    </row>
    <row r="1402" spans="1:9">
      <c r="A1402" s="1" t="s">
        <v>5463</v>
      </c>
      <c r="B1402" s="1" t="s">
        <v>2640</v>
      </c>
      <c r="C1402" s="1" t="s">
        <v>2641</v>
      </c>
      <c r="D1402" s="1" t="s">
        <v>6</v>
      </c>
      <c r="E1402" s="1" t="str">
        <f t="shared" si="43"/>
        <v>臺中市</v>
      </c>
      <c r="F1402" s="12">
        <f t="shared" ca="1" si="42"/>
        <v>0.62095997642003198</v>
      </c>
      <c r="G1402" s="12">
        <v>0.55615251934620524</v>
      </c>
      <c r="H1402" s="2">
        <f>COUNTIFS(COMPANY[亂數值],"&gt;" &amp;COMPANY[[#This Row],[亂數值]]) + 1</f>
        <v>958</v>
      </c>
      <c r="I1402" s="13" t="str">
        <f>IF(COMPANY[[#This Row],[序列]]&lt;=簡單亂數抽樣參數!$C$3,"Y","")</f>
        <v/>
      </c>
    </row>
    <row r="1403" spans="1:9">
      <c r="A1403" s="1" t="s">
        <v>5464</v>
      </c>
      <c r="B1403" s="1" t="s">
        <v>2642</v>
      </c>
      <c r="C1403" s="1" t="s">
        <v>2643</v>
      </c>
      <c r="D1403" s="1" t="s">
        <v>6</v>
      </c>
      <c r="E1403" s="1" t="str">
        <f t="shared" si="43"/>
        <v>臺中市</v>
      </c>
      <c r="F1403" s="12">
        <f t="shared" ca="1" si="42"/>
        <v>0.1822060592199598</v>
      </c>
      <c r="G1403" s="12">
        <v>3.3128657605375644E-2</v>
      </c>
      <c r="H1403" s="2">
        <f>COUNTIFS(COMPANY[亂數值],"&gt;" &amp;COMPANY[[#This Row],[亂數值]]) + 1</f>
        <v>2124</v>
      </c>
      <c r="I1403" s="13" t="str">
        <f>IF(COMPANY[[#This Row],[序列]]&lt;=簡單亂數抽樣參數!$C$3,"Y","")</f>
        <v/>
      </c>
    </row>
    <row r="1404" spans="1:9">
      <c r="A1404" s="1" t="s">
        <v>5465</v>
      </c>
      <c r="B1404" s="1" t="s">
        <v>2644</v>
      </c>
      <c r="C1404" s="1" t="s">
        <v>2645</v>
      </c>
      <c r="D1404" s="1" t="s">
        <v>6</v>
      </c>
      <c r="E1404" s="1" t="str">
        <f t="shared" si="43"/>
        <v>臺中市</v>
      </c>
      <c r="F1404" s="12">
        <f t="shared" ca="1" si="42"/>
        <v>0.74570373036943727</v>
      </c>
      <c r="G1404" s="12">
        <v>0.96376363801846776</v>
      </c>
      <c r="H1404" s="2">
        <f>COUNTIFS(COMPANY[亂數值],"&gt;" &amp;COMPANY[[#This Row],[亂數值]]) + 1</f>
        <v>73</v>
      </c>
      <c r="I1404" s="13" t="str">
        <f>IF(COMPANY[[#This Row],[序列]]&lt;=簡單亂數抽樣參數!$C$3,"Y","")</f>
        <v/>
      </c>
    </row>
    <row r="1405" spans="1:9">
      <c r="A1405" s="1" t="s">
        <v>5466</v>
      </c>
      <c r="B1405" s="1" t="s">
        <v>2646</v>
      </c>
      <c r="C1405" s="1" t="s">
        <v>2647</v>
      </c>
      <c r="D1405" s="1" t="s">
        <v>27</v>
      </c>
      <c r="E1405" s="1" t="str">
        <f t="shared" si="43"/>
        <v>臺中市</v>
      </c>
      <c r="F1405" s="12">
        <f t="shared" ca="1" si="42"/>
        <v>0.97799374076708434</v>
      </c>
      <c r="G1405" s="12">
        <v>0.33188213341099004</v>
      </c>
      <c r="H1405" s="2">
        <f>COUNTIFS(COMPANY[亂數值],"&gt;" &amp;COMPANY[[#This Row],[亂數值]]) + 1</f>
        <v>1441</v>
      </c>
      <c r="I1405" s="13" t="str">
        <f>IF(COMPANY[[#This Row],[序列]]&lt;=簡單亂數抽樣參數!$C$3,"Y","")</f>
        <v/>
      </c>
    </row>
    <row r="1406" spans="1:9">
      <c r="A1406" s="1" t="s">
        <v>5467</v>
      </c>
      <c r="B1406" s="1" t="s">
        <v>2648</v>
      </c>
      <c r="C1406" s="1" t="s">
        <v>2649</v>
      </c>
      <c r="D1406" s="1" t="s">
        <v>6</v>
      </c>
      <c r="E1406" s="1" t="str">
        <f t="shared" si="43"/>
        <v>臺中市</v>
      </c>
      <c r="F1406" s="12">
        <f t="shared" ca="1" si="42"/>
        <v>0.25866894121844153</v>
      </c>
      <c r="G1406" s="12">
        <v>0.34823632106424429</v>
      </c>
      <c r="H1406" s="2">
        <f>COUNTIFS(COMPANY[亂數值],"&gt;" &amp;COMPANY[[#This Row],[亂數值]]) + 1</f>
        <v>1403</v>
      </c>
      <c r="I1406" s="13" t="str">
        <f>IF(COMPANY[[#This Row],[序列]]&lt;=簡單亂數抽樣參數!$C$3,"Y","")</f>
        <v/>
      </c>
    </row>
    <row r="1407" spans="1:9">
      <c r="A1407" s="1" t="s">
        <v>5468</v>
      </c>
      <c r="B1407" s="1" t="s">
        <v>2650</v>
      </c>
      <c r="C1407" s="1" t="s">
        <v>2651</v>
      </c>
      <c r="D1407" s="1" t="s">
        <v>27</v>
      </c>
      <c r="E1407" s="1" t="str">
        <f t="shared" si="43"/>
        <v>臺中市</v>
      </c>
      <c r="F1407" s="12">
        <f t="shared" ca="1" si="42"/>
        <v>0.12201113341201208</v>
      </c>
      <c r="G1407" s="12">
        <v>0.42744384546980163</v>
      </c>
      <c r="H1407" s="2">
        <f>COUNTIFS(COMPANY[亂數值],"&gt;" &amp;COMPANY[[#This Row],[亂數值]]) + 1</f>
        <v>1251</v>
      </c>
      <c r="I1407" s="13" t="str">
        <f>IF(COMPANY[[#This Row],[序列]]&lt;=簡單亂數抽樣參數!$C$3,"Y","")</f>
        <v/>
      </c>
    </row>
    <row r="1408" spans="1:9">
      <c r="A1408" s="1" t="s">
        <v>5469</v>
      </c>
      <c r="B1408" s="1" t="s">
        <v>2652</v>
      </c>
      <c r="C1408" s="1" t="s">
        <v>2653</v>
      </c>
      <c r="D1408" s="1" t="s">
        <v>27</v>
      </c>
      <c r="E1408" s="1" t="str">
        <f t="shared" si="43"/>
        <v>臺中市</v>
      </c>
      <c r="F1408" s="12">
        <f t="shared" ca="1" si="42"/>
        <v>0.65044115168896455</v>
      </c>
      <c r="G1408" s="12">
        <v>0.39374639472799045</v>
      </c>
      <c r="H1408" s="2">
        <f>COUNTIFS(COMPANY[亂數值],"&gt;" &amp;COMPANY[[#This Row],[亂數值]]) + 1</f>
        <v>1317</v>
      </c>
      <c r="I1408" s="13" t="str">
        <f>IF(COMPANY[[#This Row],[序列]]&lt;=簡單亂數抽樣參數!$C$3,"Y","")</f>
        <v/>
      </c>
    </row>
    <row r="1409" spans="1:9">
      <c r="A1409" s="1" t="s">
        <v>5470</v>
      </c>
      <c r="B1409" s="1" t="s">
        <v>2654</v>
      </c>
      <c r="C1409" s="1" t="s">
        <v>2653</v>
      </c>
      <c r="D1409" s="1" t="s">
        <v>27</v>
      </c>
      <c r="E1409" s="1" t="str">
        <f t="shared" si="43"/>
        <v>臺中市</v>
      </c>
      <c r="F1409" s="12">
        <f t="shared" ca="1" si="42"/>
        <v>0.44200533116141583</v>
      </c>
      <c r="G1409" s="12">
        <v>0.88949811028978187</v>
      </c>
      <c r="H1409" s="2">
        <f>COUNTIFS(COMPANY[亂數值],"&gt;" &amp;COMPANY[[#This Row],[亂數值]]) + 1</f>
        <v>238</v>
      </c>
      <c r="I1409" s="13" t="str">
        <f>IF(COMPANY[[#This Row],[序列]]&lt;=簡單亂數抽樣參數!$C$3,"Y","")</f>
        <v/>
      </c>
    </row>
    <row r="1410" spans="1:9">
      <c r="A1410" s="1" t="s">
        <v>5471</v>
      </c>
      <c r="B1410" s="1" t="s">
        <v>2655</v>
      </c>
      <c r="C1410" s="1" t="s">
        <v>2656</v>
      </c>
      <c r="D1410" s="1" t="s">
        <v>6</v>
      </c>
      <c r="E1410" s="1" t="str">
        <f t="shared" si="43"/>
        <v>臺中市</v>
      </c>
      <c r="F1410" s="12">
        <f t="shared" ref="F1410:F1473" ca="1" si="44">RAND()</f>
        <v>0.41769845985060883</v>
      </c>
      <c r="G1410" s="12">
        <v>2.5654930613995819E-2</v>
      </c>
      <c r="H1410" s="2">
        <f>COUNTIFS(COMPANY[亂數值],"&gt;" &amp;COMPANY[[#This Row],[亂數值]]) + 1</f>
        <v>2140</v>
      </c>
      <c r="I1410" s="13" t="str">
        <f>IF(COMPANY[[#This Row],[序列]]&lt;=簡單亂數抽樣參數!$C$3,"Y","")</f>
        <v/>
      </c>
    </row>
    <row r="1411" spans="1:9">
      <c r="A1411" s="1" t="s">
        <v>5472</v>
      </c>
      <c r="B1411" s="1" t="s">
        <v>2657</v>
      </c>
      <c r="C1411" s="1" t="s">
        <v>2658</v>
      </c>
      <c r="D1411" s="1" t="s">
        <v>22</v>
      </c>
      <c r="E1411" s="1" t="str">
        <f t="shared" ref="E1411:E1474" si="45">MID(C1411,1,3)</f>
        <v>臺中市</v>
      </c>
      <c r="F1411" s="12">
        <f t="shared" ca="1" si="44"/>
        <v>5.4271870249977483E-2</v>
      </c>
      <c r="G1411" s="12">
        <v>0.1484987339106445</v>
      </c>
      <c r="H1411" s="2">
        <f>COUNTIFS(COMPANY[亂數值],"&gt;" &amp;COMPANY[[#This Row],[亂數值]]) + 1</f>
        <v>1860</v>
      </c>
      <c r="I1411" s="13" t="str">
        <f>IF(COMPANY[[#This Row],[序列]]&lt;=簡單亂數抽樣參數!$C$3,"Y","")</f>
        <v/>
      </c>
    </row>
    <row r="1412" spans="1:9">
      <c r="A1412" s="1" t="s">
        <v>5473</v>
      </c>
      <c r="B1412" s="1" t="s">
        <v>2659</v>
      </c>
      <c r="C1412" s="1" t="s">
        <v>2660</v>
      </c>
      <c r="D1412" s="1" t="s">
        <v>6</v>
      </c>
      <c r="E1412" s="1" t="str">
        <f t="shared" si="45"/>
        <v>臺中市</v>
      </c>
      <c r="F1412" s="12">
        <f t="shared" ca="1" si="44"/>
        <v>0.57301308460246769</v>
      </c>
      <c r="G1412" s="12">
        <v>0.82418693045770608</v>
      </c>
      <c r="H1412" s="2">
        <f>COUNTIFS(COMPANY[亂數值],"&gt;" &amp;COMPANY[[#This Row],[亂數值]]) + 1</f>
        <v>394</v>
      </c>
      <c r="I1412" s="13" t="str">
        <f>IF(COMPANY[[#This Row],[序列]]&lt;=簡單亂數抽樣參數!$C$3,"Y","")</f>
        <v/>
      </c>
    </row>
    <row r="1413" spans="1:9">
      <c r="A1413" s="1" t="s">
        <v>5474</v>
      </c>
      <c r="B1413" s="1" t="s">
        <v>2661</v>
      </c>
      <c r="C1413" s="1" t="s">
        <v>2662</v>
      </c>
      <c r="D1413" s="1" t="s">
        <v>6</v>
      </c>
      <c r="E1413" s="1" t="str">
        <f t="shared" si="45"/>
        <v>臺中市</v>
      </c>
      <c r="F1413" s="12">
        <f t="shared" ca="1" si="44"/>
        <v>0.28676516847049927</v>
      </c>
      <c r="G1413" s="12">
        <v>0.82720507733798621</v>
      </c>
      <c r="H1413" s="2">
        <f>COUNTIFS(COMPANY[亂數值],"&gt;" &amp;COMPANY[[#This Row],[亂數值]]) + 1</f>
        <v>388</v>
      </c>
      <c r="I1413" s="13" t="str">
        <f>IF(COMPANY[[#This Row],[序列]]&lt;=簡單亂數抽樣參數!$C$3,"Y","")</f>
        <v/>
      </c>
    </row>
    <row r="1414" spans="1:9">
      <c r="A1414" s="1" t="s">
        <v>5475</v>
      </c>
      <c r="B1414" s="1" t="s">
        <v>2663</v>
      </c>
      <c r="C1414" s="1" t="s">
        <v>2664</v>
      </c>
      <c r="D1414" s="1" t="s">
        <v>27</v>
      </c>
      <c r="E1414" s="1" t="str">
        <f t="shared" si="45"/>
        <v>臺中市</v>
      </c>
      <c r="F1414" s="12">
        <f t="shared" ca="1" si="44"/>
        <v>0.15379301211523311</v>
      </c>
      <c r="G1414" s="12">
        <v>0.25258995721333777</v>
      </c>
      <c r="H1414" s="2">
        <f>COUNTIFS(COMPANY[亂數值],"&gt;" &amp;COMPANY[[#This Row],[亂數值]]) + 1</f>
        <v>1612</v>
      </c>
      <c r="I1414" s="13" t="str">
        <f>IF(COMPANY[[#This Row],[序列]]&lt;=簡單亂數抽樣參數!$C$3,"Y","")</f>
        <v/>
      </c>
    </row>
    <row r="1415" spans="1:9">
      <c r="A1415" s="1" t="s">
        <v>5476</v>
      </c>
      <c r="B1415" s="1" t="s">
        <v>2665</v>
      </c>
      <c r="C1415" s="1" t="s">
        <v>1897</v>
      </c>
      <c r="D1415" s="1" t="s">
        <v>27</v>
      </c>
      <c r="E1415" s="1" t="str">
        <f t="shared" si="45"/>
        <v>臺中市</v>
      </c>
      <c r="F1415" s="12">
        <f t="shared" ca="1" si="44"/>
        <v>0.88737942349002052</v>
      </c>
      <c r="G1415" s="12">
        <v>0.46015154453148266</v>
      </c>
      <c r="H1415" s="2">
        <f>COUNTIFS(COMPANY[亂數值],"&gt;" &amp;COMPANY[[#This Row],[亂數值]]) + 1</f>
        <v>1177</v>
      </c>
      <c r="I1415" s="13" t="str">
        <f>IF(COMPANY[[#This Row],[序列]]&lt;=簡單亂數抽樣參數!$C$3,"Y","")</f>
        <v/>
      </c>
    </row>
    <row r="1416" spans="1:9">
      <c r="A1416" s="1" t="s">
        <v>5477</v>
      </c>
      <c r="B1416" s="1" t="s">
        <v>2666</v>
      </c>
      <c r="C1416" s="1" t="s">
        <v>2667</v>
      </c>
      <c r="D1416" s="1" t="s">
        <v>27</v>
      </c>
      <c r="E1416" s="1" t="str">
        <f t="shared" si="45"/>
        <v>臺中市</v>
      </c>
      <c r="F1416" s="12">
        <f t="shared" ca="1" si="44"/>
        <v>0.1884144788072416</v>
      </c>
      <c r="G1416" s="12">
        <v>0.90180696508063307</v>
      </c>
      <c r="H1416" s="2">
        <f>COUNTIFS(COMPANY[亂數值],"&gt;" &amp;COMPANY[[#This Row],[亂數值]]) + 1</f>
        <v>209</v>
      </c>
      <c r="I1416" s="13" t="str">
        <f>IF(COMPANY[[#This Row],[序列]]&lt;=簡單亂數抽樣參數!$C$3,"Y","")</f>
        <v/>
      </c>
    </row>
    <row r="1417" spans="1:9">
      <c r="A1417" s="1" t="s">
        <v>5478</v>
      </c>
      <c r="B1417" s="1" t="s">
        <v>2668</v>
      </c>
      <c r="C1417" s="1" t="s">
        <v>2669</v>
      </c>
      <c r="D1417" s="1" t="s">
        <v>27</v>
      </c>
      <c r="E1417" s="1" t="str">
        <f t="shared" si="45"/>
        <v>臺中市</v>
      </c>
      <c r="F1417" s="12">
        <f t="shared" ca="1" si="44"/>
        <v>1.8050935419064329E-2</v>
      </c>
      <c r="G1417" s="12">
        <v>0.84528693574075997</v>
      </c>
      <c r="H1417" s="2">
        <f>COUNTIFS(COMPANY[亂數值],"&gt;" &amp;COMPANY[[#This Row],[亂數值]]) + 1</f>
        <v>340</v>
      </c>
      <c r="I1417" s="13" t="str">
        <f>IF(COMPANY[[#This Row],[序列]]&lt;=簡單亂數抽樣參數!$C$3,"Y","")</f>
        <v/>
      </c>
    </row>
    <row r="1418" spans="1:9">
      <c r="A1418" s="1" t="s">
        <v>5479</v>
      </c>
      <c r="B1418" s="1" t="s">
        <v>2670</v>
      </c>
      <c r="C1418" s="1" t="s">
        <v>2671</v>
      </c>
      <c r="D1418" s="1" t="s">
        <v>27</v>
      </c>
      <c r="E1418" s="1" t="str">
        <f t="shared" si="45"/>
        <v>臺中市</v>
      </c>
      <c r="F1418" s="12">
        <f t="shared" ca="1" si="44"/>
        <v>0.95974079245793786</v>
      </c>
      <c r="G1418" s="12">
        <v>4.6967024113778622E-2</v>
      </c>
      <c r="H1418" s="2">
        <f>COUNTIFS(COMPANY[亂數值],"&gt;" &amp;COMPANY[[#This Row],[亂數值]]) + 1</f>
        <v>2100</v>
      </c>
      <c r="I1418" s="13" t="str">
        <f>IF(COMPANY[[#This Row],[序列]]&lt;=簡單亂數抽樣參數!$C$3,"Y","")</f>
        <v/>
      </c>
    </row>
    <row r="1419" spans="1:9">
      <c r="A1419" s="1" t="s">
        <v>5480</v>
      </c>
      <c r="B1419" s="1" t="s">
        <v>2672</v>
      </c>
      <c r="C1419" s="1" t="s">
        <v>2673</v>
      </c>
      <c r="D1419" s="1" t="s">
        <v>6</v>
      </c>
      <c r="E1419" s="1" t="str">
        <f t="shared" si="45"/>
        <v>臺中市</v>
      </c>
      <c r="F1419" s="12">
        <f t="shared" ca="1" si="44"/>
        <v>0.92147450439090894</v>
      </c>
      <c r="G1419" s="12">
        <v>8.1764102888643997E-2</v>
      </c>
      <c r="H1419" s="2">
        <f>COUNTIFS(COMPANY[亂數值],"&gt;" &amp;COMPANY[[#This Row],[亂數值]]) + 1</f>
        <v>2020</v>
      </c>
      <c r="I1419" s="13" t="str">
        <f>IF(COMPANY[[#This Row],[序列]]&lt;=簡單亂數抽樣參數!$C$3,"Y","")</f>
        <v/>
      </c>
    </row>
    <row r="1420" spans="1:9">
      <c r="A1420" s="1" t="s">
        <v>5481</v>
      </c>
      <c r="B1420" s="1" t="s">
        <v>2674</v>
      </c>
      <c r="C1420" s="1" t="s">
        <v>2017</v>
      </c>
      <c r="D1420" s="1" t="s">
        <v>27</v>
      </c>
      <c r="E1420" s="1" t="str">
        <f t="shared" si="45"/>
        <v>臺中市</v>
      </c>
      <c r="F1420" s="12">
        <f t="shared" ca="1" si="44"/>
        <v>0.95575043346202981</v>
      </c>
      <c r="G1420" s="12">
        <v>0.51443329221231548</v>
      </c>
      <c r="H1420" s="2">
        <f>COUNTIFS(COMPANY[亂數值],"&gt;" &amp;COMPANY[[#This Row],[亂數值]]) + 1</f>
        <v>1051</v>
      </c>
      <c r="I1420" s="13" t="str">
        <f>IF(COMPANY[[#This Row],[序列]]&lt;=簡單亂數抽樣參數!$C$3,"Y","")</f>
        <v/>
      </c>
    </row>
    <row r="1421" spans="1:9">
      <c r="A1421" s="1" t="s">
        <v>5482</v>
      </c>
      <c r="B1421" s="1" t="s">
        <v>2675</v>
      </c>
      <c r="C1421" s="1" t="s">
        <v>2676</v>
      </c>
      <c r="D1421" s="1" t="s">
        <v>6</v>
      </c>
      <c r="E1421" s="1" t="str">
        <f t="shared" si="45"/>
        <v>臺中市</v>
      </c>
      <c r="F1421" s="12">
        <f t="shared" ca="1" si="44"/>
        <v>0.94833405754409172</v>
      </c>
      <c r="G1421" s="12">
        <v>0.39101402906626359</v>
      </c>
      <c r="H1421" s="2">
        <f>COUNTIFS(COMPANY[亂數值],"&gt;" &amp;COMPANY[[#This Row],[亂數值]]) + 1</f>
        <v>1324</v>
      </c>
      <c r="I1421" s="13" t="str">
        <f>IF(COMPANY[[#This Row],[序列]]&lt;=簡單亂數抽樣參數!$C$3,"Y","")</f>
        <v/>
      </c>
    </row>
    <row r="1422" spans="1:9">
      <c r="A1422" s="1" t="s">
        <v>5483</v>
      </c>
      <c r="B1422" s="1" t="s">
        <v>2677</v>
      </c>
      <c r="C1422" s="1" t="s">
        <v>2678</v>
      </c>
      <c r="D1422" s="1" t="s">
        <v>27</v>
      </c>
      <c r="E1422" s="1" t="str">
        <f t="shared" si="45"/>
        <v>臺中市</v>
      </c>
      <c r="F1422" s="12">
        <f t="shared" ca="1" si="44"/>
        <v>0.41583005604600498</v>
      </c>
      <c r="G1422" s="12">
        <v>0.54454967312563696</v>
      </c>
      <c r="H1422" s="2">
        <f>COUNTIFS(COMPANY[亂數值],"&gt;" &amp;COMPANY[[#This Row],[亂數值]]) + 1</f>
        <v>987</v>
      </c>
      <c r="I1422" s="13" t="str">
        <f>IF(COMPANY[[#This Row],[序列]]&lt;=簡單亂數抽樣參數!$C$3,"Y","")</f>
        <v/>
      </c>
    </row>
    <row r="1423" spans="1:9">
      <c r="A1423" s="1" t="s">
        <v>5484</v>
      </c>
      <c r="B1423" s="1" t="s">
        <v>2679</v>
      </c>
      <c r="C1423" s="1" t="s">
        <v>2680</v>
      </c>
      <c r="D1423" s="1" t="s">
        <v>6</v>
      </c>
      <c r="E1423" s="1" t="str">
        <f t="shared" si="45"/>
        <v>臺中市</v>
      </c>
      <c r="F1423" s="12">
        <f t="shared" ca="1" si="44"/>
        <v>0.30733037972659727</v>
      </c>
      <c r="G1423" s="12">
        <v>0.12126223659178814</v>
      </c>
      <c r="H1423" s="2">
        <f>COUNTIFS(COMPANY[亂數值],"&gt;" &amp;COMPANY[[#This Row],[亂數值]]) + 1</f>
        <v>1938</v>
      </c>
      <c r="I1423" s="13" t="str">
        <f>IF(COMPANY[[#This Row],[序列]]&lt;=簡單亂數抽樣參數!$C$3,"Y","")</f>
        <v/>
      </c>
    </row>
    <row r="1424" spans="1:9">
      <c r="A1424" s="1" t="s">
        <v>5485</v>
      </c>
      <c r="B1424" s="1" t="s">
        <v>2681</v>
      </c>
      <c r="C1424" s="1" t="s">
        <v>2682</v>
      </c>
      <c r="D1424" s="1" t="s">
        <v>22</v>
      </c>
      <c r="E1424" s="1" t="str">
        <f t="shared" si="45"/>
        <v>臺中市</v>
      </c>
      <c r="F1424" s="12">
        <f t="shared" ca="1" si="44"/>
        <v>0.46314277601526233</v>
      </c>
      <c r="G1424" s="12">
        <v>1.7555963150816867E-2</v>
      </c>
      <c r="H1424" s="2">
        <f>COUNTIFS(COMPANY[亂數值],"&gt;" &amp;COMPANY[[#This Row],[亂數值]]) + 1</f>
        <v>2164</v>
      </c>
      <c r="I1424" s="13" t="str">
        <f>IF(COMPANY[[#This Row],[序列]]&lt;=簡單亂數抽樣參數!$C$3,"Y","")</f>
        <v/>
      </c>
    </row>
    <row r="1425" spans="1:9">
      <c r="A1425" s="1" t="s">
        <v>5486</v>
      </c>
      <c r="B1425" s="1" t="s">
        <v>2683</v>
      </c>
      <c r="C1425" s="1" t="s">
        <v>2684</v>
      </c>
      <c r="D1425" s="1" t="s">
        <v>22</v>
      </c>
      <c r="E1425" s="1" t="str">
        <f t="shared" si="45"/>
        <v>臺中市</v>
      </c>
      <c r="F1425" s="12">
        <f t="shared" ca="1" si="44"/>
        <v>0.55135995271092764</v>
      </c>
      <c r="G1425" s="12">
        <v>0.5903444245184678</v>
      </c>
      <c r="H1425" s="2">
        <f>COUNTIFS(COMPANY[亂數值],"&gt;" &amp;COMPANY[[#This Row],[亂數值]]) + 1</f>
        <v>872</v>
      </c>
      <c r="I1425" s="13" t="str">
        <f>IF(COMPANY[[#This Row],[序列]]&lt;=簡單亂數抽樣參數!$C$3,"Y","")</f>
        <v/>
      </c>
    </row>
    <row r="1426" spans="1:9">
      <c r="A1426" s="1" t="s">
        <v>5487</v>
      </c>
      <c r="B1426" s="1" t="s">
        <v>2685</v>
      </c>
      <c r="C1426" s="1" t="s">
        <v>2686</v>
      </c>
      <c r="D1426" s="1" t="s">
        <v>6</v>
      </c>
      <c r="E1426" s="1" t="str">
        <f t="shared" si="45"/>
        <v>臺中市</v>
      </c>
      <c r="F1426" s="12">
        <f t="shared" ca="1" si="44"/>
        <v>0.68716783387105784</v>
      </c>
      <c r="G1426" s="12">
        <v>0.11249234021891785</v>
      </c>
      <c r="H1426" s="2">
        <f>COUNTIFS(COMPANY[亂數值],"&gt;" &amp;COMPANY[[#This Row],[亂數值]]) + 1</f>
        <v>1959</v>
      </c>
      <c r="I1426" s="13" t="str">
        <f>IF(COMPANY[[#This Row],[序列]]&lt;=簡單亂數抽樣參數!$C$3,"Y","")</f>
        <v/>
      </c>
    </row>
    <row r="1427" spans="1:9">
      <c r="A1427" s="1" t="s">
        <v>5488</v>
      </c>
      <c r="B1427" s="1" t="s">
        <v>2687</v>
      </c>
      <c r="C1427" s="1" t="s">
        <v>1239</v>
      </c>
      <c r="D1427" s="1" t="s">
        <v>6</v>
      </c>
      <c r="E1427" s="1" t="str">
        <f t="shared" si="45"/>
        <v>臺中市</v>
      </c>
      <c r="F1427" s="12">
        <f t="shared" ca="1" si="44"/>
        <v>0.39829254317732765</v>
      </c>
      <c r="G1427" s="12">
        <v>0.69374461398977194</v>
      </c>
      <c r="H1427" s="2">
        <f>COUNTIFS(COMPANY[亂數值],"&gt;" &amp;COMPANY[[#This Row],[亂數值]]) + 1</f>
        <v>653</v>
      </c>
      <c r="I1427" s="13" t="str">
        <f>IF(COMPANY[[#This Row],[序列]]&lt;=簡單亂數抽樣參數!$C$3,"Y","")</f>
        <v/>
      </c>
    </row>
    <row r="1428" spans="1:9">
      <c r="A1428" s="1" t="s">
        <v>5489</v>
      </c>
      <c r="B1428" s="1" t="s">
        <v>2688</v>
      </c>
      <c r="C1428" s="1" t="s">
        <v>2689</v>
      </c>
      <c r="D1428" s="1" t="s">
        <v>6</v>
      </c>
      <c r="E1428" s="1" t="str">
        <f t="shared" si="45"/>
        <v>南投縣</v>
      </c>
      <c r="F1428" s="12">
        <f t="shared" ca="1" si="44"/>
        <v>0.73846974941127308</v>
      </c>
      <c r="G1428" s="12">
        <v>6.1915426378148508E-3</v>
      </c>
      <c r="H1428" s="2">
        <f>COUNTIFS(COMPANY[亂數值],"&gt;" &amp;COMPANY[[#This Row],[亂數值]]) + 1</f>
        <v>2193</v>
      </c>
      <c r="I1428" s="13" t="str">
        <f>IF(COMPANY[[#This Row],[序列]]&lt;=簡單亂數抽樣參數!$C$3,"Y","")</f>
        <v/>
      </c>
    </row>
    <row r="1429" spans="1:9">
      <c r="A1429" s="1" t="s">
        <v>5490</v>
      </c>
      <c r="B1429" s="1" t="s">
        <v>2690</v>
      </c>
      <c r="C1429" s="1" t="s">
        <v>2691</v>
      </c>
      <c r="D1429" s="1" t="s">
        <v>6</v>
      </c>
      <c r="E1429" s="1" t="str">
        <f t="shared" si="45"/>
        <v>新北市</v>
      </c>
      <c r="F1429" s="12">
        <f t="shared" ca="1" si="44"/>
        <v>0.31139629600790242</v>
      </c>
      <c r="G1429" s="12">
        <v>6.6312956089579655E-2</v>
      </c>
      <c r="H1429" s="2">
        <f>COUNTIFS(COMPANY[亂數值],"&gt;" &amp;COMPANY[[#This Row],[亂數值]]) + 1</f>
        <v>2055</v>
      </c>
      <c r="I1429" s="13" t="str">
        <f>IF(COMPANY[[#This Row],[序列]]&lt;=簡單亂數抽樣參數!$C$3,"Y","")</f>
        <v/>
      </c>
    </row>
    <row r="1430" spans="1:9">
      <c r="A1430" s="1" t="s">
        <v>5491</v>
      </c>
      <c r="B1430" s="1" t="s">
        <v>2692</v>
      </c>
      <c r="C1430" s="1" t="s">
        <v>2693</v>
      </c>
      <c r="D1430" s="1" t="s">
        <v>6</v>
      </c>
      <c r="E1430" s="1" t="str">
        <f t="shared" si="45"/>
        <v>新北市</v>
      </c>
      <c r="F1430" s="12">
        <f t="shared" ca="1" si="44"/>
        <v>0.88578105791432882</v>
      </c>
      <c r="G1430" s="12">
        <v>0.90504268620232831</v>
      </c>
      <c r="H1430" s="2">
        <f>COUNTIFS(COMPANY[亂數值],"&gt;" &amp;COMPANY[[#This Row],[亂數值]]) + 1</f>
        <v>205</v>
      </c>
      <c r="I1430" s="13" t="str">
        <f>IF(COMPANY[[#This Row],[序列]]&lt;=簡單亂數抽樣參數!$C$3,"Y","")</f>
        <v/>
      </c>
    </row>
    <row r="1431" spans="1:9">
      <c r="A1431" s="1" t="s">
        <v>5492</v>
      </c>
      <c r="B1431" s="1" t="s">
        <v>2694</v>
      </c>
      <c r="C1431" s="1" t="s">
        <v>2695</v>
      </c>
      <c r="D1431" s="1" t="s">
        <v>27</v>
      </c>
      <c r="E1431" s="1" t="str">
        <f t="shared" si="45"/>
        <v>新北市</v>
      </c>
      <c r="F1431" s="12">
        <f t="shared" ca="1" si="44"/>
        <v>0.22096127314816605</v>
      </c>
      <c r="G1431" s="12">
        <v>0.13648900687934185</v>
      </c>
      <c r="H1431" s="2">
        <f>COUNTIFS(COMPANY[亂數值],"&gt;" &amp;COMPANY[[#This Row],[亂數值]]) + 1</f>
        <v>1889</v>
      </c>
      <c r="I1431" s="13" t="str">
        <f>IF(COMPANY[[#This Row],[序列]]&lt;=簡單亂數抽樣參數!$C$3,"Y","")</f>
        <v/>
      </c>
    </row>
    <row r="1432" spans="1:9">
      <c r="A1432" s="1" t="s">
        <v>5493</v>
      </c>
      <c r="B1432" s="1" t="s">
        <v>2696</v>
      </c>
      <c r="C1432" s="1" t="s">
        <v>2697</v>
      </c>
      <c r="D1432" s="1" t="s">
        <v>27</v>
      </c>
      <c r="E1432" s="1" t="str">
        <f t="shared" si="45"/>
        <v>新北市</v>
      </c>
      <c r="F1432" s="12">
        <f t="shared" ca="1" si="44"/>
        <v>0.3839328096640916</v>
      </c>
      <c r="G1432" s="12">
        <v>8.0009205774733028E-2</v>
      </c>
      <c r="H1432" s="2">
        <f>COUNTIFS(COMPANY[亂數值],"&gt;" &amp;COMPANY[[#This Row],[亂數值]]) + 1</f>
        <v>2022</v>
      </c>
      <c r="I1432" s="13" t="str">
        <f>IF(COMPANY[[#This Row],[序列]]&lt;=簡單亂數抽樣參數!$C$3,"Y","")</f>
        <v/>
      </c>
    </row>
    <row r="1433" spans="1:9">
      <c r="A1433" s="1" t="s">
        <v>5494</v>
      </c>
      <c r="B1433" s="1" t="s">
        <v>2698</v>
      </c>
      <c r="C1433" s="1" t="s">
        <v>2699</v>
      </c>
      <c r="D1433" s="1" t="s">
        <v>27</v>
      </c>
      <c r="E1433" s="1" t="str">
        <f t="shared" si="45"/>
        <v>新北市</v>
      </c>
      <c r="F1433" s="12">
        <f t="shared" ca="1" si="44"/>
        <v>0.43999141320277213</v>
      </c>
      <c r="G1433" s="12">
        <v>0.90050927494534849</v>
      </c>
      <c r="H1433" s="2">
        <f>COUNTIFS(COMPANY[亂數值],"&gt;" &amp;COMPANY[[#This Row],[亂數值]]) + 1</f>
        <v>213</v>
      </c>
      <c r="I1433" s="13" t="str">
        <f>IF(COMPANY[[#This Row],[序列]]&lt;=簡單亂數抽樣參數!$C$3,"Y","")</f>
        <v/>
      </c>
    </row>
    <row r="1434" spans="1:9">
      <c r="A1434" s="1" t="s">
        <v>5495</v>
      </c>
      <c r="B1434" s="1" t="s">
        <v>2700</v>
      </c>
      <c r="C1434" s="1" t="s">
        <v>2701</v>
      </c>
      <c r="D1434" s="1" t="s">
        <v>6</v>
      </c>
      <c r="E1434" s="1" t="str">
        <f t="shared" si="45"/>
        <v>桃園市</v>
      </c>
      <c r="F1434" s="12">
        <f t="shared" ca="1" si="44"/>
        <v>0.79291169376158199</v>
      </c>
      <c r="G1434" s="12">
        <v>0.34794910518491129</v>
      </c>
      <c r="H1434" s="2">
        <f>COUNTIFS(COMPANY[亂數值],"&gt;" &amp;COMPANY[[#This Row],[亂數值]]) + 1</f>
        <v>1404</v>
      </c>
      <c r="I1434" s="13" t="str">
        <f>IF(COMPANY[[#This Row],[序列]]&lt;=簡單亂數抽樣參數!$C$3,"Y","")</f>
        <v/>
      </c>
    </row>
    <row r="1435" spans="1:9">
      <c r="A1435" s="1" t="s">
        <v>5495</v>
      </c>
      <c r="B1435" s="1" t="s">
        <v>2700</v>
      </c>
      <c r="C1435" s="1" t="s">
        <v>2702</v>
      </c>
      <c r="D1435" s="1" t="s">
        <v>12</v>
      </c>
      <c r="E1435" s="1" t="str">
        <f t="shared" si="45"/>
        <v>新北市</v>
      </c>
      <c r="F1435" s="12">
        <f t="shared" ca="1" si="44"/>
        <v>0.92625087600231992</v>
      </c>
      <c r="G1435" s="12">
        <v>0.33554250651581796</v>
      </c>
      <c r="H1435" s="2">
        <f>COUNTIFS(COMPANY[亂數值],"&gt;" &amp;COMPANY[[#This Row],[亂數值]]) + 1</f>
        <v>1435</v>
      </c>
      <c r="I1435" s="13" t="str">
        <f>IF(COMPANY[[#This Row],[序列]]&lt;=簡單亂數抽樣參數!$C$3,"Y","")</f>
        <v/>
      </c>
    </row>
    <row r="1436" spans="1:9">
      <c r="A1436" s="1" t="s">
        <v>5496</v>
      </c>
      <c r="B1436" s="1" t="s">
        <v>2703</v>
      </c>
      <c r="C1436" s="1" t="s">
        <v>2704</v>
      </c>
      <c r="D1436" s="1" t="s">
        <v>27</v>
      </c>
      <c r="E1436" s="1" t="str">
        <f t="shared" si="45"/>
        <v>新北市</v>
      </c>
      <c r="F1436" s="12">
        <f t="shared" ca="1" si="44"/>
        <v>0.97408549543639422</v>
      </c>
      <c r="G1436" s="12">
        <v>0.83861484224697824</v>
      </c>
      <c r="H1436" s="2">
        <f>COUNTIFS(COMPANY[亂數值],"&gt;" &amp;COMPANY[[#This Row],[亂數值]]) + 1</f>
        <v>352</v>
      </c>
      <c r="I1436" s="13" t="str">
        <f>IF(COMPANY[[#This Row],[序列]]&lt;=簡單亂數抽樣參數!$C$3,"Y","")</f>
        <v/>
      </c>
    </row>
    <row r="1437" spans="1:9">
      <c r="A1437" s="1" t="s">
        <v>5497</v>
      </c>
      <c r="B1437" s="1" t="s">
        <v>2705</v>
      </c>
      <c r="C1437" s="1" t="s">
        <v>2706</v>
      </c>
      <c r="D1437" s="1" t="s">
        <v>27</v>
      </c>
      <c r="E1437" s="1" t="str">
        <f t="shared" si="45"/>
        <v>新北市</v>
      </c>
      <c r="F1437" s="12">
        <f t="shared" ca="1" si="44"/>
        <v>0.46228504961370254</v>
      </c>
      <c r="G1437" s="12">
        <v>0.57218490426660762</v>
      </c>
      <c r="H1437" s="2">
        <f>COUNTIFS(COMPANY[亂數值],"&gt;" &amp;COMPANY[[#This Row],[亂數值]]) + 1</f>
        <v>914</v>
      </c>
      <c r="I1437" s="13" t="str">
        <f>IF(COMPANY[[#This Row],[序列]]&lt;=簡單亂數抽樣參數!$C$3,"Y","")</f>
        <v/>
      </c>
    </row>
    <row r="1438" spans="1:9">
      <c r="A1438" s="1" t="s">
        <v>5498</v>
      </c>
      <c r="B1438" s="1" t="s">
        <v>2707</v>
      </c>
      <c r="C1438" s="1" t="s">
        <v>2708</v>
      </c>
      <c r="D1438" s="1" t="s">
        <v>31</v>
      </c>
      <c r="E1438" s="1" t="str">
        <f t="shared" si="45"/>
        <v>新北市</v>
      </c>
      <c r="F1438" s="12">
        <f t="shared" ca="1" si="44"/>
        <v>0.53491692727096529</v>
      </c>
      <c r="G1438" s="12">
        <v>0.22961379774272139</v>
      </c>
      <c r="H1438" s="2">
        <f>COUNTIFS(COMPANY[亂數值],"&gt;" &amp;COMPANY[[#This Row],[亂數值]]) + 1</f>
        <v>1670</v>
      </c>
      <c r="I1438" s="13" t="str">
        <f>IF(COMPANY[[#This Row],[序列]]&lt;=簡單亂數抽樣參數!$C$3,"Y","")</f>
        <v/>
      </c>
    </row>
    <row r="1439" spans="1:9">
      <c r="A1439" s="1" t="s">
        <v>5499</v>
      </c>
      <c r="B1439" s="1" t="s">
        <v>2709</v>
      </c>
      <c r="C1439" s="1" t="s">
        <v>2710</v>
      </c>
      <c r="D1439" s="1" t="s">
        <v>6</v>
      </c>
      <c r="E1439" s="1" t="str">
        <f t="shared" si="45"/>
        <v>新北市</v>
      </c>
      <c r="F1439" s="12">
        <f t="shared" ca="1" si="44"/>
        <v>0.87144154450270606</v>
      </c>
      <c r="G1439" s="12">
        <v>0.64415057640786433</v>
      </c>
      <c r="H1439" s="2">
        <f>COUNTIFS(COMPANY[亂數值],"&gt;" &amp;COMPANY[[#This Row],[亂數值]]) + 1</f>
        <v>769</v>
      </c>
      <c r="I1439" s="13" t="str">
        <f>IF(COMPANY[[#This Row],[序列]]&lt;=簡單亂數抽樣參數!$C$3,"Y","")</f>
        <v/>
      </c>
    </row>
    <row r="1440" spans="1:9">
      <c r="A1440" s="1" t="s">
        <v>5500</v>
      </c>
      <c r="B1440" s="1" t="s">
        <v>2711</v>
      </c>
      <c r="C1440" s="1" t="s">
        <v>2712</v>
      </c>
      <c r="D1440" s="1" t="s">
        <v>27</v>
      </c>
      <c r="E1440" s="1" t="str">
        <f t="shared" si="45"/>
        <v>新北市</v>
      </c>
      <c r="F1440" s="12">
        <f t="shared" ca="1" si="44"/>
        <v>0.8367286282084746</v>
      </c>
      <c r="G1440" s="12">
        <v>0.32438789075844265</v>
      </c>
      <c r="H1440" s="2">
        <f>COUNTIFS(COMPANY[亂數值],"&gt;" &amp;COMPANY[[#This Row],[亂數值]]) + 1</f>
        <v>1450</v>
      </c>
      <c r="I1440" s="13" t="str">
        <f>IF(COMPANY[[#This Row],[序列]]&lt;=簡單亂數抽樣參數!$C$3,"Y","")</f>
        <v/>
      </c>
    </row>
    <row r="1441" spans="1:9">
      <c r="A1441" s="1" t="s">
        <v>5501</v>
      </c>
      <c r="B1441" s="1" t="s">
        <v>2713</v>
      </c>
      <c r="C1441" s="1" t="s">
        <v>2714</v>
      </c>
      <c r="D1441" s="1" t="s">
        <v>6</v>
      </c>
      <c r="E1441" s="1" t="str">
        <f t="shared" si="45"/>
        <v>新北市</v>
      </c>
      <c r="F1441" s="12">
        <f t="shared" ca="1" si="44"/>
        <v>0.76896050316167908</v>
      </c>
      <c r="G1441" s="12">
        <v>0.23759356803063458</v>
      </c>
      <c r="H1441" s="2">
        <f>COUNTIFS(COMPANY[亂數值],"&gt;" &amp;COMPANY[[#This Row],[亂數值]]) + 1</f>
        <v>1647</v>
      </c>
      <c r="I1441" s="13" t="str">
        <f>IF(COMPANY[[#This Row],[序列]]&lt;=簡單亂數抽樣參數!$C$3,"Y","")</f>
        <v/>
      </c>
    </row>
    <row r="1442" spans="1:9">
      <c r="A1442" s="1" t="s">
        <v>5502</v>
      </c>
      <c r="B1442" s="1" t="s">
        <v>2715</v>
      </c>
      <c r="C1442" s="1" t="s">
        <v>2716</v>
      </c>
      <c r="D1442" s="1" t="s">
        <v>27</v>
      </c>
      <c r="E1442" s="1" t="str">
        <f t="shared" si="45"/>
        <v>新北市</v>
      </c>
      <c r="F1442" s="12">
        <f t="shared" ca="1" si="44"/>
        <v>0.31228101701374122</v>
      </c>
      <c r="G1442" s="12">
        <v>0.99426464130029113</v>
      </c>
      <c r="H1442" s="2">
        <f>COUNTIFS(COMPANY[亂數值],"&gt;" &amp;COMPANY[[#This Row],[亂數值]]) + 1</f>
        <v>16</v>
      </c>
      <c r="I1442" s="13" t="str">
        <f>IF(COMPANY[[#This Row],[序列]]&lt;=簡單亂數抽樣參數!$C$3,"Y","")</f>
        <v>Y</v>
      </c>
    </row>
    <row r="1443" spans="1:9">
      <c r="A1443" s="1" t="s">
        <v>5503</v>
      </c>
      <c r="B1443" s="1" t="s">
        <v>2717</v>
      </c>
      <c r="C1443" s="1" t="s">
        <v>2716</v>
      </c>
      <c r="D1443" s="1" t="s">
        <v>27</v>
      </c>
      <c r="E1443" s="1" t="str">
        <f t="shared" si="45"/>
        <v>新北市</v>
      </c>
      <c r="F1443" s="12">
        <f t="shared" ca="1" si="44"/>
        <v>0.15733370848686223</v>
      </c>
      <c r="G1443" s="12">
        <v>0.12847201728582913</v>
      </c>
      <c r="H1443" s="2">
        <f>COUNTIFS(COMPANY[亂數值],"&gt;" &amp;COMPANY[[#This Row],[亂數值]]) + 1</f>
        <v>1914</v>
      </c>
      <c r="I1443" s="13" t="str">
        <f>IF(COMPANY[[#This Row],[序列]]&lt;=簡單亂數抽樣參數!$C$3,"Y","")</f>
        <v/>
      </c>
    </row>
    <row r="1444" spans="1:9">
      <c r="A1444" s="1" t="s">
        <v>5504</v>
      </c>
      <c r="B1444" s="1" t="s">
        <v>2718</v>
      </c>
      <c r="C1444" s="1" t="s">
        <v>2719</v>
      </c>
      <c r="D1444" s="1" t="s">
        <v>27</v>
      </c>
      <c r="E1444" s="1" t="str">
        <f t="shared" si="45"/>
        <v>基隆市</v>
      </c>
      <c r="F1444" s="12">
        <f t="shared" ca="1" si="44"/>
        <v>3.394254400940877E-3</v>
      </c>
      <c r="G1444" s="12">
        <v>0.38213136619698518</v>
      </c>
      <c r="H1444" s="2">
        <f>COUNTIFS(COMPANY[亂數值],"&gt;" &amp;COMPANY[[#This Row],[亂數值]]) + 1</f>
        <v>1347</v>
      </c>
      <c r="I1444" s="13" t="str">
        <f>IF(COMPANY[[#This Row],[序列]]&lt;=簡單亂數抽樣參數!$C$3,"Y","")</f>
        <v/>
      </c>
    </row>
    <row r="1445" spans="1:9">
      <c r="A1445" s="1" t="s">
        <v>5505</v>
      </c>
      <c r="B1445" s="1" t="s">
        <v>2720</v>
      </c>
      <c r="C1445" s="1" t="s">
        <v>2721</v>
      </c>
      <c r="D1445" s="1" t="s">
        <v>31</v>
      </c>
      <c r="E1445" s="1" t="str">
        <f t="shared" si="45"/>
        <v>基隆市</v>
      </c>
      <c r="F1445" s="12">
        <f t="shared" ca="1" si="44"/>
        <v>0.70989704160914502</v>
      </c>
      <c r="G1445" s="12">
        <v>0.4463949692228999</v>
      </c>
      <c r="H1445" s="2">
        <f>COUNTIFS(COMPANY[亂數值],"&gt;" &amp;COMPANY[[#This Row],[亂數值]]) + 1</f>
        <v>1212</v>
      </c>
      <c r="I1445" s="13" t="str">
        <f>IF(COMPANY[[#This Row],[序列]]&lt;=簡單亂數抽樣參數!$C$3,"Y","")</f>
        <v/>
      </c>
    </row>
    <row r="1446" spans="1:9">
      <c r="A1446" s="1" t="s">
        <v>5506</v>
      </c>
      <c r="B1446" s="1" t="s">
        <v>2722</v>
      </c>
      <c r="C1446" s="1" t="s">
        <v>2723</v>
      </c>
      <c r="D1446" s="1" t="s">
        <v>6</v>
      </c>
      <c r="E1446" s="1" t="str">
        <f t="shared" si="45"/>
        <v>苗栗縣</v>
      </c>
      <c r="F1446" s="12">
        <f t="shared" ca="1" si="44"/>
        <v>0.61490975090627265</v>
      </c>
      <c r="G1446" s="12">
        <v>0.37096478368692609</v>
      </c>
      <c r="H1446" s="2">
        <f>COUNTIFS(COMPANY[亂數值],"&gt;" &amp;COMPANY[[#This Row],[亂數值]]) + 1</f>
        <v>1357</v>
      </c>
      <c r="I1446" s="13" t="str">
        <f>IF(COMPANY[[#This Row],[序列]]&lt;=簡單亂數抽樣參數!$C$3,"Y","")</f>
        <v/>
      </c>
    </row>
    <row r="1447" spans="1:9">
      <c r="A1447" s="1" t="s">
        <v>5506</v>
      </c>
      <c r="B1447" s="1" t="s">
        <v>2722</v>
      </c>
      <c r="C1447" s="1" t="s">
        <v>2724</v>
      </c>
      <c r="D1447" s="1" t="s">
        <v>12</v>
      </c>
      <c r="E1447" s="1" t="str">
        <f t="shared" si="45"/>
        <v>新竹縣</v>
      </c>
      <c r="F1447" s="12">
        <f t="shared" ca="1" si="44"/>
        <v>7.0001233028522347E-2</v>
      </c>
      <c r="G1447" s="12">
        <v>0.15223590392377639</v>
      </c>
      <c r="H1447" s="2">
        <f>COUNTIFS(COMPANY[亂數值],"&gt;" &amp;COMPANY[[#This Row],[亂數值]]) + 1</f>
        <v>1849</v>
      </c>
      <c r="I1447" s="13" t="str">
        <f>IF(COMPANY[[#This Row],[序列]]&lt;=簡單亂數抽樣參數!$C$3,"Y","")</f>
        <v/>
      </c>
    </row>
    <row r="1448" spans="1:9">
      <c r="A1448" s="1" t="s">
        <v>5507</v>
      </c>
      <c r="B1448" s="1" t="s">
        <v>2725</v>
      </c>
      <c r="C1448" s="1" t="s">
        <v>2726</v>
      </c>
      <c r="D1448" s="1" t="s">
        <v>27</v>
      </c>
      <c r="E1448" s="1" t="str">
        <f t="shared" si="45"/>
        <v>新竹縣</v>
      </c>
      <c r="F1448" s="12">
        <f t="shared" ca="1" si="44"/>
        <v>0.70840094683661059</v>
      </c>
      <c r="G1448" s="12">
        <v>0.90888110627189855</v>
      </c>
      <c r="H1448" s="2">
        <f>COUNTIFS(COMPANY[亂數值],"&gt;" &amp;COMPANY[[#This Row],[亂數值]]) + 1</f>
        <v>198</v>
      </c>
      <c r="I1448" s="13" t="str">
        <f>IF(COMPANY[[#This Row],[序列]]&lt;=簡單亂數抽樣參數!$C$3,"Y","")</f>
        <v/>
      </c>
    </row>
    <row r="1449" spans="1:9">
      <c r="A1449" s="1" t="s">
        <v>5508</v>
      </c>
      <c r="B1449" s="1" t="s">
        <v>2727</v>
      </c>
      <c r="C1449" s="1" t="s">
        <v>2728</v>
      </c>
      <c r="D1449" s="1" t="s">
        <v>6</v>
      </c>
      <c r="E1449" s="1" t="str">
        <f t="shared" si="45"/>
        <v>新竹縣</v>
      </c>
      <c r="F1449" s="12">
        <f t="shared" ca="1" si="44"/>
        <v>0.50265647334896169</v>
      </c>
      <c r="G1449" s="12">
        <v>0.72328264450262303</v>
      </c>
      <c r="H1449" s="2">
        <f>COUNTIFS(COMPANY[亂數值],"&gt;" &amp;COMPANY[[#This Row],[亂數值]]) + 1</f>
        <v>585</v>
      </c>
      <c r="I1449" s="13" t="str">
        <f>IF(COMPANY[[#This Row],[序列]]&lt;=簡單亂數抽樣參數!$C$3,"Y","")</f>
        <v/>
      </c>
    </row>
    <row r="1450" spans="1:9">
      <c r="A1450" s="1" t="s">
        <v>5509</v>
      </c>
      <c r="B1450" s="1" t="s">
        <v>2729</v>
      </c>
      <c r="C1450" s="1" t="s">
        <v>2730</v>
      </c>
      <c r="D1450" s="1" t="s">
        <v>27</v>
      </c>
      <c r="E1450" s="1" t="str">
        <f t="shared" si="45"/>
        <v>新竹縣</v>
      </c>
      <c r="F1450" s="12">
        <f t="shared" ca="1" si="44"/>
        <v>0.92130398157540094</v>
      </c>
      <c r="G1450" s="12">
        <v>0.60723228705808396</v>
      </c>
      <c r="H1450" s="2">
        <f>COUNTIFS(COMPANY[亂數值],"&gt;" &amp;COMPANY[[#This Row],[亂數值]]) + 1</f>
        <v>845</v>
      </c>
      <c r="I1450" s="13" t="str">
        <f>IF(COMPANY[[#This Row],[序列]]&lt;=簡單亂數抽樣參數!$C$3,"Y","")</f>
        <v/>
      </c>
    </row>
    <row r="1451" spans="1:9">
      <c r="A1451" s="1" t="s">
        <v>5510</v>
      </c>
      <c r="B1451" s="1" t="s">
        <v>2731</v>
      </c>
      <c r="C1451" s="1" t="s">
        <v>2732</v>
      </c>
      <c r="D1451" s="1" t="s">
        <v>6</v>
      </c>
      <c r="E1451" s="1" t="str">
        <f t="shared" si="45"/>
        <v>花蓮縣</v>
      </c>
      <c r="F1451" s="12">
        <f t="shared" ca="1" si="44"/>
        <v>0.46129234844100853</v>
      </c>
      <c r="G1451" s="12">
        <v>0.15904448420387796</v>
      </c>
      <c r="H1451" s="2">
        <f>COUNTIFS(COMPANY[亂數值],"&gt;" &amp;COMPANY[[#This Row],[亂數值]]) + 1</f>
        <v>1836</v>
      </c>
      <c r="I1451" s="13" t="str">
        <f>IF(COMPANY[[#This Row],[序列]]&lt;=簡單亂數抽樣參數!$C$3,"Y","")</f>
        <v/>
      </c>
    </row>
    <row r="1452" spans="1:9">
      <c r="A1452" s="1" t="s">
        <v>5511</v>
      </c>
      <c r="B1452" s="1" t="s">
        <v>2733</v>
      </c>
      <c r="C1452" s="1" t="s">
        <v>2734</v>
      </c>
      <c r="D1452" s="1" t="s">
        <v>31</v>
      </c>
      <c r="E1452" s="1" t="str">
        <f t="shared" si="45"/>
        <v>花蓮縣</v>
      </c>
      <c r="F1452" s="12">
        <f t="shared" ca="1" si="44"/>
        <v>0.96174317848215374</v>
      </c>
      <c r="G1452" s="12">
        <v>0.38317308206254608</v>
      </c>
      <c r="H1452" s="2">
        <f>COUNTIFS(COMPANY[亂數值],"&gt;" &amp;COMPANY[[#This Row],[亂數值]]) + 1</f>
        <v>1343</v>
      </c>
      <c r="I1452" s="13" t="str">
        <f>IF(COMPANY[[#This Row],[序列]]&lt;=簡單亂數抽樣參數!$C$3,"Y","")</f>
        <v/>
      </c>
    </row>
    <row r="1453" spans="1:9">
      <c r="A1453" s="1" t="s">
        <v>5512</v>
      </c>
      <c r="B1453" s="1" t="s">
        <v>2735</v>
      </c>
      <c r="C1453" s="1" t="s">
        <v>2734</v>
      </c>
      <c r="D1453" s="1" t="s">
        <v>22</v>
      </c>
      <c r="E1453" s="1" t="str">
        <f t="shared" si="45"/>
        <v>花蓮縣</v>
      </c>
      <c r="F1453" s="12">
        <f t="shared" ca="1" si="44"/>
        <v>0.36715956000278105</v>
      </c>
      <c r="G1453" s="12">
        <v>0.49395573768369128</v>
      </c>
      <c r="H1453" s="2">
        <f>COUNTIFS(COMPANY[亂數值],"&gt;" &amp;COMPANY[[#This Row],[亂數值]]) + 1</f>
        <v>1102</v>
      </c>
      <c r="I1453" s="13" t="str">
        <f>IF(COMPANY[[#This Row],[序列]]&lt;=簡單亂數抽樣參數!$C$3,"Y","")</f>
        <v/>
      </c>
    </row>
    <row r="1454" spans="1:9">
      <c r="A1454" s="1" t="s">
        <v>5513</v>
      </c>
      <c r="B1454" s="1" t="s">
        <v>2736</v>
      </c>
      <c r="C1454" s="1" t="s">
        <v>2737</v>
      </c>
      <c r="D1454" s="1" t="s">
        <v>6</v>
      </c>
      <c r="E1454" s="1" t="str">
        <f t="shared" si="45"/>
        <v>花蓮縣</v>
      </c>
      <c r="F1454" s="12">
        <f t="shared" ca="1" si="44"/>
        <v>0.43559235771234039</v>
      </c>
      <c r="G1454" s="12">
        <v>0.13065863911217901</v>
      </c>
      <c r="H1454" s="2">
        <f>COUNTIFS(COMPANY[亂數值],"&gt;" &amp;COMPANY[[#This Row],[亂數值]]) + 1</f>
        <v>1908</v>
      </c>
      <c r="I1454" s="13" t="str">
        <f>IF(COMPANY[[#This Row],[序列]]&lt;=簡單亂數抽樣參數!$C$3,"Y","")</f>
        <v/>
      </c>
    </row>
    <row r="1455" spans="1:9">
      <c r="A1455" s="1" t="s">
        <v>5514</v>
      </c>
      <c r="B1455" s="1" t="s">
        <v>2738</v>
      </c>
      <c r="C1455" s="1" t="s">
        <v>2739</v>
      </c>
      <c r="D1455" s="1" t="s">
        <v>27</v>
      </c>
      <c r="E1455" s="1" t="str">
        <f t="shared" si="45"/>
        <v>花蓮縣</v>
      </c>
      <c r="F1455" s="12">
        <f t="shared" ca="1" si="44"/>
        <v>0.33565236381600505</v>
      </c>
      <c r="G1455" s="12">
        <v>6.4789490060102484E-2</v>
      </c>
      <c r="H1455" s="2">
        <f>COUNTIFS(COMPANY[亂數值],"&gt;" &amp;COMPANY[[#This Row],[亂數值]]) + 1</f>
        <v>2059</v>
      </c>
      <c r="I1455" s="13" t="str">
        <f>IF(COMPANY[[#This Row],[序列]]&lt;=簡單亂數抽樣參數!$C$3,"Y","")</f>
        <v/>
      </c>
    </row>
    <row r="1456" spans="1:9">
      <c r="A1456" s="1" t="s">
        <v>5515</v>
      </c>
      <c r="B1456" s="1" t="s">
        <v>2740</v>
      </c>
      <c r="C1456" s="1" t="s">
        <v>2741</v>
      </c>
      <c r="D1456" s="1" t="s">
        <v>6</v>
      </c>
      <c r="E1456" s="1" t="str">
        <f t="shared" si="45"/>
        <v>花蓮縣</v>
      </c>
      <c r="F1456" s="12">
        <f t="shared" ca="1" si="44"/>
        <v>0.74445649884125931</v>
      </c>
      <c r="G1456" s="12">
        <v>6.8843342952925379E-2</v>
      </c>
      <c r="H1456" s="2">
        <f>COUNTIFS(COMPANY[亂數值],"&gt;" &amp;COMPANY[[#This Row],[亂數值]]) + 1</f>
        <v>2050</v>
      </c>
      <c r="I1456" s="13" t="str">
        <f>IF(COMPANY[[#This Row],[序列]]&lt;=簡單亂數抽樣參數!$C$3,"Y","")</f>
        <v/>
      </c>
    </row>
    <row r="1457" spans="1:9">
      <c r="A1457" s="1" t="s">
        <v>5516</v>
      </c>
      <c r="B1457" s="1" t="s">
        <v>2742</v>
      </c>
      <c r="C1457" s="1" t="s">
        <v>2743</v>
      </c>
      <c r="D1457" s="1" t="s">
        <v>27</v>
      </c>
      <c r="E1457" s="1" t="str">
        <f t="shared" si="45"/>
        <v>花蓮縣</v>
      </c>
      <c r="F1457" s="12">
        <f t="shared" ca="1" si="44"/>
        <v>0.53075424982254449</v>
      </c>
      <c r="G1457" s="12">
        <v>0.83578736713426172</v>
      </c>
      <c r="H1457" s="2">
        <f>COUNTIFS(COMPANY[亂數值],"&gt;" &amp;COMPANY[[#This Row],[亂數值]]) + 1</f>
        <v>364</v>
      </c>
      <c r="I1457" s="13" t="str">
        <f>IF(COMPANY[[#This Row],[序列]]&lt;=簡單亂數抽樣參數!$C$3,"Y","")</f>
        <v/>
      </c>
    </row>
    <row r="1458" spans="1:9">
      <c r="A1458" s="1" t="s">
        <v>5517</v>
      </c>
      <c r="B1458" s="1" t="s">
        <v>2744</v>
      </c>
      <c r="C1458" s="1" t="s">
        <v>2745</v>
      </c>
      <c r="D1458" s="1" t="s">
        <v>6</v>
      </c>
      <c r="E1458" s="1" t="str">
        <f t="shared" si="45"/>
        <v>新北市</v>
      </c>
      <c r="F1458" s="12">
        <f t="shared" ca="1" si="44"/>
        <v>0.49681483094613266</v>
      </c>
      <c r="G1458" s="12">
        <v>0.62046495755117093</v>
      </c>
      <c r="H1458" s="2">
        <f>COUNTIFS(COMPANY[亂數值],"&gt;" &amp;COMPANY[[#This Row],[亂數值]]) + 1</f>
        <v>814</v>
      </c>
      <c r="I1458" s="13" t="str">
        <f>IF(COMPANY[[#This Row],[序列]]&lt;=簡單亂數抽樣參數!$C$3,"Y","")</f>
        <v/>
      </c>
    </row>
    <row r="1459" spans="1:9">
      <c r="A1459" s="1" t="s">
        <v>5517</v>
      </c>
      <c r="B1459" s="1" t="s">
        <v>2746</v>
      </c>
      <c r="C1459" s="1" t="s">
        <v>2747</v>
      </c>
      <c r="D1459" s="1" t="s">
        <v>6</v>
      </c>
      <c r="E1459" s="1" t="str">
        <f t="shared" si="45"/>
        <v>花蓮縣</v>
      </c>
      <c r="F1459" s="12">
        <f t="shared" ca="1" si="44"/>
        <v>0.80962031245688915</v>
      </c>
      <c r="G1459" s="12">
        <v>0.67221389396737863</v>
      </c>
      <c r="H1459" s="2">
        <f>COUNTIFS(COMPANY[亂數值],"&gt;" &amp;COMPANY[[#This Row],[亂數值]]) + 1</f>
        <v>699</v>
      </c>
      <c r="I1459" s="13" t="str">
        <f>IF(COMPANY[[#This Row],[序列]]&lt;=簡單亂數抽樣參數!$C$3,"Y","")</f>
        <v/>
      </c>
    </row>
    <row r="1460" spans="1:9">
      <c r="A1460" s="1" t="s">
        <v>5518</v>
      </c>
      <c r="B1460" s="1" t="s">
        <v>2748</v>
      </c>
      <c r="C1460" s="1" t="s">
        <v>2749</v>
      </c>
      <c r="D1460" s="1" t="s">
        <v>6</v>
      </c>
      <c r="E1460" s="1" t="str">
        <f t="shared" si="45"/>
        <v>宜蘭縣</v>
      </c>
      <c r="F1460" s="12">
        <f t="shared" ca="1" si="44"/>
        <v>3.9226400404498318E-2</v>
      </c>
      <c r="G1460" s="12">
        <v>3.2280467642816779E-2</v>
      </c>
      <c r="H1460" s="2">
        <f>COUNTIFS(COMPANY[亂數值],"&gt;" &amp;COMPANY[[#This Row],[亂數值]]) + 1</f>
        <v>2126</v>
      </c>
      <c r="I1460" s="13" t="str">
        <f>IF(COMPANY[[#This Row],[序列]]&lt;=簡單亂數抽樣參數!$C$3,"Y","")</f>
        <v/>
      </c>
    </row>
    <row r="1461" spans="1:9">
      <c r="A1461" s="1" t="s">
        <v>5519</v>
      </c>
      <c r="B1461" s="1" t="s">
        <v>2750</v>
      </c>
      <c r="C1461" s="1" t="s">
        <v>2751</v>
      </c>
      <c r="D1461" s="1" t="s">
        <v>22</v>
      </c>
      <c r="E1461" s="1" t="str">
        <f t="shared" si="45"/>
        <v>宜蘭縣</v>
      </c>
      <c r="F1461" s="12">
        <f t="shared" ca="1" si="44"/>
        <v>1.5130582552029814E-2</v>
      </c>
      <c r="G1461" s="12">
        <v>0.83801812127972319</v>
      </c>
      <c r="H1461" s="2">
        <f>COUNTIFS(COMPANY[亂數值],"&gt;" &amp;COMPANY[[#This Row],[亂數值]]) + 1</f>
        <v>354</v>
      </c>
      <c r="I1461" s="13" t="str">
        <f>IF(COMPANY[[#This Row],[序列]]&lt;=簡單亂數抽樣參數!$C$3,"Y","")</f>
        <v/>
      </c>
    </row>
    <row r="1462" spans="1:9">
      <c r="A1462" s="1" t="s">
        <v>5520</v>
      </c>
      <c r="B1462" s="1" t="s">
        <v>2752</v>
      </c>
      <c r="C1462" s="1" t="s">
        <v>2753</v>
      </c>
      <c r="D1462" s="1" t="s">
        <v>6</v>
      </c>
      <c r="E1462" s="1" t="str">
        <f t="shared" si="45"/>
        <v>桃園市</v>
      </c>
      <c r="F1462" s="12">
        <f t="shared" ca="1" si="44"/>
        <v>0.18798260994784255</v>
      </c>
      <c r="G1462" s="12">
        <v>0.65272138267148805</v>
      </c>
      <c r="H1462" s="2">
        <f>COUNTIFS(COMPANY[亂數值],"&gt;" &amp;COMPANY[[#This Row],[亂數值]]) + 1</f>
        <v>741</v>
      </c>
      <c r="I1462" s="13" t="str">
        <f>IF(COMPANY[[#This Row],[序列]]&lt;=簡單亂數抽樣參數!$C$3,"Y","")</f>
        <v/>
      </c>
    </row>
    <row r="1463" spans="1:9">
      <c r="A1463" s="1" t="s">
        <v>5521</v>
      </c>
      <c r="B1463" s="1" t="s">
        <v>2754</v>
      </c>
      <c r="C1463" s="1" t="s">
        <v>2755</v>
      </c>
      <c r="D1463" s="1" t="s">
        <v>12</v>
      </c>
      <c r="E1463" s="1" t="str">
        <f t="shared" si="45"/>
        <v>桃園市</v>
      </c>
      <c r="F1463" s="12">
        <f t="shared" ca="1" si="44"/>
        <v>0.3839757030834301</v>
      </c>
      <c r="G1463" s="12">
        <v>0.6749562826576454</v>
      </c>
      <c r="H1463" s="2">
        <f>COUNTIFS(COMPANY[亂數值],"&gt;" &amp;COMPANY[[#This Row],[亂數值]]) + 1</f>
        <v>690</v>
      </c>
      <c r="I1463" s="13" t="str">
        <f>IF(COMPANY[[#This Row],[序列]]&lt;=簡單亂數抽樣參數!$C$3,"Y","")</f>
        <v/>
      </c>
    </row>
    <row r="1464" spans="1:9">
      <c r="A1464" s="1" t="s">
        <v>5521</v>
      </c>
      <c r="B1464" s="1" t="s">
        <v>2756</v>
      </c>
      <c r="C1464" s="1" t="s">
        <v>2757</v>
      </c>
      <c r="D1464" s="1" t="s">
        <v>27</v>
      </c>
      <c r="E1464" s="1" t="str">
        <f t="shared" si="45"/>
        <v>新北市</v>
      </c>
      <c r="F1464" s="12">
        <f t="shared" ca="1" si="44"/>
        <v>0.36171343955164759</v>
      </c>
      <c r="G1464" s="12">
        <v>0.62975190564746264</v>
      </c>
      <c r="H1464" s="2">
        <f>COUNTIFS(COMPANY[亂數值],"&gt;" &amp;COMPANY[[#This Row],[亂數值]]) + 1</f>
        <v>798</v>
      </c>
      <c r="I1464" s="13" t="str">
        <f>IF(COMPANY[[#This Row],[序列]]&lt;=簡單亂數抽樣參數!$C$3,"Y","")</f>
        <v/>
      </c>
    </row>
    <row r="1465" spans="1:9">
      <c r="A1465" s="1" t="s">
        <v>5522</v>
      </c>
      <c r="B1465" s="1" t="s">
        <v>2758</v>
      </c>
      <c r="C1465" s="1" t="s">
        <v>2759</v>
      </c>
      <c r="D1465" s="1" t="s">
        <v>6</v>
      </c>
      <c r="E1465" s="1" t="str">
        <f t="shared" si="45"/>
        <v>新竹縣</v>
      </c>
      <c r="F1465" s="12">
        <f t="shared" ca="1" si="44"/>
        <v>0.55675753550947238</v>
      </c>
      <c r="G1465" s="12">
        <v>0.79888025229888426</v>
      </c>
      <c r="H1465" s="2">
        <f>COUNTIFS(COMPANY[亂數值],"&gt;" &amp;COMPANY[[#This Row],[亂數值]]) + 1</f>
        <v>451</v>
      </c>
      <c r="I1465" s="13" t="str">
        <f>IF(COMPANY[[#This Row],[序列]]&lt;=簡單亂數抽樣參數!$C$3,"Y","")</f>
        <v/>
      </c>
    </row>
    <row r="1466" spans="1:9">
      <c r="A1466" s="1" t="s">
        <v>5523</v>
      </c>
      <c r="B1466" s="1" t="s">
        <v>2760</v>
      </c>
      <c r="C1466" s="1" t="s">
        <v>2761</v>
      </c>
      <c r="D1466" s="1" t="s">
        <v>27</v>
      </c>
      <c r="E1466" s="1" t="str">
        <f t="shared" si="45"/>
        <v>新竹縣</v>
      </c>
      <c r="F1466" s="12">
        <f t="shared" ca="1" si="44"/>
        <v>0.50607647811802658</v>
      </c>
      <c r="G1466" s="12">
        <v>0.26490848032898062</v>
      </c>
      <c r="H1466" s="2">
        <f>COUNTIFS(COMPANY[亂數值],"&gt;" &amp;COMPANY[[#This Row],[亂數值]]) + 1</f>
        <v>1583</v>
      </c>
      <c r="I1466" s="13" t="str">
        <f>IF(COMPANY[[#This Row],[序列]]&lt;=簡單亂數抽樣參數!$C$3,"Y","")</f>
        <v/>
      </c>
    </row>
    <row r="1467" spans="1:9">
      <c r="A1467" s="1" t="s">
        <v>5524</v>
      </c>
      <c r="B1467" s="1" t="s">
        <v>2762</v>
      </c>
      <c r="C1467" s="1" t="s">
        <v>2763</v>
      </c>
      <c r="D1467" s="1" t="s">
        <v>27</v>
      </c>
      <c r="E1467" s="1" t="str">
        <f t="shared" si="45"/>
        <v>新竹縣</v>
      </c>
      <c r="F1467" s="12">
        <f t="shared" ca="1" si="44"/>
        <v>0.53094632650630258</v>
      </c>
      <c r="G1467" s="12">
        <v>0.29354705290141014</v>
      </c>
      <c r="H1467" s="2">
        <f>COUNTIFS(COMPANY[亂數值],"&gt;" &amp;COMPANY[[#This Row],[亂數值]]) + 1</f>
        <v>1515</v>
      </c>
      <c r="I1467" s="13" t="str">
        <f>IF(COMPANY[[#This Row],[序列]]&lt;=簡單亂數抽樣參數!$C$3,"Y","")</f>
        <v/>
      </c>
    </row>
    <row r="1468" spans="1:9">
      <c r="A1468" s="1" t="s">
        <v>5525</v>
      </c>
      <c r="B1468" s="1" t="s">
        <v>2764</v>
      </c>
      <c r="C1468" s="1" t="s">
        <v>2765</v>
      </c>
      <c r="D1468" s="1" t="s">
        <v>6</v>
      </c>
      <c r="E1468" s="1" t="str">
        <f t="shared" si="45"/>
        <v>新竹縣</v>
      </c>
      <c r="F1468" s="12">
        <f t="shared" ca="1" si="44"/>
        <v>0.54793442429419725</v>
      </c>
      <c r="G1468" s="12">
        <v>0.32059129385952767</v>
      </c>
      <c r="H1468" s="2">
        <f>COUNTIFS(COMPANY[亂數值],"&gt;" &amp;COMPANY[[#This Row],[亂數值]]) + 1</f>
        <v>1458</v>
      </c>
      <c r="I1468" s="13" t="str">
        <f>IF(COMPANY[[#This Row],[序列]]&lt;=簡單亂數抽樣參數!$C$3,"Y","")</f>
        <v/>
      </c>
    </row>
    <row r="1469" spans="1:9">
      <c r="A1469" s="1" t="s">
        <v>5526</v>
      </c>
      <c r="B1469" s="1" t="s">
        <v>2766</v>
      </c>
      <c r="C1469" s="1" t="s">
        <v>2767</v>
      </c>
      <c r="D1469" s="1" t="s">
        <v>27</v>
      </c>
      <c r="E1469" s="1" t="str">
        <f t="shared" si="45"/>
        <v>新竹市</v>
      </c>
      <c r="F1469" s="12">
        <f t="shared" ca="1" si="44"/>
        <v>0.29644610893912537</v>
      </c>
      <c r="G1469" s="12">
        <v>0.64418774992587535</v>
      </c>
      <c r="H1469" s="2">
        <f>COUNTIFS(COMPANY[亂數值],"&gt;" &amp;COMPANY[[#This Row],[亂數值]]) + 1</f>
        <v>768</v>
      </c>
      <c r="I1469" s="13" t="str">
        <f>IF(COMPANY[[#This Row],[序列]]&lt;=簡單亂數抽樣參數!$C$3,"Y","")</f>
        <v/>
      </c>
    </row>
    <row r="1470" spans="1:9">
      <c r="A1470" s="1" t="s">
        <v>5527</v>
      </c>
      <c r="B1470" s="1" t="s">
        <v>2768</v>
      </c>
      <c r="C1470" s="1" t="s">
        <v>2769</v>
      </c>
      <c r="D1470" s="1" t="s">
        <v>6</v>
      </c>
      <c r="E1470" s="1" t="str">
        <f t="shared" si="45"/>
        <v>新竹市</v>
      </c>
      <c r="F1470" s="12">
        <f t="shared" ca="1" si="44"/>
        <v>0.66925985304208024</v>
      </c>
      <c r="G1470" s="12">
        <v>0.62990289971539182</v>
      </c>
      <c r="H1470" s="2">
        <f>COUNTIFS(COMPANY[亂數值],"&gt;" &amp;COMPANY[[#This Row],[亂數值]]) + 1</f>
        <v>797</v>
      </c>
      <c r="I1470" s="13" t="str">
        <f>IF(COMPANY[[#This Row],[序列]]&lt;=簡單亂數抽樣參數!$C$3,"Y","")</f>
        <v/>
      </c>
    </row>
    <row r="1471" spans="1:9">
      <c r="A1471" s="1" t="s">
        <v>5528</v>
      </c>
      <c r="B1471" s="1" t="s">
        <v>2770</v>
      </c>
      <c r="C1471" s="1" t="s">
        <v>2771</v>
      </c>
      <c r="D1471" s="1" t="s">
        <v>27</v>
      </c>
      <c r="E1471" s="1" t="str">
        <f t="shared" si="45"/>
        <v>新竹市</v>
      </c>
      <c r="F1471" s="12">
        <f t="shared" ca="1" si="44"/>
        <v>0.18018066340629579</v>
      </c>
      <c r="G1471" s="12">
        <v>0.35695049242532351</v>
      </c>
      <c r="H1471" s="2">
        <f>COUNTIFS(COMPANY[亂數值],"&gt;" &amp;COMPANY[[#This Row],[亂數值]]) + 1</f>
        <v>1383</v>
      </c>
      <c r="I1471" s="13" t="str">
        <f>IF(COMPANY[[#This Row],[序列]]&lt;=簡單亂數抽樣參數!$C$3,"Y","")</f>
        <v/>
      </c>
    </row>
    <row r="1472" spans="1:9">
      <c r="A1472" s="1" t="s">
        <v>5529</v>
      </c>
      <c r="B1472" s="1" t="s">
        <v>2772</v>
      </c>
      <c r="C1472" s="1" t="s">
        <v>2773</v>
      </c>
      <c r="D1472" s="1" t="s">
        <v>27</v>
      </c>
      <c r="E1472" s="1" t="str">
        <f t="shared" si="45"/>
        <v>新北市</v>
      </c>
      <c r="F1472" s="12">
        <f t="shared" ca="1" si="44"/>
        <v>0.22644135242131913</v>
      </c>
      <c r="G1472" s="12">
        <v>0.88030485974239014</v>
      </c>
      <c r="H1472" s="2">
        <f>COUNTIFS(COMPANY[亂數值],"&gt;" &amp;COMPANY[[#This Row],[亂數值]]) + 1</f>
        <v>255</v>
      </c>
      <c r="I1472" s="13" t="str">
        <f>IF(COMPANY[[#This Row],[序列]]&lt;=簡單亂數抽樣參數!$C$3,"Y","")</f>
        <v/>
      </c>
    </row>
    <row r="1473" spans="1:9">
      <c r="A1473" s="1" t="s">
        <v>5530</v>
      </c>
      <c r="B1473" s="1" t="s">
        <v>2774</v>
      </c>
      <c r="C1473" s="1" t="s">
        <v>2775</v>
      </c>
      <c r="D1473" s="1" t="s">
        <v>6</v>
      </c>
      <c r="E1473" s="1" t="str">
        <f t="shared" si="45"/>
        <v>新北市</v>
      </c>
      <c r="F1473" s="12">
        <f t="shared" ca="1" si="44"/>
        <v>0.79098736673225567</v>
      </c>
      <c r="G1473" s="12">
        <v>3.0690286070685802E-2</v>
      </c>
      <c r="H1473" s="2">
        <f>COUNTIFS(COMPANY[亂數值],"&gt;" &amp;COMPANY[[#This Row],[亂數值]]) + 1</f>
        <v>2131</v>
      </c>
      <c r="I1473" s="13" t="str">
        <f>IF(COMPANY[[#This Row],[序列]]&lt;=簡單亂數抽樣參數!$C$3,"Y","")</f>
        <v/>
      </c>
    </row>
    <row r="1474" spans="1:9">
      <c r="A1474" s="1" t="s">
        <v>5531</v>
      </c>
      <c r="B1474" s="1" t="s">
        <v>2776</v>
      </c>
      <c r="C1474" s="1" t="s">
        <v>6264</v>
      </c>
      <c r="D1474" s="1" t="s">
        <v>27</v>
      </c>
      <c r="E1474" s="1" t="str">
        <f t="shared" si="45"/>
        <v>高雄市</v>
      </c>
      <c r="F1474" s="12">
        <f t="shared" ref="F1474:F1537" ca="1" si="46">RAND()</f>
        <v>0.11877504975136932</v>
      </c>
      <c r="G1474" s="12">
        <v>0.79240411803053323</v>
      </c>
      <c r="H1474" s="2">
        <f>COUNTIFS(COMPANY[亂數值],"&gt;" &amp;COMPANY[[#This Row],[亂數值]]) + 1</f>
        <v>467</v>
      </c>
      <c r="I1474" s="13" t="str">
        <f>IF(COMPANY[[#This Row],[序列]]&lt;=簡單亂數抽樣參數!$C$3,"Y","")</f>
        <v/>
      </c>
    </row>
    <row r="1475" spans="1:9">
      <c r="A1475" s="1" t="s">
        <v>5531</v>
      </c>
      <c r="B1475" s="1" t="s">
        <v>2776</v>
      </c>
      <c r="C1475" s="1" t="s">
        <v>2777</v>
      </c>
      <c r="D1475" s="1" t="s">
        <v>12</v>
      </c>
      <c r="E1475" s="1" t="str">
        <f t="shared" ref="E1475:E1538" si="47">MID(C1475,1,3)</f>
        <v>新北市</v>
      </c>
      <c r="F1475" s="12">
        <f t="shared" ca="1" si="46"/>
        <v>0.6362295287808305</v>
      </c>
      <c r="G1475" s="12">
        <v>0.19893342374155321</v>
      </c>
      <c r="H1475" s="2">
        <f>COUNTIFS(COMPANY[亂數值],"&gt;" &amp;COMPANY[[#This Row],[亂數值]]) + 1</f>
        <v>1734</v>
      </c>
      <c r="I1475" s="13" t="str">
        <f>IF(COMPANY[[#This Row],[序列]]&lt;=簡單亂數抽樣參數!$C$3,"Y","")</f>
        <v/>
      </c>
    </row>
    <row r="1476" spans="1:9">
      <c r="A1476" s="1" t="s">
        <v>5532</v>
      </c>
      <c r="B1476" s="1" t="s">
        <v>2778</v>
      </c>
      <c r="C1476" s="1" t="s">
        <v>2779</v>
      </c>
      <c r="D1476" s="1" t="s">
        <v>6</v>
      </c>
      <c r="E1476" s="1" t="str">
        <f t="shared" si="47"/>
        <v>新北市</v>
      </c>
      <c r="F1476" s="12">
        <f t="shared" ca="1" si="46"/>
        <v>0.52478090015950429</v>
      </c>
      <c r="G1476" s="12">
        <v>0.35860274951020032</v>
      </c>
      <c r="H1476" s="2">
        <f>COUNTIFS(COMPANY[亂數值],"&gt;" &amp;COMPANY[[#This Row],[亂數值]]) + 1</f>
        <v>1377</v>
      </c>
      <c r="I1476" s="13" t="str">
        <f>IF(COMPANY[[#This Row],[序列]]&lt;=簡單亂數抽樣參數!$C$3,"Y","")</f>
        <v/>
      </c>
    </row>
    <row r="1477" spans="1:9">
      <c r="A1477" s="1" t="s">
        <v>5533</v>
      </c>
      <c r="B1477" s="1" t="s">
        <v>2780</v>
      </c>
      <c r="C1477" s="1" t="s">
        <v>2781</v>
      </c>
      <c r="D1477" s="1" t="s">
        <v>27</v>
      </c>
      <c r="E1477" s="1" t="str">
        <f t="shared" si="47"/>
        <v>新北市</v>
      </c>
      <c r="F1477" s="12">
        <f t="shared" ca="1" si="46"/>
        <v>0.37151458184583463</v>
      </c>
      <c r="G1477" s="12">
        <v>0.81356964521749742</v>
      </c>
      <c r="H1477" s="2">
        <f>COUNTIFS(COMPANY[亂數值],"&gt;" &amp;COMPANY[[#This Row],[亂數值]]) + 1</f>
        <v>413</v>
      </c>
      <c r="I1477" s="13" t="str">
        <f>IF(COMPANY[[#This Row],[序列]]&lt;=簡單亂數抽樣參數!$C$3,"Y","")</f>
        <v/>
      </c>
    </row>
    <row r="1478" spans="1:9">
      <c r="A1478" s="1" t="s">
        <v>5534</v>
      </c>
      <c r="B1478" s="1" t="s">
        <v>2782</v>
      </c>
      <c r="C1478" s="1" t="s">
        <v>2783</v>
      </c>
      <c r="D1478" s="1" t="s">
        <v>6</v>
      </c>
      <c r="E1478" s="1" t="str">
        <f t="shared" si="47"/>
        <v>新北市</v>
      </c>
      <c r="F1478" s="12">
        <f t="shared" ca="1" si="46"/>
        <v>0.52270630228297499</v>
      </c>
      <c r="G1478" s="12">
        <v>0.95291369400599912</v>
      </c>
      <c r="H1478" s="2">
        <f>COUNTIFS(COMPANY[亂數值],"&gt;" &amp;COMPANY[[#This Row],[亂數值]]) + 1</f>
        <v>100</v>
      </c>
      <c r="I1478" s="13" t="str">
        <f>IF(COMPANY[[#This Row],[序列]]&lt;=簡單亂數抽樣參數!$C$3,"Y","")</f>
        <v/>
      </c>
    </row>
    <row r="1479" spans="1:9">
      <c r="A1479" s="1" t="s">
        <v>5535</v>
      </c>
      <c r="B1479" s="1" t="s">
        <v>2784</v>
      </c>
      <c r="C1479" s="1" t="s">
        <v>2785</v>
      </c>
      <c r="D1479" s="1" t="s">
        <v>31</v>
      </c>
      <c r="E1479" s="1" t="str">
        <f t="shared" si="47"/>
        <v>新北市</v>
      </c>
      <c r="F1479" s="12">
        <f t="shared" ca="1" si="46"/>
        <v>0.52651261158587748</v>
      </c>
      <c r="G1479" s="12">
        <v>0.16133982518896128</v>
      </c>
      <c r="H1479" s="2">
        <f>COUNTIFS(COMPANY[亂數值],"&gt;" &amp;COMPANY[[#This Row],[亂數值]]) + 1</f>
        <v>1830</v>
      </c>
      <c r="I1479" s="13" t="str">
        <f>IF(COMPANY[[#This Row],[序列]]&lt;=簡單亂數抽樣參數!$C$3,"Y","")</f>
        <v/>
      </c>
    </row>
    <row r="1480" spans="1:9">
      <c r="A1480" s="1" t="s">
        <v>5536</v>
      </c>
      <c r="B1480" s="1" t="s">
        <v>2786</v>
      </c>
      <c r="C1480" s="1" t="s">
        <v>2787</v>
      </c>
      <c r="D1480" s="1" t="s">
        <v>27</v>
      </c>
      <c r="E1480" s="1" t="str">
        <f t="shared" si="47"/>
        <v>新北市</v>
      </c>
      <c r="F1480" s="12">
        <f t="shared" ca="1" si="46"/>
        <v>0.23066819758297519</v>
      </c>
      <c r="G1480" s="12">
        <v>9.5787792318910436E-2</v>
      </c>
      <c r="H1480" s="2">
        <f>COUNTIFS(COMPANY[亂數值],"&gt;" &amp;COMPANY[[#This Row],[亂數值]]) + 1</f>
        <v>1992</v>
      </c>
      <c r="I1480" s="13" t="str">
        <f>IF(COMPANY[[#This Row],[序列]]&lt;=簡單亂數抽樣參數!$C$3,"Y","")</f>
        <v/>
      </c>
    </row>
    <row r="1481" spans="1:9">
      <c r="A1481" s="1" t="s">
        <v>5537</v>
      </c>
      <c r="B1481" s="1" t="s">
        <v>2788</v>
      </c>
      <c r="C1481" s="1" t="s">
        <v>2789</v>
      </c>
      <c r="D1481" s="1" t="s">
        <v>6</v>
      </c>
      <c r="E1481" s="1" t="str">
        <f t="shared" si="47"/>
        <v>新北市</v>
      </c>
      <c r="F1481" s="12">
        <f t="shared" ca="1" si="46"/>
        <v>5.029154272598424E-2</v>
      </c>
      <c r="G1481" s="12">
        <v>0.93937034164577859</v>
      </c>
      <c r="H1481" s="2">
        <f>COUNTIFS(COMPANY[亂數值],"&gt;" &amp;COMPANY[[#This Row],[亂數值]]) + 1</f>
        <v>140</v>
      </c>
      <c r="I1481" s="13" t="str">
        <f>IF(COMPANY[[#This Row],[序列]]&lt;=簡單亂數抽樣參數!$C$3,"Y","")</f>
        <v/>
      </c>
    </row>
    <row r="1482" spans="1:9">
      <c r="A1482" s="1" t="s">
        <v>5538</v>
      </c>
      <c r="B1482" s="1" t="s">
        <v>2790</v>
      </c>
      <c r="C1482" s="1" t="s">
        <v>2791</v>
      </c>
      <c r="D1482" s="1" t="s">
        <v>6</v>
      </c>
      <c r="E1482" s="1" t="str">
        <f t="shared" si="47"/>
        <v>新北市</v>
      </c>
      <c r="F1482" s="12">
        <f t="shared" ca="1" si="46"/>
        <v>0.49370394543754781</v>
      </c>
      <c r="G1482" s="12">
        <v>0.45337322725621587</v>
      </c>
      <c r="H1482" s="2">
        <f>COUNTIFS(COMPANY[亂數值],"&gt;" &amp;COMPANY[[#This Row],[亂數值]]) + 1</f>
        <v>1192</v>
      </c>
      <c r="I1482" s="13" t="str">
        <f>IF(COMPANY[[#This Row],[序列]]&lt;=簡單亂數抽樣參數!$C$3,"Y","")</f>
        <v/>
      </c>
    </row>
    <row r="1483" spans="1:9">
      <c r="A1483" s="1" t="s">
        <v>5539</v>
      </c>
      <c r="B1483" s="1" t="s">
        <v>2792</v>
      </c>
      <c r="C1483" s="1" t="s">
        <v>2793</v>
      </c>
      <c r="D1483" s="1" t="s">
        <v>6</v>
      </c>
      <c r="E1483" s="1" t="str">
        <f t="shared" si="47"/>
        <v>新北市</v>
      </c>
      <c r="F1483" s="12">
        <f t="shared" ca="1" si="46"/>
        <v>0.76494125019114656</v>
      </c>
      <c r="G1483" s="12">
        <v>0.97728089289882381</v>
      </c>
      <c r="H1483" s="2">
        <f>COUNTIFS(COMPANY[亂數值],"&gt;" &amp;COMPANY[[#This Row],[亂數值]]) + 1</f>
        <v>50</v>
      </c>
      <c r="I1483" s="13" t="str">
        <f>IF(COMPANY[[#This Row],[序列]]&lt;=簡單亂數抽樣參數!$C$3,"Y","")</f>
        <v/>
      </c>
    </row>
    <row r="1484" spans="1:9">
      <c r="A1484" s="1" t="s">
        <v>5540</v>
      </c>
      <c r="B1484" s="1" t="s">
        <v>2794</v>
      </c>
      <c r="C1484" s="1" t="s">
        <v>2795</v>
      </c>
      <c r="D1484" s="1" t="s">
        <v>6</v>
      </c>
      <c r="E1484" s="1" t="str">
        <f t="shared" si="47"/>
        <v>新北市</v>
      </c>
      <c r="F1484" s="12">
        <f t="shared" ca="1" si="46"/>
        <v>0.6862968419120361</v>
      </c>
      <c r="G1484" s="12">
        <v>0.71017548574374445</v>
      </c>
      <c r="H1484" s="2">
        <f>COUNTIFS(COMPANY[亂數值],"&gt;" &amp;COMPANY[[#This Row],[亂數值]]) + 1</f>
        <v>617</v>
      </c>
      <c r="I1484" s="13" t="str">
        <f>IF(COMPANY[[#This Row],[序列]]&lt;=簡單亂數抽樣參數!$C$3,"Y","")</f>
        <v/>
      </c>
    </row>
    <row r="1485" spans="1:9">
      <c r="A1485" s="1" t="s">
        <v>5541</v>
      </c>
      <c r="B1485" s="1" t="s">
        <v>2796</v>
      </c>
      <c r="C1485" s="1" t="s">
        <v>2797</v>
      </c>
      <c r="D1485" s="1" t="s">
        <v>6</v>
      </c>
      <c r="E1485" s="1" t="str">
        <f t="shared" si="47"/>
        <v>新北市</v>
      </c>
      <c r="F1485" s="12">
        <f t="shared" ca="1" si="46"/>
        <v>0.10968509933545345</v>
      </c>
      <c r="G1485" s="12">
        <v>0.53163492633188469</v>
      </c>
      <c r="H1485" s="2">
        <f>COUNTIFS(COMPANY[亂數值],"&gt;" &amp;COMPANY[[#This Row],[亂數值]]) + 1</f>
        <v>1013</v>
      </c>
      <c r="I1485" s="13" t="str">
        <f>IF(COMPANY[[#This Row],[序列]]&lt;=簡單亂數抽樣參數!$C$3,"Y","")</f>
        <v/>
      </c>
    </row>
    <row r="1486" spans="1:9">
      <c r="A1486" s="1" t="s">
        <v>5542</v>
      </c>
      <c r="B1486" s="1" t="s">
        <v>2798</v>
      </c>
      <c r="C1486" s="1" t="s">
        <v>6265</v>
      </c>
      <c r="D1486" s="1" t="s">
        <v>6</v>
      </c>
      <c r="E1486" s="1" t="str">
        <f t="shared" si="47"/>
        <v>新北市</v>
      </c>
      <c r="F1486" s="12">
        <f t="shared" ca="1" si="46"/>
        <v>0.36177331163634208</v>
      </c>
      <c r="G1486" s="12">
        <v>7.1685333423137654E-2</v>
      </c>
      <c r="H1486" s="2">
        <f>COUNTIFS(COMPANY[亂數值],"&gt;" &amp;COMPANY[[#This Row],[亂數值]]) + 1</f>
        <v>2042</v>
      </c>
      <c r="I1486" s="13" t="str">
        <f>IF(COMPANY[[#This Row],[序列]]&lt;=簡單亂數抽樣參數!$C$3,"Y","")</f>
        <v/>
      </c>
    </row>
    <row r="1487" spans="1:9">
      <c r="A1487" s="1" t="s">
        <v>5542</v>
      </c>
      <c r="B1487" s="1" t="s">
        <v>2798</v>
      </c>
      <c r="C1487" s="1" t="s">
        <v>2799</v>
      </c>
      <c r="D1487" s="1" t="s">
        <v>6</v>
      </c>
      <c r="E1487" s="1" t="str">
        <f t="shared" si="47"/>
        <v>臺北市</v>
      </c>
      <c r="F1487" s="12">
        <f t="shared" ca="1" si="46"/>
        <v>0.34434096478062981</v>
      </c>
      <c r="G1487" s="12">
        <v>0.87672342739076004</v>
      </c>
      <c r="H1487" s="2">
        <f>COUNTIFS(COMPANY[亂數值],"&gt;" &amp;COMPANY[[#This Row],[亂數值]]) + 1</f>
        <v>267</v>
      </c>
      <c r="I1487" s="13" t="str">
        <f>IF(COMPANY[[#This Row],[序列]]&lt;=簡單亂數抽樣參數!$C$3,"Y","")</f>
        <v/>
      </c>
    </row>
    <row r="1488" spans="1:9">
      <c r="A1488" s="1" t="s">
        <v>5543</v>
      </c>
      <c r="B1488" s="1" t="s">
        <v>2800</v>
      </c>
      <c r="C1488" s="1" t="s">
        <v>2801</v>
      </c>
      <c r="D1488" s="1" t="s">
        <v>27</v>
      </c>
      <c r="E1488" s="1" t="str">
        <f t="shared" si="47"/>
        <v>新北市</v>
      </c>
      <c r="F1488" s="12">
        <f t="shared" ca="1" si="46"/>
        <v>0.17543926767564622</v>
      </c>
      <c r="G1488" s="12">
        <v>0.56823331409813949</v>
      </c>
      <c r="H1488" s="2">
        <f>COUNTIFS(COMPANY[亂數值],"&gt;" &amp;COMPANY[[#This Row],[亂數值]]) + 1</f>
        <v>926</v>
      </c>
      <c r="I1488" s="13" t="str">
        <f>IF(COMPANY[[#This Row],[序列]]&lt;=簡單亂數抽樣參數!$C$3,"Y","")</f>
        <v/>
      </c>
    </row>
    <row r="1489" spans="1:9">
      <c r="A1489" s="1" t="s">
        <v>5544</v>
      </c>
      <c r="B1489" s="1" t="s">
        <v>2802</v>
      </c>
      <c r="C1489" s="1" t="s">
        <v>2803</v>
      </c>
      <c r="D1489" s="1" t="s">
        <v>6</v>
      </c>
      <c r="E1489" s="1" t="str">
        <f t="shared" si="47"/>
        <v>新北市</v>
      </c>
      <c r="F1489" s="12">
        <f t="shared" ca="1" si="46"/>
        <v>0.23916806396826673</v>
      </c>
      <c r="G1489" s="12">
        <v>0.14622989577410206</v>
      </c>
      <c r="H1489" s="2">
        <f>COUNTIFS(COMPANY[亂數值],"&gt;" &amp;COMPANY[[#This Row],[亂數值]]) + 1</f>
        <v>1865</v>
      </c>
      <c r="I1489" s="13" t="str">
        <f>IF(COMPANY[[#This Row],[序列]]&lt;=簡單亂數抽樣參數!$C$3,"Y","")</f>
        <v/>
      </c>
    </row>
    <row r="1490" spans="1:9">
      <c r="A1490" s="1" t="s">
        <v>5545</v>
      </c>
      <c r="B1490" s="1" t="s">
        <v>2804</v>
      </c>
      <c r="C1490" s="1" t="s">
        <v>2328</v>
      </c>
      <c r="D1490" s="1" t="s">
        <v>27</v>
      </c>
      <c r="E1490" s="1" t="str">
        <f t="shared" si="47"/>
        <v>新北市</v>
      </c>
      <c r="F1490" s="12">
        <f t="shared" ca="1" si="46"/>
        <v>0.56198136526707032</v>
      </c>
      <c r="G1490" s="12">
        <v>0.2186597456618492</v>
      </c>
      <c r="H1490" s="2">
        <f>COUNTIFS(COMPANY[亂數值],"&gt;" &amp;COMPANY[[#This Row],[亂數值]]) + 1</f>
        <v>1696</v>
      </c>
      <c r="I1490" s="13" t="str">
        <f>IF(COMPANY[[#This Row],[序列]]&lt;=簡單亂數抽樣參數!$C$3,"Y","")</f>
        <v/>
      </c>
    </row>
    <row r="1491" spans="1:9">
      <c r="A1491" s="1" t="s">
        <v>5546</v>
      </c>
      <c r="B1491" s="1" t="s">
        <v>2805</v>
      </c>
      <c r="C1491" s="1" t="s">
        <v>2806</v>
      </c>
      <c r="D1491" s="1" t="s">
        <v>6</v>
      </c>
      <c r="E1491" s="1" t="str">
        <f t="shared" si="47"/>
        <v>新北市</v>
      </c>
      <c r="F1491" s="12">
        <f t="shared" ca="1" si="46"/>
        <v>0.67500230683350615</v>
      </c>
      <c r="G1491" s="12">
        <v>5.4486935361683919E-2</v>
      </c>
      <c r="H1491" s="2">
        <f>COUNTIFS(COMPANY[亂數值],"&gt;" &amp;COMPANY[[#This Row],[亂數值]]) + 1</f>
        <v>2082</v>
      </c>
      <c r="I1491" s="13" t="str">
        <f>IF(COMPANY[[#This Row],[序列]]&lt;=簡單亂數抽樣參數!$C$3,"Y","")</f>
        <v/>
      </c>
    </row>
    <row r="1492" spans="1:9">
      <c r="A1492" s="1" t="s">
        <v>5547</v>
      </c>
      <c r="B1492" s="1" t="s">
        <v>2807</v>
      </c>
      <c r="C1492" s="1" t="s">
        <v>2808</v>
      </c>
      <c r="D1492" s="1" t="s">
        <v>6</v>
      </c>
      <c r="E1492" s="1" t="str">
        <f t="shared" si="47"/>
        <v>新北市</v>
      </c>
      <c r="F1492" s="12">
        <f t="shared" ca="1" si="46"/>
        <v>0.800255416324677</v>
      </c>
      <c r="G1492" s="12">
        <v>0.75144479896983396</v>
      </c>
      <c r="H1492" s="2">
        <f>COUNTIFS(COMPANY[亂數值],"&gt;" &amp;COMPANY[[#This Row],[亂數值]]) + 1</f>
        <v>533</v>
      </c>
      <c r="I1492" s="13" t="str">
        <f>IF(COMPANY[[#This Row],[序列]]&lt;=簡單亂數抽樣參數!$C$3,"Y","")</f>
        <v/>
      </c>
    </row>
    <row r="1493" spans="1:9">
      <c r="A1493" s="1" t="s">
        <v>5548</v>
      </c>
      <c r="B1493" s="1" t="s">
        <v>2809</v>
      </c>
      <c r="C1493" s="1" t="s">
        <v>2810</v>
      </c>
      <c r="D1493" s="1" t="s">
        <v>6</v>
      </c>
      <c r="E1493" s="1" t="str">
        <f t="shared" si="47"/>
        <v>新北市</v>
      </c>
      <c r="F1493" s="12">
        <f t="shared" ca="1" si="46"/>
        <v>4.231089451295289E-2</v>
      </c>
      <c r="G1493" s="12">
        <v>5.6615872735297446E-2</v>
      </c>
      <c r="H1493" s="2">
        <f>COUNTIFS(COMPANY[亂數值],"&gt;" &amp;COMPANY[[#This Row],[亂數值]]) + 1</f>
        <v>2074</v>
      </c>
      <c r="I1493" s="13" t="str">
        <f>IF(COMPANY[[#This Row],[序列]]&lt;=簡單亂數抽樣參數!$C$3,"Y","")</f>
        <v/>
      </c>
    </row>
    <row r="1494" spans="1:9">
      <c r="A1494" s="1" t="s">
        <v>5549</v>
      </c>
      <c r="B1494" s="1" t="s">
        <v>2811</v>
      </c>
      <c r="C1494" s="1" t="s">
        <v>2812</v>
      </c>
      <c r="D1494" s="1" t="s">
        <v>27</v>
      </c>
      <c r="E1494" s="1" t="str">
        <f t="shared" si="47"/>
        <v>新北市</v>
      </c>
      <c r="F1494" s="12">
        <f t="shared" ca="1" si="46"/>
        <v>0.52947738207297246</v>
      </c>
      <c r="G1494" s="12">
        <v>4.8573371175188673E-2</v>
      </c>
      <c r="H1494" s="2">
        <f>COUNTIFS(COMPANY[亂數值],"&gt;" &amp;COMPANY[[#This Row],[亂數值]]) + 1</f>
        <v>2095</v>
      </c>
      <c r="I1494" s="13" t="str">
        <f>IF(COMPANY[[#This Row],[序列]]&lt;=簡單亂數抽樣參數!$C$3,"Y","")</f>
        <v/>
      </c>
    </row>
    <row r="1495" spans="1:9">
      <c r="A1495" s="1" t="s">
        <v>5550</v>
      </c>
      <c r="B1495" s="1" t="s">
        <v>2813</v>
      </c>
      <c r="C1495" s="1" t="s">
        <v>2814</v>
      </c>
      <c r="D1495" s="1" t="s">
        <v>6</v>
      </c>
      <c r="E1495" s="1" t="str">
        <f t="shared" si="47"/>
        <v>桃園市</v>
      </c>
      <c r="F1495" s="12">
        <f t="shared" ca="1" si="46"/>
        <v>0.8842709632360054</v>
      </c>
      <c r="G1495" s="12">
        <v>0.42111720774275374</v>
      </c>
      <c r="H1495" s="2">
        <f>COUNTIFS(COMPANY[亂數值],"&gt;" &amp;COMPANY[[#This Row],[亂數值]]) + 1</f>
        <v>1260</v>
      </c>
      <c r="I1495" s="13" t="str">
        <f>IF(COMPANY[[#This Row],[序列]]&lt;=簡單亂數抽樣參數!$C$3,"Y","")</f>
        <v/>
      </c>
    </row>
    <row r="1496" spans="1:9">
      <c r="A1496" s="1" t="s">
        <v>5550</v>
      </c>
      <c r="B1496" s="1" t="s">
        <v>2813</v>
      </c>
      <c r="C1496" s="1" t="s">
        <v>2815</v>
      </c>
      <c r="D1496" s="1" t="s">
        <v>12</v>
      </c>
      <c r="E1496" s="1" t="str">
        <f t="shared" si="47"/>
        <v>新北市</v>
      </c>
      <c r="F1496" s="12">
        <f t="shared" ca="1" si="46"/>
        <v>0.85556717127010373</v>
      </c>
      <c r="G1496" s="12">
        <v>0.77071409721127826</v>
      </c>
      <c r="H1496" s="2">
        <f>COUNTIFS(COMPANY[亂數值],"&gt;" &amp;COMPANY[[#This Row],[亂數值]]) + 1</f>
        <v>503</v>
      </c>
      <c r="I1496" s="13" t="str">
        <f>IF(COMPANY[[#This Row],[序列]]&lt;=簡單亂數抽樣參數!$C$3,"Y","")</f>
        <v/>
      </c>
    </row>
    <row r="1497" spans="1:9">
      <c r="A1497" s="1" t="s">
        <v>5551</v>
      </c>
      <c r="B1497" s="1" t="s">
        <v>2816</v>
      </c>
      <c r="C1497" s="1" t="s">
        <v>2817</v>
      </c>
      <c r="D1497" s="1" t="s">
        <v>6</v>
      </c>
      <c r="E1497" s="1" t="str">
        <f t="shared" si="47"/>
        <v>新北市</v>
      </c>
      <c r="F1497" s="12">
        <f t="shared" ca="1" si="46"/>
        <v>0.45854898666336918</v>
      </c>
      <c r="G1497" s="12">
        <v>0.57888654188092281</v>
      </c>
      <c r="H1497" s="2">
        <f>COUNTIFS(COMPANY[亂數值],"&gt;" &amp;COMPANY[[#This Row],[亂數值]]) + 1</f>
        <v>897</v>
      </c>
      <c r="I1497" s="13" t="str">
        <f>IF(COMPANY[[#This Row],[序列]]&lt;=簡單亂數抽樣參數!$C$3,"Y","")</f>
        <v/>
      </c>
    </row>
    <row r="1498" spans="1:9">
      <c r="A1498" s="1" t="s">
        <v>5552</v>
      </c>
      <c r="B1498" s="1" t="s">
        <v>2818</v>
      </c>
      <c r="C1498" s="1" t="s">
        <v>2819</v>
      </c>
      <c r="D1498" s="1" t="s">
        <v>27</v>
      </c>
      <c r="E1498" s="1" t="str">
        <f t="shared" si="47"/>
        <v>新北市</v>
      </c>
      <c r="F1498" s="12">
        <f t="shared" ca="1" si="46"/>
        <v>0.10539514496788849</v>
      </c>
      <c r="G1498" s="12">
        <v>0.6933491479584083</v>
      </c>
      <c r="H1498" s="2">
        <f>COUNTIFS(COMPANY[亂數值],"&gt;" &amp;COMPANY[[#This Row],[亂數值]]) + 1</f>
        <v>654</v>
      </c>
      <c r="I1498" s="13" t="str">
        <f>IF(COMPANY[[#This Row],[序列]]&lt;=簡單亂數抽樣參數!$C$3,"Y","")</f>
        <v/>
      </c>
    </row>
    <row r="1499" spans="1:9">
      <c r="A1499" s="1" t="s">
        <v>5553</v>
      </c>
      <c r="B1499" s="1" t="s">
        <v>2820</v>
      </c>
      <c r="C1499" s="1" t="s">
        <v>2821</v>
      </c>
      <c r="D1499" s="1" t="s">
        <v>6</v>
      </c>
      <c r="E1499" s="1" t="str">
        <f t="shared" si="47"/>
        <v>新北市</v>
      </c>
      <c r="F1499" s="12">
        <f t="shared" ca="1" si="46"/>
        <v>9.1199673168494422E-2</v>
      </c>
      <c r="G1499" s="12">
        <v>0.45289933668248394</v>
      </c>
      <c r="H1499" s="2">
        <f>COUNTIFS(COMPANY[亂數值],"&gt;" &amp;COMPANY[[#This Row],[亂數值]]) + 1</f>
        <v>1195</v>
      </c>
      <c r="I1499" s="13" t="str">
        <f>IF(COMPANY[[#This Row],[序列]]&lt;=簡單亂數抽樣參數!$C$3,"Y","")</f>
        <v/>
      </c>
    </row>
    <row r="1500" spans="1:9">
      <c r="A1500" s="1" t="s">
        <v>5554</v>
      </c>
      <c r="B1500" s="1" t="s">
        <v>2822</v>
      </c>
      <c r="C1500" s="1" t="s">
        <v>2823</v>
      </c>
      <c r="D1500" s="1" t="s">
        <v>6</v>
      </c>
      <c r="E1500" s="1" t="str">
        <f t="shared" si="47"/>
        <v>新北市</v>
      </c>
      <c r="F1500" s="12">
        <f t="shared" ca="1" si="46"/>
        <v>0.62900516451994404</v>
      </c>
      <c r="G1500" s="12">
        <v>0.88093285188803572</v>
      </c>
      <c r="H1500" s="2">
        <f>COUNTIFS(COMPANY[亂數值],"&gt;" &amp;COMPANY[[#This Row],[亂數值]]) + 1</f>
        <v>254</v>
      </c>
      <c r="I1500" s="13" t="str">
        <f>IF(COMPANY[[#This Row],[序列]]&lt;=簡單亂數抽樣參數!$C$3,"Y","")</f>
        <v/>
      </c>
    </row>
    <row r="1501" spans="1:9">
      <c r="A1501" s="1" t="s">
        <v>5555</v>
      </c>
      <c r="B1501" s="1" t="s">
        <v>2824</v>
      </c>
      <c r="C1501" s="1" t="s">
        <v>2825</v>
      </c>
      <c r="D1501" s="1" t="s">
        <v>6</v>
      </c>
      <c r="E1501" s="1" t="str">
        <f t="shared" si="47"/>
        <v>新北市</v>
      </c>
      <c r="F1501" s="12">
        <f t="shared" ca="1" si="46"/>
        <v>0.43809472000511285</v>
      </c>
      <c r="G1501" s="12">
        <v>0.73227332828141323</v>
      </c>
      <c r="H1501" s="2">
        <f>COUNTIFS(COMPANY[亂數值],"&gt;" &amp;COMPANY[[#This Row],[亂數值]]) + 1</f>
        <v>568</v>
      </c>
      <c r="I1501" s="13" t="str">
        <f>IF(COMPANY[[#This Row],[序列]]&lt;=簡單亂數抽樣參數!$C$3,"Y","")</f>
        <v/>
      </c>
    </row>
    <row r="1502" spans="1:9">
      <c r="A1502" s="1" t="s">
        <v>5556</v>
      </c>
      <c r="B1502" s="1" t="s">
        <v>2826</v>
      </c>
      <c r="C1502" s="1" t="s">
        <v>2827</v>
      </c>
      <c r="D1502" s="1" t="s">
        <v>6</v>
      </c>
      <c r="E1502" s="1" t="str">
        <f t="shared" si="47"/>
        <v>基隆市</v>
      </c>
      <c r="F1502" s="12">
        <f t="shared" ca="1" si="46"/>
        <v>0.58050616267901978</v>
      </c>
      <c r="G1502" s="12">
        <v>0.27467307159186038</v>
      </c>
      <c r="H1502" s="2">
        <f>COUNTIFS(COMPANY[亂數值],"&gt;" &amp;COMPANY[[#This Row],[亂數值]]) + 1</f>
        <v>1566</v>
      </c>
      <c r="I1502" s="13" t="str">
        <f>IF(COMPANY[[#This Row],[序列]]&lt;=簡單亂數抽樣參數!$C$3,"Y","")</f>
        <v/>
      </c>
    </row>
    <row r="1503" spans="1:9">
      <c r="A1503" s="1" t="s">
        <v>5557</v>
      </c>
      <c r="B1503" s="1" t="s">
        <v>2828</v>
      </c>
      <c r="C1503" s="1" t="s">
        <v>2829</v>
      </c>
      <c r="D1503" s="1" t="s">
        <v>6</v>
      </c>
      <c r="E1503" s="1" t="str">
        <f t="shared" si="47"/>
        <v>基隆市</v>
      </c>
      <c r="F1503" s="12">
        <f t="shared" ca="1" si="46"/>
        <v>0.3728358217907175</v>
      </c>
      <c r="G1503" s="12">
        <v>0.24208872432337381</v>
      </c>
      <c r="H1503" s="2">
        <f>COUNTIFS(COMPANY[亂數值],"&gt;" &amp;COMPANY[[#This Row],[亂數值]]) + 1</f>
        <v>1632</v>
      </c>
      <c r="I1503" s="13" t="str">
        <f>IF(COMPANY[[#This Row],[序列]]&lt;=簡單亂數抽樣參數!$C$3,"Y","")</f>
        <v/>
      </c>
    </row>
    <row r="1504" spans="1:9">
      <c r="A1504" s="1" t="s">
        <v>5558</v>
      </c>
      <c r="B1504" s="1" t="s">
        <v>2830</v>
      </c>
      <c r="C1504" s="1" t="s">
        <v>2831</v>
      </c>
      <c r="D1504" s="1" t="s">
        <v>6</v>
      </c>
      <c r="E1504" s="1" t="str">
        <f t="shared" si="47"/>
        <v>基隆市</v>
      </c>
      <c r="F1504" s="12">
        <f t="shared" ca="1" si="46"/>
        <v>6.5102490632771959E-2</v>
      </c>
      <c r="G1504" s="12">
        <v>0.98179512126433899</v>
      </c>
      <c r="H1504" s="2">
        <f>COUNTIFS(COMPANY[亂數值],"&gt;" &amp;COMPANY[[#This Row],[亂數值]]) + 1</f>
        <v>39</v>
      </c>
      <c r="I1504" s="13" t="str">
        <f>IF(COMPANY[[#This Row],[序列]]&lt;=簡單亂數抽樣參數!$C$3,"Y","")</f>
        <v/>
      </c>
    </row>
    <row r="1505" spans="1:9">
      <c r="A1505" s="1" t="s">
        <v>5559</v>
      </c>
      <c r="B1505" s="1" t="s">
        <v>2832</v>
      </c>
      <c r="C1505" s="1" t="s">
        <v>511</v>
      </c>
      <c r="D1505" s="1" t="s">
        <v>27</v>
      </c>
      <c r="E1505" s="1" t="str">
        <f t="shared" si="47"/>
        <v>基隆市</v>
      </c>
      <c r="F1505" s="12">
        <f t="shared" ca="1" si="46"/>
        <v>0.40421340449946752</v>
      </c>
      <c r="G1505" s="12">
        <v>0.63432009993952199</v>
      </c>
      <c r="H1505" s="2">
        <f>COUNTIFS(COMPANY[亂數值],"&gt;" &amp;COMPANY[[#This Row],[亂數值]]) + 1</f>
        <v>785</v>
      </c>
      <c r="I1505" s="13" t="str">
        <f>IF(COMPANY[[#This Row],[序列]]&lt;=簡單亂數抽樣參數!$C$3,"Y","")</f>
        <v/>
      </c>
    </row>
    <row r="1506" spans="1:9">
      <c r="A1506" s="1" t="s">
        <v>5560</v>
      </c>
      <c r="B1506" s="1" t="s">
        <v>2833</v>
      </c>
      <c r="C1506" s="1" t="s">
        <v>2834</v>
      </c>
      <c r="D1506" s="1" t="s">
        <v>6</v>
      </c>
      <c r="E1506" s="1" t="str">
        <f t="shared" si="47"/>
        <v>桃園市</v>
      </c>
      <c r="F1506" s="12">
        <f t="shared" ca="1" si="46"/>
        <v>0.75098426098096038</v>
      </c>
      <c r="G1506" s="12">
        <v>0.79468731343406918</v>
      </c>
      <c r="H1506" s="2">
        <f>COUNTIFS(COMPANY[亂數值],"&gt;" &amp;COMPANY[[#This Row],[亂數值]]) + 1</f>
        <v>464</v>
      </c>
      <c r="I1506" s="13" t="str">
        <f>IF(COMPANY[[#This Row],[序列]]&lt;=簡單亂數抽樣參數!$C$3,"Y","")</f>
        <v/>
      </c>
    </row>
    <row r="1507" spans="1:9">
      <c r="A1507" s="1" t="s">
        <v>5560</v>
      </c>
      <c r="B1507" s="1" t="s">
        <v>2835</v>
      </c>
      <c r="C1507" s="1" t="s">
        <v>2836</v>
      </c>
      <c r="D1507" s="1" t="s">
        <v>6</v>
      </c>
      <c r="E1507" s="1" t="str">
        <f t="shared" si="47"/>
        <v>新北市</v>
      </c>
      <c r="F1507" s="12">
        <f t="shared" ca="1" si="46"/>
        <v>0.56784154278035925</v>
      </c>
      <c r="G1507" s="12">
        <v>0.25866721449209784</v>
      </c>
      <c r="H1507" s="2">
        <f>COUNTIFS(COMPANY[亂數值],"&gt;" &amp;COMPANY[[#This Row],[亂數值]]) + 1</f>
        <v>1597</v>
      </c>
      <c r="I1507" s="13" t="str">
        <f>IF(COMPANY[[#This Row],[序列]]&lt;=簡單亂數抽樣參數!$C$3,"Y","")</f>
        <v/>
      </c>
    </row>
    <row r="1508" spans="1:9">
      <c r="A1508" s="1" t="s">
        <v>5561</v>
      </c>
      <c r="B1508" s="1" t="s">
        <v>2837</v>
      </c>
      <c r="C1508" s="1" t="s">
        <v>2838</v>
      </c>
      <c r="D1508" s="1" t="s">
        <v>6</v>
      </c>
      <c r="E1508" s="1" t="str">
        <f t="shared" si="47"/>
        <v>彰化縣</v>
      </c>
      <c r="F1508" s="12">
        <f t="shared" ca="1" si="46"/>
        <v>0.81960024482965887</v>
      </c>
      <c r="G1508" s="12">
        <v>0.57788830551862913</v>
      </c>
      <c r="H1508" s="2">
        <f>COUNTIFS(COMPANY[亂數值],"&gt;" &amp;COMPANY[[#This Row],[亂數值]]) + 1</f>
        <v>902</v>
      </c>
      <c r="I1508" s="13" t="str">
        <f>IF(COMPANY[[#This Row],[序列]]&lt;=簡單亂數抽樣參數!$C$3,"Y","")</f>
        <v/>
      </c>
    </row>
    <row r="1509" spans="1:9">
      <c r="A1509" s="1" t="s">
        <v>5561</v>
      </c>
      <c r="B1509" s="1" t="s">
        <v>2837</v>
      </c>
      <c r="C1509" s="1" t="s">
        <v>2839</v>
      </c>
      <c r="D1509" s="1" t="s">
        <v>12</v>
      </c>
      <c r="E1509" s="1" t="str">
        <f t="shared" si="47"/>
        <v>臺中市</v>
      </c>
      <c r="F1509" s="12">
        <f t="shared" ca="1" si="46"/>
        <v>0.45548190215764883</v>
      </c>
      <c r="G1509" s="12">
        <v>0.46508131912847572</v>
      </c>
      <c r="H1509" s="2">
        <f>COUNTIFS(COMPANY[亂數值],"&gt;" &amp;COMPANY[[#This Row],[亂數值]]) + 1</f>
        <v>1160</v>
      </c>
      <c r="I1509" s="13" t="str">
        <f>IF(COMPANY[[#This Row],[序列]]&lt;=簡單亂數抽樣參數!$C$3,"Y","")</f>
        <v/>
      </c>
    </row>
    <row r="1510" spans="1:9">
      <c r="A1510" s="1" t="s">
        <v>5562</v>
      </c>
      <c r="B1510" s="1" t="s">
        <v>2840</v>
      </c>
      <c r="C1510" s="1" t="s">
        <v>2841</v>
      </c>
      <c r="D1510" s="1" t="s">
        <v>6</v>
      </c>
      <c r="E1510" s="1" t="str">
        <f t="shared" si="47"/>
        <v>高雄市</v>
      </c>
      <c r="F1510" s="12">
        <f t="shared" ca="1" si="46"/>
        <v>0.46269799733423789</v>
      </c>
      <c r="G1510" s="12">
        <v>3.0236164648727915E-2</v>
      </c>
      <c r="H1510" s="2">
        <f>COUNTIFS(COMPANY[亂數值],"&gt;" &amp;COMPANY[[#This Row],[亂數值]]) + 1</f>
        <v>2133</v>
      </c>
      <c r="I1510" s="13" t="str">
        <f>IF(COMPANY[[#This Row],[序列]]&lt;=簡單亂數抽樣參數!$C$3,"Y","")</f>
        <v/>
      </c>
    </row>
    <row r="1511" spans="1:9">
      <c r="A1511" s="1" t="s">
        <v>5563</v>
      </c>
      <c r="B1511" s="1" t="s">
        <v>2842</v>
      </c>
      <c r="C1511" s="1" t="s">
        <v>2843</v>
      </c>
      <c r="D1511" s="1" t="s">
        <v>6</v>
      </c>
      <c r="E1511" s="1" t="str">
        <f t="shared" si="47"/>
        <v>高雄市</v>
      </c>
      <c r="F1511" s="12">
        <f t="shared" ca="1" si="46"/>
        <v>0.57731913454874306</v>
      </c>
      <c r="G1511" s="12">
        <v>0.27446682253335075</v>
      </c>
      <c r="H1511" s="2">
        <f>COUNTIFS(COMPANY[亂數值],"&gt;" &amp;COMPANY[[#This Row],[亂數值]]) + 1</f>
        <v>1567</v>
      </c>
      <c r="I1511" s="13" t="str">
        <f>IF(COMPANY[[#This Row],[序列]]&lt;=簡單亂數抽樣參數!$C$3,"Y","")</f>
        <v/>
      </c>
    </row>
    <row r="1512" spans="1:9">
      <c r="A1512" s="1" t="s">
        <v>5564</v>
      </c>
      <c r="B1512" s="1" t="s">
        <v>2844</v>
      </c>
      <c r="C1512" s="1" t="s">
        <v>2845</v>
      </c>
      <c r="D1512" s="1" t="s">
        <v>6</v>
      </c>
      <c r="E1512" s="1" t="str">
        <f t="shared" si="47"/>
        <v>高雄市</v>
      </c>
      <c r="F1512" s="12">
        <f t="shared" ca="1" si="46"/>
        <v>0.44274725229443057</v>
      </c>
      <c r="G1512" s="12">
        <v>0.44706509480169643</v>
      </c>
      <c r="H1512" s="2">
        <f>COUNTIFS(COMPANY[亂數值],"&gt;" &amp;COMPANY[[#This Row],[亂數值]]) + 1</f>
        <v>1210</v>
      </c>
      <c r="I1512" s="13" t="str">
        <f>IF(COMPANY[[#This Row],[序列]]&lt;=簡單亂數抽樣參數!$C$3,"Y","")</f>
        <v/>
      </c>
    </row>
    <row r="1513" spans="1:9">
      <c r="A1513" s="1" t="s">
        <v>5565</v>
      </c>
      <c r="B1513" s="1" t="s">
        <v>2846</v>
      </c>
      <c r="C1513" s="1" t="s">
        <v>2847</v>
      </c>
      <c r="D1513" s="1" t="s">
        <v>6</v>
      </c>
      <c r="E1513" s="1" t="str">
        <f t="shared" si="47"/>
        <v>高雄市</v>
      </c>
      <c r="F1513" s="12">
        <f t="shared" ca="1" si="46"/>
        <v>0.76611378754694082</v>
      </c>
      <c r="G1513" s="12">
        <v>0.96692044825032686</v>
      </c>
      <c r="H1513" s="2">
        <f>COUNTIFS(COMPANY[亂數值],"&gt;" &amp;COMPANY[[#This Row],[亂數值]]) + 1</f>
        <v>69</v>
      </c>
      <c r="I1513" s="13" t="str">
        <f>IF(COMPANY[[#This Row],[序列]]&lt;=簡單亂數抽樣參數!$C$3,"Y","")</f>
        <v/>
      </c>
    </row>
    <row r="1514" spans="1:9">
      <c r="A1514" s="1" t="s">
        <v>5566</v>
      </c>
      <c r="B1514" s="1" t="s">
        <v>2848</v>
      </c>
      <c r="C1514" s="1" t="s">
        <v>2849</v>
      </c>
      <c r="D1514" s="1" t="s">
        <v>22</v>
      </c>
      <c r="E1514" s="1" t="str">
        <f t="shared" si="47"/>
        <v>高雄市</v>
      </c>
      <c r="F1514" s="12">
        <f t="shared" ca="1" si="46"/>
        <v>0.42524792044431392</v>
      </c>
      <c r="G1514" s="12">
        <v>0.36479359067114281</v>
      </c>
      <c r="H1514" s="2">
        <f>COUNTIFS(COMPANY[亂數值],"&gt;" &amp;COMPANY[[#This Row],[亂數值]]) + 1</f>
        <v>1368</v>
      </c>
      <c r="I1514" s="13" t="str">
        <f>IF(COMPANY[[#This Row],[序列]]&lt;=簡單亂數抽樣參數!$C$3,"Y","")</f>
        <v/>
      </c>
    </row>
    <row r="1515" spans="1:9">
      <c r="A1515" s="1" t="s">
        <v>5567</v>
      </c>
      <c r="B1515" s="1" t="s">
        <v>2850</v>
      </c>
      <c r="C1515" s="1" t="s">
        <v>2851</v>
      </c>
      <c r="D1515" s="1" t="s">
        <v>6</v>
      </c>
      <c r="E1515" s="1" t="str">
        <f t="shared" si="47"/>
        <v>高雄市</v>
      </c>
      <c r="F1515" s="12">
        <f t="shared" ca="1" si="46"/>
        <v>8.1655415773503881E-2</v>
      </c>
      <c r="G1515" s="12">
        <v>0.89078574513424447</v>
      </c>
      <c r="H1515" s="2">
        <f>COUNTIFS(COMPANY[亂數值],"&gt;" &amp;COMPANY[[#This Row],[亂數值]]) + 1</f>
        <v>236</v>
      </c>
      <c r="I1515" s="13" t="str">
        <f>IF(COMPANY[[#This Row],[序列]]&lt;=簡單亂數抽樣參數!$C$3,"Y","")</f>
        <v/>
      </c>
    </row>
    <row r="1516" spans="1:9">
      <c r="A1516" s="1" t="s">
        <v>5568</v>
      </c>
      <c r="B1516" s="1" t="s">
        <v>2852</v>
      </c>
      <c r="C1516" s="1" t="s">
        <v>2853</v>
      </c>
      <c r="D1516" s="1" t="s">
        <v>6</v>
      </c>
      <c r="E1516" s="1" t="str">
        <f t="shared" si="47"/>
        <v>高雄市</v>
      </c>
      <c r="F1516" s="12">
        <f t="shared" ca="1" si="46"/>
        <v>0.3422453426646751</v>
      </c>
      <c r="G1516" s="12">
        <v>0.85519855366400499</v>
      </c>
      <c r="H1516" s="2">
        <f>COUNTIFS(COMPANY[亂數值],"&gt;" &amp;COMPANY[[#This Row],[亂數值]]) + 1</f>
        <v>317</v>
      </c>
      <c r="I1516" s="13" t="str">
        <f>IF(COMPANY[[#This Row],[序列]]&lt;=簡單亂數抽樣參數!$C$3,"Y","")</f>
        <v/>
      </c>
    </row>
    <row r="1517" spans="1:9">
      <c r="A1517" s="1" t="s">
        <v>5569</v>
      </c>
      <c r="B1517" s="1" t="s">
        <v>2854</v>
      </c>
      <c r="C1517" s="1" t="s">
        <v>2855</v>
      </c>
      <c r="D1517" s="1" t="s">
        <v>6</v>
      </c>
      <c r="E1517" s="1" t="str">
        <f t="shared" si="47"/>
        <v>高雄市</v>
      </c>
      <c r="F1517" s="12">
        <f t="shared" ca="1" si="46"/>
        <v>0.22074756539667195</v>
      </c>
      <c r="G1517" s="12">
        <v>0.38101497381693727</v>
      </c>
      <c r="H1517" s="2">
        <f>COUNTIFS(COMPANY[亂數值],"&gt;" &amp;COMPANY[[#This Row],[亂數值]]) + 1</f>
        <v>1349</v>
      </c>
      <c r="I1517" s="13" t="str">
        <f>IF(COMPANY[[#This Row],[序列]]&lt;=簡單亂數抽樣參數!$C$3,"Y","")</f>
        <v/>
      </c>
    </row>
    <row r="1518" spans="1:9">
      <c r="A1518" s="1" t="s">
        <v>5570</v>
      </c>
      <c r="B1518" s="1" t="s">
        <v>2856</v>
      </c>
      <c r="C1518" s="1" t="s">
        <v>2857</v>
      </c>
      <c r="D1518" s="1" t="s">
        <v>6</v>
      </c>
      <c r="E1518" s="1" t="str">
        <f t="shared" si="47"/>
        <v>臺南市</v>
      </c>
      <c r="F1518" s="12">
        <f t="shared" ca="1" si="46"/>
        <v>0.5301582487059634</v>
      </c>
      <c r="G1518" s="12">
        <v>0.72655091887881273</v>
      </c>
      <c r="H1518" s="2">
        <f>COUNTIFS(COMPANY[亂數值],"&gt;" &amp;COMPANY[[#This Row],[亂數值]]) + 1</f>
        <v>579</v>
      </c>
      <c r="I1518" s="13" t="str">
        <f>IF(COMPANY[[#This Row],[序列]]&lt;=簡單亂數抽樣參數!$C$3,"Y","")</f>
        <v/>
      </c>
    </row>
    <row r="1519" spans="1:9">
      <c r="A1519" s="1" t="s">
        <v>5571</v>
      </c>
      <c r="B1519" s="1" t="s">
        <v>2858</v>
      </c>
      <c r="C1519" s="1" t="s">
        <v>2859</v>
      </c>
      <c r="D1519" s="1" t="s">
        <v>27</v>
      </c>
      <c r="E1519" s="1" t="str">
        <f t="shared" si="47"/>
        <v>高雄市</v>
      </c>
      <c r="F1519" s="12">
        <f t="shared" ca="1" si="46"/>
        <v>0.94515045912537354</v>
      </c>
      <c r="G1519" s="12">
        <v>0.32119347541947185</v>
      </c>
      <c r="H1519" s="2">
        <f>COUNTIFS(COMPANY[亂數值],"&gt;" &amp;COMPANY[[#This Row],[亂數值]]) + 1</f>
        <v>1456</v>
      </c>
      <c r="I1519" s="13" t="str">
        <f>IF(COMPANY[[#This Row],[序列]]&lt;=簡單亂數抽樣參數!$C$3,"Y","")</f>
        <v/>
      </c>
    </row>
    <row r="1520" spans="1:9">
      <c r="A1520" s="1" t="s">
        <v>5572</v>
      </c>
      <c r="B1520" s="1" t="s">
        <v>2358</v>
      </c>
      <c r="C1520" s="1" t="s">
        <v>2860</v>
      </c>
      <c r="D1520" s="1" t="s">
        <v>27</v>
      </c>
      <c r="E1520" s="1" t="str">
        <f t="shared" si="47"/>
        <v>高雄市</v>
      </c>
      <c r="F1520" s="12">
        <f t="shared" ca="1" si="46"/>
        <v>0.21563914579480881</v>
      </c>
      <c r="G1520" s="12">
        <v>0.94981868373435807</v>
      </c>
      <c r="H1520" s="2">
        <f>COUNTIFS(COMPANY[亂數值],"&gt;" &amp;COMPANY[[#This Row],[亂數值]]) + 1</f>
        <v>111</v>
      </c>
      <c r="I1520" s="13" t="str">
        <f>IF(COMPANY[[#This Row],[序列]]&lt;=簡單亂數抽樣參數!$C$3,"Y","")</f>
        <v/>
      </c>
    </row>
    <row r="1521" spans="1:9">
      <c r="A1521" s="1" t="s">
        <v>5573</v>
      </c>
      <c r="B1521" s="1" t="s">
        <v>2861</v>
      </c>
      <c r="C1521" s="1" t="s">
        <v>2862</v>
      </c>
      <c r="D1521" s="1" t="s">
        <v>6</v>
      </c>
      <c r="E1521" s="1" t="str">
        <f t="shared" si="47"/>
        <v>嘉義縣</v>
      </c>
      <c r="F1521" s="12">
        <f t="shared" ca="1" si="46"/>
        <v>2.3700264555600703E-2</v>
      </c>
      <c r="G1521" s="12">
        <v>0.51171251162743481</v>
      </c>
      <c r="H1521" s="2">
        <f>COUNTIFS(COMPANY[亂數值],"&gt;" &amp;COMPANY[[#This Row],[亂數值]]) + 1</f>
        <v>1064</v>
      </c>
      <c r="I1521" s="13" t="str">
        <f>IF(COMPANY[[#This Row],[序列]]&lt;=簡單亂數抽樣參數!$C$3,"Y","")</f>
        <v/>
      </c>
    </row>
    <row r="1522" spans="1:9">
      <c r="A1522" s="1" t="s">
        <v>5574</v>
      </c>
      <c r="B1522" s="1" t="s">
        <v>2863</v>
      </c>
      <c r="C1522" s="1" t="s">
        <v>2864</v>
      </c>
      <c r="D1522" s="1" t="s">
        <v>31</v>
      </c>
      <c r="E1522" s="1" t="str">
        <f t="shared" si="47"/>
        <v>高雄市</v>
      </c>
      <c r="F1522" s="12">
        <f t="shared" ca="1" si="46"/>
        <v>0.66680015207346877</v>
      </c>
      <c r="G1522" s="12">
        <v>0.65962204216928921</v>
      </c>
      <c r="H1522" s="2">
        <f>COUNTIFS(COMPANY[亂數值],"&gt;" &amp;COMPANY[[#This Row],[亂數值]]) + 1</f>
        <v>727</v>
      </c>
      <c r="I1522" s="13" t="str">
        <f>IF(COMPANY[[#This Row],[序列]]&lt;=簡單亂數抽樣參數!$C$3,"Y","")</f>
        <v/>
      </c>
    </row>
    <row r="1523" spans="1:9">
      <c r="A1523" s="1" t="s">
        <v>5575</v>
      </c>
      <c r="B1523" s="1" t="s">
        <v>2865</v>
      </c>
      <c r="C1523" s="1" t="s">
        <v>2866</v>
      </c>
      <c r="D1523" s="1" t="s">
        <v>27</v>
      </c>
      <c r="E1523" s="1" t="str">
        <f t="shared" si="47"/>
        <v>高雄市</v>
      </c>
      <c r="F1523" s="12">
        <f t="shared" ca="1" si="46"/>
        <v>0.2158062892504079</v>
      </c>
      <c r="G1523" s="12">
        <v>0.63438950552657469</v>
      </c>
      <c r="H1523" s="2">
        <f>COUNTIFS(COMPANY[亂數值],"&gt;" &amp;COMPANY[[#This Row],[亂數值]]) + 1</f>
        <v>784</v>
      </c>
      <c r="I1523" s="13" t="str">
        <f>IF(COMPANY[[#This Row],[序列]]&lt;=簡單亂數抽樣參數!$C$3,"Y","")</f>
        <v/>
      </c>
    </row>
    <row r="1524" spans="1:9">
      <c r="A1524" s="1" t="s">
        <v>5576</v>
      </c>
      <c r="B1524" s="1" t="s">
        <v>2867</v>
      </c>
      <c r="C1524" s="1" t="s">
        <v>2868</v>
      </c>
      <c r="D1524" s="1" t="s">
        <v>27</v>
      </c>
      <c r="E1524" s="1" t="str">
        <f t="shared" si="47"/>
        <v>高雄市</v>
      </c>
      <c r="F1524" s="12">
        <f t="shared" ca="1" si="46"/>
        <v>0.22384729295921102</v>
      </c>
      <c r="G1524" s="12">
        <v>0.56929875579768052</v>
      </c>
      <c r="H1524" s="2">
        <f>COUNTIFS(COMPANY[亂數值],"&gt;" &amp;COMPANY[[#This Row],[亂數值]]) + 1</f>
        <v>922</v>
      </c>
      <c r="I1524" s="13" t="str">
        <f>IF(COMPANY[[#This Row],[序列]]&lt;=簡單亂數抽樣參數!$C$3,"Y","")</f>
        <v/>
      </c>
    </row>
    <row r="1525" spans="1:9">
      <c r="A1525" s="1" t="s">
        <v>5577</v>
      </c>
      <c r="B1525" s="1" t="s">
        <v>2869</v>
      </c>
      <c r="C1525" s="1" t="s">
        <v>2870</v>
      </c>
      <c r="D1525" s="1" t="s">
        <v>6</v>
      </c>
      <c r="E1525" s="1" t="str">
        <f t="shared" si="47"/>
        <v>高雄市</v>
      </c>
      <c r="F1525" s="12">
        <f t="shared" ca="1" si="46"/>
        <v>0.60681291796321291</v>
      </c>
      <c r="G1525" s="12">
        <v>0.28668217330291945</v>
      </c>
      <c r="H1525" s="2">
        <f>COUNTIFS(COMPANY[亂數值],"&gt;" &amp;COMPANY[[#This Row],[亂數值]]) + 1</f>
        <v>1533</v>
      </c>
      <c r="I1525" s="13" t="str">
        <f>IF(COMPANY[[#This Row],[序列]]&lt;=簡單亂數抽樣參數!$C$3,"Y","")</f>
        <v/>
      </c>
    </row>
    <row r="1526" spans="1:9">
      <c r="A1526" s="1" t="s">
        <v>5577</v>
      </c>
      <c r="B1526" s="1" t="s">
        <v>2869</v>
      </c>
      <c r="C1526" s="1" t="s">
        <v>2871</v>
      </c>
      <c r="D1526" s="1" t="s">
        <v>6</v>
      </c>
      <c r="E1526" s="1" t="str">
        <f t="shared" si="47"/>
        <v>臺南市</v>
      </c>
      <c r="F1526" s="12">
        <f t="shared" ca="1" si="46"/>
        <v>0.85820382734597045</v>
      </c>
      <c r="G1526" s="12">
        <v>0.65076897469053119</v>
      </c>
      <c r="H1526" s="2">
        <f>COUNTIFS(COMPANY[亂數值],"&gt;" &amp;COMPANY[[#This Row],[亂數值]]) + 1</f>
        <v>750</v>
      </c>
      <c r="I1526" s="13" t="str">
        <f>IF(COMPANY[[#This Row],[序列]]&lt;=簡單亂數抽樣參數!$C$3,"Y","")</f>
        <v/>
      </c>
    </row>
    <row r="1527" spans="1:9">
      <c r="A1527" s="1" t="s">
        <v>5578</v>
      </c>
      <c r="B1527" s="1" t="s">
        <v>2872</v>
      </c>
      <c r="C1527" s="1" t="s">
        <v>2873</v>
      </c>
      <c r="D1527" s="1" t="s">
        <v>6</v>
      </c>
      <c r="E1527" s="1" t="str">
        <f t="shared" si="47"/>
        <v>高雄市</v>
      </c>
      <c r="F1527" s="12">
        <f t="shared" ca="1" si="46"/>
        <v>0.1948463730011879</v>
      </c>
      <c r="G1527" s="12">
        <v>0.10551291713275768</v>
      </c>
      <c r="H1527" s="2">
        <f>COUNTIFS(COMPANY[亂數值],"&gt;" &amp;COMPANY[[#This Row],[亂數值]]) + 1</f>
        <v>1973</v>
      </c>
      <c r="I1527" s="13" t="str">
        <f>IF(COMPANY[[#This Row],[序列]]&lt;=簡單亂數抽樣參數!$C$3,"Y","")</f>
        <v/>
      </c>
    </row>
    <row r="1528" spans="1:9">
      <c r="A1528" s="1" t="s">
        <v>5579</v>
      </c>
      <c r="B1528" s="1" t="s">
        <v>2874</v>
      </c>
      <c r="C1528" s="1" t="s">
        <v>2875</v>
      </c>
      <c r="D1528" s="1" t="s">
        <v>6</v>
      </c>
      <c r="E1528" s="1" t="str">
        <f t="shared" si="47"/>
        <v>高雄市</v>
      </c>
      <c r="F1528" s="12">
        <f t="shared" ca="1" si="46"/>
        <v>0.59924050071509427</v>
      </c>
      <c r="G1528" s="12">
        <v>7.7720588145679725E-2</v>
      </c>
      <c r="H1528" s="2">
        <f>COUNTIFS(COMPANY[亂數值],"&gt;" &amp;COMPANY[[#This Row],[亂數值]]) + 1</f>
        <v>2025</v>
      </c>
      <c r="I1528" s="13" t="str">
        <f>IF(COMPANY[[#This Row],[序列]]&lt;=簡單亂數抽樣參數!$C$3,"Y","")</f>
        <v/>
      </c>
    </row>
    <row r="1529" spans="1:9">
      <c r="A1529" s="1" t="s">
        <v>5580</v>
      </c>
      <c r="B1529" s="1" t="s">
        <v>2876</v>
      </c>
      <c r="C1529" s="1" t="s">
        <v>2877</v>
      </c>
      <c r="D1529" s="1" t="s">
        <v>6</v>
      </c>
      <c r="E1529" s="1" t="str">
        <f t="shared" si="47"/>
        <v>高雄市</v>
      </c>
      <c r="F1529" s="12">
        <f t="shared" ca="1" si="46"/>
        <v>0.68630475934019308</v>
      </c>
      <c r="G1529" s="12">
        <v>0.15453223924811954</v>
      </c>
      <c r="H1529" s="2">
        <f>COUNTIFS(COMPANY[亂數值],"&gt;" &amp;COMPANY[[#This Row],[亂數值]]) + 1</f>
        <v>1846</v>
      </c>
      <c r="I1529" s="13" t="str">
        <f>IF(COMPANY[[#This Row],[序列]]&lt;=簡單亂數抽樣參數!$C$3,"Y","")</f>
        <v/>
      </c>
    </row>
    <row r="1530" spans="1:9">
      <c r="A1530" s="1" t="s">
        <v>5581</v>
      </c>
      <c r="B1530" s="1" t="s">
        <v>2878</v>
      </c>
      <c r="C1530" s="1" t="s">
        <v>2879</v>
      </c>
      <c r="D1530" s="1" t="s">
        <v>6</v>
      </c>
      <c r="E1530" s="1" t="str">
        <f t="shared" si="47"/>
        <v>高雄市</v>
      </c>
      <c r="F1530" s="12">
        <f t="shared" ca="1" si="46"/>
        <v>0.30738608603518836</v>
      </c>
      <c r="G1530" s="12">
        <v>1.4535596408198348E-3</v>
      </c>
      <c r="H1530" s="2">
        <f>COUNTIFS(COMPANY[亂數值],"&gt;" &amp;COMPANY[[#This Row],[亂數值]]) + 1</f>
        <v>2202</v>
      </c>
      <c r="I1530" s="13" t="str">
        <f>IF(COMPANY[[#This Row],[序列]]&lt;=簡單亂數抽樣參數!$C$3,"Y","")</f>
        <v/>
      </c>
    </row>
    <row r="1531" spans="1:9">
      <c r="A1531" s="1" t="s">
        <v>5582</v>
      </c>
      <c r="B1531" s="1" t="s">
        <v>2880</v>
      </c>
      <c r="C1531" s="1" t="s">
        <v>2881</v>
      </c>
      <c r="D1531" s="1" t="s">
        <v>22</v>
      </c>
      <c r="E1531" s="1" t="str">
        <f t="shared" si="47"/>
        <v>高雄市</v>
      </c>
      <c r="F1531" s="12">
        <f t="shared" ca="1" si="46"/>
        <v>0.28292874735931939</v>
      </c>
      <c r="G1531" s="12">
        <v>0.1969603833011323</v>
      </c>
      <c r="H1531" s="2">
        <f>COUNTIFS(COMPANY[亂數值],"&gt;" &amp;COMPANY[[#This Row],[亂數值]]) + 1</f>
        <v>1741</v>
      </c>
      <c r="I1531" s="13" t="str">
        <f>IF(COMPANY[[#This Row],[序列]]&lt;=簡單亂數抽樣參數!$C$3,"Y","")</f>
        <v/>
      </c>
    </row>
    <row r="1532" spans="1:9">
      <c r="A1532" s="1" t="s">
        <v>5583</v>
      </c>
      <c r="B1532" s="1" t="s">
        <v>2882</v>
      </c>
      <c r="C1532" s="1" t="s">
        <v>2883</v>
      </c>
      <c r="D1532" s="1" t="s">
        <v>6</v>
      </c>
      <c r="E1532" s="1" t="str">
        <f t="shared" si="47"/>
        <v>高雄市</v>
      </c>
      <c r="F1532" s="12">
        <f t="shared" ca="1" si="46"/>
        <v>0.49646792600797485</v>
      </c>
      <c r="G1532" s="12">
        <v>0.46311118905624915</v>
      </c>
      <c r="H1532" s="2">
        <f>COUNTIFS(COMPANY[亂數值],"&gt;" &amp;COMPANY[[#This Row],[亂數值]]) + 1</f>
        <v>1171</v>
      </c>
      <c r="I1532" s="13" t="str">
        <f>IF(COMPANY[[#This Row],[序列]]&lt;=簡單亂數抽樣參數!$C$3,"Y","")</f>
        <v/>
      </c>
    </row>
    <row r="1533" spans="1:9">
      <c r="A1533" s="1" t="s">
        <v>5584</v>
      </c>
      <c r="B1533" s="1" t="s">
        <v>2884</v>
      </c>
      <c r="C1533" s="1" t="s">
        <v>2885</v>
      </c>
      <c r="D1533" s="1" t="s">
        <v>22</v>
      </c>
      <c r="E1533" s="1" t="str">
        <f t="shared" si="47"/>
        <v>高雄市</v>
      </c>
      <c r="F1533" s="12">
        <f t="shared" ca="1" si="46"/>
        <v>0.56326796565432946</v>
      </c>
      <c r="G1533" s="12">
        <v>0.92794225540987751</v>
      </c>
      <c r="H1533" s="2">
        <f>COUNTIFS(COMPANY[亂數值],"&gt;" &amp;COMPANY[[#This Row],[亂數值]]) + 1</f>
        <v>156</v>
      </c>
      <c r="I1533" s="13" t="str">
        <f>IF(COMPANY[[#This Row],[序列]]&lt;=簡單亂數抽樣參數!$C$3,"Y","")</f>
        <v/>
      </c>
    </row>
    <row r="1534" spans="1:9">
      <c r="A1534" s="1" t="s">
        <v>5585</v>
      </c>
      <c r="B1534" s="1" t="s">
        <v>2886</v>
      </c>
      <c r="C1534" s="1" t="s">
        <v>2887</v>
      </c>
      <c r="D1534" s="1" t="s">
        <v>27</v>
      </c>
      <c r="E1534" s="1" t="str">
        <f t="shared" si="47"/>
        <v>高雄市</v>
      </c>
      <c r="F1534" s="12">
        <f t="shared" ca="1" si="46"/>
        <v>1.1058793977270054E-2</v>
      </c>
      <c r="G1534" s="12">
        <v>0.59319942157188943</v>
      </c>
      <c r="H1534" s="2">
        <f>COUNTIFS(COMPANY[亂數值],"&gt;" &amp;COMPANY[[#This Row],[亂數值]]) + 1</f>
        <v>865</v>
      </c>
      <c r="I1534" s="13" t="str">
        <f>IF(COMPANY[[#This Row],[序列]]&lt;=簡單亂數抽樣參數!$C$3,"Y","")</f>
        <v/>
      </c>
    </row>
    <row r="1535" spans="1:9">
      <c r="A1535" s="1" t="s">
        <v>5586</v>
      </c>
      <c r="B1535" s="1" t="s">
        <v>2888</v>
      </c>
      <c r="C1535" s="1" t="s">
        <v>96</v>
      </c>
      <c r="D1535" s="1" t="s">
        <v>27</v>
      </c>
      <c r="E1535" s="1" t="str">
        <f t="shared" si="47"/>
        <v>高雄市</v>
      </c>
      <c r="F1535" s="12">
        <f t="shared" ca="1" si="46"/>
        <v>0.1124140725687649</v>
      </c>
      <c r="G1535" s="12">
        <v>0.31153451441546942</v>
      </c>
      <c r="H1535" s="2">
        <f>COUNTIFS(COMPANY[亂數值],"&gt;" &amp;COMPANY[[#This Row],[亂數值]]) + 1</f>
        <v>1479</v>
      </c>
      <c r="I1535" s="13" t="str">
        <f>IF(COMPANY[[#This Row],[序列]]&lt;=簡單亂數抽樣參數!$C$3,"Y","")</f>
        <v/>
      </c>
    </row>
    <row r="1536" spans="1:9">
      <c r="A1536" s="1" t="s">
        <v>5587</v>
      </c>
      <c r="B1536" s="1" t="s">
        <v>2889</v>
      </c>
      <c r="C1536" s="1" t="s">
        <v>2890</v>
      </c>
      <c r="D1536" s="1" t="s">
        <v>27</v>
      </c>
      <c r="E1536" s="1" t="str">
        <f t="shared" si="47"/>
        <v>高雄市</v>
      </c>
      <c r="F1536" s="12">
        <f t="shared" ca="1" si="46"/>
        <v>0.17385285073603951</v>
      </c>
      <c r="G1536" s="12">
        <v>0.11066839899640668</v>
      </c>
      <c r="H1536" s="2">
        <f>COUNTIFS(COMPANY[亂數值],"&gt;" &amp;COMPANY[[#This Row],[亂數值]]) + 1</f>
        <v>1961</v>
      </c>
      <c r="I1536" s="13" t="str">
        <f>IF(COMPANY[[#This Row],[序列]]&lt;=簡單亂數抽樣參數!$C$3,"Y","")</f>
        <v/>
      </c>
    </row>
    <row r="1537" spans="1:9">
      <c r="A1537" s="1" t="s">
        <v>5588</v>
      </c>
      <c r="B1537" s="1" t="s">
        <v>2891</v>
      </c>
      <c r="C1537" s="1" t="s">
        <v>2892</v>
      </c>
      <c r="D1537" s="1" t="s">
        <v>27</v>
      </c>
      <c r="E1537" s="1" t="str">
        <f t="shared" si="47"/>
        <v>高雄市</v>
      </c>
      <c r="F1537" s="12">
        <f t="shared" ca="1" si="46"/>
        <v>0.62268592623728125</v>
      </c>
      <c r="G1537" s="12">
        <v>0.64566266417830098</v>
      </c>
      <c r="H1537" s="2">
        <f>COUNTIFS(COMPANY[亂數值],"&gt;" &amp;COMPANY[[#This Row],[亂數值]]) + 1</f>
        <v>763</v>
      </c>
      <c r="I1537" s="13" t="str">
        <f>IF(COMPANY[[#This Row],[序列]]&lt;=簡單亂數抽樣參數!$C$3,"Y","")</f>
        <v/>
      </c>
    </row>
    <row r="1538" spans="1:9">
      <c r="A1538" s="1" t="s">
        <v>5589</v>
      </c>
      <c r="B1538" s="1" t="s">
        <v>2893</v>
      </c>
      <c r="C1538" s="1" t="s">
        <v>2894</v>
      </c>
      <c r="D1538" s="1" t="s">
        <v>27</v>
      </c>
      <c r="E1538" s="1" t="str">
        <f t="shared" si="47"/>
        <v>高雄市</v>
      </c>
      <c r="F1538" s="12">
        <f t="shared" ref="F1538:F1601" ca="1" si="48">RAND()</f>
        <v>0.39183590769240706</v>
      </c>
      <c r="G1538" s="12">
        <v>0.2465563580612542</v>
      </c>
      <c r="H1538" s="2">
        <f>COUNTIFS(COMPANY[亂數值],"&gt;" &amp;COMPANY[[#This Row],[亂數值]]) + 1</f>
        <v>1626</v>
      </c>
      <c r="I1538" s="13" t="str">
        <f>IF(COMPANY[[#This Row],[序列]]&lt;=簡單亂數抽樣參數!$C$3,"Y","")</f>
        <v/>
      </c>
    </row>
    <row r="1539" spans="1:9">
      <c r="A1539" s="1" t="s">
        <v>5590</v>
      </c>
      <c r="B1539" s="1" t="s">
        <v>2895</v>
      </c>
      <c r="C1539" s="1" t="s">
        <v>2896</v>
      </c>
      <c r="D1539" s="1" t="s">
        <v>6</v>
      </c>
      <c r="E1539" s="1" t="str">
        <f t="shared" ref="E1539:E1602" si="49">MID(C1539,1,3)</f>
        <v>高雄市</v>
      </c>
      <c r="F1539" s="12">
        <f t="shared" ca="1" si="48"/>
        <v>0.26344706691168007</v>
      </c>
      <c r="G1539" s="12">
        <v>0.69498261192702326</v>
      </c>
      <c r="H1539" s="2">
        <f>COUNTIFS(COMPANY[亂數值],"&gt;" &amp;COMPANY[[#This Row],[亂數值]]) + 1</f>
        <v>651</v>
      </c>
      <c r="I1539" s="13" t="str">
        <f>IF(COMPANY[[#This Row],[序列]]&lt;=簡單亂數抽樣參數!$C$3,"Y","")</f>
        <v/>
      </c>
    </row>
    <row r="1540" spans="1:9">
      <c r="A1540" s="1" t="s">
        <v>5591</v>
      </c>
      <c r="B1540" s="1" t="s">
        <v>2897</v>
      </c>
      <c r="C1540" s="1" t="s">
        <v>2898</v>
      </c>
      <c r="D1540" s="1" t="s">
        <v>22</v>
      </c>
      <c r="E1540" s="1" t="str">
        <f t="shared" si="49"/>
        <v>高雄市</v>
      </c>
      <c r="F1540" s="12">
        <f t="shared" ca="1" si="48"/>
        <v>0.34518872930123023</v>
      </c>
      <c r="G1540" s="12">
        <v>0.95507849527590893</v>
      </c>
      <c r="H1540" s="2">
        <f>COUNTIFS(COMPANY[亂數值],"&gt;" &amp;COMPANY[[#This Row],[亂數值]]) + 1</f>
        <v>95</v>
      </c>
      <c r="I1540" s="13" t="str">
        <f>IF(COMPANY[[#This Row],[序列]]&lt;=簡單亂數抽樣參數!$C$3,"Y","")</f>
        <v/>
      </c>
    </row>
    <row r="1541" spans="1:9">
      <c r="A1541" s="1" t="s">
        <v>5592</v>
      </c>
      <c r="B1541" s="1" t="s">
        <v>2899</v>
      </c>
      <c r="C1541" s="1" t="s">
        <v>2900</v>
      </c>
      <c r="D1541" s="1" t="s">
        <v>6</v>
      </c>
      <c r="E1541" s="1" t="str">
        <f t="shared" si="49"/>
        <v>高雄市</v>
      </c>
      <c r="F1541" s="12">
        <f t="shared" ca="1" si="48"/>
        <v>0.66764051855027962</v>
      </c>
      <c r="G1541" s="12">
        <v>0.97736334358193844</v>
      </c>
      <c r="H1541" s="2">
        <f>COUNTIFS(COMPANY[亂數值],"&gt;" &amp;COMPANY[[#This Row],[亂數值]]) + 1</f>
        <v>49</v>
      </c>
      <c r="I1541" s="13" t="str">
        <f>IF(COMPANY[[#This Row],[序列]]&lt;=簡單亂數抽樣參數!$C$3,"Y","")</f>
        <v/>
      </c>
    </row>
    <row r="1542" spans="1:9">
      <c r="A1542" s="1" t="s">
        <v>5593</v>
      </c>
      <c r="B1542" s="1" t="s">
        <v>2901</v>
      </c>
      <c r="C1542" s="1" t="s">
        <v>2110</v>
      </c>
      <c r="D1542" s="1" t="s">
        <v>6</v>
      </c>
      <c r="E1542" s="1" t="str">
        <f t="shared" si="49"/>
        <v>高雄市</v>
      </c>
      <c r="F1542" s="12">
        <f t="shared" ca="1" si="48"/>
        <v>0.77275443812666067</v>
      </c>
      <c r="G1542" s="12">
        <v>0.94223014389373927</v>
      </c>
      <c r="H1542" s="2">
        <f>COUNTIFS(COMPANY[亂數值],"&gt;" &amp;COMPANY[[#This Row],[亂數值]]) + 1</f>
        <v>129</v>
      </c>
      <c r="I1542" s="13" t="str">
        <f>IF(COMPANY[[#This Row],[序列]]&lt;=簡單亂數抽樣參數!$C$3,"Y","")</f>
        <v/>
      </c>
    </row>
    <row r="1543" spans="1:9">
      <c r="A1543" s="1" t="s">
        <v>5594</v>
      </c>
      <c r="B1543" s="1" t="s">
        <v>2902</v>
      </c>
      <c r="C1543" s="1" t="s">
        <v>2903</v>
      </c>
      <c r="D1543" s="1" t="s">
        <v>31</v>
      </c>
      <c r="E1543" s="1" t="str">
        <f t="shared" si="49"/>
        <v>高雄市</v>
      </c>
      <c r="F1543" s="12">
        <f t="shared" ca="1" si="48"/>
        <v>0.54121011391034912</v>
      </c>
      <c r="G1543" s="12">
        <v>0.40815630701219008</v>
      </c>
      <c r="H1543" s="2">
        <f>COUNTIFS(COMPANY[亂數值],"&gt;" &amp;COMPANY[[#This Row],[亂數值]]) + 1</f>
        <v>1285</v>
      </c>
      <c r="I1543" s="13" t="str">
        <f>IF(COMPANY[[#This Row],[序列]]&lt;=簡單亂數抽樣參數!$C$3,"Y","")</f>
        <v/>
      </c>
    </row>
    <row r="1544" spans="1:9">
      <c r="A1544" s="1" t="s">
        <v>5595</v>
      </c>
      <c r="B1544" s="1" t="s">
        <v>2904</v>
      </c>
      <c r="C1544" s="1" t="s">
        <v>2905</v>
      </c>
      <c r="D1544" s="1" t="s">
        <v>6</v>
      </c>
      <c r="E1544" s="1" t="str">
        <f t="shared" si="49"/>
        <v>高雄市</v>
      </c>
      <c r="F1544" s="12">
        <f t="shared" ca="1" si="48"/>
        <v>0.31858307438366507</v>
      </c>
      <c r="G1544" s="12">
        <v>0.40288292068697062</v>
      </c>
      <c r="H1544" s="2">
        <f>COUNTIFS(COMPANY[亂數值],"&gt;" &amp;COMPANY[[#This Row],[亂數值]]) + 1</f>
        <v>1303</v>
      </c>
      <c r="I1544" s="13" t="str">
        <f>IF(COMPANY[[#This Row],[序列]]&lt;=簡單亂數抽樣參數!$C$3,"Y","")</f>
        <v/>
      </c>
    </row>
    <row r="1545" spans="1:9">
      <c r="A1545" s="1" t="s">
        <v>5596</v>
      </c>
      <c r="B1545" s="1" t="s">
        <v>2906</v>
      </c>
      <c r="C1545" s="1" t="s">
        <v>2907</v>
      </c>
      <c r="D1545" s="1" t="s">
        <v>27</v>
      </c>
      <c r="E1545" s="1" t="str">
        <f t="shared" si="49"/>
        <v>高雄市</v>
      </c>
      <c r="F1545" s="12">
        <f t="shared" ca="1" si="48"/>
        <v>0.25382207222922248</v>
      </c>
      <c r="G1545" s="12">
        <v>0.18033879903684624</v>
      </c>
      <c r="H1545" s="2">
        <f>COUNTIFS(COMPANY[亂數值],"&gt;" &amp;COMPANY[[#This Row],[亂數值]]) + 1</f>
        <v>1788</v>
      </c>
      <c r="I1545" s="13" t="str">
        <f>IF(COMPANY[[#This Row],[序列]]&lt;=簡單亂數抽樣參數!$C$3,"Y","")</f>
        <v/>
      </c>
    </row>
    <row r="1546" spans="1:9">
      <c r="A1546" s="1" t="s">
        <v>5597</v>
      </c>
      <c r="B1546" s="1" t="s">
        <v>2908</v>
      </c>
      <c r="C1546" s="1" t="s">
        <v>2909</v>
      </c>
      <c r="D1546" s="1" t="s">
        <v>6</v>
      </c>
      <c r="E1546" s="1" t="str">
        <f t="shared" si="49"/>
        <v>高雄市</v>
      </c>
      <c r="F1546" s="12">
        <f t="shared" ca="1" si="48"/>
        <v>0.40546875818100858</v>
      </c>
      <c r="G1546" s="12">
        <v>0.39400123618921679</v>
      </c>
      <c r="H1546" s="2">
        <f>COUNTIFS(COMPANY[亂數值],"&gt;" &amp;COMPANY[[#This Row],[亂數值]]) + 1</f>
        <v>1316</v>
      </c>
      <c r="I1546" s="13" t="str">
        <f>IF(COMPANY[[#This Row],[序列]]&lt;=簡單亂數抽樣參數!$C$3,"Y","")</f>
        <v/>
      </c>
    </row>
    <row r="1547" spans="1:9">
      <c r="A1547" s="1" t="s">
        <v>5598</v>
      </c>
      <c r="B1547" s="1" t="s">
        <v>2910</v>
      </c>
      <c r="C1547" s="1" t="s">
        <v>2911</v>
      </c>
      <c r="D1547" s="1" t="s">
        <v>27</v>
      </c>
      <c r="E1547" s="1" t="str">
        <f t="shared" si="49"/>
        <v>高雄市</v>
      </c>
      <c r="F1547" s="12">
        <f t="shared" ca="1" si="48"/>
        <v>0.1057717024819711</v>
      </c>
      <c r="G1547" s="12">
        <v>0.6809999139959737</v>
      </c>
      <c r="H1547" s="2">
        <f>COUNTIFS(COMPANY[亂數值],"&gt;" &amp;COMPANY[[#This Row],[亂數值]]) + 1</f>
        <v>671</v>
      </c>
      <c r="I1547" s="13" t="str">
        <f>IF(COMPANY[[#This Row],[序列]]&lt;=簡單亂數抽樣參數!$C$3,"Y","")</f>
        <v/>
      </c>
    </row>
    <row r="1548" spans="1:9">
      <c r="A1548" s="1" t="s">
        <v>5599</v>
      </c>
      <c r="B1548" s="1" t="s">
        <v>2912</v>
      </c>
      <c r="C1548" s="1" t="s">
        <v>2913</v>
      </c>
      <c r="D1548" s="1" t="s">
        <v>6</v>
      </c>
      <c r="E1548" s="1" t="str">
        <f t="shared" si="49"/>
        <v>高雄市</v>
      </c>
      <c r="F1548" s="12">
        <f t="shared" ca="1" si="48"/>
        <v>6.3578550241824683E-2</v>
      </c>
      <c r="G1548" s="12">
        <v>0.19564315655278663</v>
      </c>
      <c r="H1548" s="2">
        <f>COUNTIFS(COMPANY[亂數值],"&gt;" &amp;COMPANY[[#This Row],[亂數值]]) + 1</f>
        <v>1743</v>
      </c>
      <c r="I1548" s="13" t="str">
        <f>IF(COMPANY[[#This Row],[序列]]&lt;=簡單亂數抽樣參數!$C$3,"Y","")</f>
        <v/>
      </c>
    </row>
    <row r="1549" spans="1:9">
      <c r="A1549" s="1" t="s">
        <v>5600</v>
      </c>
      <c r="B1549" s="1" t="s">
        <v>2914</v>
      </c>
      <c r="C1549" s="1" t="s">
        <v>2915</v>
      </c>
      <c r="D1549" s="1" t="s">
        <v>6</v>
      </c>
      <c r="E1549" s="1" t="str">
        <f t="shared" si="49"/>
        <v>高雄市</v>
      </c>
      <c r="F1549" s="12">
        <f t="shared" ca="1" si="48"/>
        <v>0.93070468862295797</v>
      </c>
      <c r="G1549" s="12">
        <v>0.19340100761496382</v>
      </c>
      <c r="H1549" s="2">
        <f>COUNTIFS(COMPANY[亂數值],"&gt;" &amp;COMPANY[[#This Row],[亂數值]]) + 1</f>
        <v>1748</v>
      </c>
      <c r="I1549" s="13" t="str">
        <f>IF(COMPANY[[#This Row],[序列]]&lt;=簡單亂數抽樣參數!$C$3,"Y","")</f>
        <v/>
      </c>
    </row>
    <row r="1550" spans="1:9">
      <c r="A1550" s="1" t="s">
        <v>5601</v>
      </c>
      <c r="B1550" s="1" t="s">
        <v>2916</v>
      </c>
      <c r="C1550" s="1" t="s">
        <v>2917</v>
      </c>
      <c r="D1550" s="1" t="s">
        <v>6</v>
      </c>
      <c r="E1550" s="1" t="str">
        <f t="shared" si="49"/>
        <v>臺北市</v>
      </c>
      <c r="F1550" s="12">
        <f t="shared" ca="1" si="48"/>
        <v>0.58263502830682268</v>
      </c>
      <c r="G1550" s="12">
        <v>2.1473955523395261E-2</v>
      </c>
      <c r="H1550" s="2">
        <f>COUNTIFS(COMPANY[亂數值],"&gt;" &amp;COMPANY[[#This Row],[亂數值]]) + 1</f>
        <v>2159</v>
      </c>
      <c r="I1550" s="13" t="str">
        <f>IF(COMPANY[[#This Row],[序列]]&lt;=簡單亂數抽樣參數!$C$3,"Y","")</f>
        <v/>
      </c>
    </row>
    <row r="1551" spans="1:9">
      <c r="A1551" s="1" t="s">
        <v>5602</v>
      </c>
      <c r="B1551" s="1" t="s">
        <v>2918</v>
      </c>
      <c r="C1551" s="1" t="s">
        <v>2919</v>
      </c>
      <c r="D1551" s="1" t="s">
        <v>6</v>
      </c>
      <c r="E1551" s="1" t="str">
        <f t="shared" si="49"/>
        <v>臺北市</v>
      </c>
      <c r="F1551" s="12">
        <f t="shared" ca="1" si="48"/>
        <v>0.46018860677718965</v>
      </c>
      <c r="G1551" s="12">
        <v>0.80290352730005021</v>
      </c>
      <c r="H1551" s="2">
        <f>COUNTIFS(COMPANY[亂數值],"&gt;" &amp;COMPANY[[#This Row],[亂數值]]) + 1</f>
        <v>437</v>
      </c>
      <c r="I1551" s="13" t="str">
        <f>IF(COMPANY[[#This Row],[序列]]&lt;=簡單亂數抽樣參數!$C$3,"Y","")</f>
        <v/>
      </c>
    </row>
    <row r="1552" spans="1:9">
      <c r="A1552" s="1" t="s">
        <v>5603</v>
      </c>
      <c r="B1552" s="1" t="s">
        <v>2920</v>
      </c>
      <c r="C1552" s="1" t="s">
        <v>2921</v>
      </c>
      <c r="D1552" s="1" t="s">
        <v>6</v>
      </c>
      <c r="E1552" s="1" t="str">
        <f t="shared" si="49"/>
        <v>新北市</v>
      </c>
      <c r="F1552" s="12">
        <f t="shared" ca="1" si="48"/>
        <v>0.2209702007091966</v>
      </c>
      <c r="G1552" s="12">
        <v>0.15227183802015476</v>
      </c>
      <c r="H1552" s="2">
        <f>COUNTIFS(COMPANY[亂數值],"&gt;" &amp;COMPANY[[#This Row],[亂數值]]) + 1</f>
        <v>1848</v>
      </c>
      <c r="I1552" s="13" t="str">
        <f>IF(COMPANY[[#This Row],[序列]]&lt;=簡單亂數抽樣參數!$C$3,"Y","")</f>
        <v/>
      </c>
    </row>
    <row r="1553" spans="1:9">
      <c r="A1553" s="1" t="s">
        <v>5603</v>
      </c>
      <c r="B1553" s="1" t="s">
        <v>2920</v>
      </c>
      <c r="C1553" s="1" t="s">
        <v>2922</v>
      </c>
      <c r="D1553" s="1" t="s">
        <v>12</v>
      </c>
      <c r="E1553" s="1" t="str">
        <f t="shared" si="49"/>
        <v>臺北市</v>
      </c>
      <c r="F1553" s="12">
        <f t="shared" ca="1" si="48"/>
        <v>0.37645291910769652</v>
      </c>
      <c r="G1553" s="12">
        <v>0.95194278989113101</v>
      </c>
      <c r="H1553" s="2">
        <f>COUNTIFS(COMPANY[亂數值],"&gt;" &amp;COMPANY[[#This Row],[亂數值]]) + 1</f>
        <v>104</v>
      </c>
      <c r="I1553" s="13" t="str">
        <f>IF(COMPANY[[#This Row],[序列]]&lt;=簡單亂數抽樣參數!$C$3,"Y","")</f>
        <v/>
      </c>
    </row>
    <row r="1554" spans="1:9">
      <c r="A1554" s="1" t="s">
        <v>5604</v>
      </c>
      <c r="B1554" s="1" t="s">
        <v>2923</v>
      </c>
      <c r="C1554" s="1" t="s">
        <v>2924</v>
      </c>
      <c r="D1554" s="1" t="s">
        <v>27</v>
      </c>
      <c r="E1554" s="1" t="str">
        <f t="shared" si="49"/>
        <v>新北市</v>
      </c>
      <c r="F1554" s="12">
        <f t="shared" ca="1" si="48"/>
        <v>0.45089243094221032</v>
      </c>
      <c r="G1554" s="12">
        <v>0.63821585142982951</v>
      </c>
      <c r="H1554" s="2">
        <f>COUNTIFS(COMPANY[亂數值],"&gt;" &amp;COMPANY[[#This Row],[亂數值]]) + 1</f>
        <v>777</v>
      </c>
      <c r="I1554" s="13" t="str">
        <f>IF(COMPANY[[#This Row],[序列]]&lt;=簡單亂數抽樣參數!$C$3,"Y","")</f>
        <v/>
      </c>
    </row>
    <row r="1555" spans="1:9">
      <c r="A1555" s="1" t="s">
        <v>5604</v>
      </c>
      <c r="B1555" s="1" t="s">
        <v>2923</v>
      </c>
      <c r="C1555" s="1" t="s">
        <v>2925</v>
      </c>
      <c r="D1555" s="1" t="s">
        <v>12</v>
      </c>
      <c r="E1555" s="1" t="str">
        <f t="shared" si="49"/>
        <v>臺北市</v>
      </c>
      <c r="F1555" s="12">
        <f t="shared" ca="1" si="48"/>
        <v>0.81660306421011308</v>
      </c>
      <c r="G1555" s="12">
        <v>0.229127196299859</v>
      </c>
      <c r="H1555" s="2">
        <f>COUNTIFS(COMPANY[亂數值],"&gt;" &amp;COMPANY[[#This Row],[亂數值]]) + 1</f>
        <v>1672</v>
      </c>
      <c r="I1555" s="13" t="str">
        <f>IF(COMPANY[[#This Row],[序列]]&lt;=簡單亂數抽樣參數!$C$3,"Y","")</f>
        <v/>
      </c>
    </row>
    <row r="1556" spans="1:9">
      <c r="A1556" s="1" t="s">
        <v>5605</v>
      </c>
      <c r="B1556" s="1" t="s">
        <v>2926</v>
      </c>
      <c r="C1556" s="1" t="s">
        <v>2927</v>
      </c>
      <c r="D1556" s="1" t="s">
        <v>22</v>
      </c>
      <c r="E1556" s="1" t="str">
        <f t="shared" si="49"/>
        <v>新北市</v>
      </c>
      <c r="F1556" s="12">
        <f t="shared" ca="1" si="48"/>
        <v>0.95269522461243772</v>
      </c>
      <c r="G1556" s="12">
        <v>0.65395852654905406</v>
      </c>
      <c r="H1556" s="2">
        <f>COUNTIFS(COMPANY[亂數值],"&gt;" &amp;COMPANY[[#This Row],[亂數值]]) + 1</f>
        <v>738</v>
      </c>
      <c r="I1556" s="13" t="str">
        <f>IF(COMPANY[[#This Row],[序列]]&lt;=簡單亂數抽樣參數!$C$3,"Y","")</f>
        <v/>
      </c>
    </row>
    <row r="1557" spans="1:9">
      <c r="A1557" s="1" t="s">
        <v>5605</v>
      </c>
      <c r="B1557" s="1" t="s">
        <v>2926</v>
      </c>
      <c r="C1557" s="1" t="s">
        <v>2928</v>
      </c>
      <c r="D1557" s="1" t="s">
        <v>6</v>
      </c>
      <c r="E1557" s="1" t="str">
        <f t="shared" si="49"/>
        <v>臺北市</v>
      </c>
      <c r="F1557" s="12">
        <f t="shared" ca="1" si="48"/>
        <v>0.27861566617169786</v>
      </c>
      <c r="G1557" s="12">
        <v>0.61507830720911916</v>
      </c>
      <c r="H1557" s="2">
        <f>COUNTIFS(COMPANY[亂數值],"&gt;" &amp;COMPANY[[#This Row],[亂數值]]) + 1</f>
        <v>822</v>
      </c>
      <c r="I1557" s="13" t="str">
        <f>IF(COMPANY[[#This Row],[序列]]&lt;=簡單亂數抽樣參數!$C$3,"Y","")</f>
        <v/>
      </c>
    </row>
    <row r="1558" spans="1:9">
      <c r="A1558" s="1" t="s">
        <v>5606</v>
      </c>
      <c r="B1558" s="1" t="s">
        <v>2929</v>
      </c>
      <c r="C1558" s="1" t="s">
        <v>2930</v>
      </c>
      <c r="D1558" s="1" t="s">
        <v>27</v>
      </c>
      <c r="E1558" s="1" t="str">
        <f t="shared" si="49"/>
        <v>臺北市</v>
      </c>
      <c r="F1558" s="12">
        <f t="shared" ca="1" si="48"/>
        <v>0.4811567433879318</v>
      </c>
      <c r="G1558" s="12">
        <v>0.65245606282361557</v>
      </c>
      <c r="H1558" s="2">
        <f>COUNTIFS(COMPANY[亂數值],"&gt;" &amp;COMPANY[[#This Row],[亂數值]]) + 1</f>
        <v>743</v>
      </c>
      <c r="I1558" s="13" t="str">
        <f>IF(COMPANY[[#This Row],[序列]]&lt;=簡單亂數抽樣參數!$C$3,"Y","")</f>
        <v/>
      </c>
    </row>
    <row r="1559" spans="1:9">
      <c r="A1559" s="1" t="s">
        <v>5607</v>
      </c>
      <c r="B1559" s="1" t="s">
        <v>2931</v>
      </c>
      <c r="C1559" s="1" t="s">
        <v>2932</v>
      </c>
      <c r="D1559" s="1" t="s">
        <v>6</v>
      </c>
      <c r="E1559" s="1" t="str">
        <f t="shared" si="49"/>
        <v>臺北市</v>
      </c>
      <c r="F1559" s="12">
        <f t="shared" ca="1" si="48"/>
        <v>0.88307942018615648</v>
      </c>
      <c r="G1559" s="12">
        <v>1.0068920486229649E-2</v>
      </c>
      <c r="H1559" s="2">
        <f>COUNTIFS(COMPANY[亂數值],"&gt;" &amp;COMPANY[[#This Row],[亂數值]]) + 1</f>
        <v>2184</v>
      </c>
      <c r="I1559" s="13" t="str">
        <f>IF(COMPANY[[#This Row],[序列]]&lt;=簡單亂數抽樣參數!$C$3,"Y","")</f>
        <v/>
      </c>
    </row>
    <row r="1560" spans="1:9">
      <c r="A1560" s="1" t="s">
        <v>5608</v>
      </c>
      <c r="B1560" s="1" t="s">
        <v>2933</v>
      </c>
      <c r="C1560" s="1" t="s">
        <v>2934</v>
      </c>
      <c r="D1560" s="1" t="s">
        <v>6</v>
      </c>
      <c r="E1560" s="1" t="str">
        <f t="shared" si="49"/>
        <v>臺北市</v>
      </c>
      <c r="F1560" s="12">
        <f t="shared" ca="1" si="48"/>
        <v>0.12531715787109066</v>
      </c>
      <c r="G1560" s="12">
        <v>0.3875376522345918</v>
      </c>
      <c r="H1560" s="2">
        <f>COUNTIFS(COMPANY[亂數值],"&gt;" &amp;COMPANY[[#This Row],[亂數值]]) + 1</f>
        <v>1332</v>
      </c>
      <c r="I1560" s="13" t="str">
        <f>IF(COMPANY[[#This Row],[序列]]&lt;=簡單亂數抽樣參數!$C$3,"Y","")</f>
        <v/>
      </c>
    </row>
    <row r="1561" spans="1:9">
      <c r="A1561" s="1" t="s">
        <v>5609</v>
      </c>
      <c r="B1561" s="1" t="s">
        <v>2935</v>
      </c>
      <c r="C1561" s="1" t="s">
        <v>2936</v>
      </c>
      <c r="D1561" s="1" t="s">
        <v>6</v>
      </c>
      <c r="E1561" s="1" t="str">
        <f t="shared" si="49"/>
        <v>臺北市</v>
      </c>
      <c r="F1561" s="12">
        <f t="shared" ca="1" si="48"/>
        <v>0.85551420065359807</v>
      </c>
      <c r="G1561" s="12">
        <v>0.68004487521343371</v>
      </c>
      <c r="H1561" s="2">
        <f>COUNTIFS(COMPANY[亂數值],"&gt;" &amp;COMPANY[[#This Row],[亂數值]]) + 1</f>
        <v>674</v>
      </c>
      <c r="I1561" s="13" t="str">
        <f>IF(COMPANY[[#This Row],[序列]]&lt;=簡單亂數抽樣參數!$C$3,"Y","")</f>
        <v/>
      </c>
    </row>
    <row r="1562" spans="1:9">
      <c r="A1562" s="1" t="s">
        <v>5610</v>
      </c>
      <c r="B1562" s="1" t="s">
        <v>2937</v>
      </c>
      <c r="C1562" s="1" t="s">
        <v>2938</v>
      </c>
      <c r="D1562" s="1" t="s">
        <v>27</v>
      </c>
      <c r="E1562" s="1" t="str">
        <f t="shared" si="49"/>
        <v>臺北市</v>
      </c>
      <c r="F1562" s="12">
        <f t="shared" ca="1" si="48"/>
        <v>0.37125685691992749</v>
      </c>
      <c r="G1562" s="12">
        <v>0.34049298770630076</v>
      </c>
      <c r="H1562" s="2">
        <f>COUNTIFS(COMPANY[亂數值],"&gt;" &amp;COMPANY[[#This Row],[亂數值]]) + 1</f>
        <v>1419</v>
      </c>
      <c r="I1562" s="13" t="str">
        <f>IF(COMPANY[[#This Row],[序列]]&lt;=簡單亂數抽樣參數!$C$3,"Y","")</f>
        <v/>
      </c>
    </row>
    <row r="1563" spans="1:9">
      <c r="A1563" s="1" t="s">
        <v>5611</v>
      </c>
      <c r="B1563" s="1" t="s">
        <v>2939</v>
      </c>
      <c r="C1563" s="1" t="s">
        <v>2940</v>
      </c>
      <c r="D1563" s="1" t="s">
        <v>6</v>
      </c>
      <c r="E1563" s="1" t="str">
        <f t="shared" si="49"/>
        <v>臺北市</v>
      </c>
      <c r="F1563" s="12">
        <f t="shared" ca="1" si="48"/>
        <v>0.34829045705484485</v>
      </c>
      <c r="G1563" s="12">
        <v>0.24104014720849787</v>
      </c>
      <c r="H1563" s="2">
        <f>COUNTIFS(COMPANY[亂數值],"&gt;" &amp;COMPANY[[#This Row],[亂數值]]) + 1</f>
        <v>1639</v>
      </c>
      <c r="I1563" s="13" t="str">
        <f>IF(COMPANY[[#This Row],[序列]]&lt;=簡單亂數抽樣參數!$C$3,"Y","")</f>
        <v/>
      </c>
    </row>
    <row r="1564" spans="1:9">
      <c r="A1564" s="1" t="s">
        <v>5612</v>
      </c>
      <c r="B1564" s="1" t="s">
        <v>2941</v>
      </c>
      <c r="C1564" s="1" t="s">
        <v>2942</v>
      </c>
      <c r="D1564" s="1" t="s">
        <v>6</v>
      </c>
      <c r="E1564" s="1" t="str">
        <f t="shared" si="49"/>
        <v>臺北市</v>
      </c>
      <c r="F1564" s="12">
        <f t="shared" ca="1" si="48"/>
        <v>0.87586740628423954</v>
      </c>
      <c r="G1564" s="12">
        <v>4.0692997423774635E-4</v>
      </c>
      <c r="H1564" s="2">
        <f>COUNTIFS(COMPANY[亂數值],"&gt;" &amp;COMPANY[[#This Row],[亂數值]]) + 1</f>
        <v>2204</v>
      </c>
      <c r="I1564" s="13" t="str">
        <f>IF(COMPANY[[#This Row],[序列]]&lt;=簡單亂數抽樣參數!$C$3,"Y","")</f>
        <v/>
      </c>
    </row>
    <row r="1565" spans="1:9">
      <c r="A1565" s="1" t="s">
        <v>5613</v>
      </c>
      <c r="B1565" s="1" t="s">
        <v>2943</v>
      </c>
      <c r="C1565" s="1" t="s">
        <v>2944</v>
      </c>
      <c r="D1565" s="1" t="s">
        <v>6</v>
      </c>
      <c r="E1565" s="1" t="str">
        <f t="shared" si="49"/>
        <v>臺北市</v>
      </c>
      <c r="F1565" s="12">
        <f t="shared" ca="1" si="48"/>
        <v>0.9042065107330749</v>
      </c>
      <c r="G1565" s="12">
        <v>0.83863071016277746</v>
      </c>
      <c r="H1565" s="2">
        <f>COUNTIFS(COMPANY[亂數值],"&gt;" &amp;COMPANY[[#This Row],[亂數值]]) + 1</f>
        <v>351</v>
      </c>
      <c r="I1565" s="13" t="str">
        <f>IF(COMPANY[[#This Row],[序列]]&lt;=簡單亂數抽樣參數!$C$3,"Y","")</f>
        <v/>
      </c>
    </row>
    <row r="1566" spans="1:9">
      <c r="A1566" s="1" t="s">
        <v>5614</v>
      </c>
      <c r="B1566" s="1" t="s">
        <v>2945</v>
      </c>
      <c r="C1566" s="1" t="s">
        <v>2946</v>
      </c>
      <c r="D1566" s="1" t="s">
        <v>6</v>
      </c>
      <c r="E1566" s="1" t="str">
        <f t="shared" si="49"/>
        <v>臺北市</v>
      </c>
      <c r="F1566" s="12">
        <f t="shared" ca="1" si="48"/>
        <v>0.10295964031008065</v>
      </c>
      <c r="G1566" s="12">
        <v>5.4094793687655573E-2</v>
      </c>
      <c r="H1566" s="2">
        <f>COUNTIFS(COMPANY[亂數值],"&gt;" &amp;COMPANY[[#This Row],[亂數值]]) + 1</f>
        <v>2083</v>
      </c>
      <c r="I1566" s="13" t="str">
        <f>IF(COMPANY[[#This Row],[序列]]&lt;=簡單亂數抽樣參數!$C$3,"Y","")</f>
        <v/>
      </c>
    </row>
    <row r="1567" spans="1:9">
      <c r="A1567" s="1" t="s">
        <v>5615</v>
      </c>
      <c r="B1567" s="1" t="s">
        <v>2947</v>
      </c>
      <c r="C1567" s="1" t="s">
        <v>2948</v>
      </c>
      <c r="D1567" s="1" t="s">
        <v>27</v>
      </c>
      <c r="E1567" s="1" t="str">
        <f t="shared" si="49"/>
        <v>新北市</v>
      </c>
      <c r="F1567" s="12">
        <f t="shared" ca="1" si="48"/>
        <v>0.93458600305076978</v>
      </c>
      <c r="G1567" s="12">
        <v>0.15834612595350939</v>
      </c>
      <c r="H1567" s="2">
        <f>COUNTIFS(COMPANY[亂數值],"&gt;" &amp;COMPANY[[#This Row],[亂數值]]) + 1</f>
        <v>1837</v>
      </c>
      <c r="I1567" s="13" t="str">
        <f>IF(COMPANY[[#This Row],[序列]]&lt;=簡單亂數抽樣參數!$C$3,"Y","")</f>
        <v/>
      </c>
    </row>
    <row r="1568" spans="1:9">
      <c r="A1568" s="1" t="s">
        <v>5615</v>
      </c>
      <c r="B1568" s="1" t="s">
        <v>2947</v>
      </c>
      <c r="C1568" s="1" t="s">
        <v>2949</v>
      </c>
      <c r="D1568" s="1" t="s">
        <v>6</v>
      </c>
      <c r="E1568" s="1" t="str">
        <f t="shared" si="49"/>
        <v>臺北市</v>
      </c>
      <c r="F1568" s="12">
        <f t="shared" ca="1" si="48"/>
        <v>0.32129010144166603</v>
      </c>
      <c r="G1568" s="12">
        <v>0.22416710277773622</v>
      </c>
      <c r="H1568" s="2">
        <f>COUNTIFS(COMPANY[亂數值],"&gt;" &amp;COMPANY[[#This Row],[亂數值]]) + 1</f>
        <v>1682</v>
      </c>
      <c r="I1568" s="13" t="str">
        <f>IF(COMPANY[[#This Row],[序列]]&lt;=簡單亂數抽樣參數!$C$3,"Y","")</f>
        <v/>
      </c>
    </row>
    <row r="1569" spans="1:9">
      <c r="A1569" s="1" t="s">
        <v>5616</v>
      </c>
      <c r="B1569" s="1" t="s">
        <v>2950</v>
      </c>
      <c r="C1569" s="1" t="s">
        <v>2951</v>
      </c>
      <c r="D1569" s="1" t="s">
        <v>6</v>
      </c>
      <c r="E1569" s="1" t="str">
        <f t="shared" si="49"/>
        <v>臺北市</v>
      </c>
      <c r="F1569" s="12">
        <f t="shared" ca="1" si="48"/>
        <v>0.62569689705897114</v>
      </c>
      <c r="G1569" s="12">
        <v>2.192740393262993E-2</v>
      </c>
      <c r="H1569" s="2">
        <f>COUNTIFS(COMPANY[亂數值],"&gt;" &amp;COMPANY[[#This Row],[亂數值]]) + 1</f>
        <v>2156</v>
      </c>
      <c r="I1569" s="13" t="str">
        <f>IF(COMPANY[[#This Row],[序列]]&lt;=簡單亂數抽樣參數!$C$3,"Y","")</f>
        <v/>
      </c>
    </row>
    <row r="1570" spans="1:9">
      <c r="A1570" s="1" t="s">
        <v>5617</v>
      </c>
      <c r="B1570" s="1" t="s">
        <v>2952</v>
      </c>
      <c r="C1570" s="1" t="s">
        <v>2953</v>
      </c>
      <c r="D1570" s="1" t="s">
        <v>22</v>
      </c>
      <c r="E1570" s="1" t="str">
        <f t="shared" si="49"/>
        <v>新北市</v>
      </c>
      <c r="F1570" s="12">
        <f t="shared" ca="1" si="48"/>
        <v>0.3152625887039775</v>
      </c>
      <c r="G1570" s="12">
        <v>0.40254544028207295</v>
      </c>
      <c r="H1570" s="2">
        <f>COUNTIFS(COMPANY[亂數值],"&gt;" &amp;COMPANY[[#This Row],[亂數值]]) + 1</f>
        <v>1305</v>
      </c>
      <c r="I1570" s="13" t="str">
        <f>IF(COMPANY[[#This Row],[序列]]&lt;=簡單亂數抽樣參數!$C$3,"Y","")</f>
        <v/>
      </c>
    </row>
    <row r="1571" spans="1:9">
      <c r="A1571" s="1" t="s">
        <v>5617</v>
      </c>
      <c r="B1571" s="1" t="s">
        <v>2952</v>
      </c>
      <c r="C1571" s="1" t="s">
        <v>2954</v>
      </c>
      <c r="D1571" s="1" t="s">
        <v>6</v>
      </c>
      <c r="E1571" s="1" t="str">
        <f t="shared" si="49"/>
        <v>臺北市</v>
      </c>
      <c r="F1571" s="12">
        <f t="shared" ca="1" si="48"/>
        <v>0.89713614299161859</v>
      </c>
      <c r="G1571" s="12">
        <v>0.7698693743988283</v>
      </c>
      <c r="H1571" s="2">
        <f>COUNTIFS(COMPANY[亂數值],"&gt;" &amp;COMPANY[[#This Row],[亂數值]]) + 1</f>
        <v>507</v>
      </c>
      <c r="I1571" s="13" t="str">
        <f>IF(COMPANY[[#This Row],[序列]]&lt;=簡單亂數抽樣參數!$C$3,"Y","")</f>
        <v/>
      </c>
    </row>
    <row r="1572" spans="1:9">
      <c r="A1572" s="1" t="s">
        <v>5618</v>
      </c>
      <c r="B1572" s="1" t="s">
        <v>2955</v>
      </c>
      <c r="C1572" s="1" t="s">
        <v>2956</v>
      </c>
      <c r="D1572" s="1" t="s">
        <v>6</v>
      </c>
      <c r="E1572" s="1" t="str">
        <f t="shared" si="49"/>
        <v>臺北市</v>
      </c>
      <c r="F1572" s="12">
        <f t="shared" ca="1" si="48"/>
        <v>0.96287243504512321</v>
      </c>
      <c r="G1572" s="12">
        <v>0.89764025367409039</v>
      </c>
      <c r="H1572" s="2">
        <f>COUNTIFS(COMPANY[亂數值],"&gt;" &amp;COMPANY[[#This Row],[亂數值]]) + 1</f>
        <v>215</v>
      </c>
      <c r="I1572" s="13" t="str">
        <f>IF(COMPANY[[#This Row],[序列]]&lt;=簡單亂數抽樣參數!$C$3,"Y","")</f>
        <v/>
      </c>
    </row>
    <row r="1573" spans="1:9">
      <c r="A1573" s="1" t="s">
        <v>5619</v>
      </c>
      <c r="B1573" s="1" t="s">
        <v>2957</v>
      </c>
      <c r="C1573" s="1" t="s">
        <v>2958</v>
      </c>
      <c r="D1573" s="1" t="s">
        <v>6</v>
      </c>
      <c r="E1573" s="1" t="str">
        <f t="shared" si="49"/>
        <v>臺北市</v>
      </c>
      <c r="F1573" s="12">
        <f t="shared" ca="1" si="48"/>
        <v>0.86908405185285642</v>
      </c>
      <c r="G1573" s="12">
        <v>0.10213756443404876</v>
      </c>
      <c r="H1573" s="2">
        <f>COUNTIFS(COMPANY[亂數值],"&gt;" &amp;COMPANY[[#This Row],[亂數值]]) + 1</f>
        <v>1981</v>
      </c>
      <c r="I1573" s="13" t="str">
        <f>IF(COMPANY[[#This Row],[序列]]&lt;=簡單亂數抽樣參數!$C$3,"Y","")</f>
        <v/>
      </c>
    </row>
    <row r="1574" spans="1:9">
      <c r="A1574" s="1" t="s">
        <v>5620</v>
      </c>
      <c r="B1574" s="1" t="s">
        <v>2959</v>
      </c>
      <c r="C1574" s="1" t="s">
        <v>2960</v>
      </c>
      <c r="D1574" s="1" t="s">
        <v>22</v>
      </c>
      <c r="E1574" s="1" t="str">
        <f t="shared" si="49"/>
        <v>臺北市</v>
      </c>
      <c r="F1574" s="12">
        <f t="shared" ca="1" si="48"/>
        <v>0.91810064763172161</v>
      </c>
      <c r="G1574" s="12">
        <v>0.19189142582694985</v>
      </c>
      <c r="H1574" s="2">
        <f>COUNTIFS(COMPANY[亂數值],"&gt;" &amp;COMPANY[[#This Row],[亂數值]]) + 1</f>
        <v>1757</v>
      </c>
      <c r="I1574" s="13" t="str">
        <f>IF(COMPANY[[#This Row],[序列]]&lt;=簡單亂數抽樣參數!$C$3,"Y","")</f>
        <v/>
      </c>
    </row>
    <row r="1575" spans="1:9">
      <c r="A1575" s="1" t="s">
        <v>5621</v>
      </c>
      <c r="B1575" s="1" t="s">
        <v>2961</v>
      </c>
      <c r="C1575" s="1" t="s">
        <v>2930</v>
      </c>
      <c r="D1575" s="1" t="s">
        <v>27</v>
      </c>
      <c r="E1575" s="1" t="str">
        <f t="shared" si="49"/>
        <v>臺北市</v>
      </c>
      <c r="F1575" s="12">
        <f t="shared" ca="1" si="48"/>
        <v>0.82338064317960413</v>
      </c>
      <c r="G1575" s="12">
        <v>0.19759996826888404</v>
      </c>
      <c r="H1575" s="2">
        <f>COUNTIFS(COMPANY[亂數值],"&gt;" &amp;COMPANY[[#This Row],[亂數值]]) + 1</f>
        <v>1738</v>
      </c>
      <c r="I1575" s="13" t="str">
        <f>IF(COMPANY[[#This Row],[序列]]&lt;=簡單亂數抽樣參數!$C$3,"Y","")</f>
        <v/>
      </c>
    </row>
    <row r="1576" spans="1:9">
      <c r="A1576" s="1" t="s">
        <v>5622</v>
      </c>
      <c r="B1576" s="1" t="s">
        <v>2962</v>
      </c>
      <c r="C1576" s="1" t="s">
        <v>2930</v>
      </c>
      <c r="D1576" s="1" t="s">
        <v>27</v>
      </c>
      <c r="E1576" s="1" t="str">
        <f t="shared" si="49"/>
        <v>臺北市</v>
      </c>
      <c r="F1576" s="12">
        <f t="shared" ca="1" si="48"/>
        <v>0.8839421424669851</v>
      </c>
      <c r="G1576" s="12">
        <v>0.22404193187156662</v>
      </c>
      <c r="H1576" s="2">
        <f>COUNTIFS(COMPANY[亂數值],"&gt;" &amp;COMPANY[[#This Row],[亂數值]]) + 1</f>
        <v>1683</v>
      </c>
      <c r="I1576" s="13" t="str">
        <f>IF(COMPANY[[#This Row],[序列]]&lt;=簡單亂數抽樣參數!$C$3,"Y","")</f>
        <v/>
      </c>
    </row>
    <row r="1577" spans="1:9">
      <c r="A1577" s="1" t="s">
        <v>5623</v>
      </c>
      <c r="B1577" s="1" t="s">
        <v>2963</v>
      </c>
      <c r="C1577" s="1" t="s">
        <v>2964</v>
      </c>
      <c r="D1577" s="1" t="s">
        <v>6</v>
      </c>
      <c r="E1577" s="1" t="str">
        <f t="shared" si="49"/>
        <v>新北市</v>
      </c>
      <c r="F1577" s="12">
        <f t="shared" ca="1" si="48"/>
        <v>0.26858460128171402</v>
      </c>
      <c r="G1577" s="12">
        <v>0.95349229079720055</v>
      </c>
      <c r="H1577" s="2">
        <f>COUNTIFS(COMPANY[亂數值],"&gt;" &amp;COMPANY[[#This Row],[亂數值]]) + 1</f>
        <v>98</v>
      </c>
      <c r="I1577" s="13" t="str">
        <f>IF(COMPANY[[#This Row],[序列]]&lt;=簡單亂數抽樣參數!$C$3,"Y","")</f>
        <v/>
      </c>
    </row>
    <row r="1578" spans="1:9">
      <c r="A1578" s="1" t="s">
        <v>5623</v>
      </c>
      <c r="B1578" s="1" t="s">
        <v>2963</v>
      </c>
      <c r="C1578" s="1" t="s">
        <v>2965</v>
      </c>
      <c r="D1578" s="1" t="s">
        <v>6</v>
      </c>
      <c r="E1578" s="1" t="str">
        <f t="shared" si="49"/>
        <v>臺北市</v>
      </c>
      <c r="F1578" s="12">
        <f t="shared" ca="1" si="48"/>
        <v>0.75459335015529094</v>
      </c>
      <c r="G1578" s="12">
        <v>0.54694520220915965</v>
      </c>
      <c r="H1578" s="2">
        <f>COUNTIFS(COMPANY[亂數值],"&gt;" &amp;COMPANY[[#This Row],[亂數值]]) + 1</f>
        <v>981</v>
      </c>
      <c r="I1578" s="13" t="str">
        <f>IF(COMPANY[[#This Row],[序列]]&lt;=簡單亂數抽樣參數!$C$3,"Y","")</f>
        <v/>
      </c>
    </row>
    <row r="1579" spans="1:9">
      <c r="A1579" s="1" t="s">
        <v>5624</v>
      </c>
      <c r="B1579" s="1" t="s">
        <v>2966</v>
      </c>
      <c r="C1579" s="1" t="s">
        <v>2967</v>
      </c>
      <c r="D1579" s="1" t="s">
        <v>27</v>
      </c>
      <c r="E1579" s="1" t="str">
        <f t="shared" si="49"/>
        <v>臺北市</v>
      </c>
      <c r="F1579" s="12">
        <f t="shared" ca="1" si="48"/>
        <v>0.13546856912621674</v>
      </c>
      <c r="G1579" s="12">
        <v>0.85308406260177716</v>
      </c>
      <c r="H1579" s="2">
        <f>COUNTIFS(COMPANY[亂數值],"&gt;" &amp;COMPANY[[#This Row],[亂數值]]) + 1</f>
        <v>322</v>
      </c>
      <c r="I1579" s="13" t="str">
        <f>IF(COMPANY[[#This Row],[序列]]&lt;=簡單亂數抽樣參數!$C$3,"Y","")</f>
        <v/>
      </c>
    </row>
    <row r="1580" spans="1:9">
      <c r="A1580" s="1" t="s">
        <v>5625</v>
      </c>
      <c r="B1580" s="1" t="s">
        <v>2968</v>
      </c>
      <c r="C1580" s="1" t="s">
        <v>2969</v>
      </c>
      <c r="D1580" s="1" t="s">
        <v>6</v>
      </c>
      <c r="E1580" s="1" t="str">
        <f t="shared" si="49"/>
        <v>臺北市</v>
      </c>
      <c r="F1580" s="12">
        <f t="shared" ca="1" si="48"/>
        <v>0.91691988633289345</v>
      </c>
      <c r="G1580" s="12">
        <v>0.83678633855595508</v>
      </c>
      <c r="H1580" s="2">
        <f>COUNTIFS(COMPANY[亂數值],"&gt;" &amp;COMPANY[[#This Row],[亂數值]]) + 1</f>
        <v>358</v>
      </c>
      <c r="I1580" s="13" t="str">
        <f>IF(COMPANY[[#This Row],[序列]]&lt;=簡單亂數抽樣參數!$C$3,"Y","")</f>
        <v/>
      </c>
    </row>
    <row r="1581" spans="1:9">
      <c r="A1581" s="1" t="s">
        <v>5626</v>
      </c>
      <c r="B1581" s="1" t="s">
        <v>2970</v>
      </c>
      <c r="C1581" s="1" t="s">
        <v>2971</v>
      </c>
      <c r="D1581" s="1" t="s">
        <v>6</v>
      </c>
      <c r="E1581" s="1" t="str">
        <f t="shared" si="49"/>
        <v>新竹市</v>
      </c>
      <c r="F1581" s="12">
        <f t="shared" ca="1" si="48"/>
        <v>0.10201369466811661</v>
      </c>
      <c r="G1581" s="12">
        <v>0.20063093049049918</v>
      </c>
      <c r="H1581" s="2">
        <f>COUNTIFS(COMPANY[亂數值],"&gt;" &amp;COMPANY[[#This Row],[亂數值]]) + 1</f>
        <v>1730</v>
      </c>
      <c r="I1581" s="13" t="str">
        <f>IF(COMPANY[[#This Row],[序列]]&lt;=簡單亂數抽樣參數!$C$3,"Y","")</f>
        <v/>
      </c>
    </row>
    <row r="1582" spans="1:9">
      <c r="A1582" s="1" t="s">
        <v>5626</v>
      </c>
      <c r="B1582" s="1" t="s">
        <v>2970</v>
      </c>
      <c r="C1582" s="1" t="s">
        <v>2972</v>
      </c>
      <c r="D1582" s="1" t="s">
        <v>6</v>
      </c>
      <c r="E1582" s="1" t="str">
        <f t="shared" si="49"/>
        <v>臺北市</v>
      </c>
      <c r="F1582" s="12">
        <f t="shared" ca="1" si="48"/>
        <v>8.0225588058127961E-2</v>
      </c>
      <c r="G1582" s="12">
        <v>0.8588393172476696</v>
      </c>
      <c r="H1582" s="2">
        <f>COUNTIFS(COMPANY[亂數值],"&gt;" &amp;COMPANY[[#This Row],[亂數值]]) + 1</f>
        <v>310</v>
      </c>
      <c r="I1582" s="13" t="str">
        <f>IF(COMPANY[[#This Row],[序列]]&lt;=簡單亂數抽樣參數!$C$3,"Y","")</f>
        <v/>
      </c>
    </row>
    <row r="1583" spans="1:9">
      <c r="A1583" s="1" t="s">
        <v>5627</v>
      </c>
      <c r="B1583" s="1" t="s">
        <v>2973</v>
      </c>
      <c r="C1583" s="1" t="s">
        <v>2974</v>
      </c>
      <c r="D1583" s="1" t="s">
        <v>6</v>
      </c>
      <c r="E1583" s="1" t="str">
        <f t="shared" si="49"/>
        <v>臺北市</v>
      </c>
      <c r="F1583" s="12">
        <f t="shared" ca="1" si="48"/>
        <v>0.48865740580550021</v>
      </c>
      <c r="G1583" s="12">
        <v>0.86519575098879642</v>
      </c>
      <c r="H1583" s="2">
        <f>COUNTIFS(COMPANY[亂數值],"&gt;" &amp;COMPANY[[#This Row],[亂數值]]) + 1</f>
        <v>292</v>
      </c>
      <c r="I1583" s="13" t="str">
        <f>IF(COMPANY[[#This Row],[序列]]&lt;=簡單亂數抽樣參數!$C$3,"Y","")</f>
        <v/>
      </c>
    </row>
    <row r="1584" spans="1:9">
      <c r="A1584" s="1" t="s">
        <v>5628</v>
      </c>
      <c r="B1584" s="1" t="s">
        <v>2975</v>
      </c>
      <c r="C1584" s="1" t="s">
        <v>2976</v>
      </c>
      <c r="D1584" s="1" t="s">
        <v>31</v>
      </c>
      <c r="E1584" s="1" t="str">
        <f t="shared" si="49"/>
        <v>臺北市</v>
      </c>
      <c r="F1584" s="12">
        <f t="shared" ca="1" si="48"/>
        <v>0.4431022053935687</v>
      </c>
      <c r="G1584" s="12">
        <v>0.63945586331061022</v>
      </c>
      <c r="H1584" s="2">
        <f>COUNTIFS(COMPANY[亂數值],"&gt;" &amp;COMPANY[[#This Row],[亂數值]]) + 1</f>
        <v>776</v>
      </c>
      <c r="I1584" s="13" t="str">
        <f>IF(COMPANY[[#This Row],[序列]]&lt;=簡單亂數抽樣參數!$C$3,"Y","")</f>
        <v/>
      </c>
    </row>
    <row r="1585" spans="1:9">
      <c r="A1585" s="1" t="s">
        <v>5629</v>
      </c>
      <c r="B1585" s="1" t="s">
        <v>2977</v>
      </c>
      <c r="C1585" s="1" t="s">
        <v>2978</v>
      </c>
      <c r="D1585" s="1" t="s">
        <v>6</v>
      </c>
      <c r="E1585" s="1" t="str">
        <f t="shared" si="49"/>
        <v>臺北市</v>
      </c>
      <c r="F1585" s="12">
        <f t="shared" ca="1" si="48"/>
        <v>0.38875869435887289</v>
      </c>
      <c r="G1585" s="12">
        <v>0.42154639230004154</v>
      </c>
      <c r="H1585" s="2">
        <f>COUNTIFS(COMPANY[亂數值],"&gt;" &amp;COMPANY[[#This Row],[亂數值]]) + 1</f>
        <v>1259</v>
      </c>
      <c r="I1585" s="13" t="str">
        <f>IF(COMPANY[[#This Row],[序列]]&lt;=簡單亂數抽樣參數!$C$3,"Y","")</f>
        <v/>
      </c>
    </row>
    <row r="1586" spans="1:9">
      <c r="A1586" s="1" t="s">
        <v>5630</v>
      </c>
      <c r="B1586" s="1" t="s">
        <v>2979</v>
      </c>
      <c r="C1586" s="1" t="s">
        <v>2980</v>
      </c>
      <c r="D1586" s="1" t="s">
        <v>27</v>
      </c>
      <c r="E1586" s="1" t="str">
        <f t="shared" si="49"/>
        <v>臺北市</v>
      </c>
      <c r="F1586" s="12">
        <f t="shared" ca="1" si="48"/>
        <v>0.36354587118098469</v>
      </c>
      <c r="G1586" s="12">
        <v>0.53915308289054864</v>
      </c>
      <c r="H1586" s="2">
        <f>COUNTIFS(COMPANY[亂數值],"&gt;" &amp;COMPANY[[#This Row],[亂數值]]) + 1</f>
        <v>998</v>
      </c>
      <c r="I1586" s="13" t="str">
        <f>IF(COMPANY[[#This Row],[序列]]&lt;=簡單亂數抽樣參數!$C$3,"Y","")</f>
        <v/>
      </c>
    </row>
    <row r="1587" spans="1:9">
      <c r="A1587" s="1" t="s">
        <v>5631</v>
      </c>
      <c r="B1587" s="1" t="s">
        <v>2981</v>
      </c>
      <c r="C1587" s="1" t="s">
        <v>2956</v>
      </c>
      <c r="D1587" s="1" t="s">
        <v>27</v>
      </c>
      <c r="E1587" s="1" t="str">
        <f t="shared" si="49"/>
        <v>臺北市</v>
      </c>
      <c r="F1587" s="12">
        <f t="shared" ca="1" si="48"/>
        <v>0.22400748341506582</v>
      </c>
      <c r="G1587" s="12">
        <v>0.63158214496047016</v>
      </c>
      <c r="H1587" s="2">
        <f>COUNTIFS(COMPANY[亂數值],"&gt;" &amp;COMPANY[[#This Row],[亂數值]]) + 1</f>
        <v>793</v>
      </c>
      <c r="I1587" s="13" t="str">
        <f>IF(COMPANY[[#This Row],[序列]]&lt;=簡單亂數抽樣參數!$C$3,"Y","")</f>
        <v/>
      </c>
    </row>
    <row r="1588" spans="1:9">
      <c r="A1588" s="1" t="s">
        <v>5632</v>
      </c>
      <c r="B1588" s="1" t="s">
        <v>6266</v>
      </c>
      <c r="C1588" s="1" t="s">
        <v>2982</v>
      </c>
      <c r="D1588" s="1" t="s">
        <v>6</v>
      </c>
      <c r="E1588" s="1" t="str">
        <f t="shared" si="49"/>
        <v>臺北市</v>
      </c>
      <c r="F1588" s="12">
        <f t="shared" ca="1" si="48"/>
        <v>0.42089538086405776</v>
      </c>
      <c r="G1588" s="12">
        <v>0.90534633226059702</v>
      </c>
      <c r="H1588" s="2">
        <f>COUNTIFS(COMPANY[亂數值],"&gt;" &amp;COMPANY[[#This Row],[亂數值]]) + 1</f>
        <v>203</v>
      </c>
      <c r="I1588" s="13" t="str">
        <f>IF(COMPANY[[#This Row],[序列]]&lt;=簡單亂數抽樣參數!$C$3,"Y","")</f>
        <v/>
      </c>
    </row>
    <row r="1589" spans="1:9">
      <c r="A1589" s="1" t="s">
        <v>5633</v>
      </c>
      <c r="B1589" s="1" t="s">
        <v>2983</v>
      </c>
      <c r="C1589" s="1" t="s">
        <v>2984</v>
      </c>
      <c r="D1589" s="1" t="s">
        <v>6</v>
      </c>
      <c r="E1589" s="1" t="str">
        <f t="shared" si="49"/>
        <v>臺北市</v>
      </c>
      <c r="F1589" s="12">
        <f t="shared" ca="1" si="48"/>
        <v>0.98501569443374903</v>
      </c>
      <c r="G1589" s="12">
        <v>0.52700474892850324</v>
      </c>
      <c r="H1589" s="2">
        <f>COUNTIFS(COMPANY[亂數值],"&gt;" &amp;COMPANY[[#This Row],[亂數值]]) + 1</f>
        <v>1024</v>
      </c>
      <c r="I1589" s="13" t="str">
        <f>IF(COMPANY[[#This Row],[序列]]&lt;=簡單亂數抽樣參數!$C$3,"Y","")</f>
        <v/>
      </c>
    </row>
    <row r="1590" spans="1:9">
      <c r="A1590" s="1" t="s">
        <v>5634</v>
      </c>
      <c r="B1590" s="1" t="s">
        <v>2985</v>
      </c>
      <c r="C1590" s="1" t="s">
        <v>2986</v>
      </c>
      <c r="D1590" s="1" t="s">
        <v>6</v>
      </c>
      <c r="E1590" s="1" t="str">
        <f t="shared" si="49"/>
        <v>臺北市</v>
      </c>
      <c r="F1590" s="12">
        <f t="shared" ca="1" si="48"/>
        <v>0.54657756149176973</v>
      </c>
      <c r="G1590" s="12">
        <v>0.63182112706847104</v>
      </c>
      <c r="H1590" s="2">
        <f>COUNTIFS(COMPANY[亂數值],"&gt;" &amp;COMPANY[[#This Row],[亂數值]]) + 1</f>
        <v>791</v>
      </c>
      <c r="I1590" s="13" t="str">
        <f>IF(COMPANY[[#This Row],[序列]]&lt;=簡單亂數抽樣參數!$C$3,"Y","")</f>
        <v/>
      </c>
    </row>
    <row r="1591" spans="1:9">
      <c r="A1591" s="1" t="s">
        <v>5635</v>
      </c>
      <c r="B1591" s="1" t="s">
        <v>2987</v>
      </c>
      <c r="C1591" s="1" t="s">
        <v>2988</v>
      </c>
      <c r="D1591" s="1" t="s">
        <v>6</v>
      </c>
      <c r="E1591" s="1" t="str">
        <f t="shared" si="49"/>
        <v>新北市</v>
      </c>
      <c r="F1591" s="12">
        <f t="shared" ca="1" si="48"/>
        <v>0.504786839371693</v>
      </c>
      <c r="G1591" s="12">
        <v>0.63534309347440665</v>
      </c>
      <c r="H1591" s="2">
        <f>COUNTIFS(COMPANY[亂數值],"&gt;" &amp;COMPANY[[#This Row],[亂數值]]) + 1</f>
        <v>782</v>
      </c>
      <c r="I1591" s="13" t="str">
        <f>IF(COMPANY[[#This Row],[序列]]&lt;=簡單亂數抽樣參數!$C$3,"Y","")</f>
        <v/>
      </c>
    </row>
    <row r="1592" spans="1:9">
      <c r="A1592" s="1" t="s">
        <v>5635</v>
      </c>
      <c r="B1592" s="1" t="s">
        <v>2987</v>
      </c>
      <c r="C1592" s="1" t="s">
        <v>2930</v>
      </c>
      <c r="D1592" s="1" t="s">
        <v>6</v>
      </c>
      <c r="E1592" s="1" t="str">
        <f t="shared" si="49"/>
        <v>臺北市</v>
      </c>
      <c r="F1592" s="12">
        <f t="shared" ca="1" si="48"/>
        <v>0.6702359178470837</v>
      </c>
      <c r="G1592" s="12">
        <v>0.48169419753011278</v>
      </c>
      <c r="H1592" s="2">
        <f>COUNTIFS(COMPANY[亂數值],"&gt;" &amp;COMPANY[[#This Row],[亂數值]]) + 1</f>
        <v>1132</v>
      </c>
      <c r="I1592" s="13" t="str">
        <f>IF(COMPANY[[#This Row],[序列]]&lt;=簡單亂數抽樣參數!$C$3,"Y","")</f>
        <v/>
      </c>
    </row>
    <row r="1593" spans="1:9">
      <c r="A1593" s="1" t="s">
        <v>5636</v>
      </c>
      <c r="B1593" s="1" t="s">
        <v>2989</v>
      </c>
      <c r="C1593" s="1" t="s">
        <v>2930</v>
      </c>
      <c r="D1593" s="1" t="s">
        <v>6</v>
      </c>
      <c r="E1593" s="1" t="str">
        <f t="shared" si="49"/>
        <v>臺北市</v>
      </c>
      <c r="F1593" s="12">
        <f t="shared" ca="1" si="48"/>
        <v>0.95846105760553379</v>
      </c>
      <c r="G1593" s="12">
        <v>1.7793371069989017E-2</v>
      </c>
      <c r="H1593" s="2">
        <f>COUNTIFS(COMPANY[亂數值],"&gt;" &amp;COMPANY[[#This Row],[亂數值]]) + 1</f>
        <v>2163</v>
      </c>
      <c r="I1593" s="13" t="str">
        <f>IF(COMPANY[[#This Row],[序列]]&lt;=簡單亂數抽樣參數!$C$3,"Y","")</f>
        <v/>
      </c>
    </row>
    <row r="1594" spans="1:9">
      <c r="A1594" s="1" t="s">
        <v>5637</v>
      </c>
      <c r="B1594" s="1" t="s">
        <v>2990</v>
      </c>
      <c r="C1594" s="1" t="s">
        <v>2991</v>
      </c>
      <c r="D1594" s="1" t="s">
        <v>6</v>
      </c>
      <c r="E1594" s="1" t="str">
        <f t="shared" si="49"/>
        <v>臺北市</v>
      </c>
      <c r="F1594" s="12">
        <f t="shared" ca="1" si="48"/>
        <v>0.38287430789845556</v>
      </c>
      <c r="G1594" s="12">
        <v>0.97672334654361836</v>
      </c>
      <c r="H1594" s="2">
        <f>COUNTIFS(COMPANY[亂數值],"&gt;" &amp;COMPANY[[#This Row],[亂數值]]) + 1</f>
        <v>52</v>
      </c>
      <c r="I1594" s="13" t="str">
        <f>IF(COMPANY[[#This Row],[序列]]&lt;=簡單亂數抽樣參數!$C$3,"Y","")</f>
        <v/>
      </c>
    </row>
    <row r="1595" spans="1:9">
      <c r="A1595" s="1" t="s">
        <v>5638</v>
      </c>
      <c r="B1595" s="1" t="s">
        <v>2992</v>
      </c>
      <c r="C1595" s="1" t="s">
        <v>2993</v>
      </c>
      <c r="D1595" s="1" t="s">
        <v>27</v>
      </c>
      <c r="E1595" s="1" t="str">
        <f t="shared" si="49"/>
        <v>臺北市</v>
      </c>
      <c r="F1595" s="12">
        <f t="shared" ca="1" si="48"/>
        <v>0.32517447365108354</v>
      </c>
      <c r="G1595" s="12">
        <v>0.21303895670100781</v>
      </c>
      <c r="H1595" s="2">
        <f>COUNTIFS(COMPANY[亂數值],"&gt;" &amp;COMPANY[[#This Row],[亂數值]]) + 1</f>
        <v>1705</v>
      </c>
      <c r="I1595" s="13" t="str">
        <f>IF(COMPANY[[#This Row],[序列]]&lt;=簡單亂數抽樣參數!$C$3,"Y","")</f>
        <v/>
      </c>
    </row>
    <row r="1596" spans="1:9">
      <c r="A1596" s="1" t="s">
        <v>5639</v>
      </c>
      <c r="B1596" s="1" t="s">
        <v>2994</v>
      </c>
      <c r="C1596" s="1" t="s">
        <v>2995</v>
      </c>
      <c r="D1596" s="1" t="s">
        <v>6</v>
      </c>
      <c r="E1596" s="1" t="str">
        <f t="shared" si="49"/>
        <v>臺北市</v>
      </c>
      <c r="F1596" s="12">
        <f t="shared" ca="1" si="48"/>
        <v>0.73325693816962079</v>
      </c>
      <c r="G1596" s="12">
        <v>0.41510835140473223</v>
      </c>
      <c r="H1596" s="2">
        <f>COUNTIFS(COMPANY[亂數值],"&gt;" &amp;COMPANY[[#This Row],[亂數值]]) + 1</f>
        <v>1269</v>
      </c>
      <c r="I1596" s="13" t="str">
        <f>IF(COMPANY[[#This Row],[序列]]&lt;=簡單亂數抽樣參數!$C$3,"Y","")</f>
        <v/>
      </c>
    </row>
    <row r="1597" spans="1:9">
      <c r="A1597" s="1" t="s">
        <v>5640</v>
      </c>
      <c r="B1597" s="1" t="s">
        <v>2996</v>
      </c>
      <c r="C1597" s="1" t="s">
        <v>2997</v>
      </c>
      <c r="D1597" s="1" t="s">
        <v>6</v>
      </c>
      <c r="E1597" s="1" t="str">
        <f t="shared" si="49"/>
        <v>臺北市</v>
      </c>
      <c r="F1597" s="12">
        <f t="shared" ca="1" si="48"/>
        <v>0.70872718100795473</v>
      </c>
      <c r="G1597" s="12">
        <v>0.27399265028771047</v>
      </c>
      <c r="H1597" s="2">
        <f>COUNTIFS(COMPANY[亂數值],"&gt;" &amp;COMPANY[[#This Row],[亂數值]]) + 1</f>
        <v>1570</v>
      </c>
      <c r="I1597" s="13" t="str">
        <f>IF(COMPANY[[#This Row],[序列]]&lt;=簡單亂數抽樣參數!$C$3,"Y","")</f>
        <v/>
      </c>
    </row>
    <row r="1598" spans="1:9">
      <c r="A1598" s="1" t="s">
        <v>5641</v>
      </c>
      <c r="B1598" s="1" t="s">
        <v>2998</v>
      </c>
      <c r="C1598" s="1" t="s">
        <v>2999</v>
      </c>
      <c r="D1598" s="1" t="s">
        <v>6</v>
      </c>
      <c r="E1598" s="1" t="str">
        <f t="shared" si="49"/>
        <v>臺北市</v>
      </c>
      <c r="F1598" s="12">
        <f t="shared" ca="1" si="48"/>
        <v>8.4446339986751884E-2</v>
      </c>
      <c r="G1598" s="12">
        <v>0.43605687741672405</v>
      </c>
      <c r="H1598" s="2">
        <f>COUNTIFS(COMPANY[亂數值],"&gt;" &amp;COMPANY[[#This Row],[亂數值]]) + 1</f>
        <v>1233</v>
      </c>
      <c r="I1598" s="13" t="str">
        <f>IF(COMPANY[[#This Row],[序列]]&lt;=簡單亂數抽樣參數!$C$3,"Y","")</f>
        <v/>
      </c>
    </row>
    <row r="1599" spans="1:9">
      <c r="A1599" s="1" t="s">
        <v>5642</v>
      </c>
      <c r="B1599" s="1" t="s">
        <v>3000</v>
      </c>
      <c r="C1599" s="1" t="s">
        <v>3001</v>
      </c>
      <c r="D1599" s="1" t="s">
        <v>22</v>
      </c>
      <c r="E1599" s="1" t="str">
        <f t="shared" si="49"/>
        <v>臺中市</v>
      </c>
      <c r="F1599" s="12">
        <f t="shared" ca="1" si="48"/>
        <v>0.72310772529295897</v>
      </c>
      <c r="G1599" s="12">
        <v>0.8737536775429805</v>
      </c>
      <c r="H1599" s="2">
        <f>COUNTIFS(COMPANY[亂數值],"&gt;" &amp;COMPANY[[#This Row],[亂數值]]) + 1</f>
        <v>273</v>
      </c>
      <c r="I1599" s="13" t="str">
        <f>IF(COMPANY[[#This Row],[序列]]&lt;=簡單亂數抽樣參數!$C$3,"Y","")</f>
        <v/>
      </c>
    </row>
    <row r="1600" spans="1:9">
      <c r="A1600" s="1" t="s">
        <v>5642</v>
      </c>
      <c r="B1600" s="1" t="s">
        <v>3000</v>
      </c>
      <c r="C1600" s="1" t="s">
        <v>3002</v>
      </c>
      <c r="D1600" s="1" t="s">
        <v>6</v>
      </c>
      <c r="E1600" s="1" t="str">
        <f t="shared" si="49"/>
        <v>臺北市</v>
      </c>
      <c r="F1600" s="12">
        <f t="shared" ca="1" si="48"/>
        <v>0.55712160637601149</v>
      </c>
      <c r="G1600" s="12">
        <v>0.31696363876211386</v>
      </c>
      <c r="H1600" s="2">
        <f>COUNTIFS(COMPANY[亂數值],"&gt;" &amp;COMPANY[[#This Row],[亂數值]]) + 1</f>
        <v>1466</v>
      </c>
      <c r="I1600" s="13" t="str">
        <f>IF(COMPANY[[#This Row],[序列]]&lt;=簡單亂數抽樣參數!$C$3,"Y","")</f>
        <v/>
      </c>
    </row>
    <row r="1601" spans="1:9">
      <c r="A1601" s="1" t="s">
        <v>5643</v>
      </c>
      <c r="B1601" s="1" t="s">
        <v>3003</v>
      </c>
      <c r="C1601" s="1" t="s">
        <v>3002</v>
      </c>
      <c r="D1601" s="1" t="s">
        <v>6</v>
      </c>
      <c r="E1601" s="1" t="str">
        <f t="shared" si="49"/>
        <v>臺北市</v>
      </c>
      <c r="F1601" s="12">
        <f t="shared" ca="1" si="48"/>
        <v>0.198819535390376</v>
      </c>
      <c r="G1601" s="12">
        <v>6.8549728918270159E-3</v>
      </c>
      <c r="H1601" s="2">
        <f>COUNTIFS(COMPANY[亂數值],"&gt;" &amp;COMPANY[[#This Row],[亂數值]]) + 1</f>
        <v>2191</v>
      </c>
      <c r="I1601" s="13" t="str">
        <f>IF(COMPANY[[#This Row],[序列]]&lt;=簡單亂數抽樣參數!$C$3,"Y","")</f>
        <v/>
      </c>
    </row>
    <row r="1602" spans="1:9">
      <c r="A1602" s="1" t="s">
        <v>5643</v>
      </c>
      <c r="B1602" s="1" t="s">
        <v>3004</v>
      </c>
      <c r="C1602" s="1" t="s">
        <v>3005</v>
      </c>
      <c r="D1602" s="1" t="s">
        <v>22</v>
      </c>
      <c r="E1602" s="1" t="str">
        <f t="shared" si="49"/>
        <v>臺中市</v>
      </c>
      <c r="F1602" s="12">
        <f t="shared" ref="F1602:F1665" ca="1" si="50">RAND()</f>
        <v>0.85325178949317859</v>
      </c>
      <c r="G1602" s="12">
        <v>7.0953470129988983E-2</v>
      </c>
      <c r="H1602" s="2">
        <f>COUNTIFS(COMPANY[亂數值],"&gt;" &amp;COMPANY[[#This Row],[亂數值]]) + 1</f>
        <v>2044</v>
      </c>
      <c r="I1602" s="13" t="str">
        <f>IF(COMPANY[[#This Row],[序列]]&lt;=簡單亂數抽樣參數!$C$3,"Y","")</f>
        <v/>
      </c>
    </row>
    <row r="1603" spans="1:9">
      <c r="A1603" s="1" t="s">
        <v>5644</v>
      </c>
      <c r="B1603" s="1" t="s">
        <v>3006</v>
      </c>
      <c r="C1603" s="1" t="s">
        <v>3007</v>
      </c>
      <c r="D1603" s="1" t="s">
        <v>22</v>
      </c>
      <c r="E1603" s="1" t="str">
        <f t="shared" ref="E1603:E1666" si="51">MID(C1603,1,3)</f>
        <v>臺中市</v>
      </c>
      <c r="F1603" s="12">
        <f t="shared" ca="1" si="50"/>
        <v>0.42374938325692901</v>
      </c>
      <c r="G1603" s="12">
        <v>0.97334189511318625</v>
      </c>
      <c r="H1603" s="2">
        <f>COUNTIFS(COMPANY[亂數值],"&gt;" &amp;COMPANY[[#This Row],[亂數值]]) + 1</f>
        <v>57</v>
      </c>
      <c r="I1603" s="13" t="str">
        <f>IF(COMPANY[[#This Row],[序列]]&lt;=簡單亂數抽樣參數!$C$3,"Y","")</f>
        <v/>
      </c>
    </row>
    <row r="1604" spans="1:9">
      <c r="A1604" s="1" t="s">
        <v>5644</v>
      </c>
      <c r="B1604" s="1" t="s">
        <v>3006</v>
      </c>
      <c r="C1604" s="1" t="s">
        <v>3002</v>
      </c>
      <c r="D1604" s="1" t="s">
        <v>6</v>
      </c>
      <c r="E1604" s="1" t="str">
        <f t="shared" si="51"/>
        <v>臺北市</v>
      </c>
      <c r="F1604" s="12">
        <f t="shared" ca="1" si="50"/>
        <v>0.2719720057160957</v>
      </c>
      <c r="G1604" s="12">
        <v>0.721683906722834</v>
      </c>
      <c r="H1604" s="2">
        <f>COUNTIFS(COMPANY[亂數值],"&gt;" &amp;COMPANY[[#This Row],[亂數值]]) + 1</f>
        <v>589</v>
      </c>
      <c r="I1604" s="13" t="str">
        <f>IF(COMPANY[[#This Row],[序列]]&lt;=簡單亂數抽樣參數!$C$3,"Y","")</f>
        <v/>
      </c>
    </row>
    <row r="1605" spans="1:9">
      <c r="A1605" s="1" t="s">
        <v>5645</v>
      </c>
      <c r="B1605" s="1" t="s">
        <v>3008</v>
      </c>
      <c r="C1605" s="1" t="s">
        <v>3009</v>
      </c>
      <c r="D1605" s="1" t="s">
        <v>27</v>
      </c>
      <c r="E1605" s="1" t="str">
        <f t="shared" si="51"/>
        <v>臺北市</v>
      </c>
      <c r="F1605" s="12">
        <f t="shared" ca="1" si="50"/>
        <v>2.7614922585456614E-2</v>
      </c>
      <c r="G1605" s="12">
        <v>0.45614117234030249</v>
      </c>
      <c r="H1605" s="2">
        <f>COUNTIFS(COMPANY[亂數值],"&gt;" &amp;COMPANY[[#This Row],[亂數值]]) + 1</f>
        <v>1185</v>
      </c>
      <c r="I1605" s="13" t="str">
        <f>IF(COMPANY[[#This Row],[序列]]&lt;=簡單亂數抽樣參數!$C$3,"Y","")</f>
        <v/>
      </c>
    </row>
    <row r="1606" spans="1:9">
      <c r="A1606" s="1" t="s">
        <v>5646</v>
      </c>
      <c r="B1606" s="1" t="s">
        <v>3010</v>
      </c>
      <c r="C1606" s="1" t="s">
        <v>3011</v>
      </c>
      <c r="D1606" s="1" t="s">
        <v>22</v>
      </c>
      <c r="E1606" s="1" t="str">
        <f t="shared" si="51"/>
        <v>臺北市</v>
      </c>
      <c r="F1606" s="12">
        <f t="shared" ca="1" si="50"/>
        <v>0.44261572742505506</v>
      </c>
      <c r="G1606" s="12">
        <v>0.3932874584856354</v>
      </c>
      <c r="H1606" s="2">
        <f>COUNTIFS(COMPANY[亂數值],"&gt;" &amp;COMPANY[[#This Row],[亂數值]]) + 1</f>
        <v>1319</v>
      </c>
      <c r="I1606" s="13" t="str">
        <f>IF(COMPANY[[#This Row],[序列]]&lt;=簡單亂數抽樣參數!$C$3,"Y","")</f>
        <v/>
      </c>
    </row>
    <row r="1607" spans="1:9">
      <c r="A1607" s="1" t="s">
        <v>5647</v>
      </c>
      <c r="B1607" s="1" t="s">
        <v>3012</v>
      </c>
      <c r="C1607" s="1" t="s">
        <v>3013</v>
      </c>
      <c r="D1607" s="1" t="s">
        <v>6</v>
      </c>
      <c r="E1607" s="1" t="str">
        <f t="shared" si="51"/>
        <v>臺北市</v>
      </c>
      <c r="F1607" s="12">
        <f t="shared" ca="1" si="50"/>
        <v>7.1495305896142169E-2</v>
      </c>
      <c r="G1607" s="12">
        <v>0.99543712351023506</v>
      </c>
      <c r="H1607" s="2">
        <f>COUNTIFS(COMPANY[亂數值],"&gt;" &amp;COMPANY[[#This Row],[亂數值]]) + 1</f>
        <v>10</v>
      </c>
      <c r="I1607" s="13" t="str">
        <f>IF(COMPANY[[#This Row],[序列]]&lt;=簡單亂數抽樣參數!$C$3,"Y","")</f>
        <v>Y</v>
      </c>
    </row>
    <row r="1608" spans="1:9">
      <c r="A1608" s="1" t="s">
        <v>5648</v>
      </c>
      <c r="B1608" s="1" t="s">
        <v>3014</v>
      </c>
      <c r="C1608" s="1" t="s">
        <v>3015</v>
      </c>
      <c r="D1608" s="1" t="s">
        <v>6</v>
      </c>
      <c r="E1608" s="1" t="str">
        <f t="shared" si="51"/>
        <v>臺北市</v>
      </c>
      <c r="F1608" s="12">
        <f t="shared" ca="1" si="50"/>
        <v>0.89837584542277715</v>
      </c>
      <c r="G1608" s="12">
        <v>0.68047342167510105</v>
      </c>
      <c r="H1608" s="2">
        <f>COUNTIFS(COMPANY[亂數值],"&gt;" &amp;COMPANY[[#This Row],[亂數值]]) + 1</f>
        <v>672</v>
      </c>
      <c r="I1608" s="13" t="str">
        <f>IF(COMPANY[[#This Row],[序列]]&lt;=簡單亂數抽樣參數!$C$3,"Y","")</f>
        <v/>
      </c>
    </row>
    <row r="1609" spans="1:9">
      <c r="A1609" s="1" t="s">
        <v>5649</v>
      </c>
      <c r="B1609" s="1" t="s">
        <v>3016</v>
      </c>
      <c r="C1609" s="1" t="s">
        <v>3017</v>
      </c>
      <c r="D1609" s="1" t="s">
        <v>27</v>
      </c>
      <c r="E1609" s="1" t="str">
        <f t="shared" si="51"/>
        <v>彰化縣</v>
      </c>
      <c r="F1609" s="12">
        <f t="shared" ca="1" si="50"/>
        <v>0.27423821473895527</v>
      </c>
      <c r="G1609" s="12">
        <v>0.93487396173579196</v>
      </c>
      <c r="H1609" s="2">
        <f>COUNTIFS(COMPANY[亂數值],"&gt;" &amp;COMPANY[[#This Row],[亂數值]]) + 1</f>
        <v>149</v>
      </c>
      <c r="I1609" s="13" t="str">
        <f>IF(COMPANY[[#This Row],[序列]]&lt;=簡單亂數抽樣參數!$C$3,"Y","")</f>
        <v/>
      </c>
    </row>
    <row r="1610" spans="1:9">
      <c r="A1610" s="1" t="s">
        <v>5650</v>
      </c>
      <c r="B1610" s="1" t="s">
        <v>3018</v>
      </c>
      <c r="C1610" s="1" t="s">
        <v>3019</v>
      </c>
      <c r="D1610" s="1" t="s">
        <v>27</v>
      </c>
      <c r="E1610" s="1" t="str">
        <f t="shared" si="51"/>
        <v>南投縣</v>
      </c>
      <c r="F1610" s="12">
        <f t="shared" ca="1" si="50"/>
        <v>0.32545274797662749</v>
      </c>
      <c r="G1610" s="12">
        <v>0.4775336017082733</v>
      </c>
      <c r="H1610" s="2">
        <f>COUNTIFS(COMPANY[亂數值],"&gt;" &amp;COMPANY[[#This Row],[亂數值]]) + 1</f>
        <v>1142</v>
      </c>
      <c r="I1610" s="13" t="str">
        <f>IF(COMPANY[[#This Row],[序列]]&lt;=簡單亂數抽樣參數!$C$3,"Y","")</f>
        <v/>
      </c>
    </row>
    <row r="1611" spans="1:9">
      <c r="A1611" s="1" t="s">
        <v>5651</v>
      </c>
      <c r="B1611" s="1" t="s">
        <v>3020</v>
      </c>
      <c r="C1611" s="1" t="s">
        <v>3021</v>
      </c>
      <c r="D1611" s="1" t="s">
        <v>22</v>
      </c>
      <c r="E1611" s="1" t="str">
        <f t="shared" si="51"/>
        <v>雲林縣</v>
      </c>
      <c r="F1611" s="12">
        <f t="shared" ca="1" si="50"/>
        <v>0.1091860969562235</v>
      </c>
      <c r="G1611" s="12">
        <v>0.53803365095140798</v>
      </c>
      <c r="H1611" s="2">
        <f>COUNTIFS(COMPANY[亂數值],"&gt;" &amp;COMPANY[[#This Row],[亂數值]]) + 1</f>
        <v>1000</v>
      </c>
      <c r="I1611" s="13" t="str">
        <f>IF(COMPANY[[#This Row],[序列]]&lt;=簡單亂數抽樣參數!$C$3,"Y","")</f>
        <v/>
      </c>
    </row>
    <row r="1612" spans="1:9">
      <c r="A1612" s="1" t="s">
        <v>5652</v>
      </c>
      <c r="B1612" s="1" t="s">
        <v>3022</v>
      </c>
      <c r="C1612" s="1" t="s">
        <v>3023</v>
      </c>
      <c r="D1612" s="1" t="s">
        <v>6</v>
      </c>
      <c r="E1612" s="1" t="str">
        <f t="shared" si="51"/>
        <v>雲林縣</v>
      </c>
      <c r="F1612" s="12">
        <f t="shared" ca="1" si="50"/>
        <v>0.92828090474398561</v>
      </c>
      <c r="G1612" s="12">
        <v>0.49064264858353612</v>
      </c>
      <c r="H1612" s="2">
        <f>COUNTIFS(COMPANY[亂數值],"&gt;" &amp;COMPANY[[#This Row],[亂數值]]) + 1</f>
        <v>1110</v>
      </c>
      <c r="I1612" s="13" t="str">
        <f>IF(COMPANY[[#This Row],[序列]]&lt;=簡單亂數抽樣參數!$C$3,"Y","")</f>
        <v/>
      </c>
    </row>
    <row r="1613" spans="1:9">
      <c r="A1613" s="1" t="s">
        <v>5653</v>
      </c>
      <c r="B1613" s="1" t="s">
        <v>3024</v>
      </c>
      <c r="C1613" s="1" t="s">
        <v>3025</v>
      </c>
      <c r="D1613" s="1" t="s">
        <v>6</v>
      </c>
      <c r="E1613" s="1" t="str">
        <f t="shared" si="51"/>
        <v>雲林縣</v>
      </c>
      <c r="F1613" s="12">
        <f t="shared" ca="1" si="50"/>
        <v>0.70450435471747164</v>
      </c>
      <c r="G1613" s="12">
        <v>0.23044802658365504</v>
      </c>
      <c r="H1613" s="2">
        <f>COUNTIFS(COMPANY[亂數值],"&gt;" &amp;COMPANY[[#This Row],[亂數值]]) + 1</f>
        <v>1665</v>
      </c>
      <c r="I1613" s="13" t="str">
        <f>IF(COMPANY[[#This Row],[序列]]&lt;=簡單亂數抽樣參數!$C$3,"Y","")</f>
        <v/>
      </c>
    </row>
    <row r="1614" spans="1:9">
      <c r="A1614" s="1" t="s">
        <v>5654</v>
      </c>
      <c r="B1614" s="1" t="s">
        <v>3026</v>
      </c>
      <c r="C1614" s="1" t="s">
        <v>3027</v>
      </c>
      <c r="D1614" s="1" t="s">
        <v>6</v>
      </c>
      <c r="E1614" s="1" t="str">
        <f t="shared" si="51"/>
        <v>苗栗縣</v>
      </c>
      <c r="F1614" s="12">
        <f t="shared" ca="1" si="50"/>
        <v>0.25369692596797822</v>
      </c>
      <c r="G1614" s="12">
        <v>0.54645662847528187</v>
      </c>
      <c r="H1614" s="2">
        <f>COUNTIFS(COMPANY[亂數值],"&gt;" &amp;COMPANY[[#This Row],[亂數值]]) + 1</f>
        <v>983</v>
      </c>
      <c r="I1614" s="13" t="str">
        <f>IF(COMPANY[[#This Row],[序列]]&lt;=簡單亂數抽樣參數!$C$3,"Y","")</f>
        <v/>
      </c>
    </row>
    <row r="1615" spans="1:9">
      <c r="A1615" s="1" t="s">
        <v>5655</v>
      </c>
      <c r="B1615" s="1" t="s">
        <v>3028</v>
      </c>
      <c r="C1615" s="1" t="s">
        <v>2723</v>
      </c>
      <c r="D1615" s="1" t="s">
        <v>6</v>
      </c>
      <c r="E1615" s="1" t="str">
        <f t="shared" si="51"/>
        <v>苗栗縣</v>
      </c>
      <c r="F1615" s="12">
        <f t="shared" ca="1" si="50"/>
        <v>0.71806756796883109</v>
      </c>
      <c r="G1615" s="12">
        <v>3.0728556306699351E-2</v>
      </c>
      <c r="H1615" s="2">
        <f>COUNTIFS(COMPANY[亂數值],"&gt;" &amp;COMPANY[[#This Row],[亂數值]]) + 1</f>
        <v>2130</v>
      </c>
      <c r="I1615" s="13" t="str">
        <f>IF(COMPANY[[#This Row],[序列]]&lt;=簡單亂數抽樣參數!$C$3,"Y","")</f>
        <v/>
      </c>
    </row>
    <row r="1616" spans="1:9">
      <c r="A1616" s="1" t="s">
        <v>5656</v>
      </c>
      <c r="B1616" s="1" t="s">
        <v>3029</v>
      </c>
      <c r="C1616" s="1" t="s">
        <v>3030</v>
      </c>
      <c r="D1616" s="1" t="s">
        <v>27</v>
      </c>
      <c r="E1616" s="1" t="str">
        <f t="shared" si="51"/>
        <v>臺中市</v>
      </c>
      <c r="F1616" s="12">
        <f t="shared" ca="1" si="50"/>
        <v>0.53444448536536826</v>
      </c>
      <c r="G1616" s="12">
        <v>0.94141663272965503</v>
      </c>
      <c r="H1616" s="2">
        <f>COUNTIFS(COMPANY[亂數值],"&gt;" &amp;COMPANY[[#This Row],[亂數值]]) + 1</f>
        <v>131</v>
      </c>
      <c r="I1616" s="13" t="str">
        <f>IF(COMPANY[[#This Row],[序列]]&lt;=簡單亂數抽樣參數!$C$3,"Y","")</f>
        <v/>
      </c>
    </row>
    <row r="1617" spans="1:9">
      <c r="A1617" s="1" t="s">
        <v>5657</v>
      </c>
      <c r="B1617" s="1" t="s">
        <v>6267</v>
      </c>
      <c r="C1617" s="1" t="s">
        <v>3031</v>
      </c>
      <c r="D1617" s="1" t="s">
        <v>27</v>
      </c>
      <c r="E1617" s="1" t="str">
        <f t="shared" si="51"/>
        <v>臺中市</v>
      </c>
      <c r="F1617" s="12">
        <f t="shared" ca="1" si="50"/>
        <v>0.6864620573561987</v>
      </c>
      <c r="G1617" s="12">
        <v>0.12802842719611174</v>
      </c>
      <c r="H1617" s="2">
        <f>COUNTIFS(COMPANY[亂數值],"&gt;" &amp;COMPANY[[#This Row],[亂數值]]) + 1</f>
        <v>1915</v>
      </c>
      <c r="I1617" s="13" t="str">
        <f>IF(COMPANY[[#This Row],[序列]]&lt;=簡單亂數抽樣參數!$C$3,"Y","")</f>
        <v/>
      </c>
    </row>
    <row r="1618" spans="1:9">
      <c r="A1618" s="1" t="s">
        <v>5658</v>
      </c>
      <c r="B1618" s="1" t="s">
        <v>3032</v>
      </c>
      <c r="C1618" s="1" t="s">
        <v>3033</v>
      </c>
      <c r="D1618" s="1" t="s">
        <v>27</v>
      </c>
      <c r="E1618" s="1" t="str">
        <f t="shared" si="51"/>
        <v>臺中市</v>
      </c>
      <c r="F1618" s="12">
        <f t="shared" ca="1" si="50"/>
        <v>0.74931301791225491</v>
      </c>
      <c r="G1618" s="12">
        <v>0.41248330236416819</v>
      </c>
      <c r="H1618" s="2">
        <f>COUNTIFS(COMPANY[亂數值],"&gt;" &amp;COMPANY[[#This Row],[亂數值]]) + 1</f>
        <v>1274</v>
      </c>
      <c r="I1618" s="13" t="str">
        <f>IF(COMPANY[[#This Row],[序列]]&lt;=簡單亂數抽樣參數!$C$3,"Y","")</f>
        <v/>
      </c>
    </row>
    <row r="1619" spans="1:9">
      <c r="A1619" s="1" t="s">
        <v>5659</v>
      </c>
      <c r="B1619" s="1" t="s">
        <v>3034</v>
      </c>
      <c r="C1619" s="1" t="s">
        <v>3035</v>
      </c>
      <c r="D1619" s="1" t="s">
        <v>6</v>
      </c>
      <c r="E1619" s="1" t="str">
        <f t="shared" si="51"/>
        <v>臺中市</v>
      </c>
      <c r="F1619" s="12">
        <f t="shared" ca="1" si="50"/>
        <v>7.9381949940260266E-2</v>
      </c>
      <c r="G1619" s="12">
        <v>0.10421691624951734</v>
      </c>
      <c r="H1619" s="2">
        <f>COUNTIFS(COMPANY[亂數值],"&gt;" &amp;COMPANY[[#This Row],[亂數值]]) + 1</f>
        <v>1977</v>
      </c>
      <c r="I1619" s="13" t="str">
        <f>IF(COMPANY[[#This Row],[序列]]&lt;=簡單亂數抽樣參數!$C$3,"Y","")</f>
        <v/>
      </c>
    </row>
    <row r="1620" spans="1:9">
      <c r="A1620" s="1" t="s">
        <v>5660</v>
      </c>
      <c r="B1620" s="1" t="s">
        <v>3036</v>
      </c>
      <c r="C1620" s="1" t="s">
        <v>3037</v>
      </c>
      <c r="D1620" s="1" t="s">
        <v>6</v>
      </c>
      <c r="E1620" s="1" t="str">
        <f t="shared" si="51"/>
        <v>臺中市</v>
      </c>
      <c r="F1620" s="12">
        <f t="shared" ca="1" si="50"/>
        <v>0.30189177051731397</v>
      </c>
      <c r="G1620" s="12">
        <v>0.82636897287856059</v>
      </c>
      <c r="H1620" s="2">
        <f>COUNTIFS(COMPANY[亂數值],"&gt;" &amp;COMPANY[[#This Row],[亂數值]]) + 1</f>
        <v>389</v>
      </c>
      <c r="I1620" s="13" t="str">
        <f>IF(COMPANY[[#This Row],[序列]]&lt;=簡單亂數抽樣參數!$C$3,"Y","")</f>
        <v/>
      </c>
    </row>
    <row r="1621" spans="1:9">
      <c r="A1621" s="1" t="s">
        <v>5661</v>
      </c>
      <c r="B1621" s="1" t="s">
        <v>3038</v>
      </c>
      <c r="C1621" s="1" t="s">
        <v>3039</v>
      </c>
      <c r="D1621" s="1" t="s">
        <v>6</v>
      </c>
      <c r="E1621" s="1" t="str">
        <f t="shared" si="51"/>
        <v>臺中市</v>
      </c>
      <c r="F1621" s="12">
        <f t="shared" ca="1" si="50"/>
        <v>0.13125219521130982</v>
      </c>
      <c r="G1621" s="12">
        <v>0.8449406719283078</v>
      </c>
      <c r="H1621" s="2">
        <f>COUNTIFS(COMPANY[亂數值],"&gt;" &amp;COMPANY[[#This Row],[亂數值]]) + 1</f>
        <v>342</v>
      </c>
      <c r="I1621" s="13" t="str">
        <f>IF(COMPANY[[#This Row],[序列]]&lt;=簡單亂數抽樣參數!$C$3,"Y","")</f>
        <v/>
      </c>
    </row>
    <row r="1622" spans="1:9">
      <c r="A1622" s="1" t="s">
        <v>5662</v>
      </c>
      <c r="B1622" s="1" t="s">
        <v>3040</v>
      </c>
      <c r="C1622" s="1" t="s">
        <v>3041</v>
      </c>
      <c r="D1622" s="1" t="s">
        <v>27</v>
      </c>
      <c r="E1622" s="1" t="str">
        <f t="shared" si="51"/>
        <v>臺中市</v>
      </c>
      <c r="F1622" s="12">
        <f t="shared" ca="1" si="50"/>
        <v>0.67772072241989023</v>
      </c>
      <c r="G1622" s="12">
        <v>0.52317246448480004</v>
      </c>
      <c r="H1622" s="2">
        <f>COUNTIFS(COMPANY[亂數值],"&gt;" &amp;COMPANY[[#This Row],[亂數值]]) + 1</f>
        <v>1032</v>
      </c>
      <c r="I1622" s="13" t="str">
        <f>IF(COMPANY[[#This Row],[序列]]&lt;=簡單亂數抽樣參數!$C$3,"Y","")</f>
        <v/>
      </c>
    </row>
    <row r="1623" spans="1:9">
      <c r="A1623" s="1" t="s">
        <v>5663</v>
      </c>
      <c r="B1623" s="1" t="s">
        <v>3042</v>
      </c>
      <c r="C1623" s="1" t="s">
        <v>3043</v>
      </c>
      <c r="D1623" s="1" t="s">
        <v>6</v>
      </c>
      <c r="E1623" s="1" t="str">
        <f t="shared" si="51"/>
        <v>臺中市</v>
      </c>
      <c r="F1623" s="12">
        <f t="shared" ca="1" si="50"/>
        <v>0.77078352257702876</v>
      </c>
      <c r="G1623" s="12">
        <v>0.10012453157723977</v>
      </c>
      <c r="H1623" s="2">
        <f>COUNTIFS(COMPANY[亂數值],"&gt;" &amp;COMPANY[[#This Row],[亂數值]]) + 1</f>
        <v>1986</v>
      </c>
      <c r="I1623" s="13" t="str">
        <f>IF(COMPANY[[#This Row],[序列]]&lt;=簡單亂數抽樣參數!$C$3,"Y","")</f>
        <v/>
      </c>
    </row>
    <row r="1624" spans="1:9">
      <c r="A1624" s="1" t="s">
        <v>5664</v>
      </c>
      <c r="B1624" s="1" t="s">
        <v>3044</v>
      </c>
      <c r="C1624" s="1" t="s">
        <v>3045</v>
      </c>
      <c r="D1624" s="1" t="s">
        <v>27</v>
      </c>
      <c r="E1624" s="1" t="str">
        <f t="shared" si="51"/>
        <v>臺中市</v>
      </c>
      <c r="F1624" s="12">
        <f t="shared" ca="1" si="50"/>
        <v>0.53107025026334842</v>
      </c>
      <c r="G1624" s="12">
        <v>0.80901629734358016</v>
      </c>
      <c r="H1624" s="2">
        <f>COUNTIFS(COMPANY[亂數值],"&gt;" &amp;COMPANY[[#This Row],[亂數值]]) + 1</f>
        <v>425</v>
      </c>
      <c r="I1624" s="13" t="str">
        <f>IF(COMPANY[[#This Row],[序列]]&lt;=簡單亂數抽樣參數!$C$3,"Y","")</f>
        <v/>
      </c>
    </row>
    <row r="1625" spans="1:9">
      <c r="A1625" s="1" t="s">
        <v>5665</v>
      </c>
      <c r="B1625" s="1" t="s">
        <v>3046</v>
      </c>
      <c r="C1625" s="1" t="s">
        <v>3047</v>
      </c>
      <c r="D1625" s="1" t="s">
        <v>6</v>
      </c>
      <c r="E1625" s="1" t="str">
        <f t="shared" si="51"/>
        <v>臺中市</v>
      </c>
      <c r="F1625" s="12">
        <f t="shared" ca="1" si="50"/>
        <v>0.61898871776115405</v>
      </c>
      <c r="G1625" s="12">
        <v>0.73481628257746967</v>
      </c>
      <c r="H1625" s="2">
        <f>COUNTIFS(COMPANY[亂數值],"&gt;" &amp;COMPANY[[#This Row],[亂數值]]) + 1</f>
        <v>561</v>
      </c>
      <c r="I1625" s="13" t="str">
        <f>IF(COMPANY[[#This Row],[序列]]&lt;=簡單亂數抽樣參數!$C$3,"Y","")</f>
        <v/>
      </c>
    </row>
    <row r="1626" spans="1:9">
      <c r="A1626" s="1" t="s">
        <v>5666</v>
      </c>
      <c r="B1626" s="1" t="s">
        <v>3048</v>
      </c>
      <c r="C1626" s="1" t="s">
        <v>3049</v>
      </c>
      <c r="D1626" s="1" t="s">
        <v>6</v>
      </c>
      <c r="E1626" s="1" t="str">
        <f t="shared" si="51"/>
        <v>臺中市</v>
      </c>
      <c r="F1626" s="12">
        <f t="shared" ca="1" si="50"/>
        <v>0.66021003895615538</v>
      </c>
      <c r="G1626" s="12">
        <v>0.95285741416713265</v>
      </c>
      <c r="H1626" s="2">
        <f>COUNTIFS(COMPANY[亂數值],"&gt;" &amp;COMPANY[[#This Row],[亂數值]]) + 1</f>
        <v>101</v>
      </c>
      <c r="I1626" s="13" t="str">
        <f>IF(COMPANY[[#This Row],[序列]]&lt;=簡單亂數抽樣參數!$C$3,"Y","")</f>
        <v/>
      </c>
    </row>
    <row r="1627" spans="1:9">
      <c r="A1627" s="1" t="s">
        <v>5667</v>
      </c>
      <c r="B1627" s="1" t="s">
        <v>3050</v>
      </c>
      <c r="C1627" s="1" t="s">
        <v>3051</v>
      </c>
      <c r="D1627" s="1" t="s">
        <v>6</v>
      </c>
      <c r="E1627" s="1" t="str">
        <f t="shared" si="51"/>
        <v>臺中市</v>
      </c>
      <c r="F1627" s="12">
        <f t="shared" ca="1" si="50"/>
        <v>0.36267668330567693</v>
      </c>
      <c r="G1627" s="12">
        <v>0.48175858963132756</v>
      </c>
      <c r="H1627" s="2">
        <f>COUNTIFS(COMPANY[亂數值],"&gt;" &amp;COMPANY[[#This Row],[亂數值]]) + 1</f>
        <v>1131</v>
      </c>
      <c r="I1627" s="13" t="str">
        <f>IF(COMPANY[[#This Row],[序列]]&lt;=簡單亂數抽樣參數!$C$3,"Y","")</f>
        <v/>
      </c>
    </row>
    <row r="1628" spans="1:9">
      <c r="A1628" s="1" t="s">
        <v>5668</v>
      </c>
      <c r="B1628" s="1" t="s">
        <v>3052</v>
      </c>
      <c r="C1628" s="1" t="s">
        <v>3053</v>
      </c>
      <c r="D1628" s="1" t="s">
        <v>6</v>
      </c>
      <c r="E1628" s="1" t="str">
        <f t="shared" si="51"/>
        <v>臺中市</v>
      </c>
      <c r="F1628" s="12">
        <f t="shared" ca="1" si="50"/>
        <v>0.20231492119160921</v>
      </c>
      <c r="G1628" s="12">
        <v>0.95947715410566281</v>
      </c>
      <c r="H1628" s="2">
        <f>COUNTIFS(COMPANY[亂數值],"&gt;" &amp;COMPANY[[#This Row],[亂數值]]) + 1</f>
        <v>82</v>
      </c>
      <c r="I1628" s="13" t="str">
        <f>IF(COMPANY[[#This Row],[序列]]&lt;=簡單亂數抽樣參數!$C$3,"Y","")</f>
        <v/>
      </c>
    </row>
    <row r="1629" spans="1:9">
      <c r="A1629" s="1" t="s">
        <v>5669</v>
      </c>
      <c r="B1629" s="1" t="s">
        <v>3054</v>
      </c>
      <c r="C1629" s="1" t="s">
        <v>3055</v>
      </c>
      <c r="D1629" s="1" t="s">
        <v>27</v>
      </c>
      <c r="E1629" s="1" t="str">
        <f t="shared" si="51"/>
        <v>臺中市</v>
      </c>
      <c r="F1629" s="12">
        <f t="shared" ca="1" si="50"/>
        <v>0.18596834282202712</v>
      </c>
      <c r="G1629" s="12">
        <v>0.34893013610816082</v>
      </c>
      <c r="H1629" s="2">
        <f>COUNTIFS(COMPANY[亂數值],"&gt;" &amp;COMPANY[[#This Row],[亂數值]]) + 1</f>
        <v>1400</v>
      </c>
      <c r="I1629" s="13" t="str">
        <f>IF(COMPANY[[#This Row],[序列]]&lt;=簡單亂數抽樣參數!$C$3,"Y","")</f>
        <v/>
      </c>
    </row>
    <row r="1630" spans="1:9">
      <c r="A1630" s="1" t="s">
        <v>5670</v>
      </c>
      <c r="B1630" s="1" t="s">
        <v>3056</v>
      </c>
      <c r="C1630" s="1" t="s">
        <v>3057</v>
      </c>
      <c r="D1630" s="1" t="s">
        <v>6</v>
      </c>
      <c r="E1630" s="1" t="str">
        <f t="shared" si="51"/>
        <v>臺中市</v>
      </c>
      <c r="F1630" s="12">
        <f t="shared" ca="1" si="50"/>
        <v>0.90260437026988016</v>
      </c>
      <c r="G1630" s="12">
        <v>0.82600671104717605</v>
      </c>
      <c r="H1630" s="2">
        <f>COUNTIFS(COMPANY[亂數值],"&gt;" &amp;COMPANY[[#This Row],[亂數值]]) + 1</f>
        <v>390</v>
      </c>
      <c r="I1630" s="13" t="str">
        <f>IF(COMPANY[[#This Row],[序列]]&lt;=簡單亂數抽樣參數!$C$3,"Y","")</f>
        <v/>
      </c>
    </row>
    <row r="1631" spans="1:9">
      <c r="A1631" s="1" t="s">
        <v>5671</v>
      </c>
      <c r="B1631" s="1" t="s">
        <v>3058</v>
      </c>
      <c r="C1631" s="1" t="s">
        <v>3059</v>
      </c>
      <c r="D1631" s="1" t="s">
        <v>6</v>
      </c>
      <c r="E1631" s="1" t="str">
        <f t="shared" si="51"/>
        <v>南投縣</v>
      </c>
      <c r="F1631" s="12">
        <f t="shared" ca="1" si="50"/>
        <v>8.6730427013234523E-2</v>
      </c>
      <c r="G1631" s="12">
        <v>0.93975585495053493</v>
      </c>
      <c r="H1631" s="2">
        <f>COUNTIFS(COMPANY[亂數值],"&gt;" &amp;COMPANY[[#This Row],[亂數值]]) + 1</f>
        <v>139</v>
      </c>
      <c r="I1631" s="13" t="str">
        <f>IF(COMPANY[[#This Row],[序列]]&lt;=簡單亂數抽樣參數!$C$3,"Y","")</f>
        <v/>
      </c>
    </row>
    <row r="1632" spans="1:9">
      <c r="A1632" s="1" t="s">
        <v>5672</v>
      </c>
      <c r="B1632" s="1" t="s">
        <v>3060</v>
      </c>
      <c r="C1632" s="1" t="s">
        <v>3061</v>
      </c>
      <c r="D1632" s="1" t="s">
        <v>6</v>
      </c>
      <c r="E1632" s="1" t="str">
        <f t="shared" si="51"/>
        <v>彰化縣</v>
      </c>
      <c r="F1632" s="12">
        <f t="shared" ca="1" si="50"/>
        <v>0.32305157035287746</v>
      </c>
      <c r="G1632" s="12">
        <v>0.97885183160045197</v>
      </c>
      <c r="H1632" s="2">
        <f>COUNTIFS(COMPANY[亂數值],"&gt;" &amp;COMPANY[[#This Row],[亂數值]]) + 1</f>
        <v>43</v>
      </c>
      <c r="I1632" s="13" t="str">
        <f>IF(COMPANY[[#This Row],[序列]]&lt;=簡單亂數抽樣參數!$C$3,"Y","")</f>
        <v/>
      </c>
    </row>
    <row r="1633" spans="1:9">
      <c r="A1633" s="1" t="s">
        <v>5673</v>
      </c>
      <c r="B1633" s="1" t="s">
        <v>3062</v>
      </c>
      <c r="C1633" s="1" t="s">
        <v>3063</v>
      </c>
      <c r="D1633" s="1" t="s">
        <v>6</v>
      </c>
      <c r="E1633" s="1" t="str">
        <f t="shared" si="51"/>
        <v>彰化縣</v>
      </c>
      <c r="F1633" s="12">
        <f t="shared" ca="1" si="50"/>
        <v>0.59542561963448015</v>
      </c>
      <c r="G1633" s="12">
        <v>8.7437888725971247E-2</v>
      </c>
      <c r="H1633" s="2">
        <f>COUNTIFS(COMPANY[亂數值],"&gt;" &amp;COMPANY[[#This Row],[亂數值]]) + 1</f>
        <v>2011</v>
      </c>
      <c r="I1633" s="13" t="str">
        <f>IF(COMPANY[[#This Row],[序列]]&lt;=簡單亂數抽樣參數!$C$3,"Y","")</f>
        <v/>
      </c>
    </row>
    <row r="1634" spans="1:9">
      <c r="A1634" s="1" t="s">
        <v>5674</v>
      </c>
      <c r="B1634" s="1" t="s">
        <v>3064</v>
      </c>
      <c r="C1634" s="1" t="s">
        <v>3065</v>
      </c>
      <c r="D1634" s="1" t="s">
        <v>27</v>
      </c>
      <c r="E1634" s="1" t="str">
        <f t="shared" si="51"/>
        <v>彰化縣</v>
      </c>
      <c r="F1634" s="12">
        <f t="shared" ca="1" si="50"/>
        <v>0.37590648572405017</v>
      </c>
      <c r="G1634" s="12">
        <v>0.20218622295774269</v>
      </c>
      <c r="H1634" s="2">
        <f>COUNTIFS(COMPANY[亂數值],"&gt;" &amp;COMPANY[[#This Row],[亂數值]]) + 1</f>
        <v>1726</v>
      </c>
      <c r="I1634" s="13" t="str">
        <f>IF(COMPANY[[#This Row],[序列]]&lt;=簡單亂數抽樣參數!$C$3,"Y","")</f>
        <v/>
      </c>
    </row>
    <row r="1635" spans="1:9">
      <c r="A1635" s="1" t="s">
        <v>5675</v>
      </c>
      <c r="B1635" s="1" t="s">
        <v>3066</v>
      </c>
      <c r="C1635" s="1" t="s">
        <v>3067</v>
      </c>
      <c r="D1635" s="1" t="s">
        <v>6</v>
      </c>
      <c r="E1635" s="1" t="str">
        <f t="shared" si="51"/>
        <v>彰化縣</v>
      </c>
      <c r="F1635" s="12">
        <f t="shared" ca="1" si="50"/>
        <v>0.97388675685842141</v>
      </c>
      <c r="G1635" s="12">
        <v>4.5633135515984025E-2</v>
      </c>
      <c r="H1635" s="2">
        <f>COUNTIFS(COMPANY[亂數值],"&gt;" &amp;COMPANY[[#This Row],[亂數值]]) + 1</f>
        <v>2103</v>
      </c>
      <c r="I1635" s="13" t="str">
        <f>IF(COMPANY[[#This Row],[序列]]&lt;=簡單亂數抽樣參數!$C$3,"Y","")</f>
        <v/>
      </c>
    </row>
    <row r="1636" spans="1:9">
      <c r="A1636" s="1" t="s">
        <v>5676</v>
      </c>
      <c r="B1636" s="1" t="s">
        <v>3068</v>
      </c>
      <c r="C1636" s="1" t="s">
        <v>3069</v>
      </c>
      <c r="D1636" s="1" t="s">
        <v>6</v>
      </c>
      <c r="E1636" s="1" t="str">
        <f t="shared" si="51"/>
        <v>彰化縣</v>
      </c>
      <c r="F1636" s="12">
        <f t="shared" ca="1" si="50"/>
        <v>7.9646512330296959E-2</v>
      </c>
      <c r="G1636" s="12">
        <v>0.92230809264852764</v>
      </c>
      <c r="H1636" s="2">
        <f>COUNTIFS(COMPANY[亂數值],"&gt;" &amp;COMPANY[[#This Row],[亂數值]]) + 1</f>
        <v>169</v>
      </c>
      <c r="I1636" s="13" t="str">
        <f>IF(COMPANY[[#This Row],[序列]]&lt;=簡單亂數抽樣參數!$C$3,"Y","")</f>
        <v/>
      </c>
    </row>
    <row r="1637" spans="1:9">
      <c r="A1637" s="1" t="s">
        <v>5677</v>
      </c>
      <c r="B1637" s="1" t="s">
        <v>3070</v>
      </c>
      <c r="C1637" s="1" t="s">
        <v>3071</v>
      </c>
      <c r="D1637" s="1" t="s">
        <v>6</v>
      </c>
      <c r="E1637" s="1" t="str">
        <f t="shared" si="51"/>
        <v>臺中市</v>
      </c>
      <c r="F1637" s="12">
        <f t="shared" ca="1" si="50"/>
        <v>6.5249048967513046E-2</v>
      </c>
      <c r="G1637" s="12">
        <v>0.31865211632234069</v>
      </c>
      <c r="H1637" s="2">
        <f>COUNTIFS(COMPANY[亂數值],"&gt;" &amp;COMPANY[[#This Row],[亂數值]]) + 1</f>
        <v>1465</v>
      </c>
      <c r="I1637" s="13" t="str">
        <f>IF(COMPANY[[#This Row],[序列]]&lt;=簡單亂數抽樣參數!$C$3,"Y","")</f>
        <v/>
      </c>
    </row>
    <row r="1638" spans="1:9">
      <c r="A1638" s="1" t="s">
        <v>5678</v>
      </c>
      <c r="B1638" s="1" t="s">
        <v>3072</v>
      </c>
      <c r="C1638" s="1" t="s">
        <v>3073</v>
      </c>
      <c r="D1638" s="1" t="s">
        <v>27</v>
      </c>
      <c r="E1638" s="1" t="str">
        <f t="shared" si="51"/>
        <v>臺中市</v>
      </c>
      <c r="F1638" s="12">
        <f t="shared" ca="1" si="50"/>
        <v>0.9528610022344367</v>
      </c>
      <c r="G1638" s="12">
        <v>0.54651190505714387</v>
      </c>
      <c r="H1638" s="2">
        <f>COUNTIFS(COMPANY[亂數值],"&gt;" &amp;COMPANY[[#This Row],[亂數值]]) + 1</f>
        <v>982</v>
      </c>
      <c r="I1638" s="13" t="str">
        <f>IF(COMPANY[[#This Row],[序列]]&lt;=簡單亂數抽樣參數!$C$3,"Y","")</f>
        <v/>
      </c>
    </row>
    <row r="1639" spans="1:9">
      <c r="A1639" s="1" t="s">
        <v>5679</v>
      </c>
      <c r="B1639" s="1" t="s">
        <v>3074</v>
      </c>
      <c r="C1639" s="1" t="s">
        <v>3075</v>
      </c>
      <c r="D1639" s="1" t="s">
        <v>27</v>
      </c>
      <c r="E1639" s="1" t="str">
        <f t="shared" si="51"/>
        <v>臺中市</v>
      </c>
      <c r="F1639" s="12">
        <f t="shared" ca="1" si="50"/>
        <v>0.66065180271369073</v>
      </c>
      <c r="G1639" s="12">
        <v>0.97175211828427877</v>
      </c>
      <c r="H1639" s="2">
        <f>COUNTIFS(COMPANY[亂數值],"&gt;" &amp;COMPANY[[#This Row],[亂數值]]) + 1</f>
        <v>59</v>
      </c>
      <c r="I1639" s="13" t="str">
        <f>IF(COMPANY[[#This Row],[序列]]&lt;=簡單亂數抽樣參數!$C$3,"Y","")</f>
        <v/>
      </c>
    </row>
    <row r="1640" spans="1:9">
      <c r="A1640" s="1" t="s">
        <v>5680</v>
      </c>
      <c r="B1640" s="1" t="s">
        <v>3076</v>
      </c>
      <c r="C1640" s="1" t="s">
        <v>3077</v>
      </c>
      <c r="D1640" s="1" t="s">
        <v>6</v>
      </c>
      <c r="E1640" s="1" t="str">
        <f t="shared" si="51"/>
        <v>臺中市</v>
      </c>
      <c r="F1640" s="12">
        <f t="shared" ca="1" si="50"/>
        <v>0.43466995220778148</v>
      </c>
      <c r="G1640" s="12">
        <v>0.49169596259638704</v>
      </c>
      <c r="H1640" s="2">
        <f>COUNTIFS(COMPANY[亂數值],"&gt;" &amp;COMPANY[[#This Row],[亂數值]]) + 1</f>
        <v>1108</v>
      </c>
      <c r="I1640" s="13" t="str">
        <f>IF(COMPANY[[#This Row],[序列]]&lt;=簡單亂數抽樣參數!$C$3,"Y","")</f>
        <v/>
      </c>
    </row>
    <row r="1641" spans="1:9">
      <c r="A1641" s="1" t="s">
        <v>5681</v>
      </c>
      <c r="B1641" s="1" t="s">
        <v>3078</v>
      </c>
      <c r="C1641" s="1" t="s">
        <v>3079</v>
      </c>
      <c r="D1641" s="1" t="s">
        <v>6</v>
      </c>
      <c r="E1641" s="1" t="str">
        <f t="shared" si="51"/>
        <v>臺中市</v>
      </c>
      <c r="F1641" s="12">
        <f t="shared" ca="1" si="50"/>
        <v>0.87479958090812171</v>
      </c>
      <c r="G1641" s="12">
        <v>2.5602717436674416E-2</v>
      </c>
      <c r="H1641" s="2">
        <f>COUNTIFS(COMPANY[亂數值],"&gt;" &amp;COMPANY[[#This Row],[亂數值]]) + 1</f>
        <v>2141</v>
      </c>
      <c r="I1641" s="13" t="str">
        <f>IF(COMPANY[[#This Row],[序列]]&lt;=簡單亂數抽樣參數!$C$3,"Y","")</f>
        <v/>
      </c>
    </row>
    <row r="1642" spans="1:9">
      <c r="A1642" s="1" t="s">
        <v>5682</v>
      </c>
      <c r="B1642" s="1" t="s">
        <v>3080</v>
      </c>
      <c r="C1642" s="1" t="s">
        <v>3081</v>
      </c>
      <c r="D1642" s="1" t="s">
        <v>6</v>
      </c>
      <c r="E1642" s="1" t="str">
        <f t="shared" si="51"/>
        <v>臺中市</v>
      </c>
      <c r="F1642" s="12">
        <f t="shared" ca="1" si="50"/>
        <v>0.27079573437735505</v>
      </c>
      <c r="G1642" s="12">
        <v>0.52982371595692113</v>
      </c>
      <c r="H1642" s="2">
        <f>COUNTIFS(COMPANY[亂數值],"&gt;" &amp;COMPANY[[#This Row],[亂數值]]) + 1</f>
        <v>1018</v>
      </c>
      <c r="I1642" s="13" t="str">
        <f>IF(COMPANY[[#This Row],[序列]]&lt;=簡單亂數抽樣參數!$C$3,"Y","")</f>
        <v/>
      </c>
    </row>
    <row r="1643" spans="1:9">
      <c r="A1643" s="1" t="s">
        <v>5683</v>
      </c>
      <c r="B1643" s="1" t="s">
        <v>3082</v>
      </c>
      <c r="C1643" s="1" t="s">
        <v>3083</v>
      </c>
      <c r="D1643" s="1" t="s">
        <v>6</v>
      </c>
      <c r="E1643" s="1" t="str">
        <f t="shared" si="51"/>
        <v>臺中市</v>
      </c>
      <c r="F1643" s="12">
        <f t="shared" ca="1" si="50"/>
        <v>0.96471423886106333</v>
      </c>
      <c r="G1643" s="12">
        <v>0.93009185116569004</v>
      </c>
      <c r="H1643" s="2">
        <f>COUNTIFS(COMPANY[亂數值],"&gt;" &amp;COMPANY[[#This Row],[亂數值]]) + 1</f>
        <v>155</v>
      </c>
      <c r="I1643" s="13" t="str">
        <f>IF(COMPANY[[#This Row],[序列]]&lt;=簡單亂數抽樣參數!$C$3,"Y","")</f>
        <v/>
      </c>
    </row>
    <row r="1644" spans="1:9">
      <c r="A1644" s="1" t="s">
        <v>5684</v>
      </c>
      <c r="B1644" s="1" t="s">
        <v>3084</v>
      </c>
      <c r="C1644" s="1" t="s">
        <v>3085</v>
      </c>
      <c r="D1644" s="1" t="s">
        <v>6</v>
      </c>
      <c r="E1644" s="1" t="str">
        <f t="shared" si="51"/>
        <v>臺中市</v>
      </c>
      <c r="F1644" s="12">
        <f t="shared" ca="1" si="50"/>
        <v>3.3953643533139566E-2</v>
      </c>
      <c r="G1644" s="12">
        <v>0.15506715421154293</v>
      </c>
      <c r="H1644" s="2">
        <f>COUNTIFS(COMPANY[亂數值],"&gt;" &amp;COMPANY[[#This Row],[亂數值]]) + 1</f>
        <v>1844</v>
      </c>
      <c r="I1644" s="13" t="str">
        <f>IF(COMPANY[[#This Row],[序列]]&lt;=簡單亂數抽樣參數!$C$3,"Y","")</f>
        <v/>
      </c>
    </row>
    <row r="1645" spans="1:9">
      <c r="A1645" s="1" t="s">
        <v>5685</v>
      </c>
      <c r="B1645" s="1" t="s">
        <v>3086</v>
      </c>
      <c r="C1645" s="1" t="s">
        <v>3087</v>
      </c>
      <c r="D1645" s="1" t="s">
        <v>22</v>
      </c>
      <c r="E1645" s="1" t="str">
        <f t="shared" si="51"/>
        <v>臺中市</v>
      </c>
      <c r="F1645" s="12">
        <f t="shared" ca="1" si="50"/>
        <v>2.7692154865976648E-2</v>
      </c>
      <c r="G1645" s="12">
        <v>0.20006157272440506</v>
      </c>
      <c r="H1645" s="2">
        <f>COUNTIFS(COMPANY[亂數值],"&gt;" &amp;COMPANY[[#This Row],[亂數值]]) + 1</f>
        <v>1732</v>
      </c>
      <c r="I1645" s="13" t="str">
        <f>IF(COMPANY[[#This Row],[序列]]&lt;=簡單亂數抽樣參數!$C$3,"Y","")</f>
        <v/>
      </c>
    </row>
    <row r="1646" spans="1:9">
      <c r="A1646" s="1" t="s">
        <v>5686</v>
      </c>
      <c r="B1646" s="1" t="s">
        <v>3088</v>
      </c>
      <c r="C1646" s="1" t="s">
        <v>3089</v>
      </c>
      <c r="D1646" s="1" t="s">
        <v>31</v>
      </c>
      <c r="E1646" s="1" t="str">
        <f t="shared" si="51"/>
        <v>臺中市</v>
      </c>
      <c r="F1646" s="12">
        <f t="shared" ca="1" si="50"/>
        <v>7.6140155457924408E-2</v>
      </c>
      <c r="G1646" s="12">
        <v>0.3527487935359086</v>
      </c>
      <c r="H1646" s="2">
        <f>COUNTIFS(COMPANY[亂數值],"&gt;" &amp;COMPANY[[#This Row],[亂數值]]) + 1</f>
        <v>1394</v>
      </c>
      <c r="I1646" s="13" t="str">
        <f>IF(COMPANY[[#This Row],[序列]]&lt;=簡單亂數抽樣參數!$C$3,"Y","")</f>
        <v/>
      </c>
    </row>
    <row r="1647" spans="1:9">
      <c r="A1647" s="1" t="s">
        <v>5687</v>
      </c>
      <c r="B1647" s="1" t="s">
        <v>6268</v>
      </c>
      <c r="C1647" s="1" t="s">
        <v>3090</v>
      </c>
      <c r="D1647" s="1" t="s">
        <v>6</v>
      </c>
      <c r="E1647" s="1" t="str">
        <f t="shared" si="51"/>
        <v>苗栗縣</v>
      </c>
      <c r="F1647" s="12">
        <f t="shared" ca="1" si="50"/>
        <v>0.59591776100232496</v>
      </c>
      <c r="G1647" s="12">
        <v>0.99394331608856334</v>
      </c>
      <c r="H1647" s="2">
        <f>COUNTIFS(COMPANY[亂數值],"&gt;" &amp;COMPANY[[#This Row],[亂數值]]) + 1</f>
        <v>17</v>
      </c>
      <c r="I1647" s="13" t="str">
        <f>IF(COMPANY[[#This Row],[序列]]&lt;=簡單亂數抽樣參數!$C$3,"Y","")</f>
        <v>Y</v>
      </c>
    </row>
    <row r="1648" spans="1:9">
      <c r="A1648" s="1" t="s">
        <v>5687</v>
      </c>
      <c r="B1648" s="1" t="s">
        <v>6268</v>
      </c>
      <c r="C1648" s="1" t="s">
        <v>3091</v>
      </c>
      <c r="D1648" s="1" t="s">
        <v>6</v>
      </c>
      <c r="E1648" s="1" t="str">
        <f t="shared" si="51"/>
        <v>臺中市</v>
      </c>
      <c r="F1648" s="12">
        <f t="shared" ca="1" si="50"/>
        <v>0.88795985361151175</v>
      </c>
      <c r="G1648" s="12">
        <v>0.60021948228204225</v>
      </c>
      <c r="H1648" s="2">
        <f>COUNTIFS(COMPANY[亂數值],"&gt;" &amp;COMPANY[[#This Row],[亂數值]]) + 1</f>
        <v>854</v>
      </c>
      <c r="I1648" s="13" t="str">
        <f>IF(COMPANY[[#This Row],[序列]]&lt;=簡單亂數抽樣參數!$C$3,"Y","")</f>
        <v/>
      </c>
    </row>
    <row r="1649" spans="1:9">
      <c r="A1649" s="1" t="s">
        <v>5688</v>
      </c>
      <c r="B1649" s="1" t="s">
        <v>3092</v>
      </c>
      <c r="C1649" s="1" t="s">
        <v>3093</v>
      </c>
      <c r="D1649" s="1" t="s">
        <v>6</v>
      </c>
      <c r="E1649" s="1" t="str">
        <f t="shared" si="51"/>
        <v>臺中市</v>
      </c>
      <c r="F1649" s="12">
        <f t="shared" ca="1" si="50"/>
        <v>0.58251161469764545</v>
      </c>
      <c r="G1649" s="12">
        <v>0.81586497238221434</v>
      </c>
      <c r="H1649" s="2">
        <f>COUNTIFS(COMPANY[亂數值],"&gt;" &amp;COMPANY[[#This Row],[亂數值]]) + 1</f>
        <v>409</v>
      </c>
      <c r="I1649" s="13" t="str">
        <f>IF(COMPANY[[#This Row],[序列]]&lt;=簡單亂數抽樣參數!$C$3,"Y","")</f>
        <v/>
      </c>
    </row>
    <row r="1650" spans="1:9">
      <c r="A1650" s="1" t="s">
        <v>5689</v>
      </c>
      <c r="B1650" s="1" t="s">
        <v>3094</v>
      </c>
      <c r="C1650" s="1" t="s">
        <v>3095</v>
      </c>
      <c r="D1650" s="1" t="s">
        <v>6</v>
      </c>
      <c r="E1650" s="1" t="str">
        <f t="shared" si="51"/>
        <v>臺中市</v>
      </c>
      <c r="F1650" s="12">
        <f t="shared" ca="1" si="50"/>
        <v>7.6238346437369708E-2</v>
      </c>
      <c r="G1650" s="12">
        <v>0.15486940877795352</v>
      </c>
      <c r="H1650" s="2">
        <f>COUNTIFS(COMPANY[亂數值],"&gt;" &amp;COMPANY[[#This Row],[亂數值]]) + 1</f>
        <v>1845</v>
      </c>
      <c r="I1650" s="13" t="str">
        <f>IF(COMPANY[[#This Row],[序列]]&lt;=簡單亂數抽樣參數!$C$3,"Y","")</f>
        <v/>
      </c>
    </row>
    <row r="1651" spans="1:9">
      <c r="A1651" s="1" t="s">
        <v>5690</v>
      </c>
      <c r="B1651" s="1" t="s">
        <v>3096</v>
      </c>
      <c r="C1651" s="1" t="s">
        <v>3097</v>
      </c>
      <c r="D1651" s="1" t="s">
        <v>6</v>
      </c>
      <c r="E1651" s="1" t="str">
        <f t="shared" si="51"/>
        <v>臺中市</v>
      </c>
      <c r="F1651" s="12">
        <f t="shared" ca="1" si="50"/>
        <v>0.85700723624488206</v>
      </c>
      <c r="G1651" s="12">
        <v>0.77188647180411241</v>
      </c>
      <c r="H1651" s="2">
        <f>COUNTIFS(COMPANY[亂數值],"&gt;" &amp;COMPANY[[#This Row],[亂數值]]) + 1</f>
        <v>502</v>
      </c>
      <c r="I1651" s="13" t="str">
        <f>IF(COMPANY[[#This Row],[序列]]&lt;=簡單亂數抽樣參數!$C$3,"Y","")</f>
        <v/>
      </c>
    </row>
    <row r="1652" spans="1:9">
      <c r="A1652" s="1" t="s">
        <v>5691</v>
      </c>
      <c r="B1652" s="1" t="s">
        <v>3098</v>
      </c>
      <c r="C1652" s="1" t="s">
        <v>3099</v>
      </c>
      <c r="D1652" s="1" t="s">
        <v>27</v>
      </c>
      <c r="E1652" s="1" t="str">
        <f t="shared" si="51"/>
        <v>臺中市</v>
      </c>
      <c r="F1652" s="12">
        <f t="shared" ca="1" si="50"/>
        <v>0.81491835559115477</v>
      </c>
      <c r="G1652" s="12">
        <v>0.8314179357122734</v>
      </c>
      <c r="H1652" s="2">
        <f>COUNTIFS(COMPANY[亂數值],"&gt;" &amp;COMPANY[[#This Row],[亂數值]]) + 1</f>
        <v>377</v>
      </c>
      <c r="I1652" s="13" t="str">
        <f>IF(COMPANY[[#This Row],[序列]]&lt;=簡單亂數抽樣參數!$C$3,"Y","")</f>
        <v/>
      </c>
    </row>
    <row r="1653" spans="1:9">
      <c r="A1653" s="1" t="s">
        <v>5692</v>
      </c>
      <c r="B1653" s="1" t="s">
        <v>6269</v>
      </c>
      <c r="C1653" s="1" t="s">
        <v>3100</v>
      </c>
      <c r="D1653" s="1" t="s">
        <v>22</v>
      </c>
      <c r="E1653" s="1" t="str">
        <f t="shared" si="51"/>
        <v>臺中市</v>
      </c>
      <c r="F1653" s="12">
        <f t="shared" ca="1" si="50"/>
        <v>0.37208136895968269</v>
      </c>
      <c r="G1653" s="12">
        <v>0.91326766541158533</v>
      </c>
      <c r="H1653" s="2">
        <f>COUNTIFS(COMPANY[亂數值],"&gt;" &amp;COMPANY[[#This Row],[亂數值]]) + 1</f>
        <v>183</v>
      </c>
      <c r="I1653" s="13" t="str">
        <f>IF(COMPANY[[#This Row],[序列]]&lt;=簡單亂數抽樣參數!$C$3,"Y","")</f>
        <v/>
      </c>
    </row>
    <row r="1654" spans="1:9">
      <c r="A1654" s="1" t="s">
        <v>5693</v>
      </c>
      <c r="B1654" s="1" t="s">
        <v>3101</v>
      </c>
      <c r="C1654" s="1" t="s">
        <v>3102</v>
      </c>
      <c r="D1654" s="1" t="s">
        <v>6</v>
      </c>
      <c r="E1654" s="1" t="str">
        <f t="shared" si="51"/>
        <v>苗栗縣</v>
      </c>
      <c r="F1654" s="12">
        <f t="shared" ca="1" si="50"/>
        <v>0.13501064583718225</v>
      </c>
      <c r="G1654" s="12">
        <v>0.77054707861575733</v>
      </c>
      <c r="H1654" s="2">
        <f>COUNTIFS(COMPANY[亂數值],"&gt;" &amp;COMPANY[[#This Row],[亂數值]]) + 1</f>
        <v>504</v>
      </c>
      <c r="I1654" s="13" t="str">
        <f>IF(COMPANY[[#This Row],[序列]]&lt;=簡單亂數抽樣參數!$C$3,"Y","")</f>
        <v/>
      </c>
    </row>
    <row r="1655" spans="1:9">
      <c r="A1655" s="1" t="s">
        <v>5694</v>
      </c>
      <c r="B1655" s="1" t="s">
        <v>3103</v>
      </c>
      <c r="C1655" s="1" t="s">
        <v>3104</v>
      </c>
      <c r="D1655" s="1" t="s">
        <v>6</v>
      </c>
      <c r="E1655" s="1" t="str">
        <f t="shared" si="51"/>
        <v>苗栗縣</v>
      </c>
      <c r="F1655" s="12">
        <f t="shared" ca="1" si="50"/>
        <v>0.37518928543356478</v>
      </c>
      <c r="G1655" s="12">
        <v>0.50319972355717713</v>
      </c>
      <c r="H1655" s="2">
        <f>COUNTIFS(COMPANY[亂數值],"&gt;" &amp;COMPANY[[#This Row],[亂數值]]) + 1</f>
        <v>1082</v>
      </c>
      <c r="I1655" s="13" t="str">
        <f>IF(COMPANY[[#This Row],[序列]]&lt;=簡單亂數抽樣參數!$C$3,"Y","")</f>
        <v/>
      </c>
    </row>
    <row r="1656" spans="1:9">
      <c r="A1656" s="1" t="s">
        <v>5695</v>
      </c>
      <c r="B1656" s="1" t="s">
        <v>3105</v>
      </c>
      <c r="C1656" s="1" t="s">
        <v>2723</v>
      </c>
      <c r="D1656" s="1" t="s">
        <v>6</v>
      </c>
      <c r="E1656" s="1" t="str">
        <f t="shared" si="51"/>
        <v>苗栗縣</v>
      </c>
      <c r="F1656" s="12">
        <f t="shared" ca="1" si="50"/>
        <v>0.20325639353017688</v>
      </c>
      <c r="G1656" s="12">
        <v>0.57795275189976292</v>
      </c>
      <c r="H1656" s="2">
        <f>COUNTIFS(COMPANY[亂數值],"&gt;" &amp;COMPANY[[#This Row],[亂數值]]) + 1</f>
        <v>901</v>
      </c>
      <c r="I1656" s="13" t="str">
        <f>IF(COMPANY[[#This Row],[序列]]&lt;=簡單亂數抽樣參數!$C$3,"Y","")</f>
        <v/>
      </c>
    </row>
    <row r="1657" spans="1:9">
      <c r="A1657" s="1" t="s">
        <v>5696</v>
      </c>
      <c r="B1657" s="1" t="s">
        <v>3106</v>
      </c>
      <c r="C1657" s="1" t="s">
        <v>3107</v>
      </c>
      <c r="D1657" s="1" t="s">
        <v>6</v>
      </c>
      <c r="E1657" s="1" t="str">
        <f t="shared" si="51"/>
        <v>南投縣</v>
      </c>
      <c r="F1657" s="12">
        <f t="shared" ca="1" si="50"/>
        <v>0.937620123373063</v>
      </c>
      <c r="G1657" s="12">
        <v>0.70271278417936545</v>
      </c>
      <c r="H1657" s="2">
        <f>COUNTIFS(COMPANY[亂數值],"&gt;" &amp;COMPANY[[#This Row],[亂數值]]) + 1</f>
        <v>635</v>
      </c>
      <c r="I1657" s="13" t="str">
        <f>IF(COMPANY[[#This Row],[序列]]&lt;=簡單亂數抽樣參數!$C$3,"Y","")</f>
        <v/>
      </c>
    </row>
    <row r="1658" spans="1:9">
      <c r="A1658" s="1" t="s">
        <v>5697</v>
      </c>
      <c r="B1658" s="1" t="s">
        <v>3108</v>
      </c>
      <c r="C1658" s="1" t="s">
        <v>3109</v>
      </c>
      <c r="D1658" s="1" t="s">
        <v>6</v>
      </c>
      <c r="E1658" s="1" t="str">
        <f t="shared" si="51"/>
        <v>南投縣</v>
      </c>
      <c r="F1658" s="12">
        <f t="shared" ca="1" si="50"/>
        <v>0.91244014772537796</v>
      </c>
      <c r="G1658" s="12">
        <v>5.9946696939239597E-2</v>
      </c>
      <c r="H1658" s="2">
        <f>COUNTIFS(COMPANY[亂數值],"&gt;" &amp;COMPANY[[#This Row],[亂數值]]) + 1</f>
        <v>2066</v>
      </c>
      <c r="I1658" s="13" t="str">
        <f>IF(COMPANY[[#This Row],[序列]]&lt;=簡單亂數抽樣參數!$C$3,"Y","")</f>
        <v/>
      </c>
    </row>
    <row r="1659" spans="1:9">
      <c r="A1659" s="1" t="s">
        <v>5698</v>
      </c>
      <c r="B1659" s="1" t="s">
        <v>3110</v>
      </c>
      <c r="C1659" s="1" t="s">
        <v>3111</v>
      </c>
      <c r="D1659" s="1" t="s">
        <v>27</v>
      </c>
      <c r="E1659" s="1" t="str">
        <f t="shared" si="51"/>
        <v>南投縣</v>
      </c>
      <c r="F1659" s="12">
        <f t="shared" ca="1" si="50"/>
        <v>9.8404139436204408E-2</v>
      </c>
      <c r="G1659" s="12">
        <v>0.7600669457288024</v>
      </c>
      <c r="H1659" s="2">
        <f>COUNTIFS(COMPANY[亂數值],"&gt;" &amp;COMPANY[[#This Row],[亂數值]]) + 1</f>
        <v>523</v>
      </c>
      <c r="I1659" s="13" t="str">
        <f>IF(COMPANY[[#This Row],[序列]]&lt;=簡單亂數抽樣參數!$C$3,"Y","")</f>
        <v/>
      </c>
    </row>
    <row r="1660" spans="1:9">
      <c r="A1660" s="1" t="s">
        <v>5699</v>
      </c>
      <c r="B1660" s="1" t="s">
        <v>3112</v>
      </c>
      <c r="C1660" s="1" t="s">
        <v>3113</v>
      </c>
      <c r="D1660" s="1" t="s">
        <v>27</v>
      </c>
      <c r="E1660" s="1" t="str">
        <f t="shared" si="51"/>
        <v>南投縣</v>
      </c>
      <c r="F1660" s="12">
        <f t="shared" ca="1" si="50"/>
        <v>6.0571184438669046E-2</v>
      </c>
      <c r="G1660" s="12">
        <v>0.94760608416749215</v>
      </c>
      <c r="H1660" s="2">
        <f>COUNTIFS(COMPANY[亂數值],"&gt;" &amp;COMPANY[[#This Row],[亂數值]]) + 1</f>
        <v>114</v>
      </c>
      <c r="I1660" s="13" t="str">
        <f>IF(COMPANY[[#This Row],[序列]]&lt;=簡單亂數抽樣參數!$C$3,"Y","")</f>
        <v/>
      </c>
    </row>
    <row r="1661" spans="1:9">
      <c r="A1661" s="1" t="s">
        <v>5700</v>
      </c>
      <c r="B1661" s="1" t="s">
        <v>3114</v>
      </c>
      <c r="C1661" s="1" t="s">
        <v>3115</v>
      </c>
      <c r="D1661" s="1" t="s">
        <v>27</v>
      </c>
      <c r="E1661" s="1" t="str">
        <f t="shared" si="51"/>
        <v>屏東縣</v>
      </c>
      <c r="F1661" s="12">
        <f t="shared" ca="1" si="50"/>
        <v>0.79353441894599042</v>
      </c>
      <c r="G1661" s="12">
        <v>0.57127113150138142</v>
      </c>
      <c r="H1661" s="2">
        <f>COUNTIFS(COMPANY[亂數值],"&gt;" &amp;COMPANY[[#This Row],[亂數值]]) + 1</f>
        <v>916</v>
      </c>
      <c r="I1661" s="13" t="str">
        <f>IF(COMPANY[[#This Row],[序列]]&lt;=簡單亂數抽樣參數!$C$3,"Y","")</f>
        <v/>
      </c>
    </row>
    <row r="1662" spans="1:9">
      <c r="A1662" s="1" t="s">
        <v>5701</v>
      </c>
      <c r="B1662" s="1" t="s">
        <v>6270</v>
      </c>
      <c r="C1662" s="1" t="s">
        <v>3116</v>
      </c>
      <c r="D1662" s="1" t="s">
        <v>6</v>
      </c>
      <c r="E1662" s="1" t="str">
        <f t="shared" si="51"/>
        <v>屏東縣</v>
      </c>
      <c r="F1662" s="12">
        <f t="shared" ca="1" si="50"/>
        <v>0.39027972804080158</v>
      </c>
      <c r="G1662" s="12">
        <v>0.1485085517018413</v>
      </c>
      <c r="H1662" s="2">
        <f>COUNTIFS(COMPANY[亂數值],"&gt;" &amp;COMPANY[[#This Row],[亂數值]]) + 1</f>
        <v>1859</v>
      </c>
      <c r="I1662" s="13" t="str">
        <f>IF(COMPANY[[#This Row],[序列]]&lt;=簡單亂數抽樣參數!$C$3,"Y","")</f>
        <v/>
      </c>
    </row>
    <row r="1663" spans="1:9">
      <c r="A1663" s="1" t="s">
        <v>5702</v>
      </c>
      <c r="B1663" s="1" t="s">
        <v>3117</v>
      </c>
      <c r="C1663" s="1" t="s">
        <v>3118</v>
      </c>
      <c r="D1663" s="1" t="s">
        <v>27</v>
      </c>
      <c r="E1663" s="1" t="str">
        <f t="shared" si="51"/>
        <v>屏東縣</v>
      </c>
      <c r="F1663" s="12">
        <f t="shared" ca="1" si="50"/>
        <v>0.94885763273803292</v>
      </c>
      <c r="G1663" s="12">
        <v>0.39144764580593849</v>
      </c>
      <c r="H1663" s="2">
        <f>COUNTIFS(COMPANY[亂數值],"&gt;" &amp;COMPANY[[#This Row],[亂數值]]) + 1</f>
        <v>1323</v>
      </c>
      <c r="I1663" s="13" t="str">
        <f>IF(COMPANY[[#This Row],[序列]]&lt;=簡單亂數抽樣參數!$C$3,"Y","")</f>
        <v/>
      </c>
    </row>
    <row r="1664" spans="1:9">
      <c r="A1664" s="1" t="s">
        <v>5703</v>
      </c>
      <c r="B1664" s="1" t="s">
        <v>3119</v>
      </c>
      <c r="C1664" s="1" t="s">
        <v>3120</v>
      </c>
      <c r="D1664" s="1" t="s">
        <v>6</v>
      </c>
      <c r="E1664" s="1" t="str">
        <f t="shared" si="51"/>
        <v>屏東縣</v>
      </c>
      <c r="F1664" s="12">
        <f t="shared" ca="1" si="50"/>
        <v>0.65346029547592799</v>
      </c>
      <c r="G1664" s="12">
        <v>0.72552124431591392</v>
      </c>
      <c r="H1664" s="2">
        <f>COUNTIFS(COMPANY[亂數值],"&gt;" &amp;COMPANY[[#This Row],[亂數值]]) + 1</f>
        <v>582</v>
      </c>
      <c r="I1664" s="13" t="str">
        <f>IF(COMPANY[[#This Row],[序列]]&lt;=簡單亂數抽樣參數!$C$3,"Y","")</f>
        <v/>
      </c>
    </row>
    <row r="1665" spans="1:9">
      <c r="A1665" s="1" t="s">
        <v>5704</v>
      </c>
      <c r="B1665" s="1" t="s">
        <v>3121</v>
      </c>
      <c r="C1665" s="1" t="s">
        <v>3122</v>
      </c>
      <c r="D1665" s="1" t="s">
        <v>27</v>
      </c>
      <c r="E1665" s="1" t="str">
        <f t="shared" si="51"/>
        <v>臺東縣</v>
      </c>
      <c r="F1665" s="12">
        <f t="shared" ca="1" si="50"/>
        <v>0.62145390022826519</v>
      </c>
      <c r="G1665" s="12">
        <v>0.43532857829318994</v>
      </c>
      <c r="H1665" s="2">
        <f>COUNTIFS(COMPANY[亂數值],"&gt;" &amp;COMPANY[[#This Row],[亂數值]]) + 1</f>
        <v>1235</v>
      </c>
      <c r="I1665" s="13" t="str">
        <f>IF(COMPANY[[#This Row],[序列]]&lt;=簡單亂數抽樣參數!$C$3,"Y","")</f>
        <v/>
      </c>
    </row>
    <row r="1666" spans="1:9">
      <c r="A1666" s="1" t="s">
        <v>5705</v>
      </c>
      <c r="B1666" s="1" t="s">
        <v>3123</v>
      </c>
      <c r="C1666" s="1" t="s">
        <v>3124</v>
      </c>
      <c r="D1666" s="1" t="s">
        <v>27</v>
      </c>
      <c r="E1666" s="1" t="str">
        <f t="shared" si="51"/>
        <v>臺東縣</v>
      </c>
      <c r="F1666" s="12">
        <f t="shared" ref="F1666:F1729" ca="1" si="52">RAND()</f>
        <v>0.48536957426359806</v>
      </c>
      <c r="G1666" s="12">
        <v>7.5880416279044183E-2</v>
      </c>
      <c r="H1666" s="2">
        <f>COUNTIFS(COMPANY[亂數值],"&gt;" &amp;COMPANY[[#This Row],[亂數值]]) + 1</f>
        <v>2032</v>
      </c>
      <c r="I1666" s="13" t="str">
        <f>IF(COMPANY[[#This Row],[序列]]&lt;=簡單亂數抽樣參數!$C$3,"Y","")</f>
        <v/>
      </c>
    </row>
    <row r="1667" spans="1:9">
      <c r="A1667" s="1" t="s">
        <v>5706</v>
      </c>
      <c r="B1667" s="1" t="s">
        <v>3125</v>
      </c>
      <c r="C1667" s="1" t="s">
        <v>3126</v>
      </c>
      <c r="D1667" s="1" t="s">
        <v>6</v>
      </c>
      <c r="E1667" s="1" t="str">
        <f t="shared" ref="E1667:E1730" si="53">MID(C1667,1,3)</f>
        <v>臺東縣</v>
      </c>
      <c r="F1667" s="12">
        <f t="shared" ca="1" si="52"/>
        <v>0.27600979660427949</v>
      </c>
      <c r="G1667" s="12">
        <v>0.10643012631588544</v>
      </c>
      <c r="H1667" s="2">
        <f>COUNTIFS(COMPANY[亂數值],"&gt;" &amp;COMPANY[[#This Row],[亂數值]]) + 1</f>
        <v>1970</v>
      </c>
      <c r="I1667" s="13" t="str">
        <f>IF(COMPANY[[#This Row],[序列]]&lt;=簡單亂數抽樣參數!$C$3,"Y","")</f>
        <v/>
      </c>
    </row>
    <row r="1668" spans="1:9">
      <c r="A1668" s="1" t="s">
        <v>5707</v>
      </c>
      <c r="B1668" s="1" t="s">
        <v>3127</v>
      </c>
      <c r="C1668" s="1" t="s">
        <v>3128</v>
      </c>
      <c r="D1668" s="1" t="s">
        <v>6</v>
      </c>
      <c r="E1668" s="1" t="str">
        <f t="shared" si="53"/>
        <v>臺東縣</v>
      </c>
      <c r="F1668" s="12">
        <f t="shared" ca="1" si="52"/>
        <v>0.25311651435460125</v>
      </c>
      <c r="G1668" s="12">
        <v>0.2897852593983018</v>
      </c>
      <c r="H1668" s="2">
        <f>COUNTIFS(COMPANY[亂數值],"&gt;" &amp;COMPANY[[#This Row],[亂數值]]) + 1</f>
        <v>1527</v>
      </c>
      <c r="I1668" s="13" t="str">
        <f>IF(COMPANY[[#This Row],[序列]]&lt;=簡單亂數抽樣參數!$C$3,"Y","")</f>
        <v/>
      </c>
    </row>
    <row r="1669" spans="1:9">
      <c r="A1669" s="1" t="s">
        <v>5708</v>
      </c>
      <c r="B1669" s="1" t="s">
        <v>3129</v>
      </c>
      <c r="C1669" s="1" t="s">
        <v>3130</v>
      </c>
      <c r="D1669" s="1" t="s">
        <v>6</v>
      </c>
      <c r="E1669" s="1" t="str">
        <f t="shared" si="53"/>
        <v>臺東縣</v>
      </c>
      <c r="F1669" s="12">
        <f t="shared" ca="1" si="52"/>
        <v>0.33580089829115001</v>
      </c>
      <c r="G1669" s="12">
        <v>0.4056417261085522</v>
      </c>
      <c r="H1669" s="2">
        <f>COUNTIFS(COMPANY[亂數值],"&gt;" &amp;COMPANY[[#This Row],[亂數值]]) + 1</f>
        <v>1292</v>
      </c>
      <c r="I1669" s="13" t="str">
        <f>IF(COMPANY[[#This Row],[序列]]&lt;=簡單亂數抽樣參數!$C$3,"Y","")</f>
        <v/>
      </c>
    </row>
    <row r="1670" spans="1:9">
      <c r="A1670" s="1" t="s">
        <v>5709</v>
      </c>
      <c r="B1670" s="1" t="s">
        <v>3131</v>
      </c>
      <c r="C1670" s="1" t="s">
        <v>3132</v>
      </c>
      <c r="D1670" s="1" t="s">
        <v>6</v>
      </c>
      <c r="E1670" s="1" t="str">
        <f t="shared" si="53"/>
        <v>臺東縣</v>
      </c>
      <c r="F1670" s="12">
        <f t="shared" ca="1" si="52"/>
        <v>0.56352344770433305</v>
      </c>
      <c r="G1670" s="12">
        <v>0.64099515158298659</v>
      </c>
      <c r="H1670" s="2">
        <f>COUNTIFS(COMPANY[亂數值],"&gt;" &amp;COMPANY[[#This Row],[亂數值]]) + 1</f>
        <v>772</v>
      </c>
      <c r="I1670" s="13" t="str">
        <f>IF(COMPANY[[#This Row],[序列]]&lt;=簡單亂數抽樣參數!$C$3,"Y","")</f>
        <v/>
      </c>
    </row>
    <row r="1671" spans="1:9">
      <c r="A1671" s="1" t="s">
        <v>5710</v>
      </c>
      <c r="B1671" s="1" t="s">
        <v>3133</v>
      </c>
      <c r="C1671" s="1" t="s">
        <v>3134</v>
      </c>
      <c r="D1671" s="1" t="s">
        <v>27</v>
      </c>
      <c r="E1671" s="1" t="str">
        <f t="shared" si="53"/>
        <v>臺南市</v>
      </c>
      <c r="F1671" s="12">
        <f t="shared" ca="1" si="52"/>
        <v>0.79433575198395312</v>
      </c>
      <c r="G1671" s="12">
        <v>0.32014455381468976</v>
      </c>
      <c r="H1671" s="2">
        <f>COUNTIFS(COMPANY[亂數值],"&gt;" &amp;COMPANY[[#This Row],[亂數值]]) + 1</f>
        <v>1461</v>
      </c>
      <c r="I1671" s="13" t="str">
        <f>IF(COMPANY[[#This Row],[序列]]&lt;=簡單亂數抽樣參數!$C$3,"Y","")</f>
        <v/>
      </c>
    </row>
    <row r="1672" spans="1:9">
      <c r="A1672" s="1" t="s">
        <v>5711</v>
      </c>
      <c r="B1672" s="1" t="s">
        <v>3135</v>
      </c>
      <c r="C1672" s="1" t="s">
        <v>3136</v>
      </c>
      <c r="D1672" s="1" t="s">
        <v>6</v>
      </c>
      <c r="E1672" s="1" t="str">
        <f t="shared" si="53"/>
        <v>臺南市</v>
      </c>
      <c r="F1672" s="12">
        <f t="shared" ca="1" si="52"/>
        <v>0.19724656548323927</v>
      </c>
      <c r="G1672" s="12">
        <v>0.79751848279958093</v>
      </c>
      <c r="H1672" s="2">
        <f>COUNTIFS(COMPANY[亂數值],"&gt;" &amp;COMPANY[[#This Row],[亂數值]]) + 1</f>
        <v>454</v>
      </c>
      <c r="I1672" s="13" t="str">
        <f>IF(COMPANY[[#This Row],[序列]]&lt;=簡單亂數抽樣參數!$C$3,"Y","")</f>
        <v/>
      </c>
    </row>
    <row r="1673" spans="1:9">
      <c r="A1673" s="1" t="s">
        <v>5712</v>
      </c>
      <c r="B1673" s="1" t="s">
        <v>3137</v>
      </c>
      <c r="C1673" s="1" t="s">
        <v>3138</v>
      </c>
      <c r="D1673" s="1" t="s">
        <v>27</v>
      </c>
      <c r="E1673" s="1" t="str">
        <f t="shared" si="53"/>
        <v>嘉義市</v>
      </c>
      <c r="F1673" s="12">
        <f t="shared" ca="1" si="52"/>
        <v>0.16365164301201474</v>
      </c>
      <c r="G1673" s="12">
        <v>0.16970283533926067</v>
      </c>
      <c r="H1673" s="2">
        <f>COUNTIFS(COMPANY[亂數值],"&gt;" &amp;COMPANY[[#This Row],[亂數值]]) + 1</f>
        <v>1814</v>
      </c>
      <c r="I1673" s="13" t="str">
        <f>IF(COMPANY[[#This Row],[序列]]&lt;=簡單亂數抽樣參數!$C$3,"Y","")</f>
        <v/>
      </c>
    </row>
    <row r="1674" spans="1:9">
      <c r="A1674" s="1" t="s">
        <v>5713</v>
      </c>
      <c r="B1674" s="1" t="s">
        <v>3139</v>
      </c>
      <c r="C1674" s="1" t="s">
        <v>3140</v>
      </c>
      <c r="D1674" s="1" t="s">
        <v>6</v>
      </c>
      <c r="E1674" s="1" t="str">
        <f t="shared" si="53"/>
        <v>嘉義市</v>
      </c>
      <c r="F1674" s="12">
        <f t="shared" ca="1" si="52"/>
        <v>0.97090404381828399</v>
      </c>
      <c r="G1674" s="12">
        <v>0.86187682462153969</v>
      </c>
      <c r="H1674" s="2">
        <f>COUNTIFS(COMPANY[亂數值],"&gt;" &amp;COMPANY[[#This Row],[亂數值]]) + 1</f>
        <v>302</v>
      </c>
      <c r="I1674" s="13" t="str">
        <f>IF(COMPANY[[#This Row],[序列]]&lt;=簡單亂數抽樣參數!$C$3,"Y","")</f>
        <v/>
      </c>
    </row>
    <row r="1675" spans="1:9">
      <c r="A1675" s="1" t="s">
        <v>5714</v>
      </c>
      <c r="B1675" s="1" t="s">
        <v>3141</v>
      </c>
      <c r="C1675" s="1" t="s">
        <v>3142</v>
      </c>
      <c r="D1675" s="1" t="s">
        <v>22</v>
      </c>
      <c r="E1675" s="1" t="str">
        <f t="shared" si="53"/>
        <v>嘉義市</v>
      </c>
      <c r="F1675" s="12">
        <f t="shared" ca="1" si="52"/>
        <v>0.95170278487382709</v>
      </c>
      <c r="G1675" s="12">
        <v>0.88751223337236995</v>
      </c>
      <c r="H1675" s="2">
        <f>COUNTIFS(COMPANY[亂數值],"&gt;" &amp;COMPANY[[#This Row],[亂數值]]) + 1</f>
        <v>242</v>
      </c>
      <c r="I1675" s="13" t="str">
        <f>IF(COMPANY[[#This Row],[序列]]&lt;=簡單亂數抽樣參數!$C$3,"Y","")</f>
        <v/>
      </c>
    </row>
    <row r="1676" spans="1:9">
      <c r="A1676" s="1" t="s">
        <v>5715</v>
      </c>
      <c r="B1676" s="1" t="s">
        <v>3143</v>
      </c>
      <c r="C1676" s="1" t="s">
        <v>3144</v>
      </c>
      <c r="D1676" s="1" t="s">
        <v>6</v>
      </c>
      <c r="E1676" s="1" t="str">
        <f t="shared" si="53"/>
        <v>嘉義市</v>
      </c>
      <c r="F1676" s="12">
        <f t="shared" ca="1" si="52"/>
        <v>0.83094326227276127</v>
      </c>
      <c r="G1676" s="12">
        <v>0.22895416517039335</v>
      </c>
      <c r="H1676" s="2">
        <f>COUNTIFS(COMPANY[亂數值],"&gt;" &amp;COMPANY[[#This Row],[亂數值]]) + 1</f>
        <v>1674</v>
      </c>
      <c r="I1676" s="13" t="str">
        <f>IF(COMPANY[[#This Row],[序列]]&lt;=簡單亂數抽樣參數!$C$3,"Y","")</f>
        <v/>
      </c>
    </row>
    <row r="1677" spans="1:9">
      <c r="A1677" s="1" t="s">
        <v>5716</v>
      </c>
      <c r="B1677" s="1" t="s">
        <v>3145</v>
      </c>
      <c r="C1677" s="1" t="s">
        <v>3146</v>
      </c>
      <c r="D1677" s="1" t="s">
        <v>6</v>
      </c>
      <c r="E1677" s="1" t="str">
        <f t="shared" si="53"/>
        <v>嘉義市</v>
      </c>
      <c r="F1677" s="12">
        <f t="shared" ca="1" si="52"/>
        <v>0.2100963661544355</v>
      </c>
      <c r="G1677" s="12">
        <v>0.49896696298759857</v>
      </c>
      <c r="H1677" s="2">
        <f>COUNTIFS(COMPANY[亂數值],"&gt;" &amp;COMPANY[[#This Row],[亂數值]]) + 1</f>
        <v>1090</v>
      </c>
      <c r="I1677" s="13" t="str">
        <f>IF(COMPANY[[#This Row],[序列]]&lt;=簡單亂數抽樣參數!$C$3,"Y","")</f>
        <v/>
      </c>
    </row>
    <row r="1678" spans="1:9">
      <c r="A1678" s="1" t="s">
        <v>5717</v>
      </c>
      <c r="B1678" s="1" t="s">
        <v>3147</v>
      </c>
      <c r="C1678" s="1" t="s">
        <v>3148</v>
      </c>
      <c r="D1678" s="1" t="s">
        <v>6</v>
      </c>
      <c r="E1678" s="1" t="str">
        <f t="shared" si="53"/>
        <v>屏東縣</v>
      </c>
      <c r="F1678" s="12">
        <f t="shared" ca="1" si="52"/>
        <v>0.27427447471312871</v>
      </c>
      <c r="G1678" s="12">
        <v>0.87165991511120855</v>
      </c>
      <c r="H1678" s="2">
        <f>COUNTIFS(COMPANY[亂數值],"&gt;" &amp;COMPANY[[#This Row],[亂數值]]) + 1</f>
        <v>276</v>
      </c>
      <c r="I1678" s="13" t="str">
        <f>IF(COMPANY[[#This Row],[序列]]&lt;=簡單亂數抽樣參數!$C$3,"Y","")</f>
        <v/>
      </c>
    </row>
    <row r="1679" spans="1:9">
      <c r="A1679" s="1" t="s">
        <v>5718</v>
      </c>
      <c r="B1679" s="1" t="s">
        <v>3149</v>
      </c>
      <c r="C1679" s="1" t="s">
        <v>3150</v>
      </c>
      <c r="D1679" s="1" t="s">
        <v>6</v>
      </c>
      <c r="E1679" s="1" t="str">
        <f t="shared" si="53"/>
        <v>屏東縣</v>
      </c>
      <c r="F1679" s="12">
        <f t="shared" ca="1" si="52"/>
        <v>0.39389498752781471</v>
      </c>
      <c r="G1679" s="12">
        <v>0.10634063381026504</v>
      </c>
      <c r="H1679" s="2">
        <f>COUNTIFS(COMPANY[亂數值],"&gt;" &amp;COMPANY[[#This Row],[亂數值]]) + 1</f>
        <v>1971</v>
      </c>
      <c r="I1679" s="13" t="str">
        <f>IF(COMPANY[[#This Row],[序列]]&lt;=簡單亂數抽樣參數!$C$3,"Y","")</f>
        <v/>
      </c>
    </row>
    <row r="1680" spans="1:9">
      <c r="A1680" s="1" t="s">
        <v>5719</v>
      </c>
      <c r="B1680" s="1" t="s">
        <v>3151</v>
      </c>
      <c r="C1680" s="1" t="s">
        <v>3152</v>
      </c>
      <c r="D1680" s="1" t="s">
        <v>6</v>
      </c>
      <c r="E1680" s="1" t="str">
        <f t="shared" si="53"/>
        <v>屏東縣</v>
      </c>
      <c r="F1680" s="12">
        <f t="shared" ca="1" si="52"/>
        <v>0.43253591000138181</v>
      </c>
      <c r="G1680" s="12">
        <v>0.41356291434038106</v>
      </c>
      <c r="H1680" s="2">
        <f>COUNTIFS(COMPANY[亂數值],"&gt;" &amp;COMPANY[[#This Row],[亂數值]]) + 1</f>
        <v>1272</v>
      </c>
      <c r="I1680" s="13" t="str">
        <f>IF(COMPANY[[#This Row],[序列]]&lt;=簡單亂數抽樣參數!$C$3,"Y","")</f>
        <v/>
      </c>
    </row>
    <row r="1681" spans="1:9">
      <c r="A1681" s="1" t="s">
        <v>5720</v>
      </c>
      <c r="B1681" s="1" t="s">
        <v>3153</v>
      </c>
      <c r="C1681" s="1" t="s">
        <v>3154</v>
      </c>
      <c r="D1681" s="1" t="s">
        <v>6</v>
      </c>
      <c r="E1681" s="1" t="str">
        <f t="shared" si="53"/>
        <v>屏東縣</v>
      </c>
      <c r="F1681" s="12">
        <f t="shared" ca="1" si="52"/>
        <v>0.91553805195133953</v>
      </c>
      <c r="G1681" s="12">
        <v>0.49885092784039342</v>
      </c>
      <c r="H1681" s="2">
        <f>COUNTIFS(COMPANY[亂數值],"&gt;" &amp;COMPANY[[#This Row],[亂數值]]) + 1</f>
        <v>1091</v>
      </c>
      <c r="I1681" s="13" t="str">
        <f>IF(COMPANY[[#This Row],[序列]]&lt;=簡單亂數抽樣參數!$C$3,"Y","")</f>
        <v/>
      </c>
    </row>
    <row r="1682" spans="1:9">
      <c r="A1682" s="1" t="s">
        <v>5721</v>
      </c>
      <c r="B1682" s="1" t="s">
        <v>3155</v>
      </c>
      <c r="C1682" s="1" t="s">
        <v>3156</v>
      </c>
      <c r="D1682" s="1" t="s">
        <v>6</v>
      </c>
      <c r="E1682" s="1" t="str">
        <f t="shared" si="53"/>
        <v>嘉義縣</v>
      </c>
      <c r="F1682" s="12">
        <f t="shared" ca="1" si="52"/>
        <v>0.82997174059583179</v>
      </c>
      <c r="G1682" s="12">
        <v>0.83092751473203297</v>
      </c>
      <c r="H1682" s="2">
        <f>COUNTIFS(COMPANY[亂數值],"&gt;" &amp;COMPANY[[#This Row],[亂數值]]) + 1</f>
        <v>380</v>
      </c>
      <c r="I1682" s="13" t="str">
        <f>IF(COMPANY[[#This Row],[序列]]&lt;=簡單亂數抽樣參數!$C$3,"Y","")</f>
        <v/>
      </c>
    </row>
    <row r="1683" spans="1:9">
      <c r="A1683" s="1" t="s">
        <v>5722</v>
      </c>
      <c r="B1683" s="1" t="s">
        <v>3157</v>
      </c>
      <c r="C1683" s="1" t="s">
        <v>3158</v>
      </c>
      <c r="D1683" s="1" t="s">
        <v>6</v>
      </c>
      <c r="E1683" s="1" t="str">
        <f t="shared" si="53"/>
        <v>嘉義縣</v>
      </c>
      <c r="F1683" s="12">
        <f t="shared" ca="1" si="52"/>
        <v>0.4874984176599374</v>
      </c>
      <c r="G1683" s="12">
        <v>0.942670738773846</v>
      </c>
      <c r="H1683" s="2">
        <f>COUNTIFS(COMPANY[亂數值],"&gt;" &amp;COMPANY[[#This Row],[亂數值]]) + 1</f>
        <v>128</v>
      </c>
      <c r="I1683" s="13" t="str">
        <f>IF(COMPANY[[#This Row],[序列]]&lt;=簡單亂數抽樣參數!$C$3,"Y","")</f>
        <v/>
      </c>
    </row>
    <row r="1684" spans="1:9">
      <c r="A1684" s="1" t="s">
        <v>5723</v>
      </c>
      <c r="B1684" s="1" t="s">
        <v>3159</v>
      </c>
      <c r="C1684" s="1" t="s">
        <v>3160</v>
      </c>
      <c r="D1684" s="1" t="s">
        <v>6</v>
      </c>
      <c r="E1684" s="1" t="str">
        <f t="shared" si="53"/>
        <v>嘉義縣</v>
      </c>
      <c r="F1684" s="12">
        <f t="shared" ca="1" si="52"/>
        <v>0.74015527299304062</v>
      </c>
      <c r="G1684" s="12">
        <v>0.60998739646845834</v>
      </c>
      <c r="H1684" s="2">
        <f>COUNTIFS(COMPANY[亂數值],"&gt;" &amp;COMPANY[[#This Row],[亂數值]]) + 1</f>
        <v>836</v>
      </c>
      <c r="I1684" s="13" t="str">
        <f>IF(COMPANY[[#This Row],[序列]]&lt;=簡單亂數抽樣參數!$C$3,"Y","")</f>
        <v/>
      </c>
    </row>
    <row r="1685" spans="1:9">
      <c r="A1685" s="1" t="s">
        <v>5724</v>
      </c>
      <c r="B1685" s="1" t="s">
        <v>3161</v>
      </c>
      <c r="C1685" s="1" t="s">
        <v>3162</v>
      </c>
      <c r="D1685" s="1" t="s">
        <v>6</v>
      </c>
      <c r="E1685" s="1" t="str">
        <f t="shared" si="53"/>
        <v>臺南市</v>
      </c>
      <c r="F1685" s="12">
        <f t="shared" ca="1" si="52"/>
        <v>0.97567129543138109</v>
      </c>
      <c r="G1685" s="12">
        <v>0.53899817261911087</v>
      </c>
      <c r="H1685" s="2">
        <f>COUNTIFS(COMPANY[亂數值],"&gt;" &amp;COMPANY[[#This Row],[亂數值]]) + 1</f>
        <v>999</v>
      </c>
      <c r="I1685" s="13" t="str">
        <f>IF(COMPANY[[#This Row],[序列]]&lt;=簡單亂數抽樣參數!$C$3,"Y","")</f>
        <v/>
      </c>
    </row>
    <row r="1686" spans="1:9">
      <c r="A1686" s="1" t="s">
        <v>5725</v>
      </c>
      <c r="B1686" s="1" t="s">
        <v>3163</v>
      </c>
      <c r="C1686" s="1" t="s">
        <v>3164</v>
      </c>
      <c r="D1686" s="1" t="s">
        <v>27</v>
      </c>
      <c r="E1686" s="1" t="str">
        <f t="shared" si="53"/>
        <v>臺南市</v>
      </c>
      <c r="F1686" s="12">
        <f t="shared" ca="1" si="52"/>
        <v>0.8922838563025024</v>
      </c>
      <c r="G1686" s="12">
        <v>0.66801833994160975</v>
      </c>
      <c r="H1686" s="2">
        <f>COUNTIFS(COMPANY[亂數值],"&gt;" &amp;COMPANY[[#This Row],[亂數值]]) + 1</f>
        <v>706</v>
      </c>
      <c r="I1686" s="13" t="str">
        <f>IF(COMPANY[[#This Row],[序列]]&lt;=簡單亂數抽樣參數!$C$3,"Y","")</f>
        <v/>
      </c>
    </row>
    <row r="1687" spans="1:9">
      <c r="A1687" s="1" t="s">
        <v>5726</v>
      </c>
      <c r="B1687" s="1" t="s">
        <v>3165</v>
      </c>
      <c r="C1687" s="1" t="s">
        <v>3166</v>
      </c>
      <c r="D1687" s="1" t="s">
        <v>22</v>
      </c>
      <c r="E1687" s="1" t="str">
        <f t="shared" si="53"/>
        <v>臺南市</v>
      </c>
      <c r="F1687" s="12">
        <f t="shared" ca="1" si="52"/>
        <v>0.61970947988083969</v>
      </c>
      <c r="G1687" s="12">
        <v>0.57645184135905292</v>
      </c>
      <c r="H1687" s="2">
        <f>COUNTIFS(COMPANY[亂數值],"&gt;" &amp;COMPANY[[#This Row],[亂數值]]) + 1</f>
        <v>905</v>
      </c>
      <c r="I1687" s="13" t="str">
        <f>IF(COMPANY[[#This Row],[序列]]&lt;=簡單亂數抽樣參數!$C$3,"Y","")</f>
        <v/>
      </c>
    </row>
    <row r="1688" spans="1:9">
      <c r="A1688" s="1" t="s">
        <v>5727</v>
      </c>
      <c r="B1688" s="1" t="s">
        <v>3167</v>
      </c>
      <c r="C1688" s="1" t="s">
        <v>3168</v>
      </c>
      <c r="D1688" s="1" t="s">
        <v>27</v>
      </c>
      <c r="E1688" s="1" t="str">
        <f t="shared" si="53"/>
        <v>臺南市</v>
      </c>
      <c r="F1688" s="12">
        <f t="shared" ca="1" si="52"/>
        <v>0.36408510169386876</v>
      </c>
      <c r="G1688" s="12">
        <v>0.83104649702473321</v>
      </c>
      <c r="H1688" s="2">
        <f>COUNTIFS(COMPANY[亂數值],"&gt;" &amp;COMPANY[[#This Row],[亂數值]]) + 1</f>
        <v>378</v>
      </c>
      <c r="I1688" s="13" t="str">
        <f>IF(COMPANY[[#This Row],[序列]]&lt;=簡單亂數抽樣參數!$C$3,"Y","")</f>
        <v/>
      </c>
    </row>
    <row r="1689" spans="1:9">
      <c r="A1689" s="1" t="s">
        <v>5728</v>
      </c>
      <c r="B1689" s="1" t="s">
        <v>3169</v>
      </c>
      <c r="C1689" s="1" t="s">
        <v>6271</v>
      </c>
      <c r="D1689" s="1" t="s">
        <v>6</v>
      </c>
      <c r="E1689" s="1" t="str">
        <f t="shared" si="53"/>
        <v>臺南市</v>
      </c>
      <c r="F1689" s="12">
        <f t="shared" ca="1" si="52"/>
        <v>0.7496092653291867</v>
      </c>
      <c r="G1689" s="12">
        <v>0.98436180984246946</v>
      </c>
      <c r="H1689" s="2">
        <f>COUNTIFS(COMPANY[亂數值],"&gt;" &amp;COMPANY[[#This Row],[亂數值]]) + 1</f>
        <v>31</v>
      </c>
      <c r="I1689" s="13" t="str">
        <f>IF(COMPANY[[#This Row],[序列]]&lt;=簡單亂數抽樣參數!$C$3,"Y","")</f>
        <v/>
      </c>
    </row>
    <row r="1690" spans="1:9">
      <c r="A1690" s="1" t="s">
        <v>5729</v>
      </c>
      <c r="B1690" s="1" t="s">
        <v>3170</v>
      </c>
      <c r="C1690" s="1" t="s">
        <v>3171</v>
      </c>
      <c r="D1690" s="1" t="s">
        <v>6</v>
      </c>
      <c r="E1690" s="1" t="str">
        <f t="shared" si="53"/>
        <v>臺南市</v>
      </c>
      <c r="F1690" s="12">
        <f t="shared" ca="1" si="52"/>
        <v>0.11376642802413983</v>
      </c>
      <c r="G1690" s="12">
        <v>0.34671376892780792</v>
      </c>
      <c r="H1690" s="2">
        <f>COUNTIFS(COMPANY[亂數值],"&gt;" &amp;COMPANY[[#This Row],[亂數值]]) + 1</f>
        <v>1407</v>
      </c>
      <c r="I1690" s="13" t="str">
        <f>IF(COMPANY[[#This Row],[序列]]&lt;=簡單亂數抽樣參數!$C$3,"Y","")</f>
        <v/>
      </c>
    </row>
    <row r="1691" spans="1:9">
      <c r="A1691" s="1" t="s">
        <v>5730</v>
      </c>
      <c r="B1691" s="1" t="s">
        <v>3172</v>
      </c>
      <c r="C1691" s="1" t="s">
        <v>3173</v>
      </c>
      <c r="D1691" s="1" t="s">
        <v>27</v>
      </c>
      <c r="E1691" s="1" t="str">
        <f t="shared" si="53"/>
        <v>臺南市</v>
      </c>
      <c r="F1691" s="12">
        <f t="shared" ca="1" si="52"/>
        <v>0.51443061772716869</v>
      </c>
      <c r="G1691" s="12">
        <v>0.43468329794109817</v>
      </c>
      <c r="H1691" s="2">
        <f>COUNTIFS(COMPANY[亂數值],"&gt;" &amp;COMPANY[[#This Row],[亂數值]]) + 1</f>
        <v>1237</v>
      </c>
      <c r="I1691" s="13" t="str">
        <f>IF(COMPANY[[#This Row],[序列]]&lt;=簡單亂數抽樣參數!$C$3,"Y","")</f>
        <v/>
      </c>
    </row>
    <row r="1692" spans="1:9">
      <c r="A1692" s="1" t="s">
        <v>5731</v>
      </c>
      <c r="B1692" s="1" t="s">
        <v>3174</v>
      </c>
      <c r="C1692" s="1" t="s">
        <v>3175</v>
      </c>
      <c r="D1692" s="1" t="s">
        <v>6</v>
      </c>
      <c r="E1692" s="1" t="str">
        <f t="shared" si="53"/>
        <v>臺南市</v>
      </c>
      <c r="F1692" s="12">
        <f t="shared" ca="1" si="52"/>
        <v>0.95228728564587783</v>
      </c>
      <c r="G1692" s="12">
        <v>0.76803501792971718</v>
      </c>
      <c r="H1692" s="2">
        <f>COUNTIFS(COMPANY[亂數值],"&gt;" &amp;COMPANY[[#This Row],[亂數值]]) + 1</f>
        <v>510</v>
      </c>
      <c r="I1692" s="13" t="str">
        <f>IF(COMPANY[[#This Row],[序列]]&lt;=簡單亂數抽樣參數!$C$3,"Y","")</f>
        <v/>
      </c>
    </row>
    <row r="1693" spans="1:9">
      <c r="A1693" s="1" t="s">
        <v>5732</v>
      </c>
      <c r="B1693" s="1" t="s">
        <v>3176</v>
      </c>
      <c r="C1693" s="1" t="s">
        <v>3177</v>
      </c>
      <c r="D1693" s="1" t="s">
        <v>6</v>
      </c>
      <c r="E1693" s="1" t="str">
        <f t="shared" si="53"/>
        <v>臺南市</v>
      </c>
      <c r="F1693" s="12">
        <f t="shared" ca="1" si="52"/>
        <v>0.60756482300406467</v>
      </c>
      <c r="G1693" s="12">
        <v>0.80395813950641215</v>
      </c>
      <c r="H1693" s="2">
        <f>COUNTIFS(COMPANY[亂數值],"&gt;" &amp;COMPANY[[#This Row],[亂數值]]) + 1</f>
        <v>434</v>
      </c>
      <c r="I1693" s="13" t="str">
        <f>IF(COMPANY[[#This Row],[序列]]&lt;=簡單亂數抽樣參數!$C$3,"Y","")</f>
        <v/>
      </c>
    </row>
    <row r="1694" spans="1:9">
      <c r="A1694" s="1" t="s">
        <v>5733</v>
      </c>
      <c r="B1694" s="1" t="s">
        <v>3178</v>
      </c>
      <c r="C1694" s="1" t="s">
        <v>3179</v>
      </c>
      <c r="D1694" s="1" t="s">
        <v>6</v>
      </c>
      <c r="E1694" s="1" t="str">
        <f t="shared" si="53"/>
        <v>臺南市</v>
      </c>
      <c r="F1694" s="12">
        <f t="shared" ca="1" si="52"/>
        <v>0.68562040455108242</v>
      </c>
      <c r="G1694" s="12">
        <v>0.62083943196548308</v>
      </c>
      <c r="H1694" s="2">
        <f>COUNTIFS(COMPANY[亂數值],"&gt;" &amp;COMPANY[[#This Row],[亂數值]]) + 1</f>
        <v>813</v>
      </c>
      <c r="I1694" s="13" t="str">
        <f>IF(COMPANY[[#This Row],[序列]]&lt;=簡單亂數抽樣參數!$C$3,"Y","")</f>
        <v/>
      </c>
    </row>
    <row r="1695" spans="1:9">
      <c r="A1695" s="1" t="s">
        <v>5734</v>
      </c>
      <c r="B1695" s="1" t="s">
        <v>3180</v>
      </c>
      <c r="C1695" s="1" t="s">
        <v>3181</v>
      </c>
      <c r="D1695" s="1" t="s">
        <v>6</v>
      </c>
      <c r="E1695" s="1" t="str">
        <f t="shared" si="53"/>
        <v>臺南市</v>
      </c>
      <c r="F1695" s="12">
        <f t="shared" ca="1" si="52"/>
        <v>0.88009201149906457</v>
      </c>
      <c r="G1695" s="12">
        <v>0.47396913807152297</v>
      </c>
      <c r="H1695" s="2">
        <f>COUNTIFS(COMPANY[亂數值],"&gt;" &amp;COMPANY[[#This Row],[亂數值]]) + 1</f>
        <v>1147</v>
      </c>
      <c r="I1695" s="13" t="str">
        <f>IF(COMPANY[[#This Row],[序列]]&lt;=簡單亂數抽樣參數!$C$3,"Y","")</f>
        <v/>
      </c>
    </row>
    <row r="1696" spans="1:9">
      <c r="A1696" s="1" t="s">
        <v>5735</v>
      </c>
      <c r="B1696" s="1" t="s">
        <v>3182</v>
      </c>
      <c r="C1696" s="1" t="s">
        <v>3183</v>
      </c>
      <c r="D1696" s="1" t="s">
        <v>27</v>
      </c>
      <c r="E1696" s="1" t="str">
        <f t="shared" si="53"/>
        <v>臺南市</v>
      </c>
      <c r="F1696" s="12">
        <f t="shared" ca="1" si="52"/>
        <v>0.40332500215352929</v>
      </c>
      <c r="G1696" s="12">
        <v>0.92392835143908614</v>
      </c>
      <c r="H1696" s="2">
        <f>COUNTIFS(COMPANY[亂數值],"&gt;" &amp;COMPANY[[#This Row],[亂數值]]) + 1</f>
        <v>165</v>
      </c>
      <c r="I1696" s="13" t="str">
        <f>IF(COMPANY[[#This Row],[序列]]&lt;=簡單亂數抽樣參數!$C$3,"Y","")</f>
        <v/>
      </c>
    </row>
    <row r="1697" spans="1:9">
      <c r="A1697" s="1" t="s">
        <v>5736</v>
      </c>
      <c r="B1697" s="1" t="s">
        <v>3184</v>
      </c>
      <c r="C1697" s="1" t="s">
        <v>3185</v>
      </c>
      <c r="D1697" s="1" t="s">
        <v>6</v>
      </c>
      <c r="E1697" s="1" t="str">
        <f t="shared" si="53"/>
        <v>臺南市</v>
      </c>
      <c r="F1697" s="12">
        <f t="shared" ca="1" si="52"/>
        <v>8.1961872806479041E-2</v>
      </c>
      <c r="G1697" s="12">
        <v>0.16729754498874005</v>
      </c>
      <c r="H1697" s="2">
        <f>COUNTIFS(COMPANY[亂數值],"&gt;" &amp;COMPANY[[#This Row],[亂數值]]) + 1</f>
        <v>1817</v>
      </c>
      <c r="I1697" s="13" t="str">
        <f>IF(COMPANY[[#This Row],[序列]]&lt;=簡單亂數抽樣參數!$C$3,"Y","")</f>
        <v/>
      </c>
    </row>
    <row r="1698" spans="1:9">
      <c r="A1698" s="1" t="s">
        <v>5737</v>
      </c>
      <c r="B1698" s="1" t="s">
        <v>3186</v>
      </c>
      <c r="C1698" s="1" t="s">
        <v>3187</v>
      </c>
      <c r="D1698" s="1" t="s">
        <v>6</v>
      </c>
      <c r="E1698" s="1" t="str">
        <f t="shared" si="53"/>
        <v>臺南市</v>
      </c>
      <c r="F1698" s="12">
        <f t="shared" ca="1" si="52"/>
        <v>0.94670890588263512</v>
      </c>
      <c r="G1698" s="12">
        <v>0.9421905097892368</v>
      </c>
      <c r="H1698" s="2">
        <f>COUNTIFS(COMPANY[亂數值],"&gt;" &amp;COMPANY[[#This Row],[亂數值]]) + 1</f>
        <v>130</v>
      </c>
      <c r="I1698" s="13" t="str">
        <f>IF(COMPANY[[#This Row],[序列]]&lt;=簡單亂數抽樣參數!$C$3,"Y","")</f>
        <v/>
      </c>
    </row>
    <row r="1699" spans="1:9">
      <c r="A1699" s="1" t="s">
        <v>5738</v>
      </c>
      <c r="B1699" s="1" t="s">
        <v>3188</v>
      </c>
      <c r="C1699" s="1" t="s">
        <v>3189</v>
      </c>
      <c r="D1699" s="1" t="s">
        <v>22</v>
      </c>
      <c r="E1699" s="1" t="str">
        <f t="shared" si="53"/>
        <v>臺南市</v>
      </c>
      <c r="F1699" s="12">
        <f t="shared" ca="1" si="52"/>
        <v>0.73358392424317598</v>
      </c>
      <c r="G1699" s="12">
        <v>0.78649558169034128</v>
      </c>
      <c r="H1699" s="2">
        <f>COUNTIFS(COMPANY[亂數值],"&gt;" &amp;COMPANY[[#This Row],[亂數值]]) + 1</f>
        <v>478</v>
      </c>
      <c r="I1699" s="13" t="str">
        <f>IF(COMPANY[[#This Row],[序列]]&lt;=簡單亂數抽樣參數!$C$3,"Y","")</f>
        <v/>
      </c>
    </row>
    <row r="1700" spans="1:9">
      <c r="A1700" s="1" t="s">
        <v>5739</v>
      </c>
      <c r="B1700" s="1" t="s">
        <v>3190</v>
      </c>
      <c r="C1700" s="1" t="s">
        <v>3191</v>
      </c>
      <c r="D1700" s="1" t="s">
        <v>6</v>
      </c>
      <c r="E1700" s="1" t="str">
        <f t="shared" si="53"/>
        <v>臺南市</v>
      </c>
      <c r="F1700" s="12">
        <f t="shared" ca="1" si="52"/>
        <v>0.12852417119154247</v>
      </c>
      <c r="G1700" s="12">
        <v>0.44101460114125279</v>
      </c>
      <c r="H1700" s="2">
        <f>COUNTIFS(COMPANY[亂數值],"&gt;" &amp;COMPANY[[#This Row],[亂數值]]) + 1</f>
        <v>1221</v>
      </c>
      <c r="I1700" s="13" t="str">
        <f>IF(COMPANY[[#This Row],[序列]]&lt;=簡單亂數抽樣參數!$C$3,"Y","")</f>
        <v/>
      </c>
    </row>
    <row r="1701" spans="1:9">
      <c r="A1701" s="1" t="s">
        <v>5740</v>
      </c>
      <c r="B1701" s="1" t="s">
        <v>3192</v>
      </c>
      <c r="C1701" s="1" t="s">
        <v>3193</v>
      </c>
      <c r="D1701" s="1" t="s">
        <v>6</v>
      </c>
      <c r="E1701" s="1" t="str">
        <f t="shared" si="53"/>
        <v>臺南市</v>
      </c>
      <c r="F1701" s="12">
        <f t="shared" ca="1" si="52"/>
        <v>6.8408798595230191E-2</v>
      </c>
      <c r="G1701" s="12">
        <v>0.1604378494299169</v>
      </c>
      <c r="H1701" s="2">
        <f>COUNTIFS(COMPANY[亂數值],"&gt;" &amp;COMPANY[[#This Row],[亂數值]]) + 1</f>
        <v>1832</v>
      </c>
      <c r="I1701" s="13" t="str">
        <f>IF(COMPANY[[#This Row],[序列]]&lt;=簡單亂數抽樣參數!$C$3,"Y","")</f>
        <v/>
      </c>
    </row>
    <row r="1702" spans="1:9">
      <c r="A1702" s="1" t="s">
        <v>5741</v>
      </c>
      <c r="B1702" s="1" t="s">
        <v>3194</v>
      </c>
      <c r="C1702" s="1" t="s">
        <v>3195</v>
      </c>
      <c r="D1702" s="1" t="s">
        <v>6</v>
      </c>
      <c r="E1702" s="1" t="str">
        <f t="shared" si="53"/>
        <v>臺南市</v>
      </c>
      <c r="F1702" s="12">
        <f t="shared" ca="1" si="52"/>
        <v>0.5030847471890697</v>
      </c>
      <c r="G1702" s="12">
        <v>0.83471033873176725</v>
      </c>
      <c r="H1702" s="2">
        <f>COUNTIFS(COMPANY[亂數值],"&gt;" &amp;COMPANY[[#This Row],[亂數值]]) + 1</f>
        <v>370</v>
      </c>
      <c r="I1702" s="13" t="str">
        <f>IF(COMPANY[[#This Row],[序列]]&lt;=簡單亂數抽樣參數!$C$3,"Y","")</f>
        <v/>
      </c>
    </row>
    <row r="1703" spans="1:9">
      <c r="A1703" s="1" t="s">
        <v>5742</v>
      </c>
      <c r="B1703" s="1" t="s">
        <v>3196</v>
      </c>
      <c r="C1703" s="1" t="s">
        <v>3197</v>
      </c>
      <c r="D1703" s="1" t="s">
        <v>27</v>
      </c>
      <c r="E1703" s="1" t="str">
        <f t="shared" si="53"/>
        <v>臺南市</v>
      </c>
      <c r="F1703" s="12">
        <f t="shared" ca="1" si="52"/>
        <v>0.60799686347217696</v>
      </c>
      <c r="G1703" s="12">
        <v>0.589241906693316</v>
      </c>
      <c r="H1703" s="2">
        <f>COUNTIFS(COMPANY[亂數值],"&gt;" &amp;COMPANY[[#This Row],[亂數值]]) + 1</f>
        <v>874</v>
      </c>
      <c r="I1703" s="13" t="str">
        <f>IF(COMPANY[[#This Row],[序列]]&lt;=簡單亂數抽樣參數!$C$3,"Y","")</f>
        <v/>
      </c>
    </row>
    <row r="1704" spans="1:9">
      <c r="A1704" s="1" t="s">
        <v>5743</v>
      </c>
      <c r="B1704" s="1" t="s">
        <v>3198</v>
      </c>
      <c r="C1704" s="1" t="s">
        <v>3199</v>
      </c>
      <c r="D1704" s="1" t="s">
        <v>22</v>
      </c>
      <c r="E1704" s="1" t="str">
        <f t="shared" si="53"/>
        <v>臺東縣</v>
      </c>
      <c r="F1704" s="12">
        <f t="shared" ca="1" si="52"/>
        <v>0.23481446448444387</v>
      </c>
      <c r="G1704" s="12">
        <v>0.86590112286798548</v>
      </c>
      <c r="H1704" s="2">
        <f>COUNTIFS(COMPANY[亂數值],"&gt;" &amp;COMPANY[[#This Row],[亂數值]]) + 1</f>
        <v>289</v>
      </c>
      <c r="I1704" s="13" t="str">
        <f>IF(COMPANY[[#This Row],[序列]]&lt;=簡單亂數抽樣參數!$C$3,"Y","")</f>
        <v/>
      </c>
    </row>
    <row r="1705" spans="1:9">
      <c r="A1705" s="1" t="s">
        <v>5744</v>
      </c>
      <c r="B1705" s="1" t="s">
        <v>3200</v>
      </c>
      <c r="C1705" s="1" t="s">
        <v>3201</v>
      </c>
      <c r="D1705" s="1" t="s">
        <v>6</v>
      </c>
      <c r="E1705" s="1" t="str">
        <f t="shared" si="53"/>
        <v>臺東縣</v>
      </c>
      <c r="F1705" s="12">
        <f t="shared" ca="1" si="52"/>
        <v>0.25768335037631906</v>
      </c>
      <c r="G1705" s="12">
        <v>0.3736437162549554</v>
      </c>
      <c r="H1705" s="2">
        <f>COUNTIFS(COMPANY[亂數值],"&gt;" &amp;COMPANY[[#This Row],[亂數值]]) + 1</f>
        <v>1354</v>
      </c>
      <c r="I1705" s="13" t="str">
        <f>IF(COMPANY[[#This Row],[序列]]&lt;=簡單亂數抽樣參數!$C$3,"Y","")</f>
        <v/>
      </c>
    </row>
    <row r="1706" spans="1:9">
      <c r="A1706" s="1" t="s">
        <v>5745</v>
      </c>
      <c r="B1706" s="1" t="s">
        <v>3202</v>
      </c>
      <c r="C1706" s="1" t="s">
        <v>3203</v>
      </c>
      <c r="D1706" s="1" t="s">
        <v>6</v>
      </c>
      <c r="E1706" s="1" t="str">
        <f t="shared" si="53"/>
        <v>臺東縣</v>
      </c>
      <c r="F1706" s="12">
        <f t="shared" ca="1" si="52"/>
        <v>0.41308108789951037</v>
      </c>
      <c r="G1706" s="12">
        <v>0.17478127406708677</v>
      </c>
      <c r="H1706" s="2">
        <f>COUNTIFS(COMPANY[亂數值],"&gt;" &amp;COMPANY[[#This Row],[亂數值]]) + 1</f>
        <v>1801</v>
      </c>
      <c r="I1706" s="13" t="str">
        <f>IF(COMPANY[[#This Row],[序列]]&lt;=簡單亂數抽樣參數!$C$3,"Y","")</f>
        <v/>
      </c>
    </row>
    <row r="1707" spans="1:9">
      <c r="A1707" s="1" t="s">
        <v>5746</v>
      </c>
      <c r="B1707" s="1" t="s">
        <v>3204</v>
      </c>
      <c r="C1707" s="1" t="s">
        <v>3205</v>
      </c>
      <c r="D1707" s="1" t="s">
        <v>22</v>
      </c>
      <c r="E1707" s="1" t="str">
        <f t="shared" si="53"/>
        <v>臺東縣</v>
      </c>
      <c r="F1707" s="12">
        <f t="shared" ca="1" si="52"/>
        <v>0.14074634310767864</v>
      </c>
      <c r="G1707" s="12">
        <v>0.60971046638340942</v>
      </c>
      <c r="H1707" s="2">
        <f>COUNTIFS(COMPANY[亂數值],"&gt;" &amp;COMPANY[[#This Row],[亂數值]]) + 1</f>
        <v>837</v>
      </c>
      <c r="I1707" s="13" t="str">
        <f>IF(COMPANY[[#This Row],[序列]]&lt;=簡單亂數抽樣參數!$C$3,"Y","")</f>
        <v/>
      </c>
    </row>
    <row r="1708" spans="1:9">
      <c r="A1708" s="1" t="s">
        <v>5747</v>
      </c>
      <c r="B1708" s="1" t="s">
        <v>3206</v>
      </c>
      <c r="C1708" s="1" t="s">
        <v>3207</v>
      </c>
      <c r="D1708" s="1" t="s">
        <v>6</v>
      </c>
      <c r="E1708" s="1" t="str">
        <f t="shared" si="53"/>
        <v>屏東縣</v>
      </c>
      <c r="F1708" s="12">
        <f t="shared" ca="1" si="52"/>
        <v>0.83144607653133584</v>
      </c>
      <c r="G1708" s="12">
        <v>0.97120837448229913</v>
      </c>
      <c r="H1708" s="2">
        <f>COUNTIFS(COMPANY[亂數值],"&gt;" &amp;COMPANY[[#This Row],[亂數值]]) + 1</f>
        <v>61</v>
      </c>
      <c r="I1708" s="13" t="str">
        <f>IF(COMPANY[[#This Row],[序列]]&lt;=簡單亂數抽樣參數!$C$3,"Y","")</f>
        <v/>
      </c>
    </row>
    <row r="1709" spans="1:9">
      <c r="A1709" s="1" t="s">
        <v>5748</v>
      </c>
      <c r="B1709" s="1" t="s">
        <v>3208</v>
      </c>
      <c r="C1709" s="1" t="s">
        <v>3207</v>
      </c>
      <c r="D1709" s="1" t="s">
        <v>6</v>
      </c>
      <c r="E1709" s="1" t="str">
        <f t="shared" si="53"/>
        <v>屏東縣</v>
      </c>
      <c r="F1709" s="12">
        <f t="shared" ca="1" si="52"/>
        <v>0.4191102895611255</v>
      </c>
      <c r="G1709" s="12">
        <v>7.5532683970094938E-2</v>
      </c>
      <c r="H1709" s="2">
        <f>COUNTIFS(COMPANY[亂數值],"&gt;" &amp;COMPANY[[#This Row],[亂數值]]) + 1</f>
        <v>2033</v>
      </c>
      <c r="I1709" s="13" t="str">
        <f>IF(COMPANY[[#This Row],[序列]]&lt;=簡單亂數抽樣參數!$C$3,"Y","")</f>
        <v/>
      </c>
    </row>
    <row r="1710" spans="1:9">
      <c r="A1710" s="1" t="s">
        <v>5749</v>
      </c>
      <c r="B1710" s="1" t="s">
        <v>3209</v>
      </c>
      <c r="C1710" s="1" t="s">
        <v>3207</v>
      </c>
      <c r="D1710" s="1" t="s">
        <v>6</v>
      </c>
      <c r="E1710" s="1" t="str">
        <f t="shared" si="53"/>
        <v>屏東縣</v>
      </c>
      <c r="F1710" s="12">
        <f t="shared" ca="1" si="52"/>
        <v>4.3481789496486067E-2</v>
      </c>
      <c r="G1710" s="12">
        <v>0.9014768335286184</v>
      </c>
      <c r="H1710" s="2">
        <f>COUNTIFS(COMPANY[亂數值],"&gt;" &amp;COMPANY[[#This Row],[亂數值]]) + 1</f>
        <v>211</v>
      </c>
      <c r="I1710" s="13" t="str">
        <f>IF(COMPANY[[#This Row],[序列]]&lt;=簡單亂數抽樣參數!$C$3,"Y","")</f>
        <v/>
      </c>
    </row>
    <row r="1711" spans="1:9">
      <c r="A1711" s="1" t="s">
        <v>5750</v>
      </c>
      <c r="B1711" s="1" t="s">
        <v>3210</v>
      </c>
      <c r="C1711" s="1" t="s">
        <v>3207</v>
      </c>
      <c r="D1711" s="1" t="s">
        <v>22</v>
      </c>
      <c r="E1711" s="1" t="str">
        <f t="shared" si="53"/>
        <v>屏東縣</v>
      </c>
      <c r="F1711" s="12">
        <f t="shared" ca="1" si="52"/>
        <v>0.60139615038505545</v>
      </c>
      <c r="G1711" s="12">
        <v>0.56344415127068037</v>
      </c>
      <c r="H1711" s="2">
        <f>COUNTIFS(COMPANY[亂數值],"&gt;" &amp;COMPANY[[#This Row],[亂數值]]) + 1</f>
        <v>936</v>
      </c>
      <c r="I1711" s="13" t="str">
        <f>IF(COMPANY[[#This Row],[序列]]&lt;=簡單亂數抽樣參數!$C$3,"Y","")</f>
        <v/>
      </c>
    </row>
    <row r="1712" spans="1:9">
      <c r="A1712" s="1" t="s">
        <v>5751</v>
      </c>
      <c r="B1712" s="1" t="s">
        <v>3211</v>
      </c>
      <c r="C1712" s="1" t="s">
        <v>3207</v>
      </c>
      <c r="D1712" s="1" t="s">
        <v>6</v>
      </c>
      <c r="E1712" s="1" t="str">
        <f t="shared" si="53"/>
        <v>屏東縣</v>
      </c>
      <c r="F1712" s="12">
        <f t="shared" ca="1" si="52"/>
        <v>4.2028670359315012E-2</v>
      </c>
      <c r="G1712" s="12">
        <v>0.78596343891698472</v>
      </c>
      <c r="H1712" s="2">
        <f>COUNTIFS(COMPANY[亂數值],"&gt;" &amp;COMPANY[[#This Row],[亂數值]]) + 1</f>
        <v>479</v>
      </c>
      <c r="I1712" s="13" t="str">
        <f>IF(COMPANY[[#This Row],[序列]]&lt;=簡單亂數抽樣參數!$C$3,"Y","")</f>
        <v/>
      </c>
    </row>
    <row r="1713" spans="1:9">
      <c r="A1713" s="1" t="s">
        <v>5752</v>
      </c>
      <c r="B1713" s="1" t="s">
        <v>3212</v>
      </c>
      <c r="C1713" s="1" t="s">
        <v>3213</v>
      </c>
      <c r="D1713" s="1" t="s">
        <v>6</v>
      </c>
      <c r="E1713" s="1" t="str">
        <f t="shared" si="53"/>
        <v>屏東縣</v>
      </c>
      <c r="F1713" s="12">
        <f t="shared" ca="1" si="52"/>
        <v>0.76340367283929722</v>
      </c>
      <c r="G1713" s="12">
        <v>5.0640592511245863E-2</v>
      </c>
      <c r="H1713" s="2">
        <f>COUNTIFS(COMPANY[亂數值],"&gt;" &amp;COMPANY[[#This Row],[亂數值]]) + 1</f>
        <v>2090</v>
      </c>
      <c r="I1713" s="13" t="str">
        <f>IF(COMPANY[[#This Row],[序列]]&lt;=簡單亂數抽樣參數!$C$3,"Y","")</f>
        <v/>
      </c>
    </row>
    <row r="1714" spans="1:9">
      <c r="A1714" s="1" t="s">
        <v>5753</v>
      </c>
      <c r="B1714" s="1" t="s">
        <v>3214</v>
      </c>
      <c r="C1714" s="1" t="s">
        <v>3215</v>
      </c>
      <c r="D1714" s="1" t="s">
        <v>27</v>
      </c>
      <c r="E1714" s="1" t="str">
        <f t="shared" si="53"/>
        <v>屏東縣</v>
      </c>
      <c r="F1714" s="12">
        <f t="shared" ca="1" si="52"/>
        <v>0.22492378081371733</v>
      </c>
      <c r="G1714" s="12">
        <v>0.51992246876950698</v>
      </c>
      <c r="H1714" s="2">
        <f>COUNTIFS(COMPANY[亂數值],"&gt;" &amp;COMPANY[[#This Row],[亂數值]]) + 1</f>
        <v>1040</v>
      </c>
      <c r="I1714" s="13" t="str">
        <f>IF(COMPANY[[#This Row],[序列]]&lt;=簡單亂數抽樣參數!$C$3,"Y","")</f>
        <v/>
      </c>
    </row>
    <row r="1715" spans="1:9">
      <c r="A1715" s="1" t="s">
        <v>5754</v>
      </c>
      <c r="B1715" s="1" t="s">
        <v>3216</v>
      </c>
      <c r="C1715" s="1" t="s">
        <v>3217</v>
      </c>
      <c r="D1715" s="1" t="s">
        <v>6</v>
      </c>
      <c r="E1715" s="1" t="str">
        <f t="shared" si="53"/>
        <v>屏東縣</v>
      </c>
      <c r="F1715" s="12">
        <f t="shared" ca="1" si="52"/>
        <v>0.99804712316536515</v>
      </c>
      <c r="G1715" s="12">
        <v>0.50609285183760677</v>
      </c>
      <c r="H1715" s="2">
        <f>COUNTIFS(COMPANY[亂數值],"&gt;" &amp;COMPANY[[#This Row],[亂數值]]) + 1</f>
        <v>1079</v>
      </c>
      <c r="I1715" s="13" t="str">
        <f>IF(COMPANY[[#This Row],[序列]]&lt;=簡單亂數抽樣參數!$C$3,"Y","")</f>
        <v/>
      </c>
    </row>
    <row r="1716" spans="1:9">
      <c r="A1716" s="1" t="s">
        <v>5755</v>
      </c>
      <c r="B1716" s="1" t="s">
        <v>3218</v>
      </c>
      <c r="C1716" s="1" t="s">
        <v>3219</v>
      </c>
      <c r="D1716" s="1" t="s">
        <v>6</v>
      </c>
      <c r="E1716" s="1" t="str">
        <f t="shared" si="53"/>
        <v>臺南市</v>
      </c>
      <c r="F1716" s="12">
        <f t="shared" ca="1" si="52"/>
        <v>0.58762136639025364</v>
      </c>
      <c r="G1716" s="12">
        <v>0.23113605697509687</v>
      </c>
      <c r="H1716" s="2">
        <f>COUNTIFS(COMPANY[亂數值],"&gt;" &amp;COMPANY[[#This Row],[亂數值]]) + 1</f>
        <v>1663</v>
      </c>
      <c r="I1716" s="13" t="str">
        <f>IF(COMPANY[[#This Row],[序列]]&lt;=簡單亂數抽樣參數!$C$3,"Y","")</f>
        <v/>
      </c>
    </row>
    <row r="1717" spans="1:9">
      <c r="A1717" s="1" t="s">
        <v>5756</v>
      </c>
      <c r="B1717" s="1" t="s">
        <v>3220</v>
      </c>
      <c r="C1717" s="1" t="s">
        <v>1039</v>
      </c>
      <c r="D1717" s="1" t="s">
        <v>6</v>
      </c>
      <c r="E1717" s="1" t="str">
        <f t="shared" si="53"/>
        <v>臺南市</v>
      </c>
      <c r="F1717" s="12">
        <f t="shared" ca="1" si="52"/>
        <v>0.98527136254207082</v>
      </c>
      <c r="G1717" s="12">
        <v>0.92307872275435832</v>
      </c>
      <c r="H1717" s="2">
        <f>COUNTIFS(COMPANY[亂數值],"&gt;" &amp;COMPANY[[#This Row],[亂數值]]) + 1</f>
        <v>166</v>
      </c>
      <c r="I1717" s="13" t="str">
        <f>IF(COMPANY[[#This Row],[序列]]&lt;=簡單亂數抽樣參數!$C$3,"Y","")</f>
        <v/>
      </c>
    </row>
    <row r="1718" spans="1:9">
      <c r="A1718" s="1" t="s">
        <v>5757</v>
      </c>
      <c r="B1718" s="1" t="s">
        <v>3221</v>
      </c>
      <c r="C1718" s="1" t="s">
        <v>3222</v>
      </c>
      <c r="D1718" s="1" t="s">
        <v>6</v>
      </c>
      <c r="E1718" s="1" t="str">
        <f t="shared" si="53"/>
        <v>臺南市</v>
      </c>
      <c r="F1718" s="12">
        <f t="shared" ca="1" si="52"/>
        <v>0.82339350445439285</v>
      </c>
      <c r="G1718" s="12">
        <v>0.64032091525127122</v>
      </c>
      <c r="H1718" s="2">
        <f>COUNTIFS(COMPANY[亂數值],"&gt;" &amp;COMPANY[[#This Row],[亂數值]]) + 1</f>
        <v>773</v>
      </c>
      <c r="I1718" s="13" t="str">
        <f>IF(COMPANY[[#This Row],[序列]]&lt;=簡單亂數抽樣參數!$C$3,"Y","")</f>
        <v/>
      </c>
    </row>
    <row r="1719" spans="1:9">
      <c r="A1719" s="1" t="s">
        <v>5758</v>
      </c>
      <c r="B1719" s="1" t="s">
        <v>3223</v>
      </c>
      <c r="C1719" s="1" t="s">
        <v>3224</v>
      </c>
      <c r="D1719" s="1" t="s">
        <v>6</v>
      </c>
      <c r="E1719" s="1" t="str">
        <f t="shared" si="53"/>
        <v>臺南市</v>
      </c>
      <c r="F1719" s="12">
        <f t="shared" ca="1" si="52"/>
        <v>1.5894838232249131E-2</v>
      </c>
      <c r="G1719" s="12">
        <v>0.2018320900433086</v>
      </c>
      <c r="H1719" s="2">
        <f>COUNTIFS(COMPANY[亂數值],"&gt;" &amp;COMPANY[[#This Row],[亂數值]]) + 1</f>
        <v>1728</v>
      </c>
      <c r="I1719" s="13" t="str">
        <f>IF(COMPANY[[#This Row],[序列]]&lt;=簡單亂數抽樣參數!$C$3,"Y","")</f>
        <v/>
      </c>
    </row>
    <row r="1720" spans="1:9">
      <c r="A1720" s="1" t="s">
        <v>5759</v>
      </c>
      <c r="B1720" s="1" t="s">
        <v>3225</v>
      </c>
      <c r="C1720" s="1" t="s">
        <v>3183</v>
      </c>
      <c r="D1720" s="1" t="s">
        <v>6</v>
      </c>
      <c r="E1720" s="1" t="str">
        <f t="shared" si="53"/>
        <v>臺南市</v>
      </c>
      <c r="F1720" s="12">
        <f t="shared" ca="1" si="52"/>
        <v>0.68006140681139227</v>
      </c>
      <c r="G1720" s="12">
        <v>0.44727906167326326</v>
      </c>
      <c r="H1720" s="2">
        <f>COUNTIFS(COMPANY[亂數值],"&gt;" &amp;COMPANY[[#This Row],[亂數值]]) + 1</f>
        <v>1209</v>
      </c>
      <c r="I1720" s="13" t="str">
        <f>IF(COMPANY[[#This Row],[序列]]&lt;=簡單亂數抽樣參數!$C$3,"Y","")</f>
        <v/>
      </c>
    </row>
    <row r="1721" spans="1:9">
      <c r="A1721" s="1" t="s">
        <v>5760</v>
      </c>
      <c r="B1721" s="1" t="s">
        <v>3226</v>
      </c>
      <c r="C1721" s="1" t="s">
        <v>3227</v>
      </c>
      <c r="D1721" s="1" t="s">
        <v>6</v>
      </c>
      <c r="E1721" s="1" t="str">
        <f t="shared" si="53"/>
        <v>臺南市</v>
      </c>
      <c r="F1721" s="12">
        <f t="shared" ca="1" si="52"/>
        <v>0.47871114390620728</v>
      </c>
      <c r="G1721" s="12">
        <v>9.8009455391231404E-3</v>
      </c>
      <c r="H1721" s="2">
        <f>COUNTIFS(COMPANY[亂數值],"&gt;" &amp;COMPANY[[#This Row],[亂數值]]) + 1</f>
        <v>2185</v>
      </c>
      <c r="I1721" s="13" t="str">
        <f>IF(COMPANY[[#This Row],[序列]]&lt;=簡單亂數抽樣參數!$C$3,"Y","")</f>
        <v/>
      </c>
    </row>
    <row r="1722" spans="1:9">
      <c r="A1722" s="1" t="s">
        <v>5761</v>
      </c>
      <c r="B1722" s="1" t="s">
        <v>3228</v>
      </c>
      <c r="C1722" s="1" t="s">
        <v>252</v>
      </c>
      <c r="D1722" s="1" t="s">
        <v>6</v>
      </c>
      <c r="E1722" s="1" t="str">
        <f t="shared" si="53"/>
        <v>臺南市</v>
      </c>
      <c r="F1722" s="12">
        <f t="shared" ca="1" si="52"/>
        <v>0.45718752570655874</v>
      </c>
      <c r="G1722" s="12">
        <v>0.67639338487696699</v>
      </c>
      <c r="H1722" s="2">
        <f>COUNTIFS(COMPANY[亂數值],"&gt;" &amp;COMPANY[[#This Row],[亂數值]]) + 1</f>
        <v>684</v>
      </c>
      <c r="I1722" s="13" t="str">
        <f>IF(COMPANY[[#This Row],[序列]]&lt;=簡單亂數抽樣參數!$C$3,"Y","")</f>
        <v/>
      </c>
    </row>
    <row r="1723" spans="1:9">
      <c r="A1723" s="1" t="s">
        <v>5762</v>
      </c>
      <c r="B1723" s="1" t="s">
        <v>3229</v>
      </c>
      <c r="C1723" s="1" t="s">
        <v>3230</v>
      </c>
      <c r="D1723" s="1" t="s">
        <v>27</v>
      </c>
      <c r="E1723" s="1" t="str">
        <f t="shared" si="53"/>
        <v>新竹縣</v>
      </c>
      <c r="F1723" s="12">
        <f t="shared" ca="1" si="52"/>
        <v>0.19891915180354169</v>
      </c>
      <c r="G1723" s="12">
        <v>0.60830333963887095</v>
      </c>
      <c r="H1723" s="2">
        <f>COUNTIFS(COMPANY[亂數值],"&gt;" &amp;COMPANY[[#This Row],[亂數值]]) + 1</f>
        <v>842</v>
      </c>
      <c r="I1723" s="13" t="str">
        <f>IF(COMPANY[[#This Row],[序列]]&lt;=簡單亂數抽樣參數!$C$3,"Y","")</f>
        <v/>
      </c>
    </row>
    <row r="1724" spans="1:9">
      <c r="A1724" s="1" t="s">
        <v>5763</v>
      </c>
      <c r="B1724" s="1" t="s">
        <v>777</v>
      </c>
      <c r="C1724" s="1" t="s">
        <v>3231</v>
      </c>
      <c r="D1724" s="1" t="s">
        <v>22</v>
      </c>
      <c r="E1724" s="1" t="str">
        <f t="shared" si="53"/>
        <v>新竹縣</v>
      </c>
      <c r="F1724" s="12">
        <f t="shared" ca="1" si="52"/>
        <v>0.42500950448436681</v>
      </c>
      <c r="G1724" s="12">
        <v>0.86367021777823227</v>
      </c>
      <c r="H1724" s="2">
        <f>COUNTIFS(COMPANY[亂數值],"&gt;" &amp;COMPANY[[#This Row],[亂數值]]) + 1</f>
        <v>297</v>
      </c>
      <c r="I1724" s="13" t="str">
        <f>IF(COMPANY[[#This Row],[序列]]&lt;=簡單亂數抽樣參數!$C$3,"Y","")</f>
        <v/>
      </c>
    </row>
    <row r="1725" spans="1:9">
      <c r="A1725" s="1" t="s">
        <v>5764</v>
      </c>
      <c r="B1725" s="1" t="s">
        <v>3232</v>
      </c>
      <c r="C1725" s="1" t="s">
        <v>3233</v>
      </c>
      <c r="D1725" s="1" t="s">
        <v>6</v>
      </c>
      <c r="E1725" s="1" t="str">
        <f t="shared" si="53"/>
        <v>宜蘭縣</v>
      </c>
      <c r="F1725" s="12">
        <f t="shared" ca="1" si="52"/>
        <v>0.80723212044889658</v>
      </c>
      <c r="G1725" s="12">
        <v>0.12626597699915587</v>
      </c>
      <c r="H1725" s="2">
        <f>COUNTIFS(COMPANY[亂數值],"&gt;" &amp;COMPANY[[#This Row],[亂數值]]) + 1</f>
        <v>1917</v>
      </c>
      <c r="I1725" s="13" t="str">
        <f>IF(COMPANY[[#This Row],[序列]]&lt;=簡單亂數抽樣參數!$C$3,"Y","")</f>
        <v/>
      </c>
    </row>
    <row r="1726" spans="1:9">
      <c r="A1726" s="1" t="s">
        <v>5765</v>
      </c>
      <c r="B1726" s="1" t="s">
        <v>3234</v>
      </c>
      <c r="C1726" s="1" t="s">
        <v>3235</v>
      </c>
      <c r="D1726" s="1" t="s">
        <v>27</v>
      </c>
      <c r="E1726" s="1" t="str">
        <f t="shared" si="53"/>
        <v>宜蘭縣</v>
      </c>
      <c r="F1726" s="12">
        <f t="shared" ca="1" si="52"/>
        <v>1.3273938134790497E-2</v>
      </c>
      <c r="G1726" s="12">
        <v>0.84964453939173845</v>
      </c>
      <c r="H1726" s="2">
        <f>COUNTIFS(COMPANY[亂數值],"&gt;" &amp;COMPANY[[#This Row],[亂數值]]) + 1</f>
        <v>329</v>
      </c>
      <c r="I1726" s="13" t="str">
        <f>IF(COMPANY[[#This Row],[序列]]&lt;=簡單亂數抽樣參數!$C$3,"Y","")</f>
        <v/>
      </c>
    </row>
    <row r="1727" spans="1:9">
      <c r="A1727" s="1" t="s">
        <v>5766</v>
      </c>
      <c r="B1727" s="1" t="s">
        <v>3236</v>
      </c>
      <c r="C1727" s="1" t="s">
        <v>3237</v>
      </c>
      <c r="D1727" s="1" t="s">
        <v>6</v>
      </c>
      <c r="E1727" s="1" t="str">
        <f t="shared" si="53"/>
        <v>花蓮縣</v>
      </c>
      <c r="F1727" s="12">
        <f t="shared" ca="1" si="52"/>
        <v>0.13583137651652422</v>
      </c>
      <c r="G1727" s="12">
        <v>0.8353411556853908</v>
      </c>
      <c r="H1727" s="2">
        <f>COUNTIFS(COMPANY[亂數值],"&gt;" &amp;COMPANY[[#This Row],[亂數值]]) + 1</f>
        <v>365</v>
      </c>
      <c r="I1727" s="13" t="str">
        <f>IF(COMPANY[[#This Row],[序列]]&lt;=簡單亂數抽樣參數!$C$3,"Y","")</f>
        <v/>
      </c>
    </row>
    <row r="1728" spans="1:9">
      <c r="A1728" s="1" t="s">
        <v>5767</v>
      </c>
      <c r="B1728" s="1" t="s">
        <v>3238</v>
      </c>
      <c r="C1728" s="1" t="s">
        <v>3239</v>
      </c>
      <c r="D1728" s="1" t="s">
        <v>6</v>
      </c>
      <c r="E1728" s="1" t="str">
        <f t="shared" si="53"/>
        <v>花蓮縣</v>
      </c>
      <c r="F1728" s="12">
        <f t="shared" ca="1" si="52"/>
        <v>0.23536190127479728</v>
      </c>
      <c r="G1728" s="12">
        <v>0.69739752298485103</v>
      </c>
      <c r="H1728" s="2">
        <f>COUNTIFS(COMPANY[亂數值],"&gt;" &amp;COMPANY[[#This Row],[亂數值]]) + 1</f>
        <v>644</v>
      </c>
      <c r="I1728" s="13" t="str">
        <f>IF(COMPANY[[#This Row],[序列]]&lt;=簡單亂數抽樣參數!$C$3,"Y","")</f>
        <v/>
      </c>
    </row>
    <row r="1729" spans="1:9">
      <c r="A1729" s="1" t="s">
        <v>5768</v>
      </c>
      <c r="B1729" s="1" t="s">
        <v>3240</v>
      </c>
      <c r="C1729" s="1" t="s">
        <v>3241</v>
      </c>
      <c r="D1729" s="1" t="s">
        <v>6</v>
      </c>
      <c r="E1729" s="1" t="str">
        <f t="shared" si="53"/>
        <v>花蓮縣</v>
      </c>
      <c r="F1729" s="12">
        <f t="shared" ca="1" si="52"/>
        <v>0.40467681382196097</v>
      </c>
      <c r="G1729" s="12">
        <v>0.47775142896568723</v>
      </c>
      <c r="H1729" s="2">
        <f>COUNTIFS(COMPANY[亂數值],"&gt;" &amp;COMPANY[[#This Row],[亂數值]]) + 1</f>
        <v>1141</v>
      </c>
      <c r="I1729" s="13" t="str">
        <f>IF(COMPANY[[#This Row],[序列]]&lt;=簡單亂數抽樣參數!$C$3,"Y","")</f>
        <v/>
      </c>
    </row>
    <row r="1730" spans="1:9">
      <c r="A1730" s="1" t="s">
        <v>5769</v>
      </c>
      <c r="B1730" s="1" t="s">
        <v>3242</v>
      </c>
      <c r="C1730" s="1" t="s">
        <v>3243</v>
      </c>
      <c r="D1730" s="1" t="s">
        <v>27</v>
      </c>
      <c r="E1730" s="1" t="str">
        <f t="shared" si="53"/>
        <v>花蓮縣</v>
      </c>
      <c r="F1730" s="12">
        <f t="shared" ref="F1730:F1793" ca="1" si="54">RAND()</f>
        <v>0.65167856487822384</v>
      </c>
      <c r="G1730" s="12">
        <v>0.89148796998415158</v>
      </c>
      <c r="H1730" s="2">
        <f>COUNTIFS(COMPANY[亂數值],"&gt;" &amp;COMPANY[[#This Row],[亂數值]]) + 1</f>
        <v>234</v>
      </c>
      <c r="I1730" s="13" t="str">
        <f>IF(COMPANY[[#This Row],[序列]]&lt;=簡單亂數抽樣參數!$C$3,"Y","")</f>
        <v/>
      </c>
    </row>
    <row r="1731" spans="1:9">
      <c r="A1731" s="1" t="s">
        <v>5770</v>
      </c>
      <c r="B1731" s="1" t="s">
        <v>3244</v>
      </c>
      <c r="C1731" s="1" t="s">
        <v>3245</v>
      </c>
      <c r="D1731" s="1" t="s">
        <v>6</v>
      </c>
      <c r="E1731" s="1" t="str">
        <f t="shared" ref="E1731:E1794" si="55">MID(C1731,1,3)</f>
        <v>花蓮縣</v>
      </c>
      <c r="F1731" s="12">
        <f t="shared" ca="1" si="54"/>
        <v>9.3734088616744482E-2</v>
      </c>
      <c r="G1731" s="12">
        <v>0.58614546024625391</v>
      </c>
      <c r="H1731" s="2">
        <f>COUNTIFS(COMPANY[亂數值],"&gt;" &amp;COMPANY[[#This Row],[亂數值]]) + 1</f>
        <v>881</v>
      </c>
      <c r="I1731" s="13" t="str">
        <f>IF(COMPANY[[#This Row],[序列]]&lt;=簡單亂數抽樣參數!$C$3,"Y","")</f>
        <v/>
      </c>
    </row>
    <row r="1732" spans="1:9">
      <c r="A1732" s="1" t="s">
        <v>5771</v>
      </c>
      <c r="B1732" s="1" t="s">
        <v>3246</v>
      </c>
      <c r="C1732" s="1" t="s">
        <v>3247</v>
      </c>
      <c r="D1732" s="1" t="s">
        <v>6</v>
      </c>
      <c r="E1732" s="1" t="str">
        <f t="shared" si="55"/>
        <v>花蓮縣</v>
      </c>
      <c r="F1732" s="12">
        <f t="shared" ca="1" si="54"/>
        <v>0.91946082612186297</v>
      </c>
      <c r="G1732" s="12">
        <v>0.6661890928913492</v>
      </c>
      <c r="H1732" s="2">
        <f>COUNTIFS(COMPANY[亂數值],"&gt;" &amp;COMPANY[[#This Row],[亂數值]]) + 1</f>
        <v>711</v>
      </c>
      <c r="I1732" s="13" t="str">
        <f>IF(COMPANY[[#This Row],[序列]]&lt;=簡單亂數抽樣參數!$C$3,"Y","")</f>
        <v/>
      </c>
    </row>
    <row r="1733" spans="1:9">
      <c r="A1733" s="1" t="s">
        <v>5772</v>
      </c>
      <c r="B1733" s="1" t="s">
        <v>3248</v>
      </c>
      <c r="C1733" s="1" t="s">
        <v>3249</v>
      </c>
      <c r="D1733" s="1" t="s">
        <v>6</v>
      </c>
      <c r="E1733" s="1" t="str">
        <f t="shared" si="55"/>
        <v>花蓮縣</v>
      </c>
      <c r="F1733" s="12">
        <f t="shared" ca="1" si="54"/>
        <v>0.30591683873311548</v>
      </c>
      <c r="G1733" s="12">
        <v>5.1542738093744767E-2</v>
      </c>
      <c r="H1733" s="2">
        <f>COUNTIFS(COMPANY[亂數值],"&gt;" &amp;COMPANY[[#This Row],[亂數值]]) + 1</f>
        <v>2089</v>
      </c>
      <c r="I1733" s="13" t="str">
        <f>IF(COMPANY[[#This Row],[序列]]&lt;=簡單亂數抽樣參數!$C$3,"Y","")</f>
        <v/>
      </c>
    </row>
    <row r="1734" spans="1:9">
      <c r="A1734" s="1" t="s">
        <v>5773</v>
      </c>
      <c r="B1734" s="1" t="s">
        <v>3250</v>
      </c>
      <c r="C1734" s="1" t="s">
        <v>3251</v>
      </c>
      <c r="D1734" s="1" t="s">
        <v>6</v>
      </c>
      <c r="E1734" s="1" t="str">
        <f t="shared" si="55"/>
        <v>花蓮縣</v>
      </c>
      <c r="F1734" s="12">
        <f t="shared" ca="1" si="54"/>
        <v>0.21969091105721916</v>
      </c>
      <c r="G1734" s="12">
        <v>0.33467795218259844</v>
      </c>
      <c r="H1734" s="2">
        <f>COUNTIFS(COMPANY[亂數值],"&gt;" &amp;COMPANY[[#This Row],[亂數值]]) + 1</f>
        <v>1437</v>
      </c>
      <c r="I1734" s="13" t="str">
        <f>IF(COMPANY[[#This Row],[序列]]&lt;=簡單亂數抽樣參數!$C$3,"Y","")</f>
        <v/>
      </c>
    </row>
    <row r="1735" spans="1:9">
      <c r="A1735" s="1" t="s">
        <v>5774</v>
      </c>
      <c r="B1735" s="1" t="s">
        <v>3252</v>
      </c>
      <c r="C1735" s="1" t="s">
        <v>3253</v>
      </c>
      <c r="D1735" s="1" t="s">
        <v>6</v>
      </c>
      <c r="E1735" s="1" t="str">
        <f t="shared" si="55"/>
        <v>花蓮縣</v>
      </c>
      <c r="F1735" s="12">
        <f t="shared" ca="1" si="54"/>
        <v>0.88268379968759214</v>
      </c>
      <c r="G1735" s="12">
        <v>0.1768814419182092</v>
      </c>
      <c r="H1735" s="2">
        <f>COUNTIFS(COMPANY[亂數值],"&gt;" &amp;COMPANY[[#This Row],[亂數值]]) + 1</f>
        <v>1798</v>
      </c>
      <c r="I1735" s="13" t="str">
        <f>IF(COMPANY[[#This Row],[序列]]&lt;=簡單亂數抽樣參數!$C$3,"Y","")</f>
        <v/>
      </c>
    </row>
    <row r="1736" spans="1:9">
      <c r="A1736" s="1" t="s">
        <v>5775</v>
      </c>
      <c r="B1736" s="1" t="s">
        <v>3254</v>
      </c>
      <c r="C1736" s="1" t="s">
        <v>3255</v>
      </c>
      <c r="D1736" s="1" t="s">
        <v>6</v>
      </c>
      <c r="E1736" s="1" t="str">
        <f t="shared" si="55"/>
        <v>花蓮縣</v>
      </c>
      <c r="F1736" s="12">
        <f t="shared" ca="1" si="54"/>
        <v>0.38270032243325858</v>
      </c>
      <c r="G1736" s="12">
        <v>0.43856960922790722</v>
      </c>
      <c r="H1736" s="2">
        <f>COUNTIFS(COMPANY[亂數值],"&gt;" &amp;COMPANY[[#This Row],[亂數值]]) + 1</f>
        <v>1227</v>
      </c>
      <c r="I1736" s="13" t="str">
        <f>IF(COMPANY[[#This Row],[序列]]&lt;=簡單亂數抽樣參數!$C$3,"Y","")</f>
        <v/>
      </c>
    </row>
    <row r="1737" spans="1:9">
      <c r="A1737" s="1" t="s">
        <v>5776</v>
      </c>
      <c r="B1737" s="1" t="s">
        <v>3256</v>
      </c>
      <c r="C1737" s="1" t="s">
        <v>3257</v>
      </c>
      <c r="D1737" s="1" t="s">
        <v>22</v>
      </c>
      <c r="E1737" s="1" t="str">
        <f t="shared" si="55"/>
        <v>連江縣</v>
      </c>
      <c r="F1737" s="12">
        <f t="shared" ca="1" si="54"/>
        <v>0.20517354121108411</v>
      </c>
      <c r="G1737" s="12">
        <v>0.92134076629845463</v>
      </c>
      <c r="H1737" s="2">
        <f>COUNTIFS(COMPANY[亂數值],"&gt;" &amp;COMPANY[[#This Row],[亂數值]]) + 1</f>
        <v>170</v>
      </c>
      <c r="I1737" s="13" t="str">
        <f>IF(COMPANY[[#This Row],[序列]]&lt;=簡單亂數抽樣參數!$C$3,"Y","")</f>
        <v/>
      </c>
    </row>
    <row r="1738" spans="1:9">
      <c r="A1738" s="1" t="s">
        <v>5777</v>
      </c>
      <c r="B1738" s="1" t="s">
        <v>3258</v>
      </c>
      <c r="C1738" s="1" t="s">
        <v>3259</v>
      </c>
      <c r="D1738" s="1" t="s">
        <v>6</v>
      </c>
      <c r="E1738" s="1" t="str">
        <f t="shared" si="55"/>
        <v>連江縣</v>
      </c>
      <c r="F1738" s="12">
        <f t="shared" ca="1" si="54"/>
        <v>0.67312866559440243</v>
      </c>
      <c r="G1738" s="12">
        <v>0.99596420491415749</v>
      </c>
      <c r="H1738" s="2">
        <f>COUNTIFS(COMPANY[亂數值],"&gt;" &amp;COMPANY[[#This Row],[亂數值]]) + 1</f>
        <v>7</v>
      </c>
      <c r="I1738" s="13" t="str">
        <f>IF(COMPANY[[#This Row],[序列]]&lt;=簡單亂數抽樣參數!$C$3,"Y","")</f>
        <v>Y</v>
      </c>
    </row>
    <row r="1739" spans="1:9">
      <c r="A1739" s="1" t="s">
        <v>5778</v>
      </c>
      <c r="B1739" s="1" t="s">
        <v>3260</v>
      </c>
      <c r="C1739" s="1" t="s">
        <v>3261</v>
      </c>
      <c r="D1739" s="1" t="s">
        <v>27</v>
      </c>
      <c r="E1739" s="1" t="str">
        <f t="shared" si="55"/>
        <v>新竹市</v>
      </c>
      <c r="F1739" s="12">
        <f t="shared" ca="1" si="54"/>
        <v>0.1251245795135647</v>
      </c>
      <c r="G1739" s="12">
        <v>0.49191903041123664</v>
      </c>
      <c r="H1739" s="2">
        <f>COUNTIFS(COMPANY[亂數值],"&gt;" &amp;COMPANY[[#This Row],[亂數值]]) + 1</f>
        <v>1107</v>
      </c>
      <c r="I1739" s="13" t="str">
        <f>IF(COMPANY[[#This Row],[序列]]&lt;=簡單亂數抽樣參數!$C$3,"Y","")</f>
        <v/>
      </c>
    </row>
    <row r="1740" spans="1:9">
      <c r="A1740" s="1" t="s">
        <v>5779</v>
      </c>
      <c r="B1740" s="1" t="s">
        <v>6272</v>
      </c>
      <c r="C1740" s="1" t="s">
        <v>3262</v>
      </c>
      <c r="D1740" s="1" t="s">
        <v>6</v>
      </c>
      <c r="E1740" s="1" t="str">
        <f t="shared" si="55"/>
        <v>新竹市</v>
      </c>
      <c r="F1740" s="12">
        <f t="shared" ca="1" si="54"/>
        <v>0.75427543632521887</v>
      </c>
      <c r="G1740" s="12">
        <v>0.63608346828585394</v>
      </c>
      <c r="H1740" s="2">
        <f>COUNTIFS(COMPANY[亂數值],"&gt;" &amp;COMPANY[[#This Row],[亂數值]]) + 1</f>
        <v>781</v>
      </c>
      <c r="I1740" s="13" t="str">
        <f>IF(COMPANY[[#This Row],[序列]]&lt;=簡單亂數抽樣參數!$C$3,"Y","")</f>
        <v/>
      </c>
    </row>
    <row r="1741" spans="1:9">
      <c r="A1741" s="1" t="s">
        <v>5780</v>
      </c>
      <c r="B1741" s="1" t="s">
        <v>3263</v>
      </c>
      <c r="C1741" s="1" t="s">
        <v>3264</v>
      </c>
      <c r="D1741" s="1" t="s">
        <v>6</v>
      </c>
      <c r="E1741" s="1" t="str">
        <f t="shared" si="55"/>
        <v>新竹市</v>
      </c>
      <c r="F1741" s="12">
        <f t="shared" ca="1" si="54"/>
        <v>0.5077364249613211</v>
      </c>
      <c r="G1741" s="12">
        <v>0.50891355171138342</v>
      </c>
      <c r="H1741" s="2">
        <f>COUNTIFS(COMPANY[亂數值],"&gt;" &amp;COMPANY[[#This Row],[亂數值]]) + 1</f>
        <v>1071</v>
      </c>
      <c r="I1741" s="13" t="str">
        <f>IF(COMPANY[[#This Row],[序列]]&lt;=簡單亂數抽樣參數!$C$3,"Y","")</f>
        <v/>
      </c>
    </row>
    <row r="1742" spans="1:9">
      <c r="A1742" s="1" t="s">
        <v>5781</v>
      </c>
      <c r="B1742" s="1" t="s">
        <v>3265</v>
      </c>
      <c r="C1742" s="1" t="s">
        <v>3266</v>
      </c>
      <c r="D1742" s="1" t="s">
        <v>6</v>
      </c>
      <c r="E1742" s="1" t="str">
        <f t="shared" si="55"/>
        <v>新竹市</v>
      </c>
      <c r="F1742" s="12">
        <f t="shared" ca="1" si="54"/>
        <v>0.61796765134896947</v>
      </c>
      <c r="G1742" s="12">
        <v>0.1751364562458122</v>
      </c>
      <c r="H1742" s="2">
        <f>COUNTIFS(COMPANY[亂數值],"&gt;" &amp;COMPANY[[#This Row],[亂數值]]) + 1</f>
        <v>1800</v>
      </c>
      <c r="I1742" s="13" t="str">
        <f>IF(COMPANY[[#This Row],[序列]]&lt;=簡單亂數抽樣參數!$C$3,"Y","")</f>
        <v/>
      </c>
    </row>
    <row r="1743" spans="1:9">
      <c r="A1743" s="1" t="s">
        <v>5782</v>
      </c>
      <c r="B1743" s="1" t="s">
        <v>2249</v>
      </c>
      <c r="C1743" s="1" t="s">
        <v>2250</v>
      </c>
      <c r="D1743" s="1" t="s">
        <v>27</v>
      </c>
      <c r="E1743" s="1" t="str">
        <f t="shared" si="55"/>
        <v>新竹市</v>
      </c>
      <c r="F1743" s="12">
        <f t="shared" ca="1" si="54"/>
        <v>0.95578511117211051</v>
      </c>
      <c r="G1743" s="12">
        <v>0.94777424573886226</v>
      </c>
      <c r="H1743" s="2">
        <f>COUNTIFS(COMPANY[亂數值],"&gt;" &amp;COMPANY[[#This Row],[亂數值]]) + 1</f>
        <v>113</v>
      </c>
      <c r="I1743" s="13" t="str">
        <f>IF(COMPANY[[#This Row],[序列]]&lt;=簡單亂數抽樣參數!$C$3,"Y","")</f>
        <v/>
      </c>
    </row>
    <row r="1744" spans="1:9">
      <c r="A1744" s="1" t="s">
        <v>5783</v>
      </c>
      <c r="B1744" s="1" t="s">
        <v>3267</v>
      </c>
      <c r="C1744" s="1" t="s">
        <v>3268</v>
      </c>
      <c r="D1744" s="1" t="s">
        <v>22</v>
      </c>
      <c r="E1744" s="1" t="str">
        <f t="shared" si="55"/>
        <v>新竹市</v>
      </c>
      <c r="F1744" s="12">
        <f t="shared" ca="1" si="54"/>
        <v>0.35183109949975422</v>
      </c>
      <c r="G1744" s="12">
        <v>0.782922498185606</v>
      </c>
      <c r="H1744" s="2">
        <f>COUNTIFS(COMPANY[亂數值],"&gt;" &amp;COMPANY[[#This Row],[亂數值]]) + 1</f>
        <v>487</v>
      </c>
      <c r="I1744" s="13" t="str">
        <f>IF(COMPANY[[#This Row],[序列]]&lt;=簡單亂數抽樣參數!$C$3,"Y","")</f>
        <v/>
      </c>
    </row>
    <row r="1745" spans="1:9">
      <c r="A1745" s="1" t="s">
        <v>5784</v>
      </c>
      <c r="B1745" s="1" t="s">
        <v>3269</v>
      </c>
      <c r="C1745" s="1" t="s">
        <v>3270</v>
      </c>
      <c r="D1745" s="1" t="s">
        <v>22</v>
      </c>
      <c r="E1745" s="1" t="str">
        <f t="shared" si="55"/>
        <v>新北市</v>
      </c>
      <c r="F1745" s="12">
        <f t="shared" ca="1" si="54"/>
        <v>0.94098805163528487</v>
      </c>
      <c r="G1745" s="12">
        <v>2.1961351398803508E-2</v>
      </c>
      <c r="H1745" s="2">
        <f>COUNTIFS(COMPANY[亂數值],"&gt;" &amp;COMPANY[[#This Row],[亂數值]]) + 1</f>
        <v>2155</v>
      </c>
      <c r="I1745" s="13" t="str">
        <f>IF(COMPANY[[#This Row],[序列]]&lt;=簡單亂數抽樣參數!$C$3,"Y","")</f>
        <v/>
      </c>
    </row>
    <row r="1746" spans="1:9">
      <c r="A1746" s="1" t="s">
        <v>5785</v>
      </c>
      <c r="B1746" s="1" t="s">
        <v>3271</v>
      </c>
      <c r="C1746" s="1" t="s">
        <v>3272</v>
      </c>
      <c r="D1746" s="1" t="s">
        <v>27</v>
      </c>
      <c r="E1746" s="1" t="str">
        <f t="shared" si="55"/>
        <v>新北市</v>
      </c>
      <c r="F1746" s="12">
        <f t="shared" ca="1" si="54"/>
        <v>0.52552148405496601</v>
      </c>
      <c r="G1746" s="12">
        <v>0.46043047576431639</v>
      </c>
      <c r="H1746" s="2">
        <f>COUNTIFS(COMPANY[亂數值],"&gt;" &amp;COMPANY[[#This Row],[亂數值]]) + 1</f>
        <v>1174</v>
      </c>
      <c r="I1746" s="13" t="str">
        <f>IF(COMPANY[[#This Row],[序列]]&lt;=簡單亂數抽樣參數!$C$3,"Y","")</f>
        <v/>
      </c>
    </row>
    <row r="1747" spans="1:9">
      <c r="A1747" s="1" t="s">
        <v>5786</v>
      </c>
      <c r="B1747" s="1" t="s">
        <v>3273</v>
      </c>
      <c r="C1747" s="1" t="s">
        <v>3274</v>
      </c>
      <c r="D1747" s="1" t="s">
        <v>6</v>
      </c>
      <c r="E1747" s="1" t="str">
        <f t="shared" si="55"/>
        <v>新北市</v>
      </c>
      <c r="F1747" s="12">
        <f t="shared" ca="1" si="54"/>
        <v>0.25165592020993655</v>
      </c>
      <c r="G1747" s="12">
        <v>0.95770492189464729</v>
      </c>
      <c r="H1747" s="2">
        <f>COUNTIFS(COMPANY[亂數值],"&gt;" &amp;COMPANY[[#This Row],[亂數值]]) + 1</f>
        <v>89</v>
      </c>
      <c r="I1747" s="13" t="str">
        <f>IF(COMPANY[[#This Row],[序列]]&lt;=簡單亂數抽樣參數!$C$3,"Y","")</f>
        <v/>
      </c>
    </row>
    <row r="1748" spans="1:9">
      <c r="A1748" s="1" t="s">
        <v>5787</v>
      </c>
      <c r="B1748" s="1" t="s">
        <v>3275</v>
      </c>
      <c r="C1748" s="1" t="s">
        <v>3276</v>
      </c>
      <c r="D1748" s="1" t="s">
        <v>6</v>
      </c>
      <c r="E1748" s="1" t="str">
        <f t="shared" si="55"/>
        <v>新北市</v>
      </c>
      <c r="F1748" s="12">
        <f t="shared" ca="1" si="54"/>
        <v>0.35777823747941095</v>
      </c>
      <c r="G1748" s="12">
        <v>0.3973232039855199</v>
      </c>
      <c r="H1748" s="2">
        <f>COUNTIFS(COMPANY[亂數值],"&gt;" &amp;COMPANY[[#This Row],[亂數值]]) + 1</f>
        <v>1312</v>
      </c>
      <c r="I1748" s="13" t="str">
        <f>IF(COMPANY[[#This Row],[序列]]&lt;=簡單亂數抽樣參數!$C$3,"Y","")</f>
        <v/>
      </c>
    </row>
    <row r="1749" spans="1:9">
      <c r="A1749" s="1" t="s">
        <v>5788</v>
      </c>
      <c r="B1749" s="1" t="s">
        <v>3277</v>
      </c>
      <c r="C1749" s="1" t="s">
        <v>3278</v>
      </c>
      <c r="D1749" s="1" t="s">
        <v>6</v>
      </c>
      <c r="E1749" s="1" t="str">
        <f t="shared" si="55"/>
        <v>新北市</v>
      </c>
      <c r="F1749" s="12">
        <f t="shared" ca="1" si="54"/>
        <v>0.93888689585825091</v>
      </c>
      <c r="G1749" s="12">
        <v>0.71063532582231304</v>
      </c>
      <c r="H1749" s="2">
        <f>COUNTIFS(COMPANY[亂數值],"&gt;" &amp;COMPANY[[#This Row],[亂數值]]) + 1</f>
        <v>616</v>
      </c>
      <c r="I1749" s="13" t="str">
        <f>IF(COMPANY[[#This Row],[序列]]&lt;=簡單亂數抽樣參數!$C$3,"Y","")</f>
        <v/>
      </c>
    </row>
    <row r="1750" spans="1:9">
      <c r="A1750" s="1" t="s">
        <v>5789</v>
      </c>
      <c r="B1750" s="1" t="s">
        <v>3279</v>
      </c>
      <c r="C1750" s="1" t="s">
        <v>3280</v>
      </c>
      <c r="D1750" s="1" t="s">
        <v>6</v>
      </c>
      <c r="E1750" s="1" t="str">
        <f t="shared" si="55"/>
        <v>新北市</v>
      </c>
      <c r="F1750" s="12">
        <f t="shared" ca="1" si="54"/>
        <v>0.12005025988628537</v>
      </c>
      <c r="G1750" s="12">
        <v>0.51136382278490045</v>
      </c>
      <c r="H1750" s="2">
        <f>COUNTIFS(COMPANY[亂數值],"&gt;" &amp;COMPANY[[#This Row],[亂數值]]) + 1</f>
        <v>1066</v>
      </c>
      <c r="I1750" s="13" t="str">
        <f>IF(COMPANY[[#This Row],[序列]]&lt;=簡單亂數抽樣參數!$C$3,"Y","")</f>
        <v/>
      </c>
    </row>
    <row r="1751" spans="1:9">
      <c r="A1751" s="1" t="s">
        <v>5790</v>
      </c>
      <c r="B1751" s="1" t="s">
        <v>3281</v>
      </c>
      <c r="C1751" s="1" t="s">
        <v>3282</v>
      </c>
      <c r="D1751" s="1" t="s">
        <v>6</v>
      </c>
      <c r="E1751" s="1" t="str">
        <f t="shared" si="55"/>
        <v>新北市</v>
      </c>
      <c r="F1751" s="12">
        <f t="shared" ca="1" si="54"/>
        <v>6.824153597816629E-3</v>
      </c>
      <c r="G1751" s="12">
        <v>6.7620350304185561E-2</v>
      </c>
      <c r="H1751" s="2">
        <f>COUNTIFS(COMPANY[亂數值],"&gt;" &amp;COMPANY[[#This Row],[亂數值]]) + 1</f>
        <v>2052</v>
      </c>
      <c r="I1751" s="13" t="str">
        <f>IF(COMPANY[[#This Row],[序列]]&lt;=簡單亂數抽樣參數!$C$3,"Y","")</f>
        <v/>
      </c>
    </row>
    <row r="1752" spans="1:9">
      <c r="A1752" s="1" t="s">
        <v>5791</v>
      </c>
      <c r="B1752" s="1" t="s">
        <v>3283</v>
      </c>
      <c r="C1752" s="1" t="s">
        <v>3284</v>
      </c>
      <c r="D1752" s="1" t="s">
        <v>6</v>
      </c>
      <c r="E1752" s="1" t="str">
        <f t="shared" si="55"/>
        <v>新北市</v>
      </c>
      <c r="F1752" s="12">
        <f t="shared" ca="1" si="54"/>
        <v>0.13913334488795059</v>
      </c>
      <c r="G1752" s="12">
        <v>0.41176355904983353</v>
      </c>
      <c r="H1752" s="2">
        <f>COUNTIFS(COMPANY[亂數值],"&gt;" &amp;COMPANY[[#This Row],[亂數值]]) + 1</f>
        <v>1276</v>
      </c>
      <c r="I1752" s="13" t="str">
        <f>IF(COMPANY[[#This Row],[序列]]&lt;=簡單亂數抽樣參數!$C$3,"Y","")</f>
        <v/>
      </c>
    </row>
    <row r="1753" spans="1:9">
      <c r="A1753" s="1" t="s">
        <v>5792</v>
      </c>
      <c r="B1753" s="1" t="s">
        <v>3285</v>
      </c>
      <c r="C1753" s="1" t="s">
        <v>3286</v>
      </c>
      <c r="D1753" s="1" t="s">
        <v>27</v>
      </c>
      <c r="E1753" s="1" t="str">
        <f t="shared" si="55"/>
        <v>新北市</v>
      </c>
      <c r="F1753" s="12">
        <f t="shared" ca="1" si="54"/>
        <v>0.49176429361652552</v>
      </c>
      <c r="G1753" s="12">
        <v>5.6868234477007396E-2</v>
      </c>
      <c r="H1753" s="2">
        <f>COUNTIFS(COMPANY[亂數值],"&gt;" &amp;COMPANY[[#This Row],[亂數值]]) + 1</f>
        <v>2073</v>
      </c>
      <c r="I1753" s="13" t="str">
        <f>IF(COMPANY[[#This Row],[序列]]&lt;=簡單亂數抽樣參數!$C$3,"Y","")</f>
        <v/>
      </c>
    </row>
    <row r="1754" spans="1:9">
      <c r="A1754" s="1" t="s">
        <v>5793</v>
      </c>
      <c r="B1754" s="1" t="s">
        <v>3287</v>
      </c>
      <c r="C1754" s="1" t="s">
        <v>3288</v>
      </c>
      <c r="D1754" s="1" t="s">
        <v>6</v>
      </c>
      <c r="E1754" s="1" t="str">
        <f t="shared" si="55"/>
        <v>新北市</v>
      </c>
      <c r="F1754" s="12">
        <f t="shared" ca="1" si="54"/>
        <v>0.93398354257086291</v>
      </c>
      <c r="G1754" s="12">
        <v>0.7427931307143899</v>
      </c>
      <c r="H1754" s="2">
        <f>COUNTIFS(COMPANY[亂數值],"&gt;" &amp;COMPANY[[#This Row],[亂數值]]) + 1</f>
        <v>545</v>
      </c>
      <c r="I1754" s="13" t="str">
        <f>IF(COMPANY[[#This Row],[序列]]&lt;=簡單亂數抽樣參數!$C$3,"Y","")</f>
        <v/>
      </c>
    </row>
    <row r="1755" spans="1:9">
      <c r="A1755" s="1" t="s">
        <v>5794</v>
      </c>
      <c r="B1755" s="1" t="s">
        <v>3289</v>
      </c>
      <c r="C1755" s="1" t="s">
        <v>3290</v>
      </c>
      <c r="D1755" s="1" t="s">
        <v>27</v>
      </c>
      <c r="E1755" s="1" t="str">
        <f t="shared" si="55"/>
        <v>新北市</v>
      </c>
      <c r="F1755" s="12">
        <f t="shared" ca="1" si="54"/>
        <v>0.31888673804409184</v>
      </c>
      <c r="G1755" s="12">
        <v>0.75008877743945312</v>
      </c>
      <c r="H1755" s="2">
        <f>COUNTIFS(COMPANY[亂數值],"&gt;" &amp;COMPANY[[#This Row],[亂數值]]) + 1</f>
        <v>538</v>
      </c>
      <c r="I1755" s="13" t="str">
        <f>IF(COMPANY[[#This Row],[序列]]&lt;=簡單亂數抽樣參數!$C$3,"Y","")</f>
        <v/>
      </c>
    </row>
    <row r="1756" spans="1:9">
      <c r="A1756" s="1" t="s">
        <v>5795</v>
      </c>
      <c r="B1756" s="1" t="s">
        <v>3291</v>
      </c>
      <c r="C1756" s="1" t="s">
        <v>3292</v>
      </c>
      <c r="D1756" s="1" t="s">
        <v>31</v>
      </c>
      <c r="E1756" s="1" t="str">
        <f t="shared" si="55"/>
        <v>新北市</v>
      </c>
      <c r="F1756" s="12">
        <f t="shared" ca="1" si="54"/>
        <v>0.12915204831216343</v>
      </c>
      <c r="G1756" s="12">
        <v>4.3822279336551695E-2</v>
      </c>
      <c r="H1756" s="2">
        <f>COUNTIFS(COMPANY[亂數值],"&gt;" &amp;COMPANY[[#This Row],[亂數值]]) + 1</f>
        <v>2105</v>
      </c>
      <c r="I1756" s="13" t="str">
        <f>IF(COMPANY[[#This Row],[序列]]&lt;=簡單亂數抽樣參數!$C$3,"Y","")</f>
        <v/>
      </c>
    </row>
    <row r="1757" spans="1:9">
      <c r="A1757" s="1" t="s">
        <v>5796</v>
      </c>
      <c r="B1757" s="1" t="s">
        <v>3293</v>
      </c>
      <c r="C1757" s="1" t="s">
        <v>6273</v>
      </c>
      <c r="D1757" s="1" t="s">
        <v>6</v>
      </c>
      <c r="E1757" s="1" t="str">
        <f t="shared" si="55"/>
        <v>新北市</v>
      </c>
      <c r="F1757" s="12">
        <f t="shared" ca="1" si="54"/>
        <v>0.32337555853503397</v>
      </c>
      <c r="G1757" s="12">
        <v>2.3456718426449141E-2</v>
      </c>
      <c r="H1757" s="2">
        <f>COUNTIFS(COMPANY[亂數值],"&gt;" &amp;COMPANY[[#This Row],[亂數值]]) + 1</f>
        <v>2151</v>
      </c>
      <c r="I1757" s="13" t="str">
        <f>IF(COMPANY[[#This Row],[序列]]&lt;=簡單亂數抽樣參數!$C$3,"Y","")</f>
        <v/>
      </c>
    </row>
    <row r="1758" spans="1:9">
      <c r="A1758" s="1" t="s">
        <v>5797</v>
      </c>
      <c r="B1758" s="1" t="s">
        <v>3294</v>
      </c>
      <c r="C1758" s="1" t="s">
        <v>3295</v>
      </c>
      <c r="D1758" s="1" t="s">
        <v>6</v>
      </c>
      <c r="E1758" s="1" t="str">
        <f t="shared" si="55"/>
        <v>新北市</v>
      </c>
      <c r="F1758" s="12">
        <f t="shared" ca="1" si="54"/>
        <v>0.28284923561075648</v>
      </c>
      <c r="G1758" s="12">
        <v>7.2489770323808544E-2</v>
      </c>
      <c r="H1758" s="2">
        <f>COUNTIFS(COMPANY[亂數值],"&gt;" &amp;COMPANY[[#This Row],[亂數值]]) + 1</f>
        <v>2040</v>
      </c>
      <c r="I1758" s="13" t="str">
        <f>IF(COMPANY[[#This Row],[序列]]&lt;=簡單亂數抽樣參數!$C$3,"Y","")</f>
        <v/>
      </c>
    </row>
    <row r="1759" spans="1:9">
      <c r="A1759" s="1" t="s">
        <v>5798</v>
      </c>
      <c r="B1759" s="1" t="s">
        <v>3296</v>
      </c>
      <c r="C1759" s="1" t="s">
        <v>3297</v>
      </c>
      <c r="D1759" s="1" t="s">
        <v>27</v>
      </c>
      <c r="E1759" s="1" t="str">
        <f t="shared" si="55"/>
        <v>新北市</v>
      </c>
      <c r="F1759" s="12">
        <f t="shared" ca="1" si="54"/>
        <v>0.95009616584980727</v>
      </c>
      <c r="G1759" s="12">
        <v>0.74885812504465088</v>
      </c>
      <c r="H1759" s="2">
        <f>COUNTIFS(COMPANY[亂數值],"&gt;" &amp;COMPANY[[#This Row],[亂數值]]) + 1</f>
        <v>539</v>
      </c>
      <c r="I1759" s="13" t="str">
        <f>IF(COMPANY[[#This Row],[序列]]&lt;=簡單亂數抽樣參數!$C$3,"Y","")</f>
        <v/>
      </c>
    </row>
    <row r="1760" spans="1:9">
      <c r="A1760" s="1" t="s">
        <v>5799</v>
      </c>
      <c r="B1760" s="1" t="s">
        <v>3298</v>
      </c>
      <c r="C1760" s="1" t="s">
        <v>3299</v>
      </c>
      <c r="D1760" s="1" t="s">
        <v>6</v>
      </c>
      <c r="E1760" s="1" t="str">
        <f t="shared" si="55"/>
        <v>新北市</v>
      </c>
      <c r="F1760" s="12">
        <f t="shared" ca="1" si="54"/>
        <v>0.25350508650332937</v>
      </c>
      <c r="G1760" s="12">
        <v>0.6469529011516626</v>
      </c>
      <c r="H1760" s="2">
        <f>COUNTIFS(COMPANY[亂數值],"&gt;" &amp;COMPANY[[#This Row],[亂數值]]) + 1</f>
        <v>758</v>
      </c>
      <c r="I1760" s="13" t="str">
        <f>IF(COMPANY[[#This Row],[序列]]&lt;=簡單亂數抽樣參數!$C$3,"Y","")</f>
        <v/>
      </c>
    </row>
    <row r="1761" spans="1:9">
      <c r="A1761" s="1" t="s">
        <v>5800</v>
      </c>
      <c r="B1761" s="1" t="s">
        <v>3300</v>
      </c>
      <c r="C1761" s="1" t="s">
        <v>3301</v>
      </c>
      <c r="D1761" s="1" t="s">
        <v>22</v>
      </c>
      <c r="E1761" s="1" t="str">
        <f t="shared" si="55"/>
        <v>新北市</v>
      </c>
      <c r="F1761" s="12">
        <f t="shared" ca="1" si="54"/>
        <v>0.92562422697266944</v>
      </c>
      <c r="G1761" s="12">
        <v>0.34676566623006788</v>
      </c>
      <c r="H1761" s="2">
        <f>COUNTIFS(COMPANY[亂數值],"&gt;" &amp;COMPANY[[#This Row],[亂數值]]) + 1</f>
        <v>1406</v>
      </c>
      <c r="I1761" s="13" t="str">
        <f>IF(COMPANY[[#This Row],[序列]]&lt;=簡單亂數抽樣參數!$C$3,"Y","")</f>
        <v/>
      </c>
    </row>
    <row r="1762" spans="1:9">
      <c r="A1762" s="1" t="s">
        <v>5801</v>
      </c>
      <c r="B1762" s="1" t="s">
        <v>3302</v>
      </c>
      <c r="C1762" s="1" t="s">
        <v>3303</v>
      </c>
      <c r="D1762" s="1" t="s">
        <v>22</v>
      </c>
      <c r="E1762" s="1" t="str">
        <f t="shared" si="55"/>
        <v>新北市</v>
      </c>
      <c r="F1762" s="12">
        <f t="shared" ca="1" si="54"/>
        <v>0.56493988642313597</v>
      </c>
      <c r="G1762" s="12">
        <v>0.78382434337661955</v>
      </c>
      <c r="H1762" s="2">
        <f>COUNTIFS(COMPANY[亂數值],"&gt;" &amp;COMPANY[[#This Row],[亂數值]]) + 1</f>
        <v>484</v>
      </c>
      <c r="I1762" s="13" t="str">
        <f>IF(COMPANY[[#This Row],[序列]]&lt;=簡單亂數抽樣參數!$C$3,"Y","")</f>
        <v/>
      </c>
    </row>
    <row r="1763" spans="1:9">
      <c r="A1763" s="1" t="s">
        <v>5802</v>
      </c>
      <c r="B1763" s="1" t="s">
        <v>3304</v>
      </c>
      <c r="C1763" s="1" t="s">
        <v>3305</v>
      </c>
      <c r="D1763" s="1" t="s">
        <v>6</v>
      </c>
      <c r="E1763" s="1" t="str">
        <f t="shared" si="55"/>
        <v>新北市</v>
      </c>
      <c r="F1763" s="12">
        <f t="shared" ca="1" si="54"/>
        <v>0.35162357709373915</v>
      </c>
      <c r="G1763" s="12">
        <v>0.40012451111925851</v>
      </c>
      <c r="H1763" s="2">
        <f>COUNTIFS(COMPANY[亂數值],"&gt;" &amp;COMPANY[[#This Row],[亂數值]]) + 1</f>
        <v>1308</v>
      </c>
      <c r="I1763" s="13" t="str">
        <f>IF(COMPANY[[#This Row],[序列]]&lt;=簡單亂數抽樣參數!$C$3,"Y","")</f>
        <v/>
      </c>
    </row>
    <row r="1764" spans="1:9">
      <c r="A1764" s="1" t="s">
        <v>5803</v>
      </c>
      <c r="B1764" s="1" t="s">
        <v>3306</v>
      </c>
      <c r="C1764" s="1" t="s">
        <v>3290</v>
      </c>
      <c r="D1764" s="1" t="s">
        <v>3307</v>
      </c>
      <c r="E1764" s="1" t="str">
        <f t="shared" si="55"/>
        <v>新北市</v>
      </c>
      <c r="F1764" s="12">
        <f t="shared" ca="1" si="54"/>
        <v>6.7565475315404244E-2</v>
      </c>
      <c r="G1764" s="12">
        <v>0.51178003353536061</v>
      </c>
      <c r="H1764" s="2">
        <f>COUNTIFS(COMPANY[亂數值],"&gt;" &amp;COMPANY[[#This Row],[亂數值]]) + 1</f>
        <v>1063</v>
      </c>
      <c r="I1764" s="13" t="str">
        <f>IF(COMPANY[[#This Row],[序列]]&lt;=簡單亂數抽樣參數!$C$3,"Y","")</f>
        <v/>
      </c>
    </row>
    <row r="1765" spans="1:9">
      <c r="A1765" s="1" t="s">
        <v>5804</v>
      </c>
      <c r="B1765" s="1" t="s">
        <v>3308</v>
      </c>
      <c r="C1765" s="1" t="s">
        <v>3309</v>
      </c>
      <c r="D1765" s="1" t="s">
        <v>6</v>
      </c>
      <c r="E1765" s="1" t="str">
        <f t="shared" si="55"/>
        <v>新北市</v>
      </c>
      <c r="F1765" s="12">
        <f t="shared" ca="1" si="54"/>
        <v>0.45990928058557079</v>
      </c>
      <c r="G1765" s="12">
        <v>0.14158558387377462</v>
      </c>
      <c r="H1765" s="2">
        <f>COUNTIFS(COMPANY[亂數值],"&gt;" &amp;COMPANY[[#This Row],[亂數值]]) + 1</f>
        <v>1875</v>
      </c>
      <c r="I1765" s="13" t="str">
        <f>IF(COMPANY[[#This Row],[序列]]&lt;=簡單亂數抽樣參數!$C$3,"Y","")</f>
        <v/>
      </c>
    </row>
    <row r="1766" spans="1:9">
      <c r="A1766" s="1" t="s">
        <v>5805</v>
      </c>
      <c r="B1766" s="1" t="s">
        <v>3310</v>
      </c>
      <c r="C1766" s="1" t="s">
        <v>3311</v>
      </c>
      <c r="D1766" s="1" t="s">
        <v>27</v>
      </c>
      <c r="E1766" s="1" t="str">
        <f t="shared" si="55"/>
        <v>新北市</v>
      </c>
      <c r="F1766" s="12">
        <f t="shared" ca="1" si="54"/>
        <v>0.65759599003938329</v>
      </c>
      <c r="G1766" s="12">
        <v>0.38173416695215756</v>
      </c>
      <c r="H1766" s="2">
        <f>COUNTIFS(COMPANY[亂數值],"&gt;" &amp;COMPANY[[#This Row],[亂數值]]) + 1</f>
        <v>1348</v>
      </c>
      <c r="I1766" s="13" t="str">
        <f>IF(COMPANY[[#This Row],[序列]]&lt;=簡單亂數抽樣參數!$C$3,"Y","")</f>
        <v/>
      </c>
    </row>
    <row r="1767" spans="1:9">
      <c r="A1767" s="1" t="s">
        <v>5806</v>
      </c>
      <c r="B1767" s="1" t="s">
        <v>3312</v>
      </c>
      <c r="C1767" s="1" t="s">
        <v>3313</v>
      </c>
      <c r="D1767" s="1" t="s">
        <v>6</v>
      </c>
      <c r="E1767" s="1" t="str">
        <f t="shared" si="55"/>
        <v>新北市</v>
      </c>
      <c r="F1767" s="12">
        <f t="shared" ca="1" si="54"/>
        <v>0.94925532688048331</v>
      </c>
      <c r="G1767" s="12">
        <v>0.28014308089191642</v>
      </c>
      <c r="H1767" s="2">
        <f>COUNTIFS(COMPANY[亂數值],"&gt;" &amp;COMPANY[[#This Row],[亂數值]]) + 1</f>
        <v>1551</v>
      </c>
      <c r="I1767" s="13" t="str">
        <f>IF(COMPANY[[#This Row],[序列]]&lt;=簡單亂數抽樣參數!$C$3,"Y","")</f>
        <v/>
      </c>
    </row>
    <row r="1768" spans="1:9">
      <c r="A1768" s="1" t="s">
        <v>5807</v>
      </c>
      <c r="B1768" s="1" t="s">
        <v>3314</v>
      </c>
      <c r="C1768" s="1" t="s">
        <v>3315</v>
      </c>
      <c r="D1768" s="1" t="s">
        <v>6</v>
      </c>
      <c r="E1768" s="1" t="str">
        <f t="shared" si="55"/>
        <v>新北市</v>
      </c>
      <c r="F1768" s="12">
        <f t="shared" ca="1" si="54"/>
        <v>0.14630511798471435</v>
      </c>
      <c r="G1768" s="12">
        <v>0.97794069884736545</v>
      </c>
      <c r="H1768" s="2">
        <f>COUNTIFS(COMPANY[亂數值],"&gt;" &amp;COMPANY[[#This Row],[亂數值]]) + 1</f>
        <v>47</v>
      </c>
      <c r="I1768" s="13" t="str">
        <f>IF(COMPANY[[#This Row],[序列]]&lt;=簡單亂數抽樣參數!$C$3,"Y","")</f>
        <v/>
      </c>
    </row>
    <row r="1769" spans="1:9">
      <c r="A1769" s="1" t="s">
        <v>5808</v>
      </c>
      <c r="B1769" s="1" t="s">
        <v>3316</v>
      </c>
      <c r="C1769" s="1" t="s">
        <v>3317</v>
      </c>
      <c r="D1769" s="1" t="s">
        <v>27</v>
      </c>
      <c r="E1769" s="1" t="str">
        <f t="shared" si="55"/>
        <v>新北市</v>
      </c>
      <c r="F1769" s="12">
        <f t="shared" ca="1" si="54"/>
        <v>0.4259930508065557</v>
      </c>
      <c r="G1769" s="12">
        <v>0.24010200439074469</v>
      </c>
      <c r="H1769" s="2">
        <f>COUNTIFS(COMPANY[亂數值],"&gt;" &amp;COMPANY[[#This Row],[亂數值]]) + 1</f>
        <v>1640</v>
      </c>
      <c r="I1769" s="13" t="str">
        <f>IF(COMPANY[[#This Row],[序列]]&lt;=簡單亂數抽樣參數!$C$3,"Y","")</f>
        <v/>
      </c>
    </row>
    <row r="1770" spans="1:9">
      <c r="A1770" s="1" t="s">
        <v>5809</v>
      </c>
      <c r="B1770" s="1" t="s">
        <v>3318</v>
      </c>
      <c r="C1770" s="1" t="s">
        <v>2166</v>
      </c>
      <c r="D1770" s="1" t="s">
        <v>27</v>
      </c>
      <c r="E1770" s="1" t="str">
        <f t="shared" si="55"/>
        <v>新北市</v>
      </c>
      <c r="F1770" s="12">
        <f t="shared" ca="1" si="54"/>
        <v>0.88319117736956898</v>
      </c>
      <c r="G1770" s="12">
        <v>0.95578239184389402</v>
      </c>
      <c r="H1770" s="2">
        <f>COUNTIFS(COMPANY[亂數值],"&gt;" &amp;COMPANY[[#This Row],[亂數值]]) + 1</f>
        <v>93</v>
      </c>
      <c r="I1770" s="13" t="str">
        <f>IF(COMPANY[[#This Row],[序列]]&lt;=簡單亂數抽樣參數!$C$3,"Y","")</f>
        <v/>
      </c>
    </row>
    <row r="1771" spans="1:9">
      <c r="A1771" s="1" t="s">
        <v>5810</v>
      </c>
      <c r="B1771" s="1" t="s">
        <v>3319</v>
      </c>
      <c r="C1771" s="1" t="s">
        <v>3320</v>
      </c>
      <c r="D1771" s="1" t="s">
        <v>27</v>
      </c>
      <c r="E1771" s="1" t="str">
        <f t="shared" si="55"/>
        <v>新北市</v>
      </c>
      <c r="F1771" s="12">
        <f t="shared" ca="1" si="54"/>
        <v>0.67751617213781878</v>
      </c>
      <c r="G1771" s="12">
        <v>0.70840093081621469</v>
      </c>
      <c r="H1771" s="2">
        <f>COUNTIFS(COMPANY[亂數值],"&gt;" &amp;COMPANY[[#This Row],[亂數值]]) + 1</f>
        <v>621</v>
      </c>
      <c r="I1771" s="13" t="str">
        <f>IF(COMPANY[[#This Row],[序列]]&lt;=簡單亂數抽樣參數!$C$3,"Y","")</f>
        <v/>
      </c>
    </row>
    <row r="1772" spans="1:9">
      <c r="A1772" s="1" t="s">
        <v>5811</v>
      </c>
      <c r="B1772" s="1" t="s">
        <v>3321</v>
      </c>
      <c r="C1772" s="1" t="s">
        <v>3322</v>
      </c>
      <c r="D1772" s="1" t="s">
        <v>6</v>
      </c>
      <c r="E1772" s="1" t="str">
        <f t="shared" si="55"/>
        <v>新北市</v>
      </c>
      <c r="F1772" s="12">
        <f t="shared" ca="1" si="54"/>
        <v>6.5880833659092586E-2</v>
      </c>
      <c r="G1772" s="12">
        <v>0.68551763789875686</v>
      </c>
      <c r="H1772" s="2">
        <f>COUNTIFS(COMPANY[亂數值],"&gt;" &amp;COMPANY[[#This Row],[亂數值]]) + 1</f>
        <v>668</v>
      </c>
      <c r="I1772" s="13" t="str">
        <f>IF(COMPANY[[#This Row],[序列]]&lt;=簡單亂數抽樣參數!$C$3,"Y","")</f>
        <v/>
      </c>
    </row>
    <row r="1773" spans="1:9">
      <c r="A1773" s="1" t="s">
        <v>5812</v>
      </c>
      <c r="B1773" s="1" t="s">
        <v>3323</v>
      </c>
      <c r="C1773" s="1" t="s">
        <v>3324</v>
      </c>
      <c r="D1773" s="1" t="s">
        <v>6</v>
      </c>
      <c r="E1773" s="1" t="str">
        <f t="shared" si="55"/>
        <v>新北市</v>
      </c>
      <c r="F1773" s="12">
        <f t="shared" ca="1" si="54"/>
        <v>0.2965063716893549</v>
      </c>
      <c r="G1773" s="12">
        <v>0.50349637885956577</v>
      </c>
      <c r="H1773" s="2">
        <f>COUNTIFS(COMPANY[亂數值],"&gt;" &amp;COMPANY[[#This Row],[亂數值]]) + 1</f>
        <v>1081</v>
      </c>
      <c r="I1773" s="13" t="str">
        <f>IF(COMPANY[[#This Row],[序列]]&lt;=簡單亂數抽樣參數!$C$3,"Y","")</f>
        <v/>
      </c>
    </row>
    <row r="1774" spans="1:9">
      <c r="A1774" s="1" t="s">
        <v>5813</v>
      </c>
      <c r="B1774" s="1" t="s">
        <v>3325</v>
      </c>
      <c r="C1774" s="1" t="s">
        <v>3326</v>
      </c>
      <c r="D1774" s="1" t="s">
        <v>27</v>
      </c>
      <c r="E1774" s="1" t="str">
        <f t="shared" si="55"/>
        <v>新北市</v>
      </c>
      <c r="F1774" s="12">
        <f t="shared" ca="1" si="54"/>
        <v>0.60298510988870757</v>
      </c>
      <c r="G1774" s="12">
        <v>0.57216833332881878</v>
      </c>
      <c r="H1774" s="2">
        <f>COUNTIFS(COMPANY[亂數值],"&gt;" &amp;COMPANY[[#This Row],[亂數值]]) + 1</f>
        <v>915</v>
      </c>
      <c r="I1774" s="13" t="str">
        <f>IF(COMPANY[[#This Row],[序列]]&lt;=簡單亂數抽樣參數!$C$3,"Y","")</f>
        <v/>
      </c>
    </row>
    <row r="1775" spans="1:9">
      <c r="A1775" s="1" t="s">
        <v>5814</v>
      </c>
      <c r="B1775" s="1" t="s">
        <v>3327</v>
      </c>
      <c r="C1775" s="1" t="s">
        <v>840</v>
      </c>
      <c r="D1775" s="1" t="s">
        <v>6</v>
      </c>
      <c r="E1775" s="1" t="str">
        <f t="shared" si="55"/>
        <v>新北市</v>
      </c>
      <c r="F1775" s="12">
        <f t="shared" ca="1" si="54"/>
        <v>0.84994311157954594</v>
      </c>
      <c r="G1775" s="12">
        <v>0.38261307893389129</v>
      </c>
      <c r="H1775" s="2">
        <f>COUNTIFS(COMPANY[亂數值],"&gt;" &amp;COMPANY[[#This Row],[亂數值]]) + 1</f>
        <v>1345</v>
      </c>
      <c r="I1775" s="13" t="str">
        <f>IF(COMPANY[[#This Row],[序列]]&lt;=簡單亂數抽樣參數!$C$3,"Y","")</f>
        <v/>
      </c>
    </row>
    <row r="1776" spans="1:9">
      <c r="A1776" s="1" t="s">
        <v>5815</v>
      </c>
      <c r="B1776" s="1" t="s">
        <v>3328</v>
      </c>
      <c r="C1776" s="1" t="s">
        <v>3329</v>
      </c>
      <c r="D1776" s="1" t="s">
        <v>22</v>
      </c>
      <c r="E1776" s="1" t="str">
        <f t="shared" si="55"/>
        <v>新北市</v>
      </c>
      <c r="F1776" s="12">
        <f t="shared" ca="1" si="54"/>
        <v>0.40170250991703449</v>
      </c>
      <c r="G1776" s="12">
        <v>0.38477704009292701</v>
      </c>
      <c r="H1776" s="2">
        <f>COUNTIFS(COMPANY[亂數值],"&gt;" &amp;COMPANY[[#This Row],[亂數值]]) + 1</f>
        <v>1340</v>
      </c>
      <c r="I1776" s="13" t="str">
        <f>IF(COMPANY[[#This Row],[序列]]&lt;=簡單亂數抽樣參數!$C$3,"Y","")</f>
        <v/>
      </c>
    </row>
    <row r="1777" spans="1:9">
      <c r="A1777" s="1" t="s">
        <v>5816</v>
      </c>
      <c r="B1777" s="1" t="s">
        <v>3330</v>
      </c>
      <c r="C1777" s="1" t="s">
        <v>3331</v>
      </c>
      <c r="D1777" s="1" t="s">
        <v>27</v>
      </c>
      <c r="E1777" s="1" t="str">
        <f t="shared" si="55"/>
        <v>新北市</v>
      </c>
      <c r="F1777" s="12">
        <f t="shared" ca="1" si="54"/>
        <v>0.66937138961503673</v>
      </c>
      <c r="G1777" s="12">
        <v>0.84371477367322856</v>
      </c>
      <c r="H1777" s="2">
        <f>COUNTIFS(COMPANY[亂數值],"&gt;" &amp;COMPANY[[#This Row],[亂數值]]) + 1</f>
        <v>345</v>
      </c>
      <c r="I1777" s="13" t="str">
        <f>IF(COMPANY[[#This Row],[序列]]&lt;=簡單亂數抽樣參數!$C$3,"Y","")</f>
        <v/>
      </c>
    </row>
    <row r="1778" spans="1:9">
      <c r="A1778" s="1" t="s">
        <v>5817</v>
      </c>
      <c r="B1778" s="1" t="s">
        <v>3332</v>
      </c>
      <c r="C1778" s="1" t="s">
        <v>3331</v>
      </c>
      <c r="D1778" s="1" t="s">
        <v>27</v>
      </c>
      <c r="E1778" s="1" t="str">
        <f t="shared" si="55"/>
        <v>新北市</v>
      </c>
      <c r="F1778" s="12">
        <f t="shared" ca="1" si="54"/>
        <v>0.97426701415948691</v>
      </c>
      <c r="G1778" s="12">
        <v>0.47989735325289218</v>
      </c>
      <c r="H1778" s="2">
        <f>COUNTIFS(COMPANY[亂數值],"&gt;" &amp;COMPANY[[#This Row],[亂數值]]) + 1</f>
        <v>1134</v>
      </c>
      <c r="I1778" s="13" t="str">
        <f>IF(COMPANY[[#This Row],[序列]]&lt;=簡單亂數抽樣參數!$C$3,"Y","")</f>
        <v/>
      </c>
    </row>
    <row r="1779" spans="1:9">
      <c r="A1779" s="1" t="s">
        <v>5818</v>
      </c>
      <c r="B1779" s="1" t="s">
        <v>3333</v>
      </c>
      <c r="C1779" s="1" t="s">
        <v>3334</v>
      </c>
      <c r="D1779" s="1" t="s">
        <v>6</v>
      </c>
      <c r="E1779" s="1" t="str">
        <f t="shared" si="55"/>
        <v>新北市</v>
      </c>
      <c r="F1779" s="12">
        <f t="shared" ca="1" si="54"/>
        <v>9.3578389757125735E-2</v>
      </c>
      <c r="G1779" s="12">
        <v>7.5331001467716319E-2</v>
      </c>
      <c r="H1779" s="2">
        <f>COUNTIFS(COMPANY[亂數值],"&gt;" &amp;COMPANY[[#This Row],[亂數值]]) + 1</f>
        <v>2034</v>
      </c>
      <c r="I1779" s="13" t="str">
        <f>IF(COMPANY[[#This Row],[序列]]&lt;=簡單亂數抽樣參數!$C$3,"Y","")</f>
        <v/>
      </c>
    </row>
    <row r="1780" spans="1:9">
      <c r="A1780" s="1" t="s">
        <v>5819</v>
      </c>
      <c r="B1780" s="1" t="s">
        <v>3335</v>
      </c>
      <c r="C1780" s="1" t="s">
        <v>3336</v>
      </c>
      <c r="D1780" s="1" t="s">
        <v>6</v>
      </c>
      <c r="E1780" s="1" t="str">
        <f t="shared" si="55"/>
        <v>新北市</v>
      </c>
      <c r="F1780" s="12">
        <f t="shared" ca="1" si="54"/>
        <v>0.67048644205982955</v>
      </c>
      <c r="G1780" s="12">
        <v>0.61211647348121223</v>
      </c>
      <c r="H1780" s="2">
        <f>COUNTIFS(COMPANY[亂數值],"&gt;" &amp;COMPANY[[#This Row],[亂數值]]) + 1</f>
        <v>829</v>
      </c>
      <c r="I1780" s="13" t="str">
        <f>IF(COMPANY[[#This Row],[序列]]&lt;=簡單亂數抽樣參數!$C$3,"Y","")</f>
        <v/>
      </c>
    </row>
    <row r="1781" spans="1:9">
      <c r="A1781" s="1" t="s">
        <v>5820</v>
      </c>
      <c r="B1781" s="1" t="s">
        <v>3337</v>
      </c>
      <c r="C1781" s="1" t="s">
        <v>3338</v>
      </c>
      <c r="D1781" s="1" t="s">
        <v>6</v>
      </c>
      <c r="E1781" s="1" t="str">
        <f t="shared" si="55"/>
        <v>新北市</v>
      </c>
      <c r="F1781" s="12">
        <f t="shared" ca="1" si="54"/>
        <v>0.582322454805141</v>
      </c>
      <c r="G1781" s="12">
        <v>0.17159507152176101</v>
      </c>
      <c r="H1781" s="2">
        <f>COUNTIFS(COMPANY[亂數值],"&gt;" &amp;COMPANY[[#This Row],[亂數值]]) + 1</f>
        <v>1811</v>
      </c>
      <c r="I1781" s="13" t="str">
        <f>IF(COMPANY[[#This Row],[序列]]&lt;=簡單亂數抽樣參數!$C$3,"Y","")</f>
        <v/>
      </c>
    </row>
    <row r="1782" spans="1:9">
      <c r="A1782" s="1" t="s">
        <v>5821</v>
      </c>
      <c r="B1782" s="1" t="s">
        <v>3339</v>
      </c>
      <c r="C1782" s="1" t="s">
        <v>3340</v>
      </c>
      <c r="D1782" s="1" t="s">
        <v>27</v>
      </c>
      <c r="E1782" s="1" t="str">
        <f t="shared" si="55"/>
        <v>新北市</v>
      </c>
      <c r="F1782" s="12">
        <f t="shared" ca="1" si="54"/>
        <v>0.33238745579518547</v>
      </c>
      <c r="G1782" s="12">
        <v>0.3522937602264995</v>
      </c>
      <c r="H1782" s="2">
        <f>COUNTIFS(COMPANY[亂數值],"&gt;" &amp;COMPANY[[#This Row],[亂數值]]) + 1</f>
        <v>1395</v>
      </c>
      <c r="I1782" s="13" t="str">
        <f>IF(COMPANY[[#This Row],[序列]]&lt;=簡單亂數抽樣參數!$C$3,"Y","")</f>
        <v/>
      </c>
    </row>
    <row r="1783" spans="1:9">
      <c r="A1783" s="1" t="s">
        <v>5822</v>
      </c>
      <c r="B1783" s="1" t="s">
        <v>3341</v>
      </c>
      <c r="C1783" s="1" t="s">
        <v>3342</v>
      </c>
      <c r="D1783" s="1" t="s">
        <v>31</v>
      </c>
      <c r="E1783" s="1" t="str">
        <f t="shared" si="55"/>
        <v>新北市</v>
      </c>
      <c r="F1783" s="12">
        <f t="shared" ca="1" si="54"/>
        <v>0.15927356625400413</v>
      </c>
      <c r="G1783" s="12">
        <v>0.14401142151371804</v>
      </c>
      <c r="H1783" s="2">
        <f>COUNTIFS(COMPANY[亂數值],"&gt;" &amp;COMPANY[[#This Row],[亂數值]]) + 1</f>
        <v>1868</v>
      </c>
      <c r="I1783" s="13" t="str">
        <f>IF(COMPANY[[#This Row],[序列]]&lt;=簡單亂數抽樣參數!$C$3,"Y","")</f>
        <v/>
      </c>
    </row>
    <row r="1784" spans="1:9">
      <c r="A1784" s="1" t="s">
        <v>5823</v>
      </c>
      <c r="B1784" s="1" t="s">
        <v>3343</v>
      </c>
      <c r="C1784" s="1" t="s">
        <v>3270</v>
      </c>
      <c r="D1784" s="1" t="s">
        <v>6</v>
      </c>
      <c r="E1784" s="1" t="str">
        <f t="shared" si="55"/>
        <v>新北市</v>
      </c>
      <c r="F1784" s="12">
        <f t="shared" ca="1" si="54"/>
        <v>5.4882492715035425E-2</v>
      </c>
      <c r="G1784" s="12">
        <v>0.52614132436972683</v>
      </c>
      <c r="H1784" s="2">
        <f>COUNTIFS(COMPANY[亂數值],"&gt;" &amp;COMPANY[[#This Row],[亂數值]]) + 1</f>
        <v>1025</v>
      </c>
      <c r="I1784" s="13" t="str">
        <f>IF(COMPANY[[#This Row],[序列]]&lt;=簡單亂數抽樣參數!$C$3,"Y","")</f>
        <v/>
      </c>
    </row>
    <row r="1785" spans="1:9">
      <c r="A1785" s="1" t="s">
        <v>5824</v>
      </c>
      <c r="B1785" s="1" t="s">
        <v>3344</v>
      </c>
      <c r="C1785" s="1" t="s">
        <v>3345</v>
      </c>
      <c r="D1785" s="1" t="s">
        <v>6</v>
      </c>
      <c r="E1785" s="1" t="str">
        <f t="shared" si="55"/>
        <v>新北市</v>
      </c>
      <c r="F1785" s="12">
        <f t="shared" ca="1" si="54"/>
        <v>0.48917007780897881</v>
      </c>
      <c r="G1785" s="12">
        <v>0.52039383292666774</v>
      </c>
      <c r="H1785" s="2">
        <f>COUNTIFS(COMPANY[亂數值],"&gt;" &amp;COMPANY[[#This Row],[亂數值]]) + 1</f>
        <v>1039</v>
      </c>
      <c r="I1785" s="13" t="str">
        <f>IF(COMPANY[[#This Row],[序列]]&lt;=簡單亂數抽樣參數!$C$3,"Y","")</f>
        <v/>
      </c>
    </row>
    <row r="1786" spans="1:9">
      <c r="A1786" s="1" t="s">
        <v>5825</v>
      </c>
      <c r="B1786" s="1" t="s">
        <v>3346</v>
      </c>
      <c r="C1786" s="1" t="s">
        <v>3347</v>
      </c>
      <c r="D1786" s="1" t="s">
        <v>6</v>
      </c>
      <c r="E1786" s="1" t="str">
        <f t="shared" si="55"/>
        <v>新北市</v>
      </c>
      <c r="F1786" s="12">
        <f t="shared" ca="1" si="54"/>
        <v>0.38832130099709528</v>
      </c>
      <c r="G1786" s="12">
        <v>0.61217617211634312</v>
      </c>
      <c r="H1786" s="2">
        <f>COUNTIFS(COMPANY[亂數值],"&gt;" &amp;COMPANY[[#This Row],[亂數值]]) + 1</f>
        <v>828</v>
      </c>
      <c r="I1786" s="13" t="str">
        <f>IF(COMPANY[[#This Row],[序列]]&lt;=簡單亂數抽樣參數!$C$3,"Y","")</f>
        <v/>
      </c>
    </row>
    <row r="1787" spans="1:9">
      <c r="A1787" s="1" t="s">
        <v>5826</v>
      </c>
      <c r="B1787" s="1" t="s">
        <v>3348</v>
      </c>
      <c r="C1787" s="1" t="s">
        <v>2293</v>
      </c>
      <c r="D1787" s="1" t="s">
        <v>27</v>
      </c>
      <c r="E1787" s="1" t="str">
        <f t="shared" si="55"/>
        <v>新北市</v>
      </c>
      <c r="F1787" s="12">
        <f t="shared" ca="1" si="54"/>
        <v>0.57274368137553844</v>
      </c>
      <c r="G1787" s="12">
        <v>0.35753215326011401</v>
      </c>
      <c r="H1787" s="2">
        <f>COUNTIFS(COMPANY[亂數值],"&gt;" &amp;COMPANY[[#This Row],[亂數值]]) + 1</f>
        <v>1382</v>
      </c>
      <c r="I1787" s="13" t="str">
        <f>IF(COMPANY[[#This Row],[序列]]&lt;=簡單亂數抽樣參數!$C$3,"Y","")</f>
        <v/>
      </c>
    </row>
    <row r="1788" spans="1:9">
      <c r="A1788" s="1" t="s">
        <v>5827</v>
      </c>
      <c r="B1788" s="1" t="s">
        <v>3349</v>
      </c>
      <c r="C1788" s="1" t="s">
        <v>3350</v>
      </c>
      <c r="D1788" s="1" t="s">
        <v>6</v>
      </c>
      <c r="E1788" s="1" t="str">
        <f t="shared" si="55"/>
        <v>新北市</v>
      </c>
      <c r="F1788" s="12">
        <f t="shared" ca="1" si="54"/>
        <v>0.87568846648301246</v>
      </c>
      <c r="G1788" s="12">
        <v>0.24113181991799026</v>
      </c>
      <c r="H1788" s="2">
        <f>COUNTIFS(COMPANY[亂數值],"&gt;" &amp;COMPANY[[#This Row],[亂數值]]) + 1</f>
        <v>1636</v>
      </c>
      <c r="I1788" s="13" t="str">
        <f>IF(COMPANY[[#This Row],[序列]]&lt;=簡單亂數抽樣參數!$C$3,"Y","")</f>
        <v/>
      </c>
    </row>
    <row r="1789" spans="1:9">
      <c r="A1789" s="1" t="s">
        <v>5828</v>
      </c>
      <c r="B1789" s="1" t="s">
        <v>3351</v>
      </c>
      <c r="C1789" s="1" t="s">
        <v>3352</v>
      </c>
      <c r="D1789" s="1" t="s">
        <v>27</v>
      </c>
      <c r="E1789" s="1" t="str">
        <f t="shared" si="55"/>
        <v>桃園市</v>
      </c>
      <c r="F1789" s="12">
        <f t="shared" ca="1" si="54"/>
        <v>0.86381531049590488</v>
      </c>
      <c r="G1789" s="12">
        <v>0.88337862310812509</v>
      </c>
      <c r="H1789" s="2">
        <f>COUNTIFS(COMPANY[亂數值],"&gt;" &amp;COMPANY[[#This Row],[亂數值]]) + 1</f>
        <v>250</v>
      </c>
      <c r="I1789" s="13" t="str">
        <f>IF(COMPANY[[#This Row],[序列]]&lt;=簡單亂數抽樣參數!$C$3,"Y","")</f>
        <v/>
      </c>
    </row>
    <row r="1790" spans="1:9">
      <c r="A1790" s="1" t="s">
        <v>5829</v>
      </c>
      <c r="B1790" s="1" t="s">
        <v>3353</v>
      </c>
      <c r="C1790" s="1" t="s">
        <v>3354</v>
      </c>
      <c r="D1790" s="1" t="s">
        <v>27</v>
      </c>
      <c r="E1790" s="1" t="str">
        <f t="shared" si="55"/>
        <v>基隆市</v>
      </c>
      <c r="F1790" s="12">
        <f t="shared" ca="1" si="54"/>
        <v>0.60493475761295368</v>
      </c>
      <c r="G1790" s="12">
        <v>0.63082416101919692</v>
      </c>
      <c r="H1790" s="2">
        <f>COUNTIFS(COMPANY[亂數值],"&gt;" &amp;COMPANY[[#This Row],[亂數值]]) + 1</f>
        <v>795</v>
      </c>
      <c r="I1790" s="13" t="str">
        <f>IF(COMPANY[[#This Row],[序列]]&lt;=簡單亂數抽樣參數!$C$3,"Y","")</f>
        <v/>
      </c>
    </row>
    <row r="1791" spans="1:9">
      <c r="A1791" s="1" t="s">
        <v>5830</v>
      </c>
      <c r="B1791" s="1" t="s">
        <v>3355</v>
      </c>
      <c r="C1791" s="1" t="s">
        <v>3356</v>
      </c>
      <c r="D1791" s="1" t="s">
        <v>6</v>
      </c>
      <c r="E1791" s="1" t="str">
        <f t="shared" si="55"/>
        <v>基隆市</v>
      </c>
      <c r="F1791" s="12">
        <f t="shared" ca="1" si="54"/>
        <v>0.70519229913365278</v>
      </c>
      <c r="G1791" s="12">
        <v>0.74216839417684</v>
      </c>
      <c r="H1791" s="2">
        <f>COUNTIFS(COMPANY[亂數值],"&gt;" &amp;COMPANY[[#This Row],[亂數值]]) + 1</f>
        <v>546</v>
      </c>
      <c r="I1791" s="13" t="str">
        <f>IF(COMPANY[[#This Row],[序列]]&lt;=簡單亂數抽樣參數!$C$3,"Y","")</f>
        <v/>
      </c>
    </row>
    <row r="1792" spans="1:9">
      <c r="A1792" s="1" t="s">
        <v>5831</v>
      </c>
      <c r="B1792" s="1" t="s">
        <v>3357</v>
      </c>
      <c r="C1792" s="1" t="s">
        <v>3358</v>
      </c>
      <c r="D1792" s="1" t="s">
        <v>27</v>
      </c>
      <c r="E1792" s="1" t="str">
        <f t="shared" si="55"/>
        <v>宜蘭縣</v>
      </c>
      <c r="F1792" s="12">
        <f t="shared" ca="1" si="54"/>
        <v>0.29199440899623941</v>
      </c>
      <c r="G1792" s="12">
        <v>0.57230653360431705</v>
      </c>
      <c r="H1792" s="2">
        <f>COUNTIFS(COMPANY[亂數值],"&gt;" &amp;COMPANY[[#This Row],[亂數值]]) + 1</f>
        <v>913</v>
      </c>
      <c r="I1792" s="13" t="str">
        <f>IF(COMPANY[[#This Row],[序列]]&lt;=簡單亂數抽樣參數!$C$3,"Y","")</f>
        <v/>
      </c>
    </row>
    <row r="1793" spans="1:9">
      <c r="A1793" s="1" t="s">
        <v>5832</v>
      </c>
      <c r="B1793" s="1" t="s">
        <v>3359</v>
      </c>
      <c r="C1793" s="1" t="s">
        <v>3360</v>
      </c>
      <c r="D1793" s="1" t="s">
        <v>6</v>
      </c>
      <c r="E1793" s="1" t="str">
        <f t="shared" si="55"/>
        <v>宜蘭縣</v>
      </c>
      <c r="F1793" s="12">
        <f t="shared" ca="1" si="54"/>
        <v>0.50486975025015657</v>
      </c>
      <c r="G1793" s="12">
        <v>0.26062949840277971</v>
      </c>
      <c r="H1793" s="2">
        <f>COUNTIFS(COMPANY[亂數值],"&gt;" &amp;COMPANY[[#This Row],[亂數值]]) + 1</f>
        <v>1593</v>
      </c>
      <c r="I1793" s="13" t="str">
        <f>IF(COMPANY[[#This Row],[序列]]&lt;=簡單亂數抽樣參數!$C$3,"Y","")</f>
        <v/>
      </c>
    </row>
    <row r="1794" spans="1:9">
      <c r="A1794" s="1" t="s">
        <v>5833</v>
      </c>
      <c r="B1794" s="1" t="s">
        <v>3361</v>
      </c>
      <c r="C1794" s="1" t="s">
        <v>3362</v>
      </c>
      <c r="D1794" s="1" t="s">
        <v>27</v>
      </c>
      <c r="E1794" s="1" t="str">
        <f t="shared" si="55"/>
        <v>新竹市</v>
      </c>
      <c r="F1794" s="12">
        <f t="shared" ref="F1794:F1857" ca="1" si="56">RAND()</f>
        <v>0.62223474121487088</v>
      </c>
      <c r="G1794" s="12">
        <v>0.1850346695149292</v>
      </c>
      <c r="H1794" s="2">
        <f>COUNTIFS(COMPANY[亂數值],"&gt;" &amp;COMPANY[[#This Row],[亂數值]]) + 1</f>
        <v>1774</v>
      </c>
      <c r="I1794" s="13" t="str">
        <f>IF(COMPANY[[#This Row],[序列]]&lt;=簡單亂數抽樣參數!$C$3,"Y","")</f>
        <v/>
      </c>
    </row>
    <row r="1795" spans="1:9">
      <c r="A1795" s="1" t="s">
        <v>5834</v>
      </c>
      <c r="B1795" s="1" t="s">
        <v>3363</v>
      </c>
      <c r="C1795" s="1" t="s">
        <v>3364</v>
      </c>
      <c r="D1795" s="1" t="s">
        <v>6</v>
      </c>
      <c r="E1795" s="1" t="str">
        <f t="shared" ref="E1795:E1858" si="57">MID(C1795,1,3)</f>
        <v>新竹市</v>
      </c>
      <c r="F1795" s="12">
        <f t="shared" ca="1" si="56"/>
        <v>0.67855603808275144</v>
      </c>
      <c r="G1795" s="12">
        <v>0.69058737312579066</v>
      </c>
      <c r="H1795" s="2">
        <f>COUNTIFS(COMPANY[亂數值],"&gt;" &amp;COMPANY[[#This Row],[亂數值]]) + 1</f>
        <v>659</v>
      </c>
      <c r="I1795" s="13" t="str">
        <f>IF(COMPANY[[#This Row],[序列]]&lt;=簡單亂數抽樣參數!$C$3,"Y","")</f>
        <v/>
      </c>
    </row>
    <row r="1796" spans="1:9">
      <c r="A1796" s="1" t="s">
        <v>5835</v>
      </c>
      <c r="B1796" s="1" t="s">
        <v>3365</v>
      </c>
      <c r="C1796" s="1" t="s">
        <v>3366</v>
      </c>
      <c r="D1796" s="1" t="s">
        <v>6</v>
      </c>
      <c r="E1796" s="1" t="str">
        <f t="shared" si="57"/>
        <v>新竹市</v>
      </c>
      <c r="F1796" s="12">
        <f t="shared" ca="1" si="56"/>
        <v>0.62575094356664862</v>
      </c>
      <c r="G1796" s="12">
        <v>0.70703410979293435</v>
      </c>
      <c r="H1796" s="2">
        <f>COUNTIFS(COMPANY[亂數值],"&gt;" &amp;COMPANY[[#This Row],[亂數值]]) + 1</f>
        <v>623</v>
      </c>
      <c r="I1796" s="13" t="str">
        <f>IF(COMPANY[[#This Row],[序列]]&lt;=簡單亂數抽樣參數!$C$3,"Y","")</f>
        <v/>
      </c>
    </row>
    <row r="1797" spans="1:9">
      <c r="A1797" s="1" t="s">
        <v>5836</v>
      </c>
      <c r="B1797" s="1" t="s">
        <v>3367</v>
      </c>
      <c r="C1797" s="1" t="s">
        <v>3368</v>
      </c>
      <c r="D1797" s="1" t="s">
        <v>6</v>
      </c>
      <c r="E1797" s="1" t="str">
        <f t="shared" si="57"/>
        <v>新竹市</v>
      </c>
      <c r="F1797" s="12">
        <f t="shared" ca="1" si="56"/>
        <v>7.2460038221195178E-2</v>
      </c>
      <c r="G1797" s="12">
        <v>0.84456661175635372</v>
      </c>
      <c r="H1797" s="2">
        <f>COUNTIFS(COMPANY[亂數值],"&gt;" &amp;COMPANY[[#This Row],[亂數值]]) + 1</f>
        <v>343</v>
      </c>
      <c r="I1797" s="13" t="str">
        <f>IF(COMPANY[[#This Row],[序列]]&lt;=簡單亂數抽樣參數!$C$3,"Y","")</f>
        <v/>
      </c>
    </row>
    <row r="1798" spans="1:9">
      <c r="A1798" s="1" t="s">
        <v>5837</v>
      </c>
      <c r="B1798" s="1" t="s">
        <v>3369</v>
      </c>
      <c r="C1798" s="1" t="s">
        <v>3370</v>
      </c>
      <c r="D1798" s="1" t="s">
        <v>27</v>
      </c>
      <c r="E1798" s="1" t="str">
        <f t="shared" si="57"/>
        <v>新竹市</v>
      </c>
      <c r="F1798" s="12">
        <f t="shared" ca="1" si="56"/>
        <v>0.66276069270852977</v>
      </c>
      <c r="G1798" s="12">
        <v>0.44201701332381194</v>
      </c>
      <c r="H1798" s="2">
        <f>COUNTIFS(COMPANY[亂數值],"&gt;" &amp;COMPANY[[#This Row],[亂數值]]) + 1</f>
        <v>1219</v>
      </c>
      <c r="I1798" s="13" t="str">
        <f>IF(COMPANY[[#This Row],[序列]]&lt;=簡單亂數抽樣參數!$C$3,"Y","")</f>
        <v/>
      </c>
    </row>
    <row r="1799" spans="1:9">
      <c r="A1799" s="1" t="s">
        <v>5838</v>
      </c>
      <c r="B1799" s="1" t="s">
        <v>3371</v>
      </c>
      <c r="C1799" s="1" t="s">
        <v>3372</v>
      </c>
      <c r="D1799" s="1" t="s">
        <v>27</v>
      </c>
      <c r="E1799" s="1" t="str">
        <f t="shared" si="57"/>
        <v>新竹縣</v>
      </c>
      <c r="F1799" s="12">
        <f t="shared" ca="1" si="56"/>
        <v>0.6747512830758623</v>
      </c>
      <c r="G1799" s="12">
        <v>0.77032008436048294</v>
      </c>
      <c r="H1799" s="2">
        <f>COUNTIFS(COMPANY[亂數值],"&gt;" &amp;COMPANY[[#This Row],[亂數值]]) + 1</f>
        <v>506</v>
      </c>
      <c r="I1799" s="13" t="str">
        <f>IF(COMPANY[[#This Row],[序列]]&lt;=簡單亂數抽樣參數!$C$3,"Y","")</f>
        <v/>
      </c>
    </row>
    <row r="1800" spans="1:9">
      <c r="A1800" s="1" t="s">
        <v>5839</v>
      </c>
      <c r="B1800" s="1" t="s">
        <v>3373</v>
      </c>
      <c r="C1800" s="1" t="s">
        <v>3374</v>
      </c>
      <c r="D1800" s="1" t="s">
        <v>6</v>
      </c>
      <c r="E1800" s="1" t="str">
        <f t="shared" si="57"/>
        <v>新竹縣</v>
      </c>
      <c r="F1800" s="12">
        <f t="shared" ca="1" si="56"/>
        <v>0.11858799204719894</v>
      </c>
      <c r="G1800" s="12">
        <v>0.47470331373252717</v>
      </c>
      <c r="H1800" s="2">
        <f>COUNTIFS(COMPANY[亂數值],"&gt;" &amp;COMPANY[[#This Row],[亂數值]]) + 1</f>
        <v>1145</v>
      </c>
      <c r="I1800" s="13" t="str">
        <f>IF(COMPANY[[#This Row],[序列]]&lt;=簡單亂數抽樣參數!$C$3,"Y","")</f>
        <v/>
      </c>
    </row>
    <row r="1801" spans="1:9">
      <c r="A1801" s="1" t="s">
        <v>5840</v>
      </c>
      <c r="B1801" s="1" t="s">
        <v>3375</v>
      </c>
      <c r="C1801" s="1" t="s">
        <v>3376</v>
      </c>
      <c r="D1801" s="1" t="s">
        <v>6</v>
      </c>
      <c r="E1801" s="1" t="str">
        <f t="shared" si="57"/>
        <v>新竹縣</v>
      </c>
      <c r="F1801" s="12">
        <f t="shared" ca="1" si="56"/>
        <v>7.0398727843679065E-2</v>
      </c>
      <c r="G1801" s="12">
        <v>0.70230690853790523</v>
      </c>
      <c r="H1801" s="2">
        <f>COUNTIFS(COMPANY[亂數值],"&gt;" &amp;COMPANY[[#This Row],[亂數值]]) + 1</f>
        <v>636</v>
      </c>
      <c r="I1801" s="13" t="str">
        <f>IF(COMPANY[[#This Row],[序列]]&lt;=簡單亂數抽樣參數!$C$3,"Y","")</f>
        <v/>
      </c>
    </row>
    <row r="1802" spans="1:9">
      <c r="A1802" s="1" t="s">
        <v>5841</v>
      </c>
      <c r="B1802" s="1" t="s">
        <v>3377</v>
      </c>
      <c r="C1802" s="1" t="s">
        <v>3378</v>
      </c>
      <c r="D1802" s="1" t="s">
        <v>6</v>
      </c>
      <c r="E1802" s="1" t="str">
        <f t="shared" si="57"/>
        <v>新竹縣</v>
      </c>
      <c r="F1802" s="12">
        <f t="shared" ca="1" si="56"/>
        <v>0.61612476838248209</v>
      </c>
      <c r="G1802" s="12">
        <v>0.93535545800100028</v>
      </c>
      <c r="H1802" s="2">
        <f>COUNTIFS(COMPANY[亂數值],"&gt;" &amp;COMPANY[[#This Row],[亂數值]]) + 1</f>
        <v>146</v>
      </c>
      <c r="I1802" s="13" t="str">
        <f>IF(COMPANY[[#This Row],[序列]]&lt;=簡單亂數抽樣參數!$C$3,"Y","")</f>
        <v/>
      </c>
    </row>
    <row r="1803" spans="1:9">
      <c r="A1803" s="1" t="s">
        <v>5842</v>
      </c>
      <c r="B1803" s="1" t="s">
        <v>3379</v>
      </c>
      <c r="C1803" s="1" t="s">
        <v>3380</v>
      </c>
      <c r="D1803" s="1" t="s">
        <v>27</v>
      </c>
      <c r="E1803" s="1" t="str">
        <f t="shared" si="57"/>
        <v>新北市</v>
      </c>
      <c r="F1803" s="12">
        <f t="shared" ca="1" si="56"/>
        <v>0.7221332039364925</v>
      </c>
      <c r="G1803" s="12">
        <v>3.1912643968815879E-2</v>
      </c>
      <c r="H1803" s="2">
        <f>COUNTIFS(COMPANY[亂數值],"&gt;" &amp;COMPANY[[#This Row],[亂數值]]) + 1</f>
        <v>2127</v>
      </c>
      <c r="I1803" s="13" t="str">
        <f>IF(COMPANY[[#This Row],[序列]]&lt;=簡單亂數抽樣參數!$C$3,"Y","")</f>
        <v/>
      </c>
    </row>
    <row r="1804" spans="1:9">
      <c r="A1804" s="1" t="s">
        <v>5843</v>
      </c>
      <c r="B1804" s="1" t="s">
        <v>3381</v>
      </c>
      <c r="C1804" s="1" t="s">
        <v>3382</v>
      </c>
      <c r="D1804" s="1" t="s">
        <v>6</v>
      </c>
      <c r="E1804" s="1" t="str">
        <f t="shared" si="57"/>
        <v>新北市</v>
      </c>
      <c r="F1804" s="12">
        <f t="shared" ca="1" si="56"/>
        <v>0.49470636830824488</v>
      </c>
      <c r="G1804" s="12">
        <v>0.40107350421981136</v>
      </c>
      <c r="H1804" s="2">
        <f>COUNTIFS(COMPANY[亂數值],"&gt;" &amp;COMPANY[[#This Row],[亂數值]]) + 1</f>
        <v>1307</v>
      </c>
      <c r="I1804" s="13" t="str">
        <f>IF(COMPANY[[#This Row],[序列]]&lt;=簡單亂數抽樣參數!$C$3,"Y","")</f>
        <v/>
      </c>
    </row>
    <row r="1805" spans="1:9">
      <c r="A1805" s="1" t="s">
        <v>5844</v>
      </c>
      <c r="B1805" s="1" t="s">
        <v>3383</v>
      </c>
      <c r="C1805" s="1" t="s">
        <v>3384</v>
      </c>
      <c r="D1805" s="1" t="s">
        <v>6</v>
      </c>
      <c r="E1805" s="1" t="str">
        <f t="shared" si="57"/>
        <v>新北市</v>
      </c>
      <c r="F1805" s="12">
        <f t="shared" ca="1" si="56"/>
        <v>9.1676888250559641E-2</v>
      </c>
      <c r="G1805" s="12">
        <v>2.4339234328156878E-2</v>
      </c>
      <c r="H1805" s="2">
        <f>COUNTIFS(COMPANY[亂數值],"&gt;" &amp;COMPANY[[#This Row],[亂數值]]) + 1</f>
        <v>2146</v>
      </c>
      <c r="I1805" s="13" t="str">
        <f>IF(COMPANY[[#This Row],[序列]]&lt;=簡單亂數抽樣參數!$C$3,"Y","")</f>
        <v/>
      </c>
    </row>
    <row r="1806" spans="1:9">
      <c r="A1806" s="1" t="s">
        <v>5845</v>
      </c>
      <c r="B1806" s="1" t="s">
        <v>3385</v>
      </c>
      <c r="C1806" s="1" t="s">
        <v>3386</v>
      </c>
      <c r="D1806" s="1" t="s">
        <v>27</v>
      </c>
      <c r="E1806" s="1" t="str">
        <f t="shared" si="57"/>
        <v>新北市</v>
      </c>
      <c r="F1806" s="12">
        <f t="shared" ca="1" si="56"/>
        <v>0.19122382642249403</v>
      </c>
      <c r="G1806" s="12">
        <v>0.62933538816525647</v>
      </c>
      <c r="H1806" s="2">
        <f>COUNTIFS(COMPANY[亂數值],"&gt;" &amp;COMPANY[[#This Row],[亂數值]]) + 1</f>
        <v>799</v>
      </c>
      <c r="I1806" s="13" t="str">
        <f>IF(COMPANY[[#This Row],[序列]]&lt;=簡單亂數抽樣參數!$C$3,"Y","")</f>
        <v/>
      </c>
    </row>
    <row r="1807" spans="1:9">
      <c r="A1807" s="1" t="s">
        <v>5846</v>
      </c>
      <c r="B1807" s="1" t="s">
        <v>3387</v>
      </c>
      <c r="C1807" s="1" t="s">
        <v>3388</v>
      </c>
      <c r="D1807" s="1" t="s">
        <v>6</v>
      </c>
      <c r="E1807" s="1" t="str">
        <f t="shared" si="57"/>
        <v>新北市</v>
      </c>
      <c r="F1807" s="12">
        <f t="shared" ca="1" si="56"/>
        <v>0.62262824290813101</v>
      </c>
      <c r="G1807" s="12">
        <v>0.40463510043047646</v>
      </c>
      <c r="H1807" s="2">
        <f>COUNTIFS(COMPANY[亂數值],"&gt;" &amp;COMPANY[[#This Row],[亂數值]]) + 1</f>
        <v>1296</v>
      </c>
      <c r="I1807" s="13" t="str">
        <f>IF(COMPANY[[#This Row],[序列]]&lt;=簡單亂數抽樣參數!$C$3,"Y","")</f>
        <v/>
      </c>
    </row>
    <row r="1808" spans="1:9">
      <c r="A1808" s="1" t="s">
        <v>5847</v>
      </c>
      <c r="B1808" s="1" t="s">
        <v>3389</v>
      </c>
      <c r="C1808" s="1" t="s">
        <v>3390</v>
      </c>
      <c r="D1808" s="1" t="s">
        <v>6</v>
      </c>
      <c r="E1808" s="1" t="str">
        <f t="shared" si="57"/>
        <v>新北市</v>
      </c>
      <c r="F1808" s="12">
        <f t="shared" ca="1" si="56"/>
        <v>0.12861519596749227</v>
      </c>
      <c r="G1808" s="12">
        <v>0.57920295489859941</v>
      </c>
      <c r="H1808" s="2">
        <f>COUNTIFS(COMPANY[亂數值],"&gt;" &amp;COMPANY[[#This Row],[亂數值]]) + 1</f>
        <v>895</v>
      </c>
      <c r="I1808" s="13" t="str">
        <f>IF(COMPANY[[#This Row],[序列]]&lt;=簡單亂數抽樣參數!$C$3,"Y","")</f>
        <v/>
      </c>
    </row>
    <row r="1809" spans="1:9">
      <c r="A1809" s="1" t="s">
        <v>5848</v>
      </c>
      <c r="B1809" s="1" t="s">
        <v>3391</v>
      </c>
      <c r="C1809" s="1" t="s">
        <v>3347</v>
      </c>
      <c r="D1809" s="1" t="s">
        <v>22</v>
      </c>
      <c r="E1809" s="1" t="str">
        <f t="shared" si="57"/>
        <v>新北市</v>
      </c>
      <c r="F1809" s="12">
        <f t="shared" ca="1" si="56"/>
        <v>0.570716118604922</v>
      </c>
      <c r="G1809" s="12">
        <v>7.3791699422942947E-2</v>
      </c>
      <c r="H1809" s="2">
        <f>COUNTIFS(COMPANY[亂數值],"&gt;" &amp;COMPANY[[#This Row],[亂數值]]) + 1</f>
        <v>2037</v>
      </c>
      <c r="I1809" s="13" t="str">
        <f>IF(COMPANY[[#This Row],[序列]]&lt;=簡單亂數抽樣參數!$C$3,"Y","")</f>
        <v/>
      </c>
    </row>
    <row r="1810" spans="1:9">
      <c r="A1810" s="1" t="s">
        <v>5849</v>
      </c>
      <c r="B1810" s="1" t="s">
        <v>3392</v>
      </c>
      <c r="C1810" s="1" t="s">
        <v>3393</v>
      </c>
      <c r="D1810" s="1" t="s">
        <v>6</v>
      </c>
      <c r="E1810" s="1" t="str">
        <f t="shared" si="57"/>
        <v>新北市</v>
      </c>
      <c r="F1810" s="12">
        <f t="shared" ca="1" si="56"/>
        <v>1.5066234819186564E-2</v>
      </c>
      <c r="G1810" s="12">
        <v>0.80145197385968692</v>
      </c>
      <c r="H1810" s="2">
        <f>COUNTIFS(COMPANY[亂數值],"&gt;" &amp;COMPANY[[#This Row],[亂數值]]) + 1</f>
        <v>446</v>
      </c>
      <c r="I1810" s="13" t="str">
        <f>IF(COMPANY[[#This Row],[序列]]&lt;=簡單亂數抽樣參數!$C$3,"Y","")</f>
        <v/>
      </c>
    </row>
    <row r="1811" spans="1:9">
      <c r="A1811" s="1" t="s">
        <v>5850</v>
      </c>
      <c r="B1811" s="1" t="s">
        <v>3394</v>
      </c>
      <c r="C1811" s="1" t="s">
        <v>3395</v>
      </c>
      <c r="D1811" s="1" t="s">
        <v>6</v>
      </c>
      <c r="E1811" s="1" t="str">
        <f t="shared" si="57"/>
        <v>新北市</v>
      </c>
      <c r="F1811" s="12">
        <f t="shared" ca="1" si="56"/>
        <v>0.67113905440221955</v>
      </c>
      <c r="G1811" s="12">
        <v>0.56135218547796273</v>
      </c>
      <c r="H1811" s="2">
        <f>COUNTIFS(COMPANY[亂數值],"&gt;" &amp;COMPANY[[#This Row],[亂數值]]) + 1</f>
        <v>945</v>
      </c>
      <c r="I1811" s="13" t="str">
        <f>IF(COMPANY[[#This Row],[序列]]&lt;=簡單亂數抽樣參數!$C$3,"Y","")</f>
        <v/>
      </c>
    </row>
    <row r="1812" spans="1:9">
      <c r="A1812" s="1" t="s">
        <v>5851</v>
      </c>
      <c r="B1812" s="1" t="s">
        <v>3396</v>
      </c>
      <c r="C1812" s="1" t="s">
        <v>2303</v>
      </c>
      <c r="D1812" s="1" t="s">
        <v>31</v>
      </c>
      <c r="E1812" s="1" t="str">
        <f t="shared" si="57"/>
        <v>新北市</v>
      </c>
      <c r="F1812" s="12">
        <f t="shared" ca="1" si="56"/>
        <v>0.67862864619430696</v>
      </c>
      <c r="G1812" s="12">
        <v>0.75152336485850524</v>
      </c>
      <c r="H1812" s="2">
        <f>COUNTIFS(COMPANY[亂數值],"&gt;" &amp;COMPANY[[#This Row],[亂數值]]) + 1</f>
        <v>532</v>
      </c>
      <c r="I1812" s="13" t="str">
        <f>IF(COMPANY[[#This Row],[序列]]&lt;=簡單亂數抽樣參數!$C$3,"Y","")</f>
        <v/>
      </c>
    </row>
    <row r="1813" spans="1:9">
      <c r="A1813" s="1" t="s">
        <v>5852</v>
      </c>
      <c r="B1813" s="1" t="s">
        <v>3397</v>
      </c>
      <c r="C1813" s="1" t="s">
        <v>3398</v>
      </c>
      <c r="D1813" s="1" t="s">
        <v>27</v>
      </c>
      <c r="E1813" s="1" t="str">
        <f t="shared" si="57"/>
        <v>新北市</v>
      </c>
      <c r="F1813" s="12">
        <f t="shared" ca="1" si="56"/>
        <v>0.70817692292066192</v>
      </c>
      <c r="G1813" s="12">
        <v>0.87460443971938395</v>
      </c>
      <c r="H1813" s="2">
        <f>COUNTIFS(COMPANY[亂數值],"&gt;" &amp;COMPANY[[#This Row],[亂數值]]) + 1</f>
        <v>270</v>
      </c>
      <c r="I1813" s="13" t="str">
        <f>IF(COMPANY[[#This Row],[序列]]&lt;=簡單亂數抽樣參數!$C$3,"Y","")</f>
        <v/>
      </c>
    </row>
    <row r="1814" spans="1:9">
      <c r="A1814" s="1" t="s">
        <v>5853</v>
      </c>
      <c r="B1814" s="1" t="s">
        <v>3399</v>
      </c>
      <c r="C1814" s="1" t="s">
        <v>3400</v>
      </c>
      <c r="D1814" s="1" t="s">
        <v>6</v>
      </c>
      <c r="E1814" s="1" t="str">
        <f t="shared" si="57"/>
        <v>新北市</v>
      </c>
      <c r="F1814" s="12">
        <f t="shared" ca="1" si="56"/>
        <v>0.71214490448379941</v>
      </c>
      <c r="G1814" s="12">
        <v>0.87236925166465973</v>
      </c>
      <c r="H1814" s="2">
        <f>COUNTIFS(COMPANY[亂數值],"&gt;" &amp;COMPANY[[#This Row],[亂數值]]) + 1</f>
        <v>274</v>
      </c>
      <c r="I1814" s="13" t="str">
        <f>IF(COMPANY[[#This Row],[序列]]&lt;=簡單亂數抽樣參數!$C$3,"Y","")</f>
        <v/>
      </c>
    </row>
    <row r="1815" spans="1:9">
      <c r="A1815" s="1" t="s">
        <v>5854</v>
      </c>
      <c r="B1815" s="1" t="s">
        <v>3401</v>
      </c>
      <c r="C1815" s="1" t="s">
        <v>3402</v>
      </c>
      <c r="D1815" s="1" t="s">
        <v>6</v>
      </c>
      <c r="E1815" s="1" t="str">
        <f t="shared" si="57"/>
        <v>新北市</v>
      </c>
      <c r="F1815" s="12">
        <f t="shared" ca="1" si="56"/>
        <v>0.44999614190379877</v>
      </c>
      <c r="G1815" s="12">
        <v>0.58503444327585097</v>
      </c>
      <c r="H1815" s="2">
        <f>COUNTIFS(COMPANY[亂數值],"&gt;" &amp;COMPANY[[#This Row],[亂數值]]) + 1</f>
        <v>885</v>
      </c>
      <c r="I1815" s="13" t="str">
        <f>IF(COMPANY[[#This Row],[序列]]&lt;=簡單亂數抽樣參數!$C$3,"Y","")</f>
        <v/>
      </c>
    </row>
    <row r="1816" spans="1:9">
      <c r="A1816" s="1" t="s">
        <v>5855</v>
      </c>
      <c r="B1816" s="1" t="s">
        <v>3403</v>
      </c>
      <c r="C1816" s="1" t="s">
        <v>3404</v>
      </c>
      <c r="D1816" s="1" t="s">
        <v>27</v>
      </c>
      <c r="E1816" s="1" t="str">
        <f t="shared" si="57"/>
        <v>新北市</v>
      </c>
      <c r="F1816" s="12">
        <f t="shared" ca="1" si="56"/>
        <v>0.78332200960537468</v>
      </c>
      <c r="G1816" s="12">
        <v>0.42271297379456585</v>
      </c>
      <c r="H1816" s="2">
        <f>COUNTIFS(COMPANY[亂數值],"&gt;" &amp;COMPANY[[#This Row],[亂數值]]) + 1</f>
        <v>1256</v>
      </c>
      <c r="I1816" s="13" t="str">
        <f>IF(COMPANY[[#This Row],[序列]]&lt;=簡單亂數抽樣參數!$C$3,"Y","")</f>
        <v/>
      </c>
    </row>
    <row r="1817" spans="1:9">
      <c r="A1817" s="1" t="s">
        <v>5856</v>
      </c>
      <c r="B1817" s="1" t="s">
        <v>3405</v>
      </c>
      <c r="C1817" s="1" t="s">
        <v>3406</v>
      </c>
      <c r="D1817" s="1" t="s">
        <v>6</v>
      </c>
      <c r="E1817" s="1" t="str">
        <f t="shared" si="57"/>
        <v>新北市</v>
      </c>
      <c r="F1817" s="12">
        <f t="shared" ca="1" si="56"/>
        <v>0.38769226703472248</v>
      </c>
      <c r="G1817" s="12">
        <v>0.50016346422493496</v>
      </c>
      <c r="H1817" s="2">
        <f>COUNTIFS(COMPANY[亂數值],"&gt;" &amp;COMPANY[[#This Row],[亂數值]]) + 1</f>
        <v>1087</v>
      </c>
      <c r="I1817" s="13" t="str">
        <f>IF(COMPANY[[#This Row],[序列]]&lt;=簡單亂數抽樣參數!$C$3,"Y","")</f>
        <v/>
      </c>
    </row>
    <row r="1818" spans="1:9">
      <c r="A1818" s="1" t="s">
        <v>5857</v>
      </c>
      <c r="B1818" s="1" t="s">
        <v>3407</v>
      </c>
      <c r="C1818" s="1" t="s">
        <v>3408</v>
      </c>
      <c r="D1818" s="1" t="s">
        <v>27</v>
      </c>
      <c r="E1818" s="1" t="str">
        <f t="shared" si="57"/>
        <v>新北市</v>
      </c>
      <c r="F1818" s="12">
        <f t="shared" ca="1" si="56"/>
        <v>0.31447989835009926</v>
      </c>
      <c r="G1818" s="12">
        <v>0.30263447257443488</v>
      </c>
      <c r="H1818" s="2">
        <f>COUNTIFS(COMPANY[亂數值],"&gt;" &amp;COMPANY[[#This Row],[亂數值]]) + 1</f>
        <v>1495</v>
      </c>
      <c r="I1818" s="13" t="str">
        <f>IF(COMPANY[[#This Row],[序列]]&lt;=簡單亂數抽樣參數!$C$3,"Y","")</f>
        <v/>
      </c>
    </row>
    <row r="1819" spans="1:9">
      <c r="A1819" s="1" t="s">
        <v>5858</v>
      </c>
      <c r="B1819" s="1" t="s">
        <v>3409</v>
      </c>
      <c r="C1819" s="1" t="s">
        <v>3410</v>
      </c>
      <c r="D1819" s="1" t="s">
        <v>6</v>
      </c>
      <c r="E1819" s="1" t="str">
        <f t="shared" si="57"/>
        <v>新北市</v>
      </c>
      <c r="F1819" s="12">
        <f t="shared" ca="1" si="56"/>
        <v>0.57143946103940457</v>
      </c>
      <c r="G1819" s="12">
        <v>0.57403611623986939</v>
      </c>
      <c r="H1819" s="2">
        <f>COUNTIFS(COMPANY[亂數值],"&gt;" &amp;COMPANY[[#This Row],[亂數值]]) + 1</f>
        <v>909</v>
      </c>
      <c r="I1819" s="13" t="str">
        <f>IF(COMPANY[[#This Row],[序列]]&lt;=簡單亂數抽樣參數!$C$3,"Y","")</f>
        <v/>
      </c>
    </row>
    <row r="1820" spans="1:9">
      <c r="A1820" s="1" t="s">
        <v>5859</v>
      </c>
      <c r="B1820" s="1" t="s">
        <v>3411</v>
      </c>
      <c r="C1820" s="1" t="s">
        <v>3412</v>
      </c>
      <c r="D1820" s="1" t="s">
        <v>31</v>
      </c>
      <c r="E1820" s="1" t="str">
        <f t="shared" si="57"/>
        <v>新北市</v>
      </c>
      <c r="F1820" s="12">
        <f t="shared" ca="1" si="56"/>
        <v>0.76089786323961461</v>
      </c>
      <c r="G1820" s="12">
        <v>4.6639524048604386E-2</v>
      </c>
      <c r="H1820" s="2">
        <f>COUNTIFS(COMPANY[亂數值],"&gt;" &amp;COMPANY[[#This Row],[亂數值]]) + 1</f>
        <v>2101</v>
      </c>
      <c r="I1820" s="13" t="str">
        <f>IF(COMPANY[[#This Row],[序列]]&lt;=簡單亂數抽樣參數!$C$3,"Y","")</f>
        <v/>
      </c>
    </row>
    <row r="1821" spans="1:9">
      <c r="A1821" s="1" t="s">
        <v>5860</v>
      </c>
      <c r="B1821" s="1" t="s">
        <v>3413</v>
      </c>
      <c r="C1821" s="1" t="s">
        <v>1487</v>
      </c>
      <c r="D1821" s="1" t="s">
        <v>27</v>
      </c>
      <c r="E1821" s="1" t="str">
        <f t="shared" si="57"/>
        <v>新北市</v>
      </c>
      <c r="F1821" s="12">
        <f t="shared" ca="1" si="56"/>
        <v>0.7669851538926612</v>
      </c>
      <c r="G1821" s="12">
        <v>0.28836099916554592</v>
      </c>
      <c r="H1821" s="2">
        <f>COUNTIFS(COMPANY[亂數值],"&gt;" &amp;COMPANY[[#This Row],[亂數值]]) + 1</f>
        <v>1529</v>
      </c>
      <c r="I1821" s="13" t="str">
        <f>IF(COMPANY[[#This Row],[序列]]&lt;=簡單亂數抽樣參數!$C$3,"Y","")</f>
        <v/>
      </c>
    </row>
    <row r="1822" spans="1:9">
      <c r="A1822" s="1" t="s">
        <v>5861</v>
      </c>
      <c r="B1822" s="1" t="s">
        <v>3414</v>
      </c>
      <c r="C1822" s="1" t="s">
        <v>3415</v>
      </c>
      <c r="D1822" s="1" t="s">
        <v>6</v>
      </c>
      <c r="E1822" s="1" t="str">
        <f t="shared" si="57"/>
        <v>新北市</v>
      </c>
      <c r="F1822" s="12">
        <f t="shared" ca="1" si="56"/>
        <v>0.50249180838491003</v>
      </c>
      <c r="G1822" s="12">
        <v>8.7580122554010931E-2</v>
      </c>
      <c r="H1822" s="2">
        <f>COUNTIFS(COMPANY[亂數值],"&gt;" &amp;COMPANY[[#This Row],[亂數值]]) + 1</f>
        <v>2009</v>
      </c>
      <c r="I1822" s="13" t="str">
        <f>IF(COMPANY[[#This Row],[序列]]&lt;=簡單亂數抽樣參數!$C$3,"Y","")</f>
        <v/>
      </c>
    </row>
    <row r="1823" spans="1:9">
      <c r="A1823" s="1" t="s">
        <v>5862</v>
      </c>
      <c r="B1823" s="1" t="s">
        <v>3416</v>
      </c>
      <c r="C1823" s="1" t="s">
        <v>3417</v>
      </c>
      <c r="D1823" s="1" t="s">
        <v>6</v>
      </c>
      <c r="E1823" s="1" t="str">
        <f t="shared" si="57"/>
        <v>高雄市</v>
      </c>
      <c r="F1823" s="12">
        <f t="shared" ca="1" si="56"/>
        <v>0.29491553134931181</v>
      </c>
      <c r="G1823" s="12">
        <v>0.87845890038483465</v>
      </c>
      <c r="H1823" s="2">
        <f>COUNTIFS(COMPANY[亂數值],"&gt;" &amp;COMPANY[[#This Row],[亂數值]]) + 1</f>
        <v>261</v>
      </c>
      <c r="I1823" s="13" t="str">
        <f>IF(COMPANY[[#This Row],[序列]]&lt;=簡單亂數抽樣參數!$C$3,"Y","")</f>
        <v/>
      </c>
    </row>
    <row r="1824" spans="1:9">
      <c r="A1824" s="1" t="s">
        <v>5863</v>
      </c>
      <c r="B1824" s="1" t="s">
        <v>6274</v>
      </c>
      <c r="C1824" s="1" t="s">
        <v>3418</v>
      </c>
      <c r="D1824" s="1" t="s">
        <v>22</v>
      </c>
      <c r="E1824" s="1" t="str">
        <f t="shared" si="57"/>
        <v>高雄市</v>
      </c>
      <c r="F1824" s="12">
        <f t="shared" ca="1" si="56"/>
        <v>0.5412540519991017</v>
      </c>
      <c r="G1824" s="12">
        <v>0.17322317789292041</v>
      </c>
      <c r="H1824" s="2">
        <f>COUNTIFS(COMPANY[亂數值],"&gt;" &amp;COMPANY[[#This Row],[亂數值]]) + 1</f>
        <v>1806</v>
      </c>
      <c r="I1824" s="13" t="str">
        <f>IF(COMPANY[[#This Row],[序列]]&lt;=簡單亂數抽樣參數!$C$3,"Y","")</f>
        <v/>
      </c>
    </row>
    <row r="1825" spans="1:9">
      <c r="A1825" s="1" t="s">
        <v>5864</v>
      </c>
      <c r="B1825" s="1" t="s">
        <v>3419</v>
      </c>
      <c r="C1825" s="1" t="s">
        <v>3420</v>
      </c>
      <c r="D1825" s="1" t="s">
        <v>27</v>
      </c>
      <c r="E1825" s="1" t="str">
        <f t="shared" si="57"/>
        <v>高雄市</v>
      </c>
      <c r="F1825" s="12">
        <f t="shared" ca="1" si="56"/>
        <v>0.57113143604239169</v>
      </c>
      <c r="G1825" s="12">
        <v>0.29298942570199271</v>
      </c>
      <c r="H1825" s="2">
        <f>COUNTIFS(COMPANY[亂數值],"&gt;" &amp;COMPANY[[#This Row],[亂數值]]) + 1</f>
        <v>1517</v>
      </c>
      <c r="I1825" s="13" t="str">
        <f>IF(COMPANY[[#This Row],[序列]]&lt;=簡單亂數抽樣參數!$C$3,"Y","")</f>
        <v/>
      </c>
    </row>
    <row r="1826" spans="1:9">
      <c r="A1826" s="1" t="s">
        <v>5865</v>
      </c>
      <c r="B1826" s="1" t="s">
        <v>3421</v>
      </c>
      <c r="C1826" s="1" t="s">
        <v>3422</v>
      </c>
      <c r="D1826" s="1" t="s">
        <v>6</v>
      </c>
      <c r="E1826" s="1" t="str">
        <f t="shared" si="57"/>
        <v>高雄市</v>
      </c>
      <c r="F1826" s="12">
        <f t="shared" ca="1" si="56"/>
        <v>0.65209047184242519</v>
      </c>
      <c r="G1826" s="12">
        <v>8.7618147539185176E-2</v>
      </c>
      <c r="H1826" s="2">
        <f>COUNTIFS(COMPANY[亂數值],"&gt;" &amp;COMPANY[[#This Row],[亂數值]]) + 1</f>
        <v>2008</v>
      </c>
      <c r="I1826" s="13" t="str">
        <f>IF(COMPANY[[#This Row],[序列]]&lt;=簡單亂數抽樣參數!$C$3,"Y","")</f>
        <v/>
      </c>
    </row>
    <row r="1827" spans="1:9">
      <c r="A1827" s="1" t="s">
        <v>5866</v>
      </c>
      <c r="B1827" s="1" t="s">
        <v>3423</v>
      </c>
      <c r="C1827" s="1" t="s">
        <v>3424</v>
      </c>
      <c r="D1827" s="1" t="s">
        <v>6</v>
      </c>
      <c r="E1827" s="1" t="str">
        <f t="shared" si="57"/>
        <v>高雄市</v>
      </c>
      <c r="F1827" s="12">
        <f t="shared" ca="1" si="56"/>
        <v>0.62880653193281522</v>
      </c>
      <c r="G1827" s="12">
        <v>0.17941039993621211</v>
      </c>
      <c r="H1827" s="2">
        <f>COUNTIFS(COMPANY[亂數值],"&gt;" &amp;COMPANY[[#This Row],[亂數值]]) + 1</f>
        <v>1794</v>
      </c>
      <c r="I1827" s="13" t="str">
        <f>IF(COMPANY[[#This Row],[序列]]&lt;=簡單亂數抽樣參數!$C$3,"Y","")</f>
        <v/>
      </c>
    </row>
    <row r="1828" spans="1:9">
      <c r="A1828" s="1" t="s">
        <v>5867</v>
      </c>
      <c r="B1828" s="1" t="s">
        <v>3425</v>
      </c>
      <c r="C1828" s="1" t="s">
        <v>3426</v>
      </c>
      <c r="D1828" s="1" t="s">
        <v>6</v>
      </c>
      <c r="E1828" s="1" t="str">
        <f t="shared" si="57"/>
        <v>高雄市</v>
      </c>
      <c r="F1828" s="12">
        <f t="shared" ca="1" si="56"/>
        <v>0.45484222573236244</v>
      </c>
      <c r="G1828" s="12">
        <v>0.81319855500324956</v>
      </c>
      <c r="H1828" s="2">
        <f>COUNTIFS(COMPANY[亂數值],"&gt;" &amp;COMPANY[[#This Row],[亂數值]]) + 1</f>
        <v>415</v>
      </c>
      <c r="I1828" s="13" t="str">
        <f>IF(COMPANY[[#This Row],[序列]]&lt;=簡單亂數抽樣參數!$C$3,"Y","")</f>
        <v/>
      </c>
    </row>
    <row r="1829" spans="1:9">
      <c r="A1829" s="1" t="s">
        <v>5868</v>
      </c>
      <c r="B1829" s="1" t="s">
        <v>3427</v>
      </c>
      <c r="C1829" s="1" t="s">
        <v>3428</v>
      </c>
      <c r="D1829" s="1" t="s">
        <v>27</v>
      </c>
      <c r="E1829" s="1" t="str">
        <f t="shared" si="57"/>
        <v>高雄市</v>
      </c>
      <c r="F1829" s="12">
        <f t="shared" ca="1" si="56"/>
        <v>0.65957845579677665</v>
      </c>
      <c r="G1829" s="12">
        <v>0.79715900211164847</v>
      </c>
      <c r="H1829" s="2">
        <f>COUNTIFS(COMPANY[亂數值],"&gt;" &amp;COMPANY[[#This Row],[亂數值]]) + 1</f>
        <v>456</v>
      </c>
      <c r="I1829" s="13" t="str">
        <f>IF(COMPANY[[#This Row],[序列]]&lt;=簡單亂數抽樣參數!$C$3,"Y","")</f>
        <v/>
      </c>
    </row>
    <row r="1830" spans="1:9">
      <c r="A1830" s="1" t="s">
        <v>5869</v>
      </c>
      <c r="B1830" s="1" t="s">
        <v>3429</v>
      </c>
      <c r="C1830" s="1" t="s">
        <v>3430</v>
      </c>
      <c r="D1830" s="1" t="s">
        <v>27</v>
      </c>
      <c r="E1830" s="1" t="str">
        <f t="shared" si="57"/>
        <v>高雄市</v>
      </c>
      <c r="F1830" s="12">
        <f t="shared" ca="1" si="56"/>
        <v>0.84693424153732866</v>
      </c>
      <c r="G1830" s="12">
        <v>0.71184947640933538</v>
      </c>
      <c r="H1830" s="2">
        <f>COUNTIFS(COMPANY[亂數值],"&gt;" &amp;COMPANY[[#This Row],[亂數值]]) + 1</f>
        <v>612</v>
      </c>
      <c r="I1830" s="13" t="str">
        <f>IF(COMPANY[[#This Row],[序列]]&lt;=簡單亂數抽樣參數!$C$3,"Y","")</f>
        <v/>
      </c>
    </row>
    <row r="1831" spans="1:9">
      <c r="A1831" s="1" t="s">
        <v>5870</v>
      </c>
      <c r="B1831" s="1" t="s">
        <v>3431</v>
      </c>
      <c r="C1831" s="1" t="s">
        <v>3432</v>
      </c>
      <c r="D1831" s="1" t="s">
        <v>27</v>
      </c>
      <c r="E1831" s="1" t="str">
        <f t="shared" si="57"/>
        <v>高雄市</v>
      </c>
      <c r="F1831" s="12">
        <f t="shared" ca="1" si="56"/>
        <v>0.66664966492876598</v>
      </c>
      <c r="G1831" s="12">
        <v>0.96681271412430947</v>
      </c>
      <c r="H1831" s="2">
        <f>COUNTIFS(COMPANY[亂數值],"&gt;" &amp;COMPANY[[#This Row],[亂數值]]) + 1</f>
        <v>70</v>
      </c>
      <c r="I1831" s="13" t="str">
        <f>IF(COMPANY[[#This Row],[序列]]&lt;=簡單亂數抽樣參數!$C$3,"Y","")</f>
        <v/>
      </c>
    </row>
    <row r="1832" spans="1:9">
      <c r="A1832" s="1" t="s">
        <v>5871</v>
      </c>
      <c r="B1832" s="1" t="s">
        <v>3433</v>
      </c>
      <c r="C1832" s="1" t="s">
        <v>3434</v>
      </c>
      <c r="D1832" s="1" t="s">
        <v>6</v>
      </c>
      <c r="E1832" s="1" t="str">
        <f t="shared" si="57"/>
        <v>高雄市</v>
      </c>
      <c r="F1832" s="12">
        <f t="shared" ca="1" si="56"/>
        <v>0.21279032646990281</v>
      </c>
      <c r="G1832" s="12">
        <v>0.90071128697620839</v>
      </c>
      <c r="H1832" s="2">
        <f>COUNTIFS(COMPANY[亂數值],"&gt;" &amp;COMPANY[[#This Row],[亂數值]]) + 1</f>
        <v>212</v>
      </c>
      <c r="I1832" s="13" t="str">
        <f>IF(COMPANY[[#This Row],[序列]]&lt;=簡單亂數抽樣參數!$C$3,"Y","")</f>
        <v/>
      </c>
    </row>
    <row r="1833" spans="1:9">
      <c r="A1833" s="1" t="s">
        <v>5872</v>
      </c>
      <c r="B1833" s="1" t="s">
        <v>3435</v>
      </c>
      <c r="C1833" s="1" t="s">
        <v>3436</v>
      </c>
      <c r="D1833" s="1" t="s">
        <v>6</v>
      </c>
      <c r="E1833" s="1" t="str">
        <f t="shared" si="57"/>
        <v>高雄市</v>
      </c>
      <c r="F1833" s="12">
        <f t="shared" ca="1" si="56"/>
        <v>0.47278023844608752</v>
      </c>
      <c r="G1833" s="12">
        <v>0.23276861233324142</v>
      </c>
      <c r="H1833" s="2">
        <f>COUNTIFS(COMPANY[亂數值],"&gt;" &amp;COMPANY[[#This Row],[亂數值]]) + 1</f>
        <v>1658</v>
      </c>
      <c r="I1833" s="13" t="str">
        <f>IF(COMPANY[[#This Row],[序列]]&lt;=簡單亂數抽樣參數!$C$3,"Y","")</f>
        <v/>
      </c>
    </row>
    <row r="1834" spans="1:9">
      <c r="A1834" s="1" t="s">
        <v>5873</v>
      </c>
      <c r="B1834" s="1" t="s">
        <v>3437</v>
      </c>
      <c r="C1834" s="1" t="s">
        <v>3438</v>
      </c>
      <c r="D1834" s="1" t="s">
        <v>6</v>
      </c>
      <c r="E1834" s="1" t="str">
        <f t="shared" si="57"/>
        <v>高雄市</v>
      </c>
      <c r="F1834" s="12">
        <f t="shared" ca="1" si="56"/>
        <v>0.47125879953189997</v>
      </c>
      <c r="G1834" s="12">
        <v>3.2555253686121777E-2</v>
      </c>
      <c r="H1834" s="2">
        <f>COUNTIFS(COMPANY[亂數值],"&gt;" &amp;COMPANY[[#This Row],[亂數值]]) + 1</f>
        <v>2125</v>
      </c>
      <c r="I1834" s="13" t="str">
        <f>IF(COMPANY[[#This Row],[序列]]&lt;=簡單亂數抽樣參數!$C$3,"Y","")</f>
        <v/>
      </c>
    </row>
    <row r="1835" spans="1:9">
      <c r="A1835" s="1" t="s">
        <v>5874</v>
      </c>
      <c r="B1835" s="1" t="s">
        <v>3439</v>
      </c>
      <c r="C1835" s="1" t="s">
        <v>3440</v>
      </c>
      <c r="D1835" s="1" t="s">
        <v>22</v>
      </c>
      <c r="E1835" s="1" t="str">
        <f t="shared" si="57"/>
        <v>高雄市</v>
      </c>
      <c r="F1835" s="12">
        <f t="shared" ca="1" si="56"/>
        <v>0.80530733040262636</v>
      </c>
      <c r="G1835" s="12">
        <v>0.6896100773528534</v>
      </c>
      <c r="H1835" s="2">
        <f>COUNTIFS(COMPANY[亂數值],"&gt;" &amp;COMPANY[[#This Row],[亂數值]]) + 1</f>
        <v>661</v>
      </c>
      <c r="I1835" s="13" t="str">
        <f>IF(COMPANY[[#This Row],[序列]]&lt;=簡單亂數抽樣參數!$C$3,"Y","")</f>
        <v/>
      </c>
    </row>
    <row r="1836" spans="1:9">
      <c r="A1836" s="1" t="s">
        <v>5875</v>
      </c>
      <c r="B1836" s="1" t="s">
        <v>3441</v>
      </c>
      <c r="C1836" s="1" t="s">
        <v>3442</v>
      </c>
      <c r="D1836" s="1" t="s">
        <v>6</v>
      </c>
      <c r="E1836" s="1" t="str">
        <f t="shared" si="57"/>
        <v>高雄市</v>
      </c>
      <c r="F1836" s="12">
        <f t="shared" ca="1" si="56"/>
        <v>0.51145285082469039</v>
      </c>
      <c r="G1836" s="12">
        <v>0.43693486292506656</v>
      </c>
      <c r="H1836" s="2">
        <f>COUNTIFS(COMPANY[亂數值],"&gt;" &amp;COMPANY[[#This Row],[亂數值]]) + 1</f>
        <v>1231</v>
      </c>
      <c r="I1836" s="13" t="str">
        <f>IF(COMPANY[[#This Row],[序列]]&lt;=簡單亂數抽樣參數!$C$3,"Y","")</f>
        <v/>
      </c>
    </row>
    <row r="1837" spans="1:9">
      <c r="A1837" s="1" t="s">
        <v>5876</v>
      </c>
      <c r="B1837" s="1" t="s">
        <v>3443</v>
      </c>
      <c r="C1837" s="1" t="s">
        <v>3444</v>
      </c>
      <c r="D1837" s="1" t="s">
        <v>27</v>
      </c>
      <c r="E1837" s="1" t="str">
        <f t="shared" si="57"/>
        <v>高雄市</v>
      </c>
      <c r="F1837" s="12">
        <f t="shared" ca="1" si="56"/>
        <v>0.16063619359269976</v>
      </c>
      <c r="G1837" s="12">
        <v>0.82348276494292572</v>
      </c>
      <c r="H1837" s="2">
        <f>COUNTIFS(COMPANY[亂數值],"&gt;" &amp;COMPANY[[#This Row],[亂數值]]) + 1</f>
        <v>396</v>
      </c>
      <c r="I1837" s="13" t="str">
        <f>IF(COMPANY[[#This Row],[序列]]&lt;=簡單亂數抽樣參數!$C$3,"Y","")</f>
        <v/>
      </c>
    </row>
    <row r="1838" spans="1:9">
      <c r="A1838" s="1" t="s">
        <v>5877</v>
      </c>
      <c r="B1838" s="1" t="s">
        <v>3445</v>
      </c>
      <c r="C1838" s="1" t="s">
        <v>3446</v>
      </c>
      <c r="D1838" s="1" t="s">
        <v>6</v>
      </c>
      <c r="E1838" s="1" t="str">
        <f t="shared" si="57"/>
        <v>高雄市</v>
      </c>
      <c r="F1838" s="12">
        <f t="shared" ca="1" si="56"/>
        <v>0.69098361885946746</v>
      </c>
      <c r="G1838" s="12">
        <v>0.62559793028809085</v>
      </c>
      <c r="H1838" s="2">
        <f>COUNTIFS(COMPANY[亂數值],"&gt;" &amp;COMPANY[[#This Row],[亂數值]]) + 1</f>
        <v>804</v>
      </c>
      <c r="I1838" s="13" t="str">
        <f>IF(COMPANY[[#This Row],[序列]]&lt;=簡單亂數抽樣參數!$C$3,"Y","")</f>
        <v/>
      </c>
    </row>
    <row r="1839" spans="1:9">
      <c r="A1839" s="1" t="s">
        <v>5878</v>
      </c>
      <c r="B1839" s="1" t="s">
        <v>3447</v>
      </c>
      <c r="C1839" s="1" t="s">
        <v>3448</v>
      </c>
      <c r="D1839" s="1" t="s">
        <v>27</v>
      </c>
      <c r="E1839" s="1" t="str">
        <f t="shared" si="57"/>
        <v>高雄市</v>
      </c>
      <c r="F1839" s="12">
        <f t="shared" ca="1" si="56"/>
        <v>0.74961377586855815</v>
      </c>
      <c r="G1839" s="12">
        <v>0.47873339437793683</v>
      </c>
      <c r="H1839" s="2">
        <f>COUNTIFS(COMPANY[亂數值],"&gt;" &amp;COMPANY[[#This Row],[亂數值]]) + 1</f>
        <v>1139</v>
      </c>
      <c r="I1839" s="13" t="str">
        <f>IF(COMPANY[[#This Row],[序列]]&lt;=簡單亂數抽樣參數!$C$3,"Y","")</f>
        <v/>
      </c>
    </row>
    <row r="1840" spans="1:9">
      <c r="A1840" s="1" t="s">
        <v>5879</v>
      </c>
      <c r="B1840" s="1" t="s">
        <v>3449</v>
      </c>
      <c r="C1840" s="1" t="s">
        <v>462</v>
      </c>
      <c r="D1840" s="1" t="s">
        <v>6</v>
      </c>
      <c r="E1840" s="1" t="str">
        <f t="shared" si="57"/>
        <v>高雄市</v>
      </c>
      <c r="F1840" s="12">
        <f t="shared" ca="1" si="56"/>
        <v>0.24084392033602875</v>
      </c>
      <c r="G1840" s="12">
        <v>0.62708286684890846</v>
      </c>
      <c r="H1840" s="2">
        <f>COUNTIFS(COMPANY[亂數值],"&gt;" &amp;COMPANY[[#This Row],[亂數值]]) + 1</f>
        <v>802</v>
      </c>
      <c r="I1840" s="13" t="str">
        <f>IF(COMPANY[[#This Row],[序列]]&lt;=簡單亂數抽樣參數!$C$3,"Y","")</f>
        <v/>
      </c>
    </row>
    <row r="1841" spans="1:9">
      <c r="A1841" s="1" t="s">
        <v>5880</v>
      </c>
      <c r="B1841" s="1" t="s">
        <v>3450</v>
      </c>
      <c r="C1841" s="1" t="s">
        <v>3451</v>
      </c>
      <c r="D1841" s="1" t="s">
        <v>27</v>
      </c>
      <c r="E1841" s="1" t="str">
        <f t="shared" si="57"/>
        <v>高雄市</v>
      </c>
      <c r="F1841" s="12">
        <f t="shared" ca="1" si="56"/>
        <v>0.28030381032102769</v>
      </c>
      <c r="G1841" s="12">
        <v>0.87577071451488986</v>
      </c>
      <c r="H1841" s="2">
        <f>COUNTIFS(COMPANY[亂數值],"&gt;" &amp;COMPANY[[#This Row],[亂數值]]) + 1</f>
        <v>269</v>
      </c>
      <c r="I1841" s="13" t="str">
        <f>IF(COMPANY[[#This Row],[序列]]&lt;=簡單亂數抽樣參數!$C$3,"Y","")</f>
        <v/>
      </c>
    </row>
    <row r="1842" spans="1:9">
      <c r="A1842" s="1" t="s">
        <v>5881</v>
      </c>
      <c r="B1842" s="1" t="s">
        <v>3452</v>
      </c>
      <c r="C1842" s="1" t="s">
        <v>3453</v>
      </c>
      <c r="D1842" s="1" t="s">
        <v>6</v>
      </c>
      <c r="E1842" s="1" t="str">
        <f t="shared" si="57"/>
        <v>高雄市</v>
      </c>
      <c r="F1842" s="12">
        <f t="shared" ca="1" si="56"/>
        <v>0.18392680152352747</v>
      </c>
      <c r="G1842" s="12">
        <v>0.32468286583176442</v>
      </c>
      <c r="H1842" s="2">
        <f>COUNTIFS(COMPANY[亂數值],"&gt;" &amp;COMPANY[[#This Row],[亂數值]]) + 1</f>
        <v>1449</v>
      </c>
      <c r="I1842" s="13" t="str">
        <f>IF(COMPANY[[#This Row],[序列]]&lt;=簡單亂數抽樣參數!$C$3,"Y","")</f>
        <v/>
      </c>
    </row>
    <row r="1843" spans="1:9">
      <c r="A1843" s="1" t="s">
        <v>5882</v>
      </c>
      <c r="B1843" s="1" t="s">
        <v>3454</v>
      </c>
      <c r="C1843" s="1" t="s">
        <v>3455</v>
      </c>
      <c r="D1843" s="1" t="s">
        <v>6</v>
      </c>
      <c r="E1843" s="1" t="str">
        <f t="shared" si="57"/>
        <v>新北市</v>
      </c>
      <c r="F1843" s="12">
        <f t="shared" ca="1" si="56"/>
        <v>0.47093312961427691</v>
      </c>
      <c r="G1843" s="12">
        <v>0.21511712215592838</v>
      </c>
      <c r="H1843" s="2">
        <f>COUNTIFS(COMPANY[亂數值],"&gt;" &amp;COMPANY[[#This Row],[亂數值]]) + 1</f>
        <v>1700</v>
      </c>
      <c r="I1843" s="13" t="str">
        <f>IF(COMPANY[[#This Row],[序列]]&lt;=簡單亂數抽樣參數!$C$3,"Y","")</f>
        <v/>
      </c>
    </row>
    <row r="1844" spans="1:9">
      <c r="A1844" s="1" t="s">
        <v>5883</v>
      </c>
      <c r="B1844" s="1" t="s">
        <v>3456</v>
      </c>
      <c r="C1844" s="1" t="s">
        <v>3457</v>
      </c>
      <c r="D1844" s="1" t="s">
        <v>6</v>
      </c>
      <c r="E1844" s="1" t="str">
        <f t="shared" si="57"/>
        <v>新北市</v>
      </c>
      <c r="F1844" s="12">
        <f t="shared" ca="1" si="56"/>
        <v>0.86155394339478819</v>
      </c>
      <c r="G1844" s="12">
        <v>0.43254165910970421</v>
      </c>
      <c r="H1844" s="2">
        <f>COUNTIFS(COMPANY[亂數值],"&gt;" &amp;COMPANY[[#This Row],[亂數值]]) + 1</f>
        <v>1240</v>
      </c>
      <c r="I1844" s="13" t="str">
        <f>IF(COMPANY[[#This Row],[序列]]&lt;=簡單亂數抽樣參數!$C$3,"Y","")</f>
        <v/>
      </c>
    </row>
    <row r="1845" spans="1:9">
      <c r="A1845" s="1" t="s">
        <v>5884</v>
      </c>
      <c r="B1845" s="1" t="s">
        <v>3458</v>
      </c>
      <c r="C1845" s="1" t="s">
        <v>3459</v>
      </c>
      <c r="D1845" s="1" t="s">
        <v>6</v>
      </c>
      <c r="E1845" s="1" t="str">
        <f t="shared" si="57"/>
        <v>新北市</v>
      </c>
      <c r="F1845" s="12">
        <f t="shared" ca="1" si="56"/>
        <v>0.98212906162843527</v>
      </c>
      <c r="G1845" s="12">
        <v>8.9402645305522555E-2</v>
      </c>
      <c r="H1845" s="2">
        <f>COUNTIFS(COMPANY[亂數值],"&gt;" &amp;COMPANY[[#This Row],[亂數值]]) + 1</f>
        <v>2003</v>
      </c>
      <c r="I1845" s="13" t="str">
        <f>IF(COMPANY[[#This Row],[序列]]&lt;=簡單亂數抽樣參數!$C$3,"Y","")</f>
        <v/>
      </c>
    </row>
    <row r="1846" spans="1:9">
      <c r="A1846" s="1" t="s">
        <v>5885</v>
      </c>
      <c r="B1846" s="1" t="s">
        <v>3460</v>
      </c>
      <c r="C1846" s="1" t="s">
        <v>3461</v>
      </c>
      <c r="D1846" s="1" t="s">
        <v>6</v>
      </c>
      <c r="E1846" s="1" t="str">
        <f t="shared" si="57"/>
        <v>花蓮縣</v>
      </c>
      <c r="F1846" s="12">
        <f t="shared" ca="1" si="56"/>
        <v>0.12718488113070126</v>
      </c>
      <c r="G1846" s="12">
        <v>0.13843196958057513</v>
      </c>
      <c r="H1846" s="2">
        <f>COUNTIFS(COMPANY[亂數值],"&gt;" &amp;COMPANY[[#This Row],[亂數值]]) + 1</f>
        <v>1883</v>
      </c>
      <c r="I1846" s="13" t="str">
        <f>IF(COMPANY[[#This Row],[序列]]&lt;=簡單亂數抽樣參數!$C$3,"Y","")</f>
        <v/>
      </c>
    </row>
    <row r="1847" spans="1:9">
      <c r="A1847" s="1" t="s">
        <v>5886</v>
      </c>
      <c r="B1847" s="1" t="s">
        <v>3462</v>
      </c>
      <c r="C1847" s="1" t="s">
        <v>3463</v>
      </c>
      <c r="D1847" s="1" t="s">
        <v>6</v>
      </c>
      <c r="E1847" s="1" t="str">
        <f t="shared" si="57"/>
        <v>花蓮縣</v>
      </c>
      <c r="F1847" s="12">
        <f t="shared" ca="1" si="56"/>
        <v>0.54201422267360522</v>
      </c>
      <c r="G1847" s="12">
        <v>0.46311652151355265</v>
      </c>
      <c r="H1847" s="2">
        <f>COUNTIFS(COMPANY[亂數值],"&gt;" &amp;COMPANY[[#This Row],[亂數值]]) + 1</f>
        <v>1170</v>
      </c>
      <c r="I1847" s="13" t="str">
        <f>IF(COMPANY[[#This Row],[序列]]&lt;=簡單亂數抽樣參數!$C$3,"Y","")</f>
        <v/>
      </c>
    </row>
    <row r="1848" spans="1:9">
      <c r="A1848" s="1" t="s">
        <v>5887</v>
      </c>
      <c r="B1848" s="1" t="s">
        <v>3464</v>
      </c>
      <c r="C1848" s="1" t="s">
        <v>3465</v>
      </c>
      <c r="D1848" s="1" t="s">
        <v>31</v>
      </c>
      <c r="E1848" s="1" t="str">
        <f t="shared" si="57"/>
        <v>花蓮縣</v>
      </c>
      <c r="F1848" s="12">
        <f t="shared" ca="1" si="56"/>
        <v>0.32596115909326751</v>
      </c>
      <c r="G1848" s="12">
        <v>0.29540482164308612</v>
      </c>
      <c r="H1848" s="2">
        <f>COUNTIFS(COMPANY[亂數值],"&gt;" &amp;COMPANY[[#This Row],[亂數值]]) + 1</f>
        <v>1510</v>
      </c>
      <c r="I1848" s="13" t="str">
        <f>IF(COMPANY[[#This Row],[序列]]&lt;=簡單亂數抽樣參數!$C$3,"Y","")</f>
        <v/>
      </c>
    </row>
    <row r="1849" spans="1:9">
      <c r="A1849" s="1" t="s">
        <v>5888</v>
      </c>
      <c r="B1849" s="1" t="s">
        <v>3466</v>
      </c>
      <c r="C1849" s="1" t="s">
        <v>3467</v>
      </c>
      <c r="D1849" s="1" t="s">
        <v>6</v>
      </c>
      <c r="E1849" s="1" t="str">
        <f t="shared" si="57"/>
        <v>花蓮縣</v>
      </c>
      <c r="F1849" s="12">
        <f t="shared" ca="1" si="56"/>
        <v>0.11622431608001615</v>
      </c>
      <c r="G1849" s="12">
        <v>3.4884290919569794E-2</v>
      </c>
      <c r="H1849" s="2">
        <f>COUNTIFS(COMPANY[亂數值],"&gt;" &amp;COMPANY[[#This Row],[亂數值]]) + 1</f>
        <v>2119</v>
      </c>
      <c r="I1849" s="13" t="str">
        <f>IF(COMPANY[[#This Row],[序列]]&lt;=簡單亂數抽樣參數!$C$3,"Y","")</f>
        <v/>
      </c>
    </row>
    <row r="1850" spans="1:9">
      <c r="A1850" s="1" t="s">
        <v>5889</v>
      </c>
      <c r="B1850" s="1" t="s">
        <v>2566</v>
      </c>
      <c r="C1850" s="1" t="s">
        <v>3468</v>
      </c>
      <c r="D1850" s="1" t="s">
        <v>6</v>
      </c>
      <c r="E1850" s="1" t="str">
        <f t="shared" si="57"/>
        <v>花蓮縣</v>
      </c>
      <c r="F1850" s="12">
        <f t="shared" ca="1" si="56"/>
        <v>0.54271703333785637</v>
      </c>
      <c r="G1850" s="12">
        <v>0.34645608466892752</v>
      </c>
      <c r="H1850" s="2">
        <f>COUNTIFS(COMPANY[亂數值],"&gt;" &amp;COMPANY[[#This Row],[亂數值]]) + 1</f>
        <v>1408</v>
      </c>
      <c r="I1850" s="13" t="str">
        <f>IF(COMPANY[[#This Row],[序列]]&lt;=簡單亂數抽樣參數!$C$3,"Y","")</f>
        <v/>
      </c>
    </row>
    <row r="1851" spans="1:9">
      <c r="A1851" s="1" t="s">
        <v>5890</v>
      </c>
      <c r="B1851" s="1" t="s">
        <v>3469</v>
      </c>
      <c r="C1851" s="1" t="s">
        <v>3470</v>
      </c>
      <c r="D1851" s="1" t="s">
        <v>6</v>
      </c>
      <c r="E1851" s="1" t="str">
        <f t="shared" si="57"/>
        <v>花蓮縣</v>
      </c>
      <c r="F1851" s="12">
        <f t="shared" ca="1" si="56"/>
        <v>0.90263260054357175</v>
      </c>
      <c r="G1851" s="12">
        <v>0.93588439202350648</v>
      </c>
      <c r="H1851" s="2">
        <f>COUNTIFS(COMPANY[亂數值],"&gt;" &amp;COMPANY[[#This Row],[亂數值]]) + 1</f>
        <v>145</v>
      </c>
      <c r="I1851" s="13" t="str">
        <f>IF(COMPANY[[#This Row],[序列]]&lt;=簡單亂數抽樣參數!$C$3,"Y","")</f>
        <v/>
      </c>
    </row>
    <row r="1852" spans="1:9">
      <c r="A1852" s="1" t="s">
        <v>5891</v>
      </c>
      <c r="B1852" s="1" t="s">
        <v>3471</v>
      </c>
      <c r="C1852" s="1" t="s">
        <v>3472</v>
      </c>
      <c r="D1852" s="1" t="s">
        <v>6</v>
      </c>
      <c r="E1852" s="1" t="str">
        <f t="shared" si="57"/>
        <v>基隆市</v>
      </c>
      <c r="F1852" s="12">
        <f t="shared" ca="1" si="56"/>
        <v>0.46362164131239214</v>
      </c>
      <c r="G1852" s="12">
        <v>0.32188539041990238</v>
      </c>
      <c r="H1852" s="2">
        <f>COUNTIFS(COMPANY[亂數值],"&gt;" &amp;COMPANY[[#This Row],[亂數值]]) + 1</f>
        <v>1454</v>
      </c>
      <c r="I1852" s="13" t="str">
        <f>IF(COMPANY[[#This Row],[序列]]&lt;=簡單亂數抽樣參數!$C$3,"Y","")</f>
        <v/>
      </c>
    </row>
    <row r="1853" spans="1:9">
      <c r="A1853" s="1" t="s">
        <v>5892</v>
      </c>
      <c r="B1853" s="1" t="s">
        <v>3473</v>
      </c>
      <c r="C1853" s="1" t="s">
        <v>3474</v>
      </c>
      <c r="D1853" s="1" t="s">
        <v>22</v>
      </c>
      <c r="E1853" s="1" t="str">
        <f t="shared" si="57"/>
        <v>宜蘭縣</v>
      </c>
      <c r="F1853" s="12">
        <f t="shared" ca="1" si="56"/>
        <v>0.87945210037987875</v>
      </c>
      <c r="G1853" s="12">
        <v>0.41532841791481845</v>
      </c>
      <c r="H1853" s="2">
        <f>COUNTIFS(COMPANY[亂數值],"&gt;" &amp;COMPANY[[#This Row],[亂數值]]) + 1</f>
        <v>1268</v>
      </c>
      <c r="I1853" s="13" t="str">
        <f>IF(COMPANY[[#This Row],[序列]]&lt;=簡單亂數抽樣參數!$C$3,"Y","")</f>
        <v/>
      </c>
    </row>
    <row r="1854" spans="1:9">
      <c r="A1854" s="1" t="s">
        <v>5893</v>
      </c>
      <c r="B1854" s="1" t="s">
        <v>3475</v>
      </c>
      <c r="C1854" s="1" t="s">
        <v>3476</v>
      </c>
      <c r="D1854" s="1" t="s">
        <v>6</v>
      </c>
      <c r="E1854" s="1" t="str">
        <f t="shared" si="57"/>
        <v>宜蘭縣</v>
      </c>
      <c r="F1854" s="12">
        <f t="shared" ca="1" si="56"/>
        <v>0.50704576215626462</v>
      </c>
      <c r="G1854" s="12">
        <v>0.60542148155817899</v>
      </c>
      <c r="H1854" s="2">
        <f>COUNTIFS(COMPANY[亂數值],"&gt;" &amp;COMPANY[[#This Row],[亂數值]]) + 1</f>
        <v>847</v>
      </c>
      <c r="I1854" s="13" t="str">
        <f>IF(COMPANY[[#This Row],[序列]]&lt;=簡單亂數抽樣參數!$C$3,"Y","")</f>
        <v/>
      </c>
    </row>
    <row r="1855" spans="1:9">
      <c r="A1855" s="1" t="s">
        <v>5894</v>
      </c>
      <c r="B1855" s="1" t="s">
        <v>3477</v>
      </c>
      <c r="C1855" s="1" t="s">
        <v>3478</v>
      </c>
      <c r="D1855" s="1" t="s">
        <v>6</v>
      </c>
      <c r="E1855" s="1" t="str">
        <f t="shared" si="57"/>
        <v>宜蘭縣</v>
      </c>
      <c r="F1855" s="12">
        <f t="shared" ca="1" si="56"/>
        <v>0.23883896932691839</v>
      </c>
      <c r="G1855" s="12">
        <v>0.67354958525593833</v>
      </c>
      <c r="H1855" s="2">
        <f>COUNTIFS(COMPANY[亂數值],"&gt;" &amp;COMPANY[[#This Row],[亂數值]]) + 1</f>
        <v>692</v>
      </c>
      <c r="I1855" s="13" t="str">
        <f>IF(COMPANY[[#This Row],[序列]]&lt;=簡單亂數抽樣參數!$C$3,"Y","")</f>
        <v/>
      </c>
    </row>
    <row r="1856" spans="1:9">
      <c r="A1856" s="1" t="s">
        <v>5895</v>
      </c>
      <c r="B1856" s="1" t="s">
        <v>3479</v>
      </c>
      <c r="C1856" s="1" t="s">
        <v>3480</v>
      </c>
      <c r="D1856" s="1" t="s">
        <v>6</v>
      </c>
      <c r="E1856" s="1" t="str">
        <f t="shared" si="57"/>
        <v>基隆市</v>
      </c>
      <c r="F1856" s="12">
        <f t="shared" ca="1" si="56"/>
        <v>0.60963354672665382</v>
      </c>
      <c r="G1856" s="12">
        <v>0.78168787647594817</v>
      </c>
      <c r="H1856" s="2">
        <f>COUNTIFS(COMPANY[亂數值],"&gt;" &amp;COMPANY[[#This Row],[亂數值]]) + 1</f>
        <v>488</v>
      </c>
      <c r="I1856" s="13" t="str">
        <f>IF(COMPANY[[#This Row],[序列]]&lt;=簡單亂數抽樣參數!$C$3,"Y","")</f>
        <v/>
      </c>
    </row>
    <row r="1857" spans="1:9">
      <c r="A1857" s="1" t="s">
        <v>5895</v>
      </c>
      <c r="B1857" s="1" t="s">
        <v>3479</v>
      </c>
      <c r="C1857" s="1" t="s">
        <v>3481</v>
      </c>
      <c r="D1857" s="1" t="s">
        <v>6</v>
      </c>
      <c r="E1857" s="1" t="str">
        <f t="shared" si="57"/>
        <v>新北市</v>
      </c>
      <c r="F1857" s="12">
        <f t="shared" ca="1" si="56"/>
        <v>0.24775196488387818</v>
      </c>
      <c r="G1857" s="12">
        <v>0.7971235424136548</v>
      </c>
      <c r="H1857" s="2">
        <f>COUNTIFS(COMPANY[亂數值],"&gt;" &amp;COMPANY[[#This Row],[亂數值]]) + 1</f>
        <v>457</v>
      </c>
      <c r="I1857" s="13" t="str">
        <f>IF(COMPANY[[#This Row],[序列]]&lt;=簡單亂數抽樣參數!$C$3,"Y","")</f>
        <v/>
      </c>
    </row>
    <row r="1858" spans="1:9">
      <c r="A1858" s="1" t="s">
        <v>5896</v>
      </c>
      <c r="B1858" s="1" t="s">
        <v>3482</v>
      </c>
      <c r="C1858" s="1" t="s">
        <v>3483</v>
      </c>
      <c r="D1858" s="1" t="s">
        <v>6</v>
      </c>
      <c r="E1858" s="1" t="str">
        <f t="shared" si="57"/>
        <v>新北市</v>
      </c>
      <c r="F1858" s="12">
        <f t="shared" ref="F1858:F1921" ca="1" si="58">RAND()</f>
        <v>0.729588730864146</v>
      </c>
      <c r="G1858" s="12">
        <v>0.89022315986571765</v>
      </c>
      <c r="H1858" s="2">
        <f>COUNTIFS(COMPANY[亂數值],"&gt;" &amp;COMPANY[[#This Row],[亂數值]]) + 1</f>
        <v>237</v>
      </c>
      <c r="I1858" s="13" t="str">
        <f>IF(COMPANY[[#This Row],[序列]]&lt;=簡單亂數抽樣參數!$C$3,"Y","")</f>
        <v/>
      </c>
    </row>
    <row r="1859" spans="1:9">
      <c r="A1859" s="1" t="s">
        <v>5897</v>
      </c>
      <c r="B1859" s="1" t="s">
        <v>3484</v>
      </c>
      <c r="C1859" s="1" t="s">
        <v>2293</v>
      </c>
      <c r="D1859" s="1" t="s">
        <v>6</v>
      </c>
      <c r="E1859" s="1" t="str">
        <f t="shared" ref="E1859:E1922" si="59">MID(C1859,1,3)</f>
        <v>新北市</v>
      </c>
      <c r="F1859" s="12">
        <f t="shared" ca="1" si="58"/>
        <v>0.36448855426940641</v>
      </c>
      <c r="G1859" s="12">
        <v>0.38982869114018193</v>
      </c>
      <c r="H1859" s="2">
        <f>COUNTIFS(COMPANY[亂數值],"&gt;" &amp;COMPANY[[#This Row],[亂數值]]) + 1</f>
        <v>1328</v>
      </c>
      <c r="I1859" s="13" t="str">
        <f>IF(COMPANY[[#This Row],[序列]]&lt;=簡單亂數抽樣參數!$C$3,"Y","")</f>
        <v/>
      </c>
    </row>
    <row r="1860" spans="1:9">
      <c r="A1860" s="1" t="s">
        <v>5898</v>
      </c>
      <c r="B1860" s="1" t="s">
        <v>3485</v>
      </c>
      <c r="C1860" s="1" t="s">
        <v>3486</v>
      </c>
      <c r="D1860" s="1" t="s">
        <v>6</v>
      </c>
      <c r="E1860" s="1" t="str">
        <f t="shared" si="59"/>
        <v>新北市</v>
      </c>
      <c r="F1860" s="12">
        <f t="shared" ca="1" si="58"/>
        <v>0.67506211282985462</v>
      </c>
      <c r="G1860" s="12">
        <v>0.14709858183784597</v>
      </c>
      <c r="H1860" s="2">
        <f>COUNTIFS(COMPANY[亂數值],"&gt;" &amp;COMPANY[[#This Row],[亂數值]]) + 1</f>
        <v>1863</v>
      </c>
      <c r="I1860" s="13" t="str">
        <f>IF(COMPANY[[#This Row],[序列]]&lt;=簡單亂數抽樣參數!$C$3,"Y","")</f>
        <v/>
      </c>
    </row>
    <row r="1861" spans="1:9">
      <c r="A1861" s="1" t="s">
        <v>5899</v>
      </c>
      <c r="B1861" s="1" t="s">
        <v>3487</v>
      </c>
      <c r="C1861" s="1" t="s">
        <v>3488</v>
      </c>
      <c r="D1861" s="1" t="s">
        <v>27</v>
      </c>
      <c r="E1861" s="1" t="str">
        <f t="shared" si="59"/>
        <v>宜蘭縣</v>
      </c>
      <c r="F1861" s="12">
        <f t="shared" ca="1" si="58"/>
        <v>0.25250981248567939</v>
      </c>
      <c r="G1861" s="12">
        <v>1.2640357236604616E-2</v>
      </c>
      <c r="H1861" s="2">
        <f>COUNTIFS(COMPANY[亂數值],"&gt;" &amp;COMPANY[[#This Row],[亂數值]]) + 1</f>
        <v>2177</v>
      </c>
      <c r="I1861" s="13" t="str">
        <f>IF(COMPANY[[#This Row],[序列]]&lt;=簡單亂數抽樣參數!$C$3,"Y","")</f>
        <v/>
      </c>
    </row>
    <row r="1862" spans="1:9">
      <c r="A1862" s="1" t="s">
        <v>5899</v>
      </c>
      <c r="B1862" s="1" t="s">
        <v>3487</v>
      </c>
      <c r="C1862" s="1" t="s">
        <v>3489</v>
      </c>
      <c r="D1862" s="1" t="s">
        <v>22</v>
      </c>
      <c r="E1862" s="1" t="str">
        <f t="shared" si="59"/>
        <v>新北市</v>
      </c>
      <c r="F1862" s="12">
        <f t="shared" ca="1" si="58"/>
        <v>0.77278747245964052</v>
      </c>
      <c r="G1862" s="12">
        <v>0.90391153625115628</v>
      </c>
      <c r="H1862" s="2">
        <f>COUNTIFS(COMPANY[亂數值],"&gt;" &amp;COMPANY[[#This Row],[亂數值]]) + 1</f>
        <v>206</v>
      </c>
      <c r="I1862" s="13" t="str">
        <f>IF(COMPANY[[#This Row],[序列]]&lt;=簡單亂數抽樣參數!$C$3,"Y","")</f>
        <v/>
      </c>
    </row>
    <row r="1863" spans="1:9">
      <c r="A1863" s="1" t="s">
        <v>5900</v>
      </c>
      <c r="B1863" s="1" t="s">
        <v>3490</v>
      </c>
      <c r="C1863" s="1" t="s">
        <v>3491</v>
      </c>
      <c r="D1863" s="1" t="s">
        <v>6</v>
      </c>
      <c r="E1863" s="1" t="str">
        <f t="shared" si="59"/>
        <v>新北市</v>
      </c>
      <c r="F1863" s="12">
        <f t="shared" ca="1" si="58"/>
        <v>0.17779386521967566</v>
      </c>
      <c r="G1863" s="12">
        <v>0.90903990574761628</v>
      </c>
      <c r="H1863" s="2">
        <f>COUNTIFS(COMPANY[亂數值],"&gt;" &amp;COMPANY[[#This Row],[亂數值]]) + 1</f>
        <v>197</v>
      </c>
      <c r="I1863" s="13" t="str">
        <f>IF(COMPANY[[#This Row],[序列]]&lt;=簡單亂數抽樣參數!$C$3,"Y","")</f>
        <v/>
      </c>
    </row>
    <row r="1864" spans="1:9">
      <c r="A1864" s="1" t="s">
        <v>5901</v>
      </c>
      <c r="B1864" s="1" t="s">
        <v>3492</v>
      </c>
      <c r="C1864" s="1" t="s">
        <v>3493</v>
      </c>
      <c r="D1864" s="1" t="s">
        <v>6</v>
      </c>
      <c r="E1864" s="1" t="str">
        <f t="shared" si="59"/>
        <v>新北市</v>
      </c>
      <c r="F1864" s="12">
        <f t="shared" ca="1" si="58"/>
        <v>0.34084455198465557</v>
      </c>
      <c r="G1864" s="12">
        <v>0.87872352243752783</v>
      </c>
      <c r="H1864" s="2">
        <f>COUNTIFS(COMPANY[亂數值],"&gt;" &amp;COMPANY[[#This Row],[亂數值]]) + 1</f>
        <v>258</v>
      </c>
      <c r="I1864" s="13" t="str">
        <f>IF(COMPANY[[#This Row],[序列]]&lt;=簡單亂數抽樣參數!$C$3,"Y","")</f>
        <v/>
      </c>
    </row>
    <row r="1865" spans="1:9">
      <c r="A1865" s="1" t="s">
        <v>5902</v>
      </c>
      <c r="B1865" s="1" t="s">
        <v>3494</v>
      </c>
      <c r="C1865" s="1" t="s">
        <v>3495</v>
      </c>
      <c r="D1865" s="1" t="s">
        <v>6</v>
      </c>
      <c r="E1865" s="1" t="str">
        <f t="shared" si="59"/>
        <v>新北市</v>
      </c>
      <c r="F1865" s="12">
        <f t="shared" ca="1" si="58"/>
        <v>0.94259525317049653</v>
      </c>
      <c r="G1865" s="12">
        <v>0.60136656142281375</v>
      </c>
      <c r="H1865" s="2">
        <f>COUNTIFS(COMPANY[亂數值],"&gt;" &amp;COMPANY[[#This Row],[亂數值]]) + 1</f>
        <v>851</v>
      </c>
      <c r="I1865" s="13" t="str">
        <f>IF(COMPANY[[#This Row],[序列]]&lt;=簡單亂數抽樣參數!$C$3,"Y","")</f>
        <v/>
      </c>
    </row>
    <row r="1866" spans="1:9">
      <c r="A1866" s="1" t="s">
        <v>5903</v>
      </c>
      <c r="B1866" s="1" t="s">
        <v>3496</v>
      </c>
      <c r="C1866" s="1" t="s">
        <v>3497</v>
      </c>
      <c r="D1866" s="1" t="s">
        <v>6</v>
      </c>
      <c r="E1866" s="1" t="str">
        <f t="shared" si="59"/>
        <v>新北市</v>
      </c>
      <c r="F1866" s="12">
        <f t="shared" ca="1" si="58"/>
        <v>0.73065769005512082</v>
      </c>
      <c r="G1866" s="12">
        <v>0.73852442796887885</v>
      </c>
      <c r="H1866" s="2">
        <f>COUNTIFS(COMPANY[亂數值],"&gt;" &amp;COMPANY[[#This Row],[亂數值]]) + 1</f>
        <v>553</v>
      </c>
      <c r="I1866" s="13" t="str">
        <f>IF(COMPANY[[#This Row],[序列]]&lt;=簡單亂數抽樣參數!$C$3,"Y","")</f>
        <v/>
      </c>
    </row>
    <row r="1867" spans="1:9">
      <c r="A1867" s="1" t="s">
        <v>5904</v>
      </c>
      <c r="B1867" s="1" t="s">
        <v>3498</v>
      </c>
      <c r="C1867" s="1" t="s">
        <v>3499</v>
      </c>
      <c r="D1867" s="1" t="s">
        <v>6</v>
      </c>
      <c r="E1867" s="1" t="str">
        <f t="shared" si="59"/>
        <v>新北市</v>
      </c>
      <c r="F1867" s="12">
        <f t="shared" ca="1" si="58"/>
        <v>0.66925662972091793</v>
      </c>
      <c r="G1867" s="12">
        <v>0.55350277065271192</v>
      </c>
      <c r="H1867" s="2">
        <f>COUNTIFS(COMPANY[亂數值],"&gt;" &amp;COMPANY[[#This Row],[亂數值]]) + 1</f>
        <v>961</v>
      </c>
      <c r="I1867" s="13" t="str">
        <f>IF(COMPANY[[#This Row],[序列]]&lt;=簡單亂數抽樣參數!$C$3,"Y","")</f>
        <v/>
      </c>
    </row>
    <row r="1868" spans="1:9">
      <c r="A1868" s="1" t="s">
        <v>5905</v>
      </c>
      <c r="B1868" s="1" t="s">
        <v>3500</v>
      </c>
      <c r="C1868" s="1" t="s">
        <v>3501</v>
      </c>
      <c r="D1868" s="1" t="s">
        <v>27</v>
      </c>
      <c r="E1868" s="1" t="str">
        <f t="shared" si="59"/>
        <v>新北市</v>
      </c>
      <c r="F1868" s="12">
        <f t="shared" ca="1" si="58"/>
        <v>0.70114600538896266</v>
      </c>
      <c r="G1868" s="12">
        <v>0.93230772735794198</v>
      </c>
      <c r="H1868" s="2">
        <f>COUNTIFS(COMPANY[亂數值],"&gt;" &amp;COMPANY[[#This Row],[亂數值]]) + 1</f>
        <v>153</v>
      </c>
      <c r="I1868" s="13" t="str">
        <f>IF(COMPANY[[#This Row],[序列]]&lt;=簡單亂數抽樣參數!$C$3,"Y","")</f>
        <v/>
      </c>
    </row>
    <row r="1869" spans="1:9">
      <c r="A1869" s="1" t="s">
        <v>5906</v>
      </c>
      <c r="B1869" s="1" t="s">
        <v>3502</v>
      </c>
      <c r="C1869" s="1" t="s">
        <v>3503</v>
      </c>
      <c r="D1869" s="1" t="s">
        <v>31</v>
      </c>
      <c r="E1869" s="1" t="str">
        <f t="shared" si="59"/>
        <v>新北市</v>
      </c>
      <c r="F1869" s="12">
        <f t="shared" ca="1" si="58"/>
        <v>0.48226320774905063</v>
      </c>
      <c r="G1869" s="12">
        <v>0.33686947440037651</v>
      </c>
      <c r="H1869" s="2">
        <f>COUNTIFS(COMPANY[亂數值],"&gt;" &amp;COMPANY[[#This Row],[亂數值]]) + 1</f>
        <v>1428</v>
      </c>
      <c r="I1869" s="13" t="str">
        <f>IF(COMPANY[[#This Row],[序列]]&lt;=簡單亂數抽樣參數!$C$3,"Y","")</f>
        <v/>
      </c>
    </row>
    <row r="1870" spans="1:9">
      <c r="A1870" s="1" t="s">
        <v>5907</v>
      </c>
      <c r="B1870" s="1" t="s">
        <v>3504</v>
      </c>
      <c r="C1870" s="1" t="s">
        <v>3505</v>
      </c>
      <c r="D1870" s="1" t="s">
        <v>27</v>
      </c>
      <c r="E1870" s="1" t="str">
        <f t="shared" si="59"/>
        <v>新北市</v>
      </c>
      <c r="F1870" s="12">
        <f t="shared" ca="1" si="58"/>
        <v>0.63845820244329166</v>
      </c>
      <c r="G1870" s="12">
        <v>9.184578069625482E-2</v>
      </c>
      <c r="H1870" s="2">
        <f>COUNTIFS(COMPANY[亂數值],"&gt;" &amp;COMPANY[[#This Row],[亂數值]]) + 1</f>
        <v>2002</v>
      </c>
      <c r="I1870" s="13" t="str">
        <f>IF(COMPANY[[#This Row],[序列]]&lt;=簡單亂數抽樣參數!$C$3,"Y","")</f>
        <v/>
      </c>
    </row>
    <row r="1871" spans="1:9">
      <c r="A1871" s="1" t="s">
        <v>5908</v>
      </c>
      <c r="B1871" s="1" t="s">
        <v>3506</v>
      </c>
      <c r="C1871" s="1" t="s">
        <v>3507</v>
      </c>
      <c r="D1871" s="1" t="s">
        <v>6</v>
      </c>
      <c r="E1871" s="1" t="str">
        <f t="shared" si="59"/>
        <v>新北市</v>
      </c>
      <c r="F1871" s="12">
        <f t="shared" ca="1" si="58"/>
        <v>0.82407864934878194</v>
      </c>
      <c r="G1871" s="12">
        <v>0.52131411147098194</v>
      </c>
      <c r="H1871" s="2">
        <f>COUNTIFS(COMPANY[亂數值],"&gt;" &amp;COMPANY[[#This Row],[亂數值]]) + 1</f>
        <v>1037</v>
      </c>
      <c r="I1871" s="13" t="str">
        <f>IF(COMPANY[[#This Row],[序列]]&lt;=簡單亂數抽樣參數!$C$3,"Y","")</f>
        <v/>
      </c>
    </row>
    <row r="1872" spans="1:9">
      <c r="A1872" s="1" t="s">
        <v>5909</v>
      </c>
      <c r="B1872" s="1" t="s">
        <v>3508</v>
      </c>
      <c r="C1872" s="1" t="s">
        <v>3509</v>
      </c>
      <c r="D1872" s="1" t="s">
        <v>6</v>
      </c>
      <c r="E1872" s="1" t="str">
        <f t="shared" si="59"/>
        <v>新北市</v>
      </c>
      <c r="F1872" s="12">
        <f t="shared" ca="1" si="58"/>
        <v>0.16160689119024141</v>
      </c>
      <c r="G1872" s="12">
        <v>0.92108262938557861</v>
      </c>
      <c r="H1872" s="2">
        <f>COUNTIFS(COMPANY[亂數值],"&gt;" &amp;COMPANY[[#This Row],[亂數值]]) + 1</f>
        <v>173</v>
      </c>
      <c r="I1872" s="13" t="str">
        <f>IF(COMPANY[[#This Row],[序列]]&lt;=簡單亂數抽樣參數!$C$3,"Y","")</f>
        <v/>
      </c>
    </row>
    <row r="1873" spans="1:9">
      <c r="A1873" s="1" t="s">
        <v>5910</v>
      </c>
      <c r="B1873" s="1" t="s">
        <v>3510</v>
      </c>
      <c r="C1873" s="1" t="s">
        <v>3511</v>
      </c>
      <c r="D1873" s="1" t="s">
        <v>6</v>
      </c>
      <c r="E1873" s="1" t="str">
        <f t="shared" si="59"/>
        <v>新北市</v>
      </c>
      <c r="F1873" s="12">
        <f t="shared" ca="1" si="58"/>
        <v>0.84714472947319996</v>
      </c>
      <c r="G1873" s="12">
        <v>0.15652667005889997</v>
      </c>
      <c r="H1873" s="2">
        <f>COUNTIFS(COMPANY[亂數值],"&gt;" &amp;COMPANY[[#This Row],[亂數值]]) + 1</f>
        <v>1842</v>
      </c>
      <c r="I1873" s="13" t="str">
        <f>IF(COMPANY[[#This Row],[序列]]&lt;=簡單亂數抽樣參數!$C$3,"Y","")</f>
        <v/>
      </c>
    </row>
    <row r="1874" spans="1:9">
      <c r="A1874" s="1" t="s">
        <v>5910</v>
      </c>
      <c r="B1874" s="1" t="s">
        <v>3510</v>
      </c>
      <c r="C1874" s="1" t="s">
        <v>3512</v>
      </c>
      <c r="D1874" s="1" t="s">
        <v>22</v>
      </c>
      <c r="E1874" s="1" t="str">
        <f t="shared" si="59"/>
        <v>臺北市</v>
      </c>
      <c r="F1874" s="12">
        <f t="shared" ca="1" si="58"/>
        <v>0.47532728938324398</v>
      </c>
      <c r="G1874" s="12">
        <v>0.63460529341971184</v>
      </c>
      <c r="H1874" s="2">
        <f>COUNTIFS(COMPANY[亂數值],"&gt;" &amp;COMPANY[[#This Row],[亂數值]]) + 1</f>
        <v>783</v>
      </c>
      <c r="I1874" s="13" t="str">
        <f>IF(COMPANY[[#This Row],[序列]]&lt;=簡單亂數抽樣參數!$C$3,"Y","")</f>
        <v/>
      </c>
    </row>
    <row r="1875" spans="1:9">
      <c r="A1875" s="1" t="s">
        <v>5911</v>
      </c>
      <c r="B1875" s="1" t="s">
        <v>3513</v>
      </c>
      <c r="C1875" s="1" t="s">
        <v>697</v>
      </c>
      <c r="D1875" s="1" t="s">
        <v>6</v>
      </c>
      <c r="E1875" s="1" t="str">
        <f t="shared" si="59"/>
        <v>新北市</v>
      </c>
      <c r="F1875" s="12">
        <f t="shared" ca="1" si="58"/>
        <v>0.47550698575897232</v>
      </c>
      <c r="G1875" s="12">
        <v>0.70725538372042751</v>
      </c>
      <c r="H1875" s="2">
        <f>COUNTIFS(COMPANY[亂數值],"&gt;" &amp;COMPANY[[#This Row],[亂數值]]) + 1</f>
        <v>622</v>
      </c>
      <c r="I1875" s="13" t="str">
        <f>IF(COMPANY[[#This Row],[序列]]&lt;=簡單亂數抽樣參數!$C$3,"Y","")</f>
        <v/>
      </c>
    </row>
    <row r="1876" spans="1:9">
      <c r="A1876" s="1" t="s">
        <v>5912</v>
      </c>
      <c r="B1876" s="1" t="s">
        <v>3514</v>
      </c>
      <c r="C1876" s="1" t="s">
        <v>3515</v>
      </c>
      <c r="D1876" s="1" t="s">
        <v>27</v>
      </c>
      <c r="E1876" s="1" t="str">
        <f t="shared" si="59"/>
        <v>新北市</v>
      </c>
      <c r="F1876" s="12">
        <f t="shared" ca="1" si="58"/>
        <v>0.69923406783743269</v>
      </c>
      <c r="G1876" s="12">
        <v>0.99444119508846507</v>
      </c>
      <c r="H1876" s="2">
        <f>COUNTIFS(COMPANY[亂數值],"&gt;" &amp;COMPANY[[#This Row],[亂數值]]) + 1</f>
        <v>13</v>
      </c>
      <c r="I1876" s="13" t="str">
        <f>IF(COMPANY[[#This Row],[序列]]&lt;=簡單亂數抽樣參數!$C$3,"Y","")</f>
        <v>Y</v>
      </c>
    </row>
    <row r="1877" spans="1:9">
      <c r="A1877" s="1" t="s">
        <v>5913</v>
      </c>
      <c r="B1877" s="1" t="s">
        <v>3516</v>
      </c>
      <c r="C1877" s="1" t="s">
        <v>3290</v>
      </c>
      <c r="D1877" s="1" t="s">
        <v>6</v>
      </c>
      <c r="E1877" s="1" t="str">
        <f t="shared" si="59"/>
        <v>新北市</v>
      </c>
      <c r="F1877" s="12">
        <f t="shared" ca="1" si="58"/>
        <v>0.86629499258266907</v>
      </c>
      <c r="G1877" s="12">
        <v>0.82075729993825064</v>
      </c>
      <c r="H1877" s="2">
        <f>COUNTIFS(COMPANY[亂數值],"&gt;" &amp;COMPANY[[#This Row],[亂數值]]) + 1</f>
        <v>403</v>
      </c>
      <c r="I1877" s="13" t="str">
        <f>IF(COMPANY[[#This Row],[序列]]&lt;=簡單亂數抽樣參數!$C$3,"Y","")</f>
        <v/>
      </c>
    </row>
    <row r="1878" spans="1:9">
      <c r="A1878" s="1" t="s">
        <v>5914</v>
      </c>
      <c r="B1878" s="1" t="s">
        <v>3517</v>
      </c>
      <c r="C1878" s="1" t="s">
        <v>483</v>
      </c>
      <c r="D1878" s="1" t="s">
        <v>6</v>
      </c>
      <c r="E1878" s="1" t="str">
        <f t="shared" si="59"/>
        <v>新北市</v>
      </c>
      <c r="F1878" s="12">
        <f t="shared" ca="1" si="58"/>
        <v>0.96265167251681905</v>
      </c>
      <c r="G1878" s="12">
        <v>0.55715855955558269</v>
      </c>
      <c r="H1878" s="2">
        <f>COUNTIFS(COMPANY[亂數值],"&gt;" &amp;COMPANY[[#This Row],[亂數值]]) + 1</f>
        <v>956</v>
      </c>
      <c r="I1878" s="13" t="str">
        <f>IF(COMPANY[[#This Row],[序列]]&lt;=簡單亂數抽樣參數!$C$3,"Y","")</f>
        <v/>
      </c>
    </row>
    <row r="1879" spans="1:9">
      <c r="A1879" s="1" t="s">
        <v>5915</v>
      </c>
      <c r="B1879" s="1" t="s">
        <v>3518</v>
      </c>
      <c r="C1879" s="1" t="s">
        <v>3290</v>
      </c>
      <c r="D1879" s="1" t="s">
        <v>27</v>
      </c>
      <c r="E1879" s="1" t="str">
        <f t="shared" si="59"/>
        <v>新北市</v>
      </c>
      <c r="F1879" s="12">
        <f t="shared" ca="1" si="58"/>
        <v>0.90316986162801327</v>
      </c>
      <c r="G1879" s="12">
        <v>0.33824834106448243</v>
      </c>
      <c r="H1879" s="2">
        <f>COUNTIFS(COMPANY[亂數值],"&gt;" &amp;COMPANY[[#This Row],[亂數值]]) + 1</f>
        <v>1427</v>
      </c>
      <c r="I1879" s="13" t="str">
        <f>IF(COMPANY[[#This Row],[序列]]&lt;=簡單亂數抽樣參數!$C$3,"Y","")</f>
        <v/>
      </c>
    </row>
    <row r="1880" spans="1:9">
      <c r="A1880" s="1" t="s">
        <v>5916</v>
      </c>
      <c r="B1880" s="1" t="s">
        <v>3519</v>
      </c>
      <c r="C1880" s="1" t="s">
        <v>3520</v>
      </c>
      <c r="D1880" s="1" t="s">
        <v>6</v>
      </c>
      <c r="E1880" s="1" t="str">
        <f t="shared" si="59"/>
        <v>新北市</v>
      </c>
      <c r="F1880" s="12">
        <f t="shared" ca="1" si="58"/>
        <v>0.68089208687904468</v>
      </c>
      <c r="G1880" s="12">
        <v>0.65967974687931519</v>
      </c>
      <c r="H1880" s="2">
        <f>COUNTIFS(COMPANY[亂數值],"&gt;" &amp;COMPANY[[#This Row],[亂數值]]) + 1</f>
        <v>726</v>
      </c>
      <c r="I1880" s="13" t="str">
        <f>IF(COMPANY[[#This Row],[序列]]&lt;=簡單亂數抽樣參數!$C$3,"Y","")</f>
        <v/>
      </c>
    </row>
    <row r="1881" spans="1:9">
      <c r="A1881" s="1" t="s">
        <v>5917</v>
      </c>
      <c r="B1881" s="1" t="s">
        <v>3521</v>
      </c>
      <c r="C1881" s="1" t="s">
        <v>3520</v>
      </c>
      <c r="D1881" s="1" t="s">
        <v>6</v>
      </c>
      <c r="E1881" s="1" t="str">
        <f t="shared" si="59"/>
        <v>新北市</v>
      </c>
      <c r="F1881" s="12">
        <f t="shared" ca="1" si="58"/>
        <v>0.12332517201229121</v>
      </c>
      <c r="G1881" s="12">
        <v>0.66582547197970554</v>
      </c>
      <c r="H1881" s="2">
        <f>COUNTIFS(COMPANY[亂數值],"&gt;" &amp;COMPANY[[#This Row],[亂數值]]) + 1</f>
        <v>713</v>
      </c>
      <c r="I1881" s="13" t="str">
        <f>IF(COMPANY[[#This Row],[序列]]&lt;=簡單亂數抽樣參數!$C$3,"Y","")</f>
        <v/>
      </c>
    </row>
    <row r="1882" spans="1:9">
      <c r="A1882" s="1" t="s">
        <v>5918</v>
      </c>
      <c r="B1882" s="1" t="s">
        <v>3522</v>
      </c>
      <c r="C1882" s="1" t="s">
        <v>3523</v>
      </c>
      <c r="D1882" s="1" t="s">
        <v>6</v>
      </c>
      <c r="E1882" s="1" t="str">
        <f t="shared" si="59"/>
        <v>新北市</v>
      </c>
      <c r="F1882" s="12">
        <f t="shared" ca="1" si="58"/>
        <v>0.16461511871876477</v>
      </c>
      <c r="G1882" s="12">
        <v>0.10628098442178269</v>
      </c>
      <c r="H1882" s="2">
        <f>COUNTIFS(COMPANY[亂數值],"&gt;" &amp;COMPANY[[#This Row],[亂數值]]) + 1</f>
        <v>1972</v>
      </c>
      <c r="I1882" s="13" t="str">
        <f>IF(COMPANY[[#This Row],[序列]]&lt;=簡單亂數抽樣參數!$C$3,"Y","")</f>
        <v/>
      </c>
    </row>
    <row r="1883" spans="1:9">
      <c r="A1883" s="1" t="s">
        <v>5919</v>
      </c>
      <c r="B1883" s="1" t="s">
        <v>3524</v>
      </c>
      <c r="C1883" s="1" t="s">
        <v>3525</v>
      </c>
      <c r="D1883" s="1" t="s">
        <v>3307</v>
      </c>
      <c r="E1883" s="1" t="str">
        <f t="shared" si="59"/>
        <v>新北市</v>
      </c>
      <c r="F1883" s="12">
        <f t="shared" ca="1" si="58"/>
        <v>0.84287950900073094</v>
      </c>
      <c r="G1883" s="12">
        <v>0.65396465602900511</v>
      </c>
      <c r="H1883" s="2">
        <f>COUNTIFS(COMPANY[亂數值],"&gt;" &amp;COMPANY[[#This Row],[亂數值]]) + 1</f>
        <v>737</v>
      </c>
      <c r="I1883" s="13" t="str">
        <f>IF(COMPANY[[#This Row],[序列]]&lt;=簡單亂數抽樣參數!$C$3,"Y","")</f>
        <v/>
      </c>
    </row>
    <row r="1884" spans="1:9">
      <c r="A1884" s="1" t="s">
        <v>5920</v>
      </c>
      <c r="B1884" s="1" t="s">
        <v>3526</v>
      </c>
      <c r="C1884" s="1" t="s">
        <v>3527</v>
      </c>
      <c r="D1884" s="1" t="s">
        <v>6</v>
      </c>
      <c r="E1884" s="1" t="str">
        <f t="shared" si="59"/>
        <v>新北市</v>
      </c>
      <c r="F1884" s="12">
        <f t="shared" ca="1" si="58"/>
        <v>0.60966721078625719</v>
      </c>
      <c r="G1884" s="12">
        <v>0.56317117217460833</v>
      </c>
      <c r="H1884" s="2">
        <f>COUNTIFS(COMPANY[亂數值],"&gt;" &amp;COMPANY[[#This Row],[亂數值]]) + 1</f>
        <v>937</v>
      </c>
      <c r="I1884" s="13" t="str">
        <f>IF(COMPANY[[#This Row],[序列]]&lt;=簡單亂數抽樣參數!$C$3,"Y","")</f>
        <v/>
      </c>
    </row>
    <row r="1885" spans="1:9">
      <c r="A1885" s="1" t="s">
        <v>5921</v>
      </c>
      <c r="B1885" s="1" t="s">
        <v>3528</v>
      </c>
      <c r="C1885" s="1" t="s">
        <v>3529</v>
      </c>
      <c r="D1885" s="1" t="s">
        <v>22</v>
      </c>
      <c r="E1885" s="1" t="str">
        <f t="shared" si="59"/>
        <v>新北市</v>
      </c>
      <c r="F1885" s="12">
        <f t="shared" ca="1" si="58"/>
        <v>0.98739415478305004</v>
      </c>
      <c r="G1885" s="12">
        <v>0.49829184546591276</v>
      </c>
      <c r="H1885" s="2">
        <f>COUNTIFS(COMPANY[亂數值],"&gt;" &amp;COMPANY[[#This Row],[亂數值]]) + 1</f>
        <v>1096</v>
      </c>
      <c r="I1885" s="13" t="str">
        <f>IF(COMPANY[[#This Row],[序列]]&lt;=簡單亂數抽樣參數!$C$3,"Y","")</f>
        <v/>
      </c>
    </row>
    <row r="1886" spans="1:9">
      <c r="A1886" s="1" t="s">
        <v>5922</v>
      </c>
      <c r="B1886" s="1" t="s">
        <v>3530</v>
      </c>
      <c r="C1886" s="1" t="s">
        <v>3531</v>
      </c>
      <c r="D1886" s="1" t="s">
        <v>27</v>
      </c>
      <c r="E1886" s="1" t="str">
        <f t="shared" si="59"/>
        <v>新北市</v>
      </c>
      <c r="F1886" s="12">
        <f t="shared" ca="1" si="58"/>
        <v>0.53767712087390673</v>
      </c>
      <c r="G1886" s="12">
        <v>0.57842337021078949</v>
      </c>
      <c r="H1886" s="2">
        <f>COUNTIFS(COMPANY[亂數值],"&gt;" &amp;COMPANY[[#This Row],[亂數值]]) + 1</f>
        <v>898</v>
      </c>
      <c r="I1886" s="13" t="str">
        <f>IF(COMPANY[[#This Row],[序列]]&lt;=簡單亂數抽樣參數!$C$3,"Y","")</f>
        <v/>
      </c>
    </row>
    <row r="1887" spans="1:9">
      <c r="A1887" s="1" t="s">
        <v>5923</v>
      </c>
      <c r="B1887" s="1" t="s">
        <v>3532</v>
      </c>
      <c r="C1887" s="1" t="s">
        <v>3533</v>
      </c>
      <c r="D1887" s="1" t="s">
        <v>6</v>
      </c>
      <c r="E1887" s="1" t="str">
        <f t="shared" si="59"/>
        <v>新北市</v>
      </c>
      <c r="F1887" s="12">
        <f t="shared" ca="1" si="58"/>
        <v>0.10961723210307039</v>
      </c>
      <c r="G1887" s="12">
        <v>0.44398107970180656</v>
      </c>
      <c r="H1887" s="2">
        <f>COUNTIFS(COMPANY[亂數值],"&gt;" &amp;COMPANY[[#This Row],[亂數值]]) + 1</f>
        <v>1215</v>
      </c>
      <c r="I1887" s="13" t="str">
        <f>IF(COMPANY[[#This Row],[序列]]&lt;=簡單亂數抽樣參數!$C$3,"Y","")</f>
        <v/>
      </c>
    </row>
    <row r="1888" spans="1:9">
      <c r="A1888" s="1" t="s">
        <v>5924</v>
      </c>
      <c r="B1888" s="1" t="s">
        <v>3534</v>
      </c>
      <c r="C1888" s="1" t="s">
        <v>3535</v>
      </c>
      <c r="D1888" s="1" t="s">
        <v>6</v>
      </c>
      <c r="E1888" s="1" t="str">
        <f t="shared" si="59"/>
        <v>新北市</v>
      </c>
      <c r="F1888" s="12">
        <f t="shared" ca="1" si="58"/>
        <v>8.3256877015668418E-2</v>
      </c>
      <c r="G1888" s="12">
        <v>0.21553326317930321</v>
      </c>
      <c r="H1888" s="2">
        <f>COUNTIFS(COMPANY[亂數值],"&gt;" &amp;COMPANY[[#This Row],[亂數值]]) + 1</f>
        <v>1699</v>
      </c>
      <c r="I1888" s="13" t="str">
        <f>IF(COMPANY[[#This Row],[序列]]&lt;=簡單亂數抽樣參數!$C$3,"Y","")</f>
        <v/>
      </c>
    </row>
    <row r="1889" spans="1:9">
      <c r="A1889" s="1" t="s">
        <v>5925</v>
      </c>
      <c r="B1889" s="1" t="s">
        <v>3536</v>
      </c>
      <c r="C1889" s="1" t="s">
        <v>3537</v>
      </c>
      <c r="D1889" s="1" t="s">
        <v>6</v>
      </c>
      <c r="E1889" s="1" t="str">
        <f t="shared" si="59"/>
        <v>新北市</v>
      </c>
      <c r="F1889" s="12">
        <f t="shared" ca="1" si="58"/>
        <v>6.598270023922248E-2</v>
      </c>
      <c r="G1889" s="12">
        <v>0.15177493615567572</v>
      </c>
      <c r="H1889" s="2">
        <f>COUNTIFS(COMPANY[亂數值],"&gt;" &amp;COMPANY[[#This Row],[亂數值]]) + 1</f>
        <v>1851</v>
      </c>
      <c r="I1889" s="13" t="str">
        <f>IF(COMPANY[[#This Row],[序列]]&lt;=簡單亂數抽樣參數!$C$3,"Y","")</f>
        <v/>
      </c>
    </row>
    <row r="1890" spans="1:9">
      <c r="A1890" s="1" t="s">
        <v>5926</v>
      </c>
      <c r="B1890" s="1" t="s">
        <v>3538</v>
      </c>
      <c r="C1890" s="1" t="s">
        <v>3539</v>
      </c>
      <c r="D1890" s="1" t="s">
        <v>6</v>
      </c>
      <c r="E1890" s="1" t="str">
        <f t="shared" si="59"/>
        <v>新北市</v>
      </c>
      <c r="F1890" s="12">
        <f t="shared" ca="1" si="58"/>
        <v>4.5953416724467844E-2</v>
      </c>
      <c r="G1890" s="12">
        <v>0.81907421941995129</v>
      </c>
      <c r="H1890" s="2">
        <f>COUNTIFS(COMPANY[亂數值],"&gt;" &amp;COMPANY[[#This Row],[亂數值]]) + 1</f>
        <v>406</v>
      </c>
      <c r="I1890" s="13" t="str">
        <f>IF(COMPANY[[#This Row],[序列]]&lt;=簡單亂數抽樣參數!$C$3,"Y","")</f>
        <v/>
      </c>
    </row>
    <row r="1891" spans="1:9">
      <c r="A1891" s="1" t="s">
        <v>5927</v>
      </c>
      <c r="B1891" s="1" t="s">
        <v>3540</v>
      </c>
      <c r="C1891" s="1" t="s">
        <v>2921</v>
      </c>
      <c r="D1891" s="1" t="s">
        <v>6</v>
      </c>
      <c r="E1891" s="1" t="str">
        <f t="shared" si="59"/>
        <v>新北市</v>
      </c>
      <c r="F1891" s="12">
        <f t="shared" ca="1" si="58"/>
        <v>0.77201499274080754</v>
      </c>
      <c r="G1891" s="12">
        <v>0.42751396078143622</v>
      </c>
      <c r="H1891" s="2">
        <f>COUNTIFS(COMPANY[亂數值],"&gt;" &amp;COMPANY[[#This Row],[亂數值]]) + 1</f>
        <v>1250</v>
      </c>
      <c r="I1891" s="13" t="str">
        <f>IF(COMPANY[[#This Row],[序列]]&lt;=簡單亂數抽樣參數!$C$3,"Y","")</f>
        <v/>
      </c>
    </row>
    <row r="1892" spans="1:9">
      <c r="A1892" s="1" t="s">
        <v>5928</v>
      </c>
      <c r="B1892" s="1" t="s">
        <v>3541</v>
      </c>
      <c r="C1892" s="1" t="s">
        <v>3542</v>
      </c>
      <c r="D1892" s="1" t="s">
        <v>6</v>
      </c>
      <c r="E1892" s="1" t="str">
        <f t="shared" si="59"/>
        <v>新北市</v>
      </c>
      <c r="F1892" s="12">
        <f t="shared" ca="1" si="58"/>
        <v>0.30227712828115183</v>
      </c>
      <c r="G1892" s="12">
        <v>0.97569063983109183</v>
      </c>
      <c r="H1892" s="2">
        <f>COUNTIFS(COMPANY[亂數值],"&gt;" &amp;COMPANY[[#This Row],[亂數值]]) + 1</f>
        <v>55</v>
      </c>
      <c r="I1892" s="13" t="str">
        <f>IF(COMPANY[[#This Row],[序列]]&lt;=簡單亂數抽樣參數!$C$3,"Y","")</f>
        <v/>
      </c>
    </row>
    <row r="1893" spans="1:9">
      <c r="A1893" s="1" t="s">
        <v>5929</v>
      </c>
      <c r="B1893" s="1" t="s">
        <v>3543</v>
      </c>
      <c r="C1893" s="1" t="s">
        <v>3544</v>
      </c>
      <c r="D1893" s="1" t="s">
        <v>6</v>
      </c>
      <c r="E1893" s="1" t="str">
        <f t="shared" si="59"/>
        <v>新北市</v>
      </c>
      <c r="F1893" s="12">
        <f t="shared" ca="1" si="58"/>
        <v>0.45167384401019872</v>
      </c>
      <c r="G1893" s="12">
        <v>0.29520793149052915</v>
      </c>
      <c r="H1893" s="2">
        <f>COUNTIFS(COMPANY[亂數值],"&gt;" &amp;COMPANY[[#This Row],[亂數值]]) + 1</f>
        <v>1512</v>
      </c>
      <c r="I1893" s="13" t="str">
        <f>IF(COMPANY[[#This Row],[序列]]&lt;=簡單亂數抽樣參數!$C$3,"Y","")</f>
        <v/>
      </c>
    </row>
    <row r="1894" spans="1:9">
      <c r="A1894" s="1" t="s">
        <v>5929</v>
      </c>
      <c r="B1894" s="1" t="s">
        <v>3543</v>
      </c>
      <c r="C1894" s="1" t="s">
        <v>3545</v>
      </c>
      <c r="D1894" s="1" t="s">
        <v>27</v>
      </c>
      <c r="E1894" s="1" t="str">
        <f t="shared" si="59"/>
        <v>臺中市</v>
      </c>
      <c r="F1894" s="12">
        <f t="shared" ca="1" si="58"/>
        <v>0.37108191061414963</v>
      </c>
      <c r="G1894" s="12">
        <v>0.78969645568978908</v>
      </c>
      <c r="H1894" s="2">
        <f>COUNTIFS(COMPANY[亂數值],"&gt;" &amp;COMPANY[[#This Row],[亂數值]]) + 1</f>
        <v>473</v>
      </c>
      <c r="I1894" s="13" t="str">
        <f>IF(COMPANY[[#This Row],[序列]]&lt;=簡單亂數抽樣參數!$C$3,"Y","")</f>
        <v/>
      </c>
    </row>
    <row r="1895" spans="1:9">
      <c r="A1895" s="1" t="s">
        <v>5930</v>
      </c>
      <c r="B1895" s="1" t="s">
        <v>3546</v>
      </c>
      <c r="C1895" s="1" t="s">
        <v>3547</v>
      </c>
      <c r="D1895" s="1" t="s">
        <v>6</v>
      </c>
      <c r="E1895" s="1" t="str">
        <f t="shared" si="59"/>
        <v>桃園市</v>
      </c>
      <c r="F1895" s="12">
        <f t="shared" ca="1" si="58"/>
        <v>0.24289436375563989</v>
      </c>
      <c r="G1895" s="12">
        <v>0.93978773077256361</v>
      </c>
      <c r="H1895" s="2">
        <f>COUNTIFS(COMPANY[亂數值],"&gt;" &amp;COMPANY[[#This Row],[亂數值]]) + 1</f>
        <v>138</v>
      </c>
      <c r="I1895" s="13" t="str">
        <f>IF(COMPANY[[#This Row],[序列]]&lt;=簡單亂數抽樣參數!$C$3,"Y","")</f>
        <v/>
      </c>
    </row>
    <row r="1896" spans="1:9">
      <c r="A1896" s="1" t="s">
        <v>5931</v>
      </c>
      <c r="B1896" s="1" t="s">
        <v>3548</v>
      </c>
      <c r="C1896" s="1" t="s">
        <v>3549</v>
      </c>
      <c r="D1896" s="1" t="s">
        <v>6</v>
      </c>
      <c r="E1896" s="1" t="str">
        <f t="shared" si="59"/>
        <v>桃園市</v>
      </c>
      <c r="F1896" s="12">
        <f t="shared" ca="1" si="58"/>
        <v>0.89698647296281619</v>
      </c>
      <c r="G1896" s="12">
        <v>0.44355069278902903</v>
      </c>
      <c r="H1896" s="2">
        <f>COUNTIFS(COMPANY[亂數值],"&gt;" &amp;COMPANY[[#This Row],[亂數值]]) + 1</f>
        <v>1216</v>
      </c>
      <c r="I1896" s="13" t="str">
        <f>IF(COMPANY[[#This Row],[序列]]&lt;=簡單亂數抽樣參數!$C$3,"Y","")</f>
        <v/>
      </c>
    </row>
    <row r="1897" spans="1:9">
      <c r="A1897" s="1" t="s">
        <v>5932</v>
      </c>
      <c r="B1897" s="1" t="s">
        <v>3550</v>
      </c>
      <c r="C1897" s="1" t="s">
        <v>3551</v>
      </c>
      <c r="D1897" s="1" t="s">
        <v>6</v>
      </c>
      <c r="E1897" s="1" t="str">
        <f t="shared" si="59"/>
        <v>新竹市</v>
      </c>
      <c r="F1897" s="12">
        <f t="shared" ca="1" si="58"/>
        <v>0.19034355805674474</v>
      </c>
      <c r="G1897" s="12">
        <v>0.32279765473631106</v>
      </c>
      <c r="H1897" s="2">
        <f>COUNTIFS(COMPANY[亂數值],"&gt;" &amp;COMPANY[[#This Row],[亂數值]]) + 1</f>
        <v>1453</v>
      </c>
      <c r="I1897" s="13" t="str">
        <f>IF(COMPANY[[#This Row],[序列]]&lt;=簡單亂數抽樣參數!$C$3,"Y","")</f>
        <v/>
      </c>
    </row>
    <row r="1898" spans="1:9">
      <c r="A1898" s="1" t="s">
        <v>5933</v>
      </c>
      <c r="B1898" s="1" t="s">
        <v>3552</v>
      </c>
      <c r="C1898" s="1" t="s">
        <v>3553</v>
      </c>
      <c r="D1898" s="1" t="s">
        <v>27</v>
      </c>
      <c r="E1898" s="1" t="str">
        <f t="shared" si="59"/>
        <v>高雄市</v>
      </c>
      <c r="F1898" s="12">
        <f t="shared" ca="1" si="58"/>
        <v>0.47437967030297257</v>
      </c>
      <c r="G1898" s="12">
        <v>0.36582597795786587</v>
      </c>
      <c r="H1898" s="2">
        <f>COUNTIFS(COMPANY[亂數值],"&gt;" &amp;COMPANY[[#This Row],[亂數值]]) + 1</f>
        <v>1367</v>
      </c>
      <c r="I1898" s="13" t="str">
        <f>IF(COMPANY[[#This Row],[序列]]&lt;=簡單亂數抽樣參數!$C$3,"Y","")</f>
        <v/>
      </c>
    </row>
    <row r="1899" spans="1:9">
      <c r="A1899" s="1" t="s">
        <v>5934</v>
      </c>
      <c r="B1899" s="1" t="s">
        <v>3554</v>
      </c>
      <c r="C1899" s="1" t="s">
        <v>3555</v>
      </c>
      <c r="D1899" s="1" t="s">
        <v>27</v>
      </c>
      <c r="E1899" s="1" t="str">
        <f t="shared" si="59"/>
        <v>高雄市</v>
      </c>
      <c r="F1899" s="12">
        <f t="shared" ca="1" si="58"/>
        <v>2.2318839559197445E-2</v>
      </c>
      <c r="G1899" s="12">
        <v>0.3808510406002773</v>
      </c>
      <c r="H1899" s="2">
        <f>COUNTIFS(COMPANY[亂數值],"&gt;" &amp;COMPANY[[#This Row],[亂數值]]) + 1</f>
        <v>1350</v>
      </c>
      <c r="I1899" s="13" t="str">
        <f>IF(COMPANY[[#This Row],[序列]]&lt;=簡單亂數抽樣參數!$C$3,"Y","")</f>
        <v/>
      </c>
    </row>
    <row r="1900" spans="1:9">
      <c r="A1900" s="1" t="s">
        <v>5935</v>
      </c>
      <c r="B1900" s="1" t="s">
        <v>3556</v>
      </c>
      <c r="C1900" s="1" t="s">
        <v>3557</v>
      </c>
      <c r="D1900" s="1" t="s">
        <v>27</v>
      </c>
      <c r="E1900" s="1" t="str">
        <f t="shared" si="59"/>
        <v>高雄市</v>
      </c>
      <c r="F1900" s="12">
        <f t="shared" ca="1" si="58"/>
        <v>0.58834283596834669</v>
      </c>
      <c r="G1900" s="12">
        <v>0.27423253815364568</v>
      </c>
      <c r="H1900" s="2">
        <f>COUNTIFS(COMPANY[亂數值],"&gt;" &amp;COMPANY[[#This Row],[亂數值]]) + 1</f>
        <v>1568</v>
      </c>
      <c r="I1900" s="13" t="str">
        <f>IF(COMPANY[[#This Row],[序列]]&lt;=簡單亂數抽樣參數!$C$3,"Y","")</f>
        <v/>
      </c>
    </row>
    <row r="1901" spans="1:9">
      <c r="A1901" s="1" t="s">
        <v>5936</v>
      </c>
      <c r="B1901" s="1" t="s">
        <v>3558</v>
      </c>
      <c r="C1901" s="1" t="s">
        <v>3559</v>
      </c>
      <c r="D1901" s="1" t="s">
        <v>22</v>
      </c>
      <c r="E1901" s="1" t="str">
        <f t="shared" si="59"/>
        <v>高雄市</v>
      </c>
      <c r="F1901" s="12">
        <f t="shared" ca="1" si="58"/>
        <v>0.21162004774625731</v>
      </c>
      <c r="G1901" s="12">
        <v>0.39936599338588485</v>
      </c>
      <c r="H1901" s="2">
        <f>COUNTIFS(COMPANY[亂數值],"&gt;" &amp;COMPANY[[#This Row],[亂數值]]) + 1</f>
        <v>1309</v>
      </c>
      <c r="I1901" s="13" t="str">
        <f>IF(COMPANY[[#This Row],[序列]]&lt;=簡單亂數抽樣參數!$C$3,"Y","")</f>
        <v/>
      </c>
    </row>
    <row r="1902" spans="1:9">
      <c r="A1902" s="1" t="s">
        <v>5937</v>
      </c>
      <c r="B1902" s="1" t="s">
        <v>3560</v>
      </c>
      <c r="C1902" s="1" t="s">
        <v>3561</v>
      </c>
      <c r="D1902" s="1" t="s">
        <v>27</v>
      </c>
      <c r="E1902" s="1" t="str">
        <f t="shared" si="59"/>
        <v>高雄市</v>
      </c>
      <c r="F1902" s="12">
        <f t="shared" ca="1" si="58"/>
        <v>0.15454595575445762</v>
      </c>
      <c r="G1902" s="12">
        <v>0.50725403625671583</v>
      </c>
      <c r="H1902" s="2">
        <f>COUNTIFS(COMPANY[亂數值],"&gt;" &amp;COMPANY[[#This Row],[亂數值]]) + 1</f>
        <v>1076</v>
      </c>
      <c r="I1902" s="13" t="str">
        <f>IF(COMPANY[[#This Row],[序列]]&lt;=簡單亂數抽樣參數!$C$3,"Y","")</f>
        <v/>
      </c>
    </row>
    <row r="1903" spans="1:9">
      <c r="A1903" s="1" t="s">
        <v>5938</v>
      </c>
      <c r="B1903" s="1" t="s">
        <v>3562</v>
      </c>
      <c r="C1903" s="1" t="s">
        <v>3563</v>
      </c>
      <c r="D1903" s="1" t="s">
        <v>6</v>
      </c>
      <c r="E1903" s="1" t="str">
        <f t="shared" si="59"/>
        <v>高雄市</v>
      </c>
      <c r="F1903" s="12">
        <f t="shared" ca="1" si="58"/>
        <v>0.52537135983118421</v>
      </c>
      <c r="G1903" s="12">
        <v>0.94492567430555519</v>
      </c>
      <c r="H1903" s="2">
        <f>COUNTIFS(COMPANY[亂數值],"&gt;" &amp;COMPANY[[#This Row],[亂數值]]) + 1</f>
        <v>120</v>
      </c>
      <c r="I1903" s="13" t="str">
        <f>IF(COMPANY[[#This Row],[序列]]&lt;=簡單亂數抽樣參數!$C$3,"Y","")</f>
        <v/>
      </c>
    </row>
    <row r="1904" spans="1:9">
      <c r="A1904" s="1" t="s">
        <v>5939</v>
      </c>
      <c r="B1904" s="1" t="s">
        <v>3564</v>
      </c>
      <c r="C1904" s="1" t="s">
        <v>2870</v>
      </c>
      <c r="D1904" s="1" t="s">
        <v>27</v>
      </c>
      <c r="E1904" s="1" t="str">
        <f t="shared" si="59"/>
        <v>高雄市</v>
      </c>
      <c r="F1904" s="12">
        <f t="shared" ca="1" si="58"/>
        <v>0.96950663694108652</v>
      </c>
      <c r="G1904" s="12">
        <v>2.1596872304857961E-2</v>
      </c>
      <c r="H1904" s="2">
        <f>COUNTIFS(COMPANY[亂數值],"&gt;" &amp;COMPANY[[#This Row],[亂數值]]) + 1</f>
        <v>2158</v>
      </c>
      <c r="I1904" s="13" t="str">
        <f>IF(COMPANY[[#This Row],[序列]]&lt;=簡單亂數抽樣參數!$C$3,"Y","")</f>
        <v/>
      </c>
    </row>
    <row r="1905" spans="1:9">
      <c r="A1905" s="1" t="s">
        <v>5940</v>
      </c>
      <c r="B1905" s="1" t="s">
        <v>3565</v>
      </c>
      <c r="C1905" s="1" t="s">
        <v>3566</v>
      </c>
      <c r="D1905" s="1" t="s">
        <v>27</v>
      </c>
      <c r="E1905" s="1" t="str">
        <f t="shared" si="59"/>
        <v>高雄市</v>
      </c>
      <c r="F1905" s="12">
        <f t="shared" ca="1" si="58"/>
        <v>0.7587090394473347</v>
      </c>
      <c r="G1905" s="12">
        <v>0.19295122235512785</v>
      </c>
      <c r="H1905" s="2">
        <f>COUNTIFS(COMPANY[亂數值],"&gt;" &amp;COMPANY[[#This Row],[亂數值]]) + 1</f>
        <v>1751</v>
      </c>
      <c r="I1905" s="13" t="str">
        <f>IF(COMPANY[[#This Row],[序列]]&lt;=簡單亂數抽樣參數!$C$3,"Y","")</f>
        <v/>
      </c>
    </row>
    <row r="1906" spans="1:9">
      <c r="A1906" s="1" t="s">
        <v>5941</v>
      </c>
      <c r="B1906" s="1" t="s">
        <v>3567</v>
      </c>
      <c r="C1906" s="1" t="s">
        <v>3568</v>
      </c>
      <c r="D1906" s="1" t="s">
        <v>6</v>
      </c>
      <c r="E1906" s="1" t="str">
        <f t="shared" si="59"/>
        <v>高雄市</v>
      </c>
      <c r="F1906" s="12">
        <f t="shared" ca="1" si="58"/>
        <v>0.2566374530366563</v>
      </c>
      <c r="G1906" s="12">
        <v>0.48619473483998721</v>
      </c>
      <c r="H1906" s="2">
        <f>COUNTIFS(COMPANY[亂數值],"&gt;" &amp;COMPANY[[#This Row],[亂數值]]) + 1</f>
        <v>1118</v>
      </c>
      <c r="I1906" s="13" t="str">
        <f>IF(COMPANY[[#This Row],[序列]]&lt;=簡單亂數抽樣參數!$C$3,"Y","")</f>
        <v/>
      </c>
    </row>
    <row r="1907" spans="1:9">
      <c r="A1907" s="1" t="s">
        <v>5942</v>
      </c>
      <c r="B1907" s="1" t="s">
        <v>3569</v>
      </c>
      <c r="C1907" s="1" t="s">
        <v>3570</v>
      </c>
      <c r="D1907" s="1" t="s">
        <v>6</v>
      </c>
      <c r="E1907" s="1" t="str">
        <f t="shared" si="59"/>
        <v>高雄市</v>
      </c>
      <c r="F1907" s="12">
        <f t="shared" ca="1" si="58"/>
        <v>0.74963279369943736</v>
      </c>
      <c r="G1907" s="12">
        <v>0.26331536438167391</v>
      </c>
      <c r="H1907" s="2">
        <f>COUNTIFS(COMPANY[亂數值],"&gt;" &amp;COMPANY[[#This Row],[亂數值]]) + 1</f>
        <v>1585</v>
      </c>
      <c r="I1907" s="13" t="str">
        <f>IF(COMPANY[[#This Row],[序列]]&lt;=簡單亂數抽樣參數!$C$3,"Y","")</f>
        <v/>
      </c>
    </row>
    <row r="1908" spans="1:9">
      <c r="A1908" s="1" t="s">
        <v>5943</v>
      </c>
      <c r="B1908" s="1" t="s">
        <v>3571</v>
      </c>
      <c r="C1908" s="1" t="s">
        <v>3572</v>
      </c>
      <c r="D1908" s="1" t="s">
        <v>6</v>
      </c>
      <c r="E1908" s="1" t="str">
        <f t="shared" si="59"/>
        <v>花蓮縣</v>
      </c>
      <c r="F1908" s="12">
        <f t="shared" ca="1" si="58"/>
        <v>0.92276879544333967</v>
      </c>
      <c r="G1908" s="12">
        <v>0.9542900147104828</v>
      </c>
      <c r="H1908" s="2">
        <f>COUNTIFS(COMPANY[亂數值],"&gt;" &amp;COMPANY[[#This Row],[亂數值]]) + 1</f>
        <v>97</v>
      </c>
      <c r="I1908" s="13" t="str">
        <f>IF(COMPANY[[#This Row],[序列]]&lt;=簡單亂數抽樣參數!$C$3,"Y","")</f>
        <v/>
      </c>
    </row>
    <row r="1909" spans="1:9">
      <c r="A1909" s="1" t="s">
        <v>5944</v>
      </c>
      <c r="B1909" s="1" t="s">
        <v>3573</v>
      </c>
      <c r="C1909" s="1" t="s">
        <v>3574</v>
      </c>
      <c r="D1909" s="1" t="s">
        <v>27</v>
      </c>
      <c r="E1909" s="1" t="str">
        <f t="shared" si="59"/>
        <v>高雄市</v>
      </c>
      <c r="F1909" s="12">
        <f t="shared" ca="1" si="58"/>
        <v>0.53428402166421596</v>
      </c>
      <c r="G1909" s="12">
        <v>0.25567827777398955</v>
      </c>
      <c r="H1909" s="2">
        <f>COUNTIFS(COMPANY[亂數值],"&gt;" &amp;COMPANY[[#This Row],[亂數值]]) + 1</f>
        <v>1607</v>
      </c>
      <c r="I1909" s="13" t="str">
        <f>IF(COMPANY[[#This Row],[序列]]&lt;=簡單亂數抽樣參數!$C$3,"Y","")</f>
        <v/>
      </c>
    </row>
    <row r="1910" spans="1:9">
      <c r="A1910" s="1" t="s">
        <v>5945</v>
      </c>
      <c r="B1910" s="1" t="s">
        <v>3575</v>
      </c>
      <c r="C1910" s="1" t="s">
        <v>3576</v>
      </c>
      <c r="D1910" s="1" t="s">
        <v>27</v>
      </c>
      <c r="E1910" s="1" t="str">
        <f t="shared" si="59"/>
        <v>高雄市</v>
      </c>
      <c r="F1910" s="12">
        <f t="shared" ca="1" si="58"/>
        <v>0.51616182799411403</v>
      </c>
      <c r="G1910" s="12">
        <v>0.54733861215590851</v>
      </c>
      <c r="H1910" s="2">
        <f>COUNTIFS(COMPANY[亂數值],"&gt;" &amp;COMPANY[[#This Row],[亂數值]]) + 1</f>
        <v>980</v>
      </c>
      <c r="I1910" s="13" t="str">
        <f>IF(COMPANY[[#This Row],[序列]]&lt;=簡單亂數抽樣參數!$C$3,"Y","")</f>
        <v/>
      </c>
    </row>
    <row r="1911" spans="1:9">
      <c r="A1911" s="1" t="s">
        <v>5946</v>
      </c>
      <c r="B1911" s="1" t="s">
        <v>3577</v>
      </c>
      <c r="C1911" s="1" t="s">
        <v>3574</v>
      </c>
      <c r="D1911" s="1" t="s">
        <v>27</v>
      </c>
      <c r="E1911" s="1" t="str">
        <f t="shared" si="59"/>
        <v>高雄市</v>
      </c>
      <c r="F1911" s="12">
        <f t="shared" ca="1" si="58"/>
        <v>0.59612993291684524</v>
      </c>
      <c r="G1911" s="12">
        <v>0.91378289939277046</v>
      </c>
      <c r="H1911" s="2">
        <f>COUNTIFS(COMPANY[亂數值],"&gt;" &amp;COMPANY[[#This Row],[亂數值]]) + 1</f>
        <v>182</v>
      </c>
      <c r="I1911" s="13" t="str">
        <f>IF(COMPANY[[#This Row],[序列]]&lt;=簡單亂數抽樣參數!$C$3,"Y","")</f>
        <v/>
      </c>
    </row>
    <row r="1912" spans="1:9">
      <c r="A1912" s="1" t="s">
        <v>5947</v>
      </c>
      <c r="B1912" s="1" t="s">
        <v>3578</v>
      </c>
      <c r="C1912" s="1" t="s">
        <v>3579</v>
      </c>
      <c r="D1912" s="1" t="s">
        <v>6</v>
      </c>
      <c r="E1912" s="1" t="str">
        <f t="shared" si="59"/>
        <v>高雄市</v>
      </c>
      <c r="F1912" s="12">
        <f t="shared" ca="1" si="58"/>
        <v>0.63448124888639545</v>
      </c>
      <c r="G1912" s="12">
        <v>0.83674981170850504</v>
      </c>
      <c r="H1912" s="2">
        <f>COUNTIFS(COMPANY[亂數值],"&gt;" &amp;COMPANY[[#This Row],[亂數值]]) + 1</f>
        <v>359</v>
      </c>
      <c r="I1912" s="13" t="str">
        <f>IF(COMPANY[[#This Row],[序列]]&lt;=簡單亂數抽樣參數!$C$3,"Y","")</f>
        <v/>
      </c>
    </row>
    <row r="1913" spans="1:9">
      <c r="A1913" s="1" t="s">
        <v>5948</v>
      </c>
      <c r="B1913" s="1" t="s">
        <v>3580</v>
      </c>
      <c r="C1913" s="1" t="s">
        <v>3581</v>
      </c>
      <c r="D1913" s="1" t="s">
        <v>6</v>
      </c>
      <c r="E1913" s="1" t="str">
        <f t="shared" si="59"/>
        <v>高雄市</v>
      </c>
      <c r="F1913" s="12">
        <f t="shared" ca="1" si="58"/>
        <v>0.86290739636075842</v>
      </c>
      <c r="G1913" s="12">
        <v>0.91280659158722643</v>
      </c>
      <c r="H1913" s="2">
        <f>COUNTIFS(COMPANY[亂數值],"&gt;" &amp;COMPANY[[#This Row],[亂數值]]) + 1</f>
        <v>184</v>
      </c>
      <c r="I1913" s="13" t="str">
        <f>IF(COMPANY[[#This Row],[序列]]&lt;=簡單亂數抽樣參數!$C$3,"Y","")</f>
        <v/>
      </c>
    </row>
    <row r="1914" spans="1:9">
      <c r="A1914" s="1" t="s">
        <v>5949</v>
      </c>
      <c r="B1914" s="1" t="s">
        <v>3582</v>
      </c>
      <c r="C1914" s="1" t="s">
        <v>3583</v>
      </c>
      <c r="D1914" s="1" t="s">
        <v>6</v>
      </c>
      <c r="E1914" s="1" t="str">
        <f t="shared" si="59"/>
        <v>高雄市</v>
      </c>
      <c r="F1914" s="12">
        <f t="shared" ca="1" si="58"/>
        <v>0.97106396892044256</v>
      </c>
      <c r="G1914" s="12">
        <v>0.8574091640381899</v>
      </c>
      <c r="H1914" s="2">
        <f>COUNTIFS(COMPANY[亂數值],"&gt;" &amp;COMPANY[[#This Row],[亂數值]]) + 1</f>
        <v>313</v>
      </c>
      <c r="I1914" s="13" t="str">
        <f>IF(COMPANY[[#This Row],[序列]]&lt;=簡單亂數抽樣參數!$C$3,"Y","")</f>
        <v/>
      </c>
    </row>
    <row r="1915" spans="1:9">
      <c r="A1915" s="1" t="s">
        <v>5950</v>
      </c>
      <c r="B1915" s="1" t="s">
        <v>3584</v>
      </c>
      <c r="C1915" s="1" t="s">
        <v>3585</v>
      </c>
      <c r="D1915" s="1" t="s">
        <v>27</v>
      </c>
      <c r="E1915" s="1" t="str">
        <f t="shared" si="59"/>
        <v>高雄市</v>
      </c>
      <c r="F1915" s="12">
        <f t="shared" ca="1" si="58"/>
        <v>0.3792651168256187</v>
      </c>
      <c r="G1915" s="12">
        <v>0.20962994128045576</v>
      </c>
      <c r="H1915" s="2">
        <f>COUNTIFS(COMPANY[亂數值],"&gt;" &amp;COMPANY[[#This Row],[亂數值]]) + 1</f>
        <v>1711</v>
      </c>
      <c r="I1915" s="13" t="str">
        <f>IF(COMPANY[[#This Row],[序列]]&lt;=簡單亂數抽樣參數!$C$3,"Y","")</f>
        <v/>
      </c>
    </row>
    <row r="1916" spans="1:9">
      <c r="A1916" s="1" t="s">
        <v>5951</v>
      </c>
      <c r="B1916" s="1" t="s">
        <v>3586</v>
      </c>
      <c r="C1916" s="1" t="s">
        <v>3587</v>
      </c>
      <c r="D1916" s="1" t="s">
        <v>27</v>
      </c>
      <c r="E1916" s="1" t="str">
        <f t="shared" si="59"/>
        <v>高雄市</v>
      </c>
      <c r="F1916" s="12">
        <f t="shared" ca="1" si="58"/>
        <v>0.83963091646184707</v>
      </c>
      <c r="G1916" s="12">
        <v>5.799338028279033E-3</v>
      </c>
      <c r="H1916" s="2">
        <f>COUNTIFS(COMPANY[亂數值],"&gt;" &amp;COMPANY[[#This Row],[亂數值]]) + 1</f>
        <v>2194</v>
      </c>
      <c r="I1916" s="13" t="str">
        <f>IF(COMPANY[[#This Row],[序列]]&lt;=簡單亂數抽樣參數!$C$3,"Y","")</f>
        <v/>
      </c>
    </row>
    <row r="1917" spans="1:9">
      <c r="A1917" s="1" t="s">
        <v>5952</v>
      </c>
      <c r="B1917" s="1" t="s">
        <v>3588</v>
      </c>
      <c r="C1917" s="1" t="s">
        <v>3589</v>
      </c>
      <c r="D1917" s="1" t="s">
        <v>6</v>
      </c>
      <c r="E1917" s="1" t="str">
        <f t="shared" si="59"/>
        <v>高雄市</v>
      </c>
      <c r="F1917" s="12">
        <f t="shared" ca="1" si="58"/>
        <v>0.81354418031435216</v>
      </c>
      <c r="G1917" s="12">
        <v>3.8568627001600575E-3</v>
      </c>
      <c r="H1917" s="2">
        <f>COUNTIFS(COMPANY[亂數值],"&gt;" &amp;COMPANY[[#This Row],[亂數值]]) + 1</f>
        <v>2196</v>
      </c>
      <c r="I1917" s="13" t="str">
        <f>IF(COMPANY[[#This Row],[序列]]&lt;=簡單亂數抽樣參數!$C$3,"Y","")</f>
        <v/>
      </c>
    </row>
    <row r="1918" spans="1:9">
      <c r="A1918" s="1" t="s">
        <v>5953</v>
      </c>
      <c r="B1918" s="1" t="s">
        <v>3590</v>
      </c>
      <c r="C1918" s="1" t="s">
        <v>3591</v>
      </c>
      <c r="D1918" s="1" t="s">
        <v>27</v>
      </c>
      <c r="E1918" s="1" t="str">
        <f t="shared" si="59"/>
        <v>高雄市</v>
      </c>
      <c r="F1918" s="12">
        <f t="shared" ca="1" si="58"/>
        <v>0.4808758297364214</v>
      </c>
      <c r="G1918" s="12">
        <v>0.31939175543380338</v>
      </c>
      <c r="H1918" s="2">
        <f>COUNTIFS(COMPANY[亂數值],"&gt;" &amp;COMPANY[[#This Row],[亂數值]]) + 1</f>
        <v>1464</v>
      </c>
      <c r="I1918" s="13" t="str">
        <f>IF(COMPANY[[#This Row],[序列]]&lt;=簡單亂數抽樣參數!$C$3,"Y","")</f>
        <v/>
      </c>
    </row>
    <row r="1919" spans="1:9">
      <c r="A1919" s="1" t="s">
        <v>5954</v>
      </c>
      <c r="B1919" s="1" t="s">
        <v>3592</v>
      </c>
      <c r="C1919" s="1" t="s">
        <v>3593</v>
      </c>
      <c r="D1919" s="1" t="s">
        <v>6</v>
      </c>
      <c r="E1919" s="1" t="str">
        <f t="shared" si="59"/>
        <v>高雄市</v>
      </c>
      <c r="F1919" s="12">
        <f t="shared" ca="1" si="58"/>
        <v>0.19028559330525574</v>
      </c>
      <c r="G1919" s="12">
        <v>0.61329878192049581</v>
      </c>
      <c r="H1919" s="2">
        <f>COUNTIFS(COMPANY[亂數值],"&gt;" &amp;COMPANY[[#This Row],[亂數值]]) + 1</f>
        <v>827</v>
      </c>
      <c r="I1919" s="13" t="str">
        <f>IF(COMPANY[[#This Row],[序列]]&lt;=簡單亂數抽樣參數!$C$3,"Y","")</f>
        <v/>
      </c>
    </row>
    <row r="1920" spans="1:9">
      <c r="A1920" s="1" t="s">
        <v>5955</v>
      </c>
      <c r="B1920" s="1" t="s">
        <v>3594</v>
      </c>
      <c r="C1920" s="1" t="s">
        <v>3595</v>
      </c>
      <c r="D1920" s="1" t="s">
        <v>6</v>
      </c>
      <c r="E1920" s="1" t="str">
        <f t="shared" si="59"/>
        <v>高雄市</v>
      </c>
      <c r="F1920" s="12">
        <f t="shared" ca="1" si="58"/>
        <v>0.14997176120715172</v>
      </c>
      <c r="G1920" s="12">
        <v>0.90837129444898801</v>
      </c>
      <c r="H1920" s="2">
        <f>COUNTIFS(COMPANY[亂數值],"&gt;" &amp;COMPANY[[#This Row],[亂數值]]) + 1</f>
        <v>200</v>
      </c>
      <c r="I1920" s="13" t="str">
        <f>IF(COMPANY[[#This Row],[序列]]&lt;=簡單亂數抽樣參數!$C$3,"Y","")</f>
        <v/>
      </c>
    </row>
    <row r="1921" spans="1:9">
      <c r="A1921" s="1" t="s">
        <v>5956</v>
      </c>
      <c r="B1921" s="1" t="s">
        <v>3596</v>
      </c>
      <c r="C1921" s="1" t="s">
        <v>3597</v>
      </c>
      <c r="D1921" s="1" t="s">
        <v>22</v>
      </c>
      <c r="E1921" s="1" t="str">
        <f t="shared" si="59"/>
        <v>高雄市</v>
      </c>
      <c r="F1921" s="12">
        <f t="shared" ca="1" si="58"/>
        <v>0.53026553912508079</v>
      </c>
      <c r="G1921" s="12">
        <v>0.5455636801372481</v>
      </c>
      <c r="H1921" s="2">
        <f>COUNTIFS(COMPANY[亂數值],"&gt;" &amp;COMPANY[[#This Row],[亂數值]]) + 1</f>
        <v>986</v>
      </c>
      <c r="I1921" s="13" t="str">
        <f>IF(COMPANY[[#This Row],[序列]]&lt;=簡單亂數抽樣參數!$C$3,"Y","")</f>
        <v/>
      </c>
    </row>
    <row r="1922" spans="1:9">
      <c r="A1922" s="1" t="s">
        <v>5957</v>
      </c>
      <c r="B1922" s="1" t="s">
        <v>3598</v>
      </c>
      <c r="C1922" s="1" t="s">
        <v>3599</v>
      </c>
      <c r="D1922" s="1" t="s">
        <v>6</v>
      </c>
      <c r="E1922" s="1" t="str">
        <f t="shared" si="59"/>
        <v>高雄市</v>
      </c>
      <c r="F1922" s="12">
        <f t="shared" ref="F1922:F1985" ca="1" si="60">RAND()</f>
        <v>1.2274286357892739E-2</v>
      </c>
      <c r="G1922" s="12">
        <v>0.18976847690502607</v>
      </c>
      <c r="H1922" s="2">
        <f>COUNTIFS(COMPANY[亂數值],"&gt;" &amp;COMPANY[[#This Row],[亂數值]]) + 1</f>
        <v>1761</v>
      </c>
      <c r="I1922" s="13" t="str">
        <f>IF(COMPANY[[#This Row],[序列]]&lt;=簡單亂數抽樣參數!$C$3,"Y","")</f>
        <v/>
      </c>
    </row>
    <row r="1923" spans="1:9">
      <c r="A1923" s="1" t="s">
        <v>5958</v>
      </c>
      <c r="B1923" s="1" t="s">
        <v>3600</v>
      </c>
      <c r="C1923" s="1" t="s">
        <v>3601</v>
      </c>
      <c r="D1923" s="1" t="s">
        <v>6</v>
      </c>
      <c r="E1923" s="1" t="str">
        <f t="shared" ref="E1923:E1986" si="61">MID(C1923,1,3)</f>
        <v>高雄市</v>
      </c>
      <c r="F1923" s="12">
        <f t="shared" ca="1" si="60"/>
        <v>0.90011791902091176</v>
      </c>
      <c r="G1923" s="12">
        <v>0.19237740901348011</v>
      </c>
      <c r="H1923" s="2">
        <f>COUNTIFS(COMPANY[亂數值],"&gt;" &amp;COMPANY[[#This Row],[亂數值]]) + 1</f>
        <v>1755</v>
      </c>
      <c r="I1923" s="13" t="str">
        <f>IF(COMPANY[[#This Row],[序列]]&lt;=簡單亂數抽樣參數!$C$3,"Y","")</f>
        <v/>
      </c>
    </row>
    <row r="1924" spans="1:9">
      <c r="A1924" s="1" t="s">
        <v>5959</v>
      </c>
      <c r="B1924" s="1" t="s">
        <v>3565</v>
      </c>
      <c r="C1924" s="1" t="s">
        <v>2903</v>
      </c>
      <c r="D1924" s="1" t="s">
        <v>27</v>
      </c>
      <c r="E1924" s="1" t="str">
        <f t="shared" si="61"/>
        <v>高雄市</v>
      </c>
      <c r="F1924" s="12">
        <f t="shared" ca="1" si="60"/>
        <v>0.46999619392900327</v>
      </c>
      <c r="G1924" s="12">
        <v>0.71450413536358048</v>
      </c>
      <c r="H1924" s="2">
        <f>COUNTIFS(COMPANY[亂數值],"&gt;" &amp;COMPANY[[#This Row],[亂數值]]) + 1</f>
        <v>604</v>
      </c>
      <c r="I1924" s="13" t="str">
        <f>IF(COMPANY[[#This Row],[序列]]&lt;=簡單亂數抽樣參數!$C$3,"Y","")</f>
        <v/>
      </c>
    </row>
    <row r="1925" spans="1:9">
      <c r="A1925" s="1" t="s">
        <v>5960</v>
      </c>
      <c r="B1925" s="1" t="s">
        <v>3602</v>
      </c>
      <c r="C1925" s="1" t="s">
        <v>3603</v>
      </c>
      <c r="D1925" s="1" t="s">
        <v>22</v>
      </c>
      <c r="E1925" s="1" t="str">
        <f t="shared" si="61"/>
        <v>高雄市</v>
      </c>
      <c r="F1925" s="12">
        <f t="shared" ca="1" si="60"/>
        <v>0.15207714751246493</v>
      </c>
      <c r="G1925" s="12">
        <v>0.10760345193131005</v>
      </c>
      <c r="H1925" s="2">
        <f>COUNTIFS(COMPANY[亂數值],"&gt;" &amp;COMPANY[[#This Row],[亂數值]]) + 1</f>
        <v>1967</v>
      </c>
      <c r="I1925" s="13" t="str">
        <f>IF(COMPANY[[#This Row],[序列]]&lt;=簡單亂數抽樣參數!$C$3,"Y","")</f>
        <v/>
      </c>
    </row>
    <row r="1926" spans="1:9">
      <c r="A1926" s="1" t="s">
        <v>5961</v>
      </c>
      <c r="B1926" s="1" t="s">
        <v>3604</v>
      </c>
      <c r="C1926" s="1" t="s">
        <v>3605</v>
      </c>
      <c r="D1926" s="1" t="s">
        <v>22</v>
      </c>
      <c r="E1926" s="1" t="str">
        <f t="shared" si="61"/>
        <v>高雄市</v>
      </c>
      <c r="F1926" s="12">
        <f t="shared" ca="1" si="60"/>
        <v>0.64629298360296417</v>
      </c>
      <c r="G1926" s="12">
        <v>0.36258920449357124</v>
      </c>
      <c r="H1926" s="2">
        <f>COUNTIFS(COMPANY[亂數值],"&gt;" &amp;COMPANY[[#This Row],[亂數值]]) + 1</f>
        <v>1372</v>
      </c>
      <c r="I1926" s="13" t="str">
        <f>IF(COMPANY[[#This Row],[序列]]&lt;=簡單亂數抽樣參數!$C$3,"Y","")</f>
        <v/>
      </c>
    </row>
    <row r="1927" spans="1:9">
      <c r="A1927" s="1" t="s">
        <v>5962</v>
      </c>
      <c r="B1927" s="1" t="s">
        <v>3606</v>
      </c>
      <c r="C1927" s="1" t="s">
        <v>3607</v>
      </c>
      <c r="D1927" s="1" t="s">
        <v>6</v>
      </c>
      <c r="E1927" s="1" t="str">
        <f t="shared" si="61"/>
        <v>高雄市</v>
      </c>
      <c r="F1927" s="12">
        <f t="shared" ca="1" si="60"/>
        <v>0.90198633059203326</v>
      </c>
      <c r="G1927" s="12">
        <v>0.17193063529279895</v>
      </c>
      <c r="H1927" s="2">
        <f>COUNTIFS(COMPANY[亂數值],"&gt;" &amp;COMPANY[[#This Row],[亂數值]]) + 1</f>
        <v>1809</v>
      </c>
      <c r="I1927" s="13" t="str">
        <f>IF(COMPANY[[#This Row],[序列]]&lt;=簡單亂數抽樣參數!$C$3,"Y","")</f>
        <v/>
      </c>
    </row>
    <row r="1928" spans="1:9">
      <c r="A1928" s="1" t="s">
        <v>5963</v>
      </c>
      <c r="B1928" s="1" t="s">
        <v>3608</v>
      </c>
      <c r="C1928" s="1" t="s">
        <v>3609</v>
      </c>
      <c r="D1928" s="1" t="s">
        <v>6</v>
      </c>
      <c r="E1928" s="1" t="str">
        <f t="shared" si="61"/>
        <v>高雄市</v>
      </c>
      <c r="F1928" s="12">
        <f t="shared" ca="1" si="60"/>
        <v>0.18304666486940524</v>
      </c>
      <c r="G1928" s="12">
        <v>0.24404722442316884</v>
      </c>
      <c r="H1928" s="2">
        <f>COUNTIFS(COMPANY[亂數值],"&gt;" &amp;COMPANY[[#This Row],[亂數值]]) + 1</f>
        <v>1631</v>
      </c>
      <c r="I1928" s="13" t="str">
        <f>IF(COMPANY[[#This Row],[序列]]&lt;=簡單亂數抽樣參數!$C$3,"Y","")</f>
        <v/>
      </c>
    </row>
    <row r="1929" spans="1:9">
      <c r="A1929" s="1" t="s">
        <v>5964</v>
      </c>
      <c r="B1929" s="1" t="s">
        <v>358</v>
      </c>
      <c r="C1929" s="1" t="s">
        <v>359</v>
      </c>
      <c r="D1929" s="1" t="s">
        <v>6</v>
      </c>
      <c r="E1929" s="1" t="str">
        <f t="shared" si="61"/>
        <v>高雄市</v>
      </c>
      <c r="F1929" s="12">
        <f t="shared" ca="1" si="60"/>
        <v>0.23842489594297467</v>
      </c>
      <c r="G1929" s="12">
        <v>0.28492951361797936</v>
      </c>
      <c r="H1929" s="2">
        <f>COUNTIFS(COMPANY[亂數值],"&gt;" &amp;COMPANY[[#This Row],[亂數值]]) + 1</f>
        <v>1541</v>
      </c>
      <c r="I1929" s="13" t="str">
        <f>IF(COMPANY[[#This Row],[序列]]&lt;=簡單亂數抽樣參數!$C$3,"Y","")</f>
        <v/>
      </c>
    </row>
    <row r="1930" spans="1:9">
      <c r="A1930" s="1" t="s">
        <v>5965</v>
      </c>
      <c r="B1930" s="1" t="s">
        <v>3610</v>
      </c>
      <c r="C1930" s="1" t="s">
        <v>3611</v>
      </c>
      <c r="D1930" s="1" t="s">
        <v>6</v>
      </c>
      <c r="E1930" s="1" t="str">
        <f t="shared" si="61"/>
        <v>高雄市</v>
      </c>
      <c r="F1930" s="12">
        <f t="shared" ca="1" si="60"/>
        <v>0.10479349564654983</v>
      </c>
      <c r="G1930" s="12">
        <v>0.29083796305903609</v>
      </c>
      <c r="H1930" s="2">
        <f>COUNTIFS(COMPANY[亂數值],"&gt;" &amp;COMPANY[[#This Row],[亂數值]]) + 1</f>
        <v>1524</v>
      </c>
      <c r="I1930" s="13" t="str">
        <f>IF(COMPANY[[#This Row],[序列]]&lt;=簡單亂數抽樣參數!$C$3,"Y","")</f>
        <v/>
      </c>
    </row>
    <row r="1931" spans="1:9">
      <c r="A1931" s="1" t="s">
        <v>5966</v>
      </c>
      <c r="B1931" s="1" t="s">
        <v>3612</v>
      </c>
      <c r="C1931" s="1" t="s">
        <v>3613</v>
      </c>
      <c r="D1931" s="1" t="s">
        <v>6</v>
      </c>
      <c r="E1931" s="1" t="str">
        <f t="shared" si="61"/>
        <v>高雄市</v>
      </c>
      <c r="F1931" s="12">
        <f t="shared" ca="1" si="60"/>
        <v>0.98269205553900207</v>
      </c>
      <c r="G1931" s="12">
        <v>0.37934952647117781</v>
      </c>
      <c r="H1931" s="2">
        <f>COUNTIFS(COMPANY[亂數值],"&gt;" &amp;COMPANY[[#This Row],[亂數值]]) + 1</f>
        <v>1351</v>
      </c>
      <c r="I1931" s="13" t="str">
        <f>IF(COMPANY[[#This Row],[序列]]&lt;=簡單亂數抽樣參數!$C$3,"Y","")</f>
        <v/>
      </c>
    </row>
    <row r="1932" spans="1:9">
      <c r="A1932" s="1" t="s">
        <v>5967</v>
      </c>
      <c r="B1932" s="1" t="s">
        <v>3614</v>
      </c>
      <c r="C1932" s="1" t="s">
        <v>3615</v>
      </c>
      <c r="D1932" s="1" t="s">
        <v>6</v>
      </c>
      <c r="E1932" s="1" t="str">
        <f t="shared" si="61"/>
        <v>高雄市</v>
      </c>
      <c r="F1932" s="12">
        <f t="shared" ca="1" si="60"/>
        <v>0.31319217089263984</v>
      </c>
      <c r="G1932" s="12">
        <v>0.80139268559161114</v>
      </c>
      <c r="H1932" s="2">
        <f>COUNTIFS(COMPANY[亂數值],"&gt;" &amp;COMPANY[[#This Row],[亂數值]]) + 1</f>
        <v>448</v>
      </c>
      <c r="I1932" s="13" t="str">
        <f>IF(COMPANY[[#This Row],[序列]]&lt;=簡單亂數抽樣參數!$C$3,"Y","")</f>
        <v/>
      </c>
    </row>
    <row r="1933" spans="1:9">
      <c r="A1933" s="1" t="s">
        <v>5968</v>
      </c>
      <c r="B1933" s="1" t="s">
        <v>6275</v>
      </c>
      <c r="C1933" s="1" t="s">
        <v>3616</v>
      </c>
      <c r="D1933" s="1" t="s">
        <v>6</v>
      </c>
      <c r="E1933" s="1" t="str">
        <f t="shared" si="61"/>
        <v>彰化縣</v>
      </c>
      <c r="F1933" s="12">
        <f t="shared" ca="1" si="60"/>
        <v>0.7252931673666968</v>
      </c>
      <c r="G1933" s="12">
        <v>0.23763472830236809</v>
      </c>
      <c r="H1933" s="2">
        <f>COUNTIFS(COMPANY[亂數值],"&gt;" &amp;COMPANY[[#This Row],[亂數值]]) + 1</f>
        <v>1646</v>
      </c>
      <c r="I1933" s="13" t="str">
        <f>IF(COMPANY[[#This Row],[序列]]&lt;=簡單亂數抽樣參數!$C$3,"Y","")</f>
        <v/>
      </c>
    </row>
    <row r="1934" spans="1:9">
      <c r="A1934" s="1" t="s">
        <v>5969</v>
      </c>
      <c r="B1934" s="1" t="s">
        <v>3617</v>
      </c>
      <c r="C1934" s="1" t="s">
        <v>3618</v>
      </c>
      <c r="D1934" s="1" t="s">
        <v>6</v>
      </c>
      <c r="E1934" s="1" t="str">
        <f t="shared" si="61"/>
        <v>彰化縣</v>
      </c>
      <c r="F1934" s="12">
        <f t="shared" ca="1" si="60"/>
        <v>0.59637584708964797</v>
      </c>
      <c r="G1934" s="12">
        <v>0.33320983560092143</v>
      </c>
      <c r="H1934" s="2">
        <f>COUNTIFS(COMPANY[亂數值],"&gt;" &amp;COMPANY[[#This Row],[亂數值]]) + 1</f>
        <v>1440</v>
      </c>
      <c r="I1934" s="13" t="str">
        <f>IF(COMPANY[[#This Row],[序列]]&lt;=簡單亂數抽樣參數!$C$3,"Y","")</f>
        <v/>
      </c>
    </row>
    <row r="1935" spans="1:9">
      <c r="A1935" s="1" t="s">
        <v>5970</v>
      </c>
      <c r="B1935" s="1" t="s">
        <v>3619</v>
      </c>
      <c r="C1935" s="1" t="s">
        <v>3620</v>
      </c>
      <c r="D1935" s="1" t="s">
        <v>6</v>
      </c>
      <c r="E1935" s="1" t="str">
        <f t="shared" si="61"/>
        <v>彰化縣</v>
      </c>
      <c r="F1935" s="12">
        <f t="shared" ca="1" si="60"/>
        <v>0.24210596188394573</v>
      </c>
      <c r="G1935" s="12">
        <v>0.50491904160459544</v>
      </c>
      <c r="H1935" s="2">
        <f>COUNTIFS(COMPANY[亂數值],"&gt;" &amp;COMPANY[[#This Row],[亂數值]]) + 1</f>
        <v>1080</v>
      </c>
      <c r="I1935" s="13" t="str">
        <f>IF(COMPANY[[#This Row],[序列]]&lt;=簡單亂數抽樣參數!$C$3,"Y","")</f>
        <v/>
      </c>
    </row>
    <row r="1936" spans="1:9">
      <c r="A1936" s="1" t="s">
        <v>5971</v>
      </c>
      <c r="B1936" s="1" t="s">
        <v>3621</v>
      </c>
      <c r="C1936" s="1" t="s">
        <v>3622</v>
      </c>
      <c r="D1936" s="1" t="s">
        <v>6</v>
      </c>
      <c r="E1936" s="1" t="str">
        <f t="shared" si="61"/>
        <v>彰化縣</v>
      </c>
      <c r="F1936" s="12">
        <f t="shared" ca="1" si="60"/>
        <v>0.88771675594512778</v>
      </c>
      <c r="G1936" s="12">
        <v>0.76105448825806699</v>
      </c>
      <c r="H1936" s="2">
        <f>COUNTIFS(COMPANY[亂數值],"&gt;" &amp;COMPANY[[#This Row],[亂數值]]) + 1</f>
        <v>522</v>
      </c>
      <c r="I1936" s="13" t="str">
        <f>IF(COMPANY[[#This Row],[序列]]&lt;=簡單亂數抽樣參數!$C$3,"Y","")</f>
        <v/>
      </c>
    </row>
    <row r="1937" spans="1:9">
      <c r="A1937" s="1" t="s">
        <v>5972</v>
      </c>
      <c r="B1937" s="1" t="s">
        <v>3623</v>
      </c>
      <c r="C1937" s="1" t="s">
        <v>3624</v>
      </c>
      <c r="D1937" s="1" t="s">
        <v>6</v>
      </c>
      <c r="E1937" s="1" t="str">
        <f t="shared" si="61"/>
        <v>彰化縣</v>
      </c>
      <c r="F1937" s="12">
        <f t="shared" ca="1" si="60"/>
        <v>0.86884131733651959</v>
      </c>
      <c r="G1937" s="12">
        <v>0.22207133801980061</v>
      </c>
      <c r="H1937" s="2">
        <f>COUNTIFS(COMPANY[亂數值],"&gt;" &amp;COMPANY[[#This Row],[亂數值]]) + 1</f>
        <v>1689</v>
      </c>
      <c r="I1937" s="13" t="str">
        <f>IF(COMPANY[[#This Row],[序列]]&lt;=簡單亂數抽樣參數!$C$3,"Y","")</f>
        <v/>
      </c>
    </row>
    <row r="1938" spans="1:9">
      <c r="A1938" s="1" t="s">
        <v>5973</v>
      </c>
      <c r="B1938" s="1" t="s">
        <v>3625</v>
      </c>
      <c r="C1938" s="1" t="s">
        <v>3626</v>
      </c>
      <c r="D1938" s="1" t="s">
        <v>22</v>
      </c>
      <c r="E1938" s="1" t="str">
        <f t="shared" si="61"/>
        <v>雲林縣</v>
      </c>
      <c r="F1938" s="12">
        <f t="shared" ca="1" si="60"/>
        <v>0.63121626439539613</v>
      </c>
      <c r="G1938" s="12">
        <v>0.66242635605404598</v>
      </c>
      <c r="H1938" s="2">
        <f>COUNTIFS(COMPANY[亂數值],"&gt;" &amp;COMPANY[[#This Row],[亂數值]]) + 1</f>
        <v>719</v>
      </c>
      <c r="I1938" s="13" t="str">
        <f>IF(COMPANY[[#This Row],[序列]]&lt;=簡單亂數抽樣參數!$C$3,"Y","")</f>
        <v/>
      </c>
    </row>
    <row r="1939" spans="1:9">
      <c r="A1939" s="1" t="s">
        <v>5974</v>
      </c>
      <c r="B1939" s="1" t="s">
        <v>3627</v>
      </c>
      <c r="C1939" s="1" t="s">
        <v>3628</v>
      </c>
      <c r="D1939" s="1" t="s">
        <v>6</v>
      </c>
      <c r="E1939" s="1" t="str">
        <f t="shared" si="61"/>
        <v>雲林縣</v>
      </c>
      <c r="F1939" s="12">
        <f t="shared" ca="1" si="60"/>
        <v>2.0681342062065733E-2</v>
      </c>
      <c r="G1939" s="12">
        <v>0.80243434654950307</v>
      </c>
      <c r="H1939" s="2">
        <f>COUNTIFS(COMPANY[亂數值],"&gt;" &amp;COMPANY[[#This Row],[亂數值]]) + 1</f>
        <v>441</v>
      </c>
      <c r="I1939" s="13" t="str">
        <f>IF(COMPANY[[#This Row],[序列]]&lt;=簡單亂數抽樣參數!$C$3,"Y","")</f>
        <v/>
      </c>
    </row>
    <row r="1940" spans="1:9">
      <c r="A1940" s="1" t="s">
        <v>5975</v>
      </c>
      <c r="B1940" s="1" t="s">
        <v>3629</v>
      </c>
      <c r="C1940" s="1" t="s">
        <v>3630</v>
      </c>
      <c r="D1940" s="1" t="s">
        <v>6</v>
      </c>
      <c r="E1940" s="1" t="str">
        <f t="shared" si="61"/>
        <v>雲林縣</v>
      </c>
      <c r="F1940" s="12">
        <f t="shared" ca="1" si="60"/>
        <v>0.46154422957810837</v>
      </c>
      <c r="G1940" s="12">
        <v>0.57582744226087557</v>
      </c>
      <c r="H1940" s="2">
        <f>COUNTIFS(COMPANY[亂數值],"&gt;" &amp;COMPANY[[#This Row],[亂數值]]) + 1</f>
        <v>906</v>
      </c>
      <c r="I1940" s="13" t="str">
        <f>IF(COMPANY[[#This Row],[序列]]&lt;=簡單亂數抽樣參數!$C$3,"Y","")</f>
        <v/>
      </c>
    </row>
    <row r="1941" spans="1:9">
      <c r="A1941" s="1" t="s">
        <v>5976</v>
      </c>
      <c r="B1941" s="1" t="s">
        <v>3631</v>
      </c>
      <c r="C1941" s="1" t="s">
        <v>3632</v>
      </c>
      <c r="D1941" s="1" t="s">
        <v>6</v>
      </c>
      <c r="E1941" s="1" t="str">
        <f t="shared" si="61"/>
        <v>雲林縣</v>
      </c>
      <c r="F1941" s="12">
        <f t="shared" ca="1" si="60"/>
        <v>5.1645637802882338E-2</v>
      </c>
      <c r="G1941" s="12">
        <v>0.1262257890485261</v>
      </c>
      <c r="H1941" s="2">
        <f>COUNTIFS(COMPANY[亂數值],"&gt;" &amp;COMPANY[[#This Row],[亂數值]]) + 1</f>
        <v>1918</v>
      </c>
      <c r="I1941" s="13" t="str">
        <f>IF(COMPANY[[#This Row],[序列]]&lt;=簡單亂數抽樣參數!$C$3,"Y","")</f>
        <v/>
      </c>
    </row>
    <row r="1942" spans="1:9">
      <c r="A1942" s="1" t="s">
        <v>5977</v>
      </c>
      <c r="B1942" s="1" t="s">
        <v>3633</v>
      </c>
      <c r="C1942" s="1" t="s">
        <v>3634</v>
      </c>
      <c r="D1942" s="1" t="s">
        <v>27</v>
      </c>
      <c r="E1942" s="1" t="str">
        <f t="shared" si="61"/>
        <v>臺中市</v>
      </c>
      <c r="F1942" s="12">
        <f t="shared" ca="1" si="60"/>
        <v>0.3924118681954667</v>
      </c>
      <c r="G1942" s="12">
        <v>0.76732435422177214</v>
      </c>
      <c r="H1942" s="2">
        <f>COUNTIFS(COMPANY[亂數值],"&gt;" &amp;COMPANY[[#This Row],[亂數值]]) + 1</f>
        <v>512</v>
      </c>
      <c r="I1942" s="13" t="str">
        <f>IF(COMPANY[[#This Row],[序列]]&lt;=簡單亂數抽樣參數!$C$3,"Y","")</f>
        <v/>
      </c>
    </row>
    <row r="1943" spans="1:9">
      <c r="A1943" s="1" t="s">
        <v>5978</v>
      </c>
      <c r="B1943" s="1" t="s">
        <v>3635</v>
      </c>
      <c r="C1943" s="1" t="s">
        <v>3636</v>
      </c>
      <c r="D1943" s="1" t="s">
        <v>6</v>
      </c>
      <c r="E1943" s="1" t="str">
        <f t="shared" si="61"/>
        <v>臺中市</v>
      </c>
      <c r="F1943" s="12">
        <f t="shared" ca="1" si="60"/>
        <v>0.83482040740917562</v>
      </c>
      <c r="G1943" s="12">
        <v>0.69990956964817708</v>
      </c>
      <c r="H1943" s="2">
        <f>COUNTIFS(COMPANY[亂數值],"&gt;" &amp;COMPANY[[#This Row],[亂數值]]) + 1</f>
        <v>639</v>
      </c>
      <c r="I1943" s="13" t="str">
        <f>IF(COMPANY[[#This Row],[序列]]&lt;=簡單亂數抽樣參數!$C$3,"Y","")</f>
        <v/>
      </c>
    </row>
    <row r="1944" spans="1:9">
      <c r="A1944" s="1" t="s">
        <v>5979</v>
      </c>
      <c r="B1944" s="1" t="s">
        <v>3637</v>
      </c>
      <c r="C1944" s="1" t="s">
        <v>3638</v>
      </c>
      <c r="D1944" s="1" t="s">
        <v>6</v>
      </c>
      <c r="E1944" s="1" t="str">
        <f t="shared" si="61"/>
        <v>臺中市</v>
      </c>
      <c r="F1944" s="12">
        <f t="shared" ca="1" si="60"/>
        <v>0.2360236473109909</v>
      </c>
      <c r="G1944" s="12">
        <v>0.62909359874475834</v>
      </c>
      <c r="H1944" s="2">
        <f>COUNTIFS(COMPANY[亂數值],"&gt;" &amp;COMPANY[[#This Row],[亂數值]]) + 1</f>
        <v>800</v>
      </c>
      <c r="I1944" s="13" t="str">
        <f>IF(COMPANY[[#This Row],[序列]]&lt;=簡單亂數抽樣參數!$C$3,"Y","")</f>
        <v/>
      </c>
    </row>
    <row r="1945" spans="1:9">
      <c r="A1945" s="1" t="s">
        <v>5980</v>
      </c>
      <c r="B1945" s="1" t="s">
        <v>3639</v>
      </c>
      <c r="C1945" s="1" t="s">
        <v>3640</v>
      </c>
      <c r="D1945" s="1" t="s">
        <v>6</v>
      </c>
      <c r="E1945" s="1" t="str">
        <f t="shared" si="61"/>
        <v>臺中市</v>
      </c>
      <c r="F1945" s="12">
        <f t="shared" ca="1" si="60"/>
        <v>0.88685205837084125</v>
      </c>
      <c r="G1945" s="12">
        <v>0.60898091712980318</v>
      </c>
      <c r="H1945" s="2">
        <f>COUNTIFS(COMPANY[亂數值],"&gt;" &amp;COMPANY[[#This Row],[亂數值]]) + 1</f>
        <v>841</v>
      </c>
      <c r="I1945" s="13" t="str">
        <f>IF(COMPANY[[#This Row],[序列]]&lt;=簡單亂數抽樣參數!$C$3,"Y","")</f>
        <v/>
      </c>
    </row>
    <row r="1946" spans="1:9">
      <c r="A1946" s="1" t="s">
        <v>5981</v>
      </c>
      <c r="B1946" s="1" t="s">
        <v>3641</v>
      </c>
      <c r="C1946" s="1" t="s">
        <v>3642</v>
      </c>
      <c r="D1946" s="1" t="s">
        <v>6</v>
      </c>
      <c r="E1946" s="1" t="str">
        <f t="shared" si="61"/>
        <v>臺中市</v>
      </c>
      <c r="F1946" s="12">
        <f t="shared" ca="1" si="60"/>
        <v>0.55288225542139247</v>
      </c>
      <c r="G1946" s="12">
        <v>0.69524855216185277</v>
      </c>
      <c r="H1946" s="2">
        <f>COUNTIFS(COMPANY[亂數值],"&gt;" &amp;COMPANY[[#This Row],[亂數值]]) + 1</f>
        <v>650</v>
      </c>
      <c r="I1946" s="13" t="str">
        <f>IF(COMPANY[[#This Row],[序列]]&lt;=簡單亂數抽樣參數!$C$3,"Y","")</f>
        <v/>
      </c>
    </row>
    <row r="1947" spans="1:9">
      <c r="A1947" s="1" t="s">
        <v>5982</v>
      </c>
      <c r="B1947" s="1" t="s">
        <v>3643</v>
      </c>
      <c r="C1947" s="1" t="s">
        <v>3644</v>
      </c>
      <c r="D1947" s="1" t="s">
        <v>6</v>
      </c>
      <c r="E1947" s="1" t="str">
        <f t="shared" si="61"/>
        <v>臺中市</v>
      </c>
      <c r="F1947" s="12">
        <f t="shared" ca="1" si="60"/>
        <v>0.83234218526826809</v>
      </c>
      <c r="G1947" s="12">
        <v>0.78399914459087339</v>
      </c>
      <c r="H1947" s="2">
        <f>COUNTIFS(COMPANY[亂數值],"&gt;" &amp;COMPANY[[#This Row],[亂數值]]) + 1</f>
        <v>482</v>
      </c>
      <c r="I1947" s="13" t="str">
        <f>IF(COMPANY[[#This Row],[序列]]&lt;=簡單亂數抽樣參數!$C$3,"Y","")</f>
        <v/>
      </c>
    </row>
    <row r="1948" spans="1:9">
      <c r="A1948" s="1" t="s">
        <v>5983</v>
      </c>
      <c r="B1948" s="1" t="s">
        <v>3645</v>
      </c>
      <c r="C1948" s="1" t="s">
        <v>3646</v>
      </c>
      <c r="D1948" s="1" t="s">
        <v>6</v>
      </c>
      <c r="E1948" s="1" t="str">
        <f t="shared" si="61"/>
        <v>彰化縣</v>
      </c>
      <c r="F1948" s="12">
        <f t="shared" ca="1" si="60"/>
        <v>0.8068620574916886</v>
      </c>
      <c r="G1948" s="12">
        <v>0.46021726953453368</v>
      </c>
      <c r="H1948" s="2">
        <f>COUNTIFS(COMPANY[亂數值],"&gt;" &amp;COMPANY[[#This Row],[亂數值]]) + 1</f>
        <v>1175</v>
      </c>
      <c r="I1948" s="13" t="str">
        <f>IF(COMPANY[[#This Row],[序列]]&lt;=簡單亂數抽樣參數!$C$3,"Y","")</f>
        <v/>
      </c>
    </row>
    <row r="1949" spans="1:9">
      <c r="A1949" s="1" t="s">
        <v>5984</v>
      </c>
      <c r="B1949" s="1" t="s">
        <v>3647</v>
      </c>
      <c r="C1949" s="1" t="s">
        <v>3648</v>
      </c>
      <c r="D1949" s="1" t="s">
        <v>27</v>
      </c>
      <c r="E1949" s="1" t="str">
        <f t="shared" si="61"/>
        <v>彰化縣</v>
      </c>
      <c r="F1949" s="12">
        <f t="shared" ca="1" si="60"/>
        <v>0.5028405816391891</v>
      </c>
      <c r="G1949" s="12">
        <v>0.85730701079056137</v>
      </c>
      <c r="H1949" s="2">
        <f>COUNTIFS(COMPANY[亂數值],"&gt;" &amp;COMPANY[[#This Row],[亂數值]]) + 1</f>
        <v>314</v>
      </c>
      <c r="I1949" s="13" t="str">
        <f>IF(COMPANY[[#This Row],[序列]]&lt;=簡單亂數抽樣參數!$C$3,"Y","")</f>
        <v/>
      </c>
    </row>
    <row r="1950" spans="1:9">
      <c r="A1950" s="1" t="s">
        <v>5985</v>
      </c>
      <c r="B1950" s="1" t="s">
        <v>3649</v>
      </c>
      <c r="C1950" s="1" t="s">
        <v>3650</v>
      </c>
      <c r="D1950" s="1" t="s">
        <v>6</v>
      </c>
      <c r="E1950" s="1" t="str">
        <f t="shared" si="61"/>
        <v>彰化縣</v>
      </c>
      <c r="F1950" s="12">
        <f t="shared" ca="1" si="60"/>
        <v>0.76835406291058483</v>
      </c>
      <c r="G1950" s="12">
        <v>0.67982322771820614</v>
      </c>
      <c r="H1950" s="2">
        <f>COUNTIFS(COMPANY[亂數值],"&gt;" &amp;COMPANY[[#This Row],[亂數值]]) + 1</f>
        <v>675</v>
      </c>
      <c r="I1950" s="13" t="str">
        <f>IF(COMPANY[[#This Row],[序列]]&lt;=簡單亂數抽樣參數!$C$3,"Y","")</f>
        <v/>
      </c>
    </row>
    <row r="1951" spans="1:9">
      <c r="A1951" s="1" t="s">
        <v>5986</v>
      </c>
      <c r="B1951" s="1" t="s">
        <v>3651</v>
      </c>
      <c r="C1951" s="1" t="s">
        <v>3652</v>
      </c>
      <c r="D1951" s="1" t="s">
        <v>6</v>
      </c>
      <c r="E1951" s="1" t="str">
        <f t="shared" si="61"/>
        <v>臺中市</v>
      </c>
      <c r="F1951" s="12">
        <f t="shared" ca="1" si="60"/>
        <v>0.31079645291754798</v>
      </c>
      <c r="G1951" s="12">
        <v>0.83591064065242471</v>
      </c>
      <c r="H1951" s="2">
        <f>COUNTIFS(COMPANY[亂數值],"&gt;" &amp;COMPANY[[#This Row],[亂數值]]) + 1</f>
        <v>363</v>
      </c>
      <c r="I1951" s="13" t="str">
        <f>IF(COMPANY[[#This Row],[序列]]&lt;=簡單亂數抽樣參數!$C$3,"Y","")</f>
        <v/>
      </c>
    </row>
    <row r="1952" spans="1:9">
      <c r="A1952" s="1" t="s">
        <v>5987</v>
      </c>
      <c r="B1952" s="1" t="s">
        <v>3653</v>
      </c>
      <c r="C1952" s="1" t="s">
        <v>3654</v>
      </c>
      <c r="D1952" s="1" t="s">
        <v>27</v>
      </c>
      <c r="E1952" s="1" t="str">
        <f t="shared" si="61"/>
        <v>臺中市</v>
      </c>
      <c r="F1952" s="12">
        <f t="shared" ca="1" si="60"/>
        <v>0.50188513137734414</v>
      </c>
      <c r="G1952" s="12">
        <v>0.10153628821417204</v>
      </c>
      <c r="H1952" s="2">
        <f>COUNTIFS(COMPANY[亂數值],"&gt;" &amp;COMPANY[[#This Row],[亂數值]]) + 1</f>
        <v>1983</v>
      </c>
      <c r="I1952" s="13" t="str">
        <f>IF(COMPANY[[#This Row],[序列]]&lt;=簡單亂數抽樣參數!$C$3,"Y","")</f>
        <v/>
      </c>
    </row>
    <row r="1953" spans="1:9">
      <c r="A1953" s="1" t="s">
        <v>5988</v>
      </c>
      <c r="B1953" s="1" t="s">
        <v>3655</v>
      </c>
      <c r="C1953" s="1" t="s">
        <v>3656</v>
      </c>
      <c r="D1953" s="1" t="s">
        <v>6</v>
      </c>
      <c r="E1953" s="1" t="str">
        <f t="shared" si="61"/>
        <v>臺中市</v>
      </c>
      <c r="F1953" s="12">
        <f t="shared" ca="1" si="60"/>
        <v>0.27939065116052875</v>
      </c>
      <c r="G1953" s="12">
        <v>0.84201601533576942</v>
      </c>
      <c r="H1953" s="2">
        <f>COUNTIFS(COMPANY[亂數值],"&gt;" &amp;COMPANY[[#This Row],[亂數值]]) + 1</f>
        <v>346</v>
      </c>
      <c r="I1953" s="13" t="str">
        <f>IF(COMPANY[[#This Row],[序列]]&lt;=簡單亂數抽樣參數!$C$3,"Y","")</f>
        <v/>
      </c>
    </row>
    <row r="1954" spans="1:9">
      <c r="A1954" s="1" t="s">
        <v>5989</v>
      </c>
      <c r="B1954" s="1" t="s">
        <v>3657</v>
      </c>
      <c r="C1954" s="1" t="s">
        <v>3658</v>
      </c>
      <c r="D1954" s="1" t="s">
        <v>27</v>
      </c>
      <c r="E1954" s="1" t="str">
        <f t="shared" si="61"/>
        <v>臺中市</v>
      </c>
      <c r="F1954" s="12">
        <f t="shared" ca="1" si="60"/>
        <v>0.6302467341414415</v>
      </c>
      <c r="G1954" s="12">
        <v>0.83942286428998514</v>
      </c>
      <c r="H1954" s="2">
        <f>COUNTIFS(COMPANY[亂數值],"&gt;" &amp;COMPANY[[#This Row],[亂數值]]) + 1</f>
        <v>348</v>
      </c>
      <c r="I1954" s="13" t="str">
        <f>IF(COMPANY[[#This Row],[序列]]&lt;=簡單亂數抽樣參數!$C$3,"Y","")</f>
        <v/>
      </c>
    </row>
    <row r="1955" spans="1:9">
      <c r="A1955" s="1" t="s">
        <v>5990</v>
      </c>
      <c r="B1955" s="1" t="s">
        <v>3659</v>
      </c>
      <c r="C1955" s="1" t="s">
        <v>3660</v>
      </c>
      <c r="D1955" s="1" t="s">
        <v>6</v>
      </c>
      <c r="E1955" s="1" t="str">
        <f t="shared" si="61"/>
        <v>臺中市</v>
      </c>
      <c r="F1955" s="12">
        <f t="shared" ca="1" si="60"/>
        <v>0.92767708117209025</v>
      </c>
      <c r="G1955" s="12">
        <v>5.1976212725481141E-2</v>
      </c>
      <c r="H1955" s="2">
        <f>COUNTIFS(COMPANY[亂數值],"&gt;" &amp;COMPANY[[#This Row],[亂數值]]) + 1</f>
        <v>2086</v>
      </c>
      <c r="I1955" s="13" t="str">
        <f>IF(COMPANY[[#This Row],[序列]]&lt;=簡單亂數抽樣參數!$C$3,"Y","")</f>
        <v/>
      </c>
    </row>
    <row r="1956" spans="1:9">
      <c r="A1956" s="1" t="s">
        <v>5991</v>
      </c>
      <c r="B1956" s="1" t="s">
        <v>3661</v>
      </c>
      <c r="C1956" s="1" t="s">
        <v>3662</v>
      </c>
      <c r="D1956" s="1" t="s">
        <v>6</v>
      </c>
      <c r="E1956" s="1" t="str">
        <f t="shared" si="61"/>
        <v>臺中市</v>
      </c>
      <c r="F1956" s="12">
        <f t="shared" ca="1" si="60"/>
        <v>0.23258496658939964</v>
      </c>
      <c r="G1956" s="12">
        <v>0.27241306392603037</v>
      </c>
      <c r="H1956" s="2">
        <f>COUNTIFS(COMPANY[亂數值],"&gt;" &amp;COMPANY[[#This Row],[亂數值]]) + 1</f>
        <v>1573</v>
      </c>
      <c r="I1956" s="13" t="str">
        <f>IF(COMPANY[[#This Row],[序列]]&lt;=簡單亂數抽樣參數!$C$3,"Y","")</f>
        <v/>
      </c>
    </row>
    <row r="1957" spans="1:9">
      <c r="A1957" s="1" t="s">
        <v>5992</v>
      </c>
      <c r="B1957" s="1" t="s">
        <v>3663</v>
      </c>
      <c r="C1957" s="1" t="s">
        <v>3664</v>
      </c>
      <c r="D1957" s="1" t="s">
        <v>27</v>
      </c>
      <c r="E1957" s="1" t="str">
        <f t="shared" si="61"/>
        <v>臺中市</v>
      </c>
      <c r="F1957" s="12">
        <f t="shared" ca="1" si="60"/>
        <v>0.69030117427798354</v>
      </c>
      <c r="G1957" s="12">
        <v>0.55347912180317438</v>
      </c>
      <c r="H1957" s="2">
        <f>COUNTIFS(COMPANY[亂數值],"&gt;" &amp;COMPANY[[#This Row],[亂數值]]) + 1</f>
        <v>962</v>
      </c>
      <c r="I1957" s="13" t="str">
        <f>IF(COMPANY[[#This Row],[序列]]&lt;=簡單亂數抽樣參數!$C$3,"Y","")</f>
        <v/>
      </c>
    </row>
    <row r="1958" spans="1:9">
      <c r="A1958" s="1" t="s">
        <v>5993</v>
      </c>
      <c r="B1958" s="1" t="s">
        <v>3665</v>
      </c>
      <c r="C1958" s="1" t="s">
        <v>3666</v>
      </c>
      <c r="D1958" s="1" t="s">
        <v>6</v>
      </c>
      <c r="E1958" s="1" t="str">
        <f t="shared" si="61"/>
        <v>臺中市</v>
      </c>
      <c r="F1958" s="12">
        <f t="shared" ca="1" si="60"/>
        <v>1.1960907059208714E-2</v>
      </c>
      <c r="G1958" s="12">
        <v>0.1237503905997841</v>
      </c>
      <c r="H1958" s="2">
        <f>COUNTIFS(COMPANY[亂數值],"&gt;" &amp;COMPANY[[#This Row],[亂數值]]) + 1</f>
        <v>1929</v>
      </c>
      <c r="I1958" s="13" t="str">
        <f>IF(COMPANY[[#This Row],[序列]]&lt;=簡單亂數抽樣參數!$C$3,"Y","")</f>
        <v/>
      </c>
    </row>
    <row r="1959" spans="1:9">
      <c r="A1959" s="1" t="s">
        <v>5994</v>
      </c>
      <c r="B1959" s="1" t="s">
        <v>3667</v>
      </c>
      <c r="C1959" s="1" t="s">
        <v>3668</v>
      </c>
      <c r="D1959" s="1" t="s">
        <v>6</v>
      </c>
      <c r="E1959" s="1" t="str">
        <f t="shared" si="61"/>
        <v>臺中市</v>
      </c>
      <c r="F1959" s="12">
        <f t="shared" ca="1" si="60"/>
        <v>0.59599308479197721</v>
      </c>
      <c r="G1959" s="12">
        <v>0.28891784320363179</v>
      </c>
      <c r="H1959" s="2">
        <f>COUNTIFS(COMPANY[亂數值],"&gt;" &amp;COMPANY[[#This Row],[亂數值]]) + 1</f>
        <v>1528</v>
      </c>
      <c r="I1959" s="13" t="str">
        <f>IF(COMPANY[[#This Row],[序列]]&lt;=簡單亂數抽樣參數!$C$3,"Y","")</f>
        <v/>
      </c>
    </row>
    <row r="1960" spans="1:9">
      <c r="A1960" s="1" t="s">
        <v>5995</v>
      </c>
      <c r="B1960" s="1" t="s">
        <v>3669</v>
      </c>
      <c r="C1960" s="1" t="s">
        <v>3670</v>
      </c>
      <c r="D1960" s="1" t="s">
        <v>6</v>
      </c>
      <c r="E1960" s="1" t="str">
        <f t="shared" si="61"/>
        <v>臺中市</v>
      </c>
      <c r="F1960" s="12">
        <f t="shared" ca="1" si="60"/>
        <v>0.47363260751685099</v>
      </c>
      <c r="G1960" s="12">
        <v>0.8768515559048885</v>
      </c>
      <c r="H1960" s="2">
        <f>COUNTIFS(COMPANY[亂數值],"&gt;" &amp;COMPANY[[#This Row],[亂數值]]) + 1</f>
        <v>266</v>
      </c>
      <c r="I1960" s="13" t="str">
        <f>IF(COMPANY[[#This Row],[序列]]&lt;=簡單亂數抽樣參數!$C$3,"Y","")</f>
        <v/>
      </c>
    </row>
    <row r="1961" spans="1:9">
      <c r="A1961" s="1" t="s">
        <v>5996</v>
      </c>
      <c r="B1961" s="1" t="s">
        <v>3671</v>
      </c>
      <c r="C1961" s="1" t="s">
        <v>3672</v>
      </c>
      <c r="D1961" s="1" t="s">
        <v>27</v>
      </c>
      <c r="E1961" s="1" t="str">
        <f t="shared" si="61"/>
        <v>苗栗縣</v>
      </c>
      <c r="F1961" s="12">
        <f t="shared" ca="1" si="60"/>
        <v>0.22619534760273663</v>
      </c>
      <c r="G1961" s="12">
        <v>0.57386173570330179</v>
      </c>
      <c r="H1961" s="2">
        <f>COUNTIFS(COMPANY[亂數值],"&gt;" &amp;COMPANY[[#This Row],[亂數值]]) + 1</f>
        <v>910</v>
      </c>
      <c r="I1961" s="13" t="str">
        <f>IF(COMPANY[[#This Row],[序列]]&lt;=簡單亂數抽樣參數!$C$3,"Y","")</f>
        <v/>
      </c>
    </row>
    <row r="1962" spans="1:9">
      <c r="A1962" s="1" t="s">
        <v>5997</v>
      </c>
      <c r="B1962" s="1" t="s">
        <v>3673</v>
      </c>
      <c r="C1962" s="1" t="s">
        <v>3674</v>
      </c>
      <c r="D1962" s="1" t="s">
        <v>22</v>
      </c>
      <c r="E1962" s="1" t="str">
        <f t="shared" si="61"/>
        <v>苗栗縣</v>
      </c>
      <c r="F1962" s="12">
        <f t="shared" ca="1" si="60"/>
        <v>0.77214791503567826</v>
      </c>
      <c r="G1962" s="12">
        <v>0.5693749235880543</v>
      </c>
      <c r="H1962" s="2">
        <f>COUNTIFS(COMPANY[亂數值],"&gt;" &amp;COMPANY[[#This Row],[亂數值]]) + 1</f>
        <v>921</v>
      </c>
      <c r="I1962" s="13" t="str">
        <f>IF(COMPANY[[#This Row],[序列]]&lt;=簡單亂數抽樣參數!$C$3,"Y","")</f>
        <v/>
      </c>
    </row>
    <row r="1963" spans="1:9">
      <c r="A1963" s="1" t="s">
        <v>5998</v>
      </c>
      <c r="B1963" s="1" t="s">
        <v>3675</v>
      </c>
      <c r="C1963" s="1" t="s">
        <v>3676</v>
      </c>
      <c r="D1963" s="1" t="s">
        <v>6</v>
      </c>
      <c r="E1963" s="1" t="str">
        <f t="shared" si="61"/>
        <v>雲林縣</v>
      </c>
      <c r="F1963" s="12">
        <f t="shared" ca="1" si="60"/>
        <v>0.10090616338038205</v>
      </c>
      <c r="G1963" s="12">
        <v>0.73188769852429902</v>
      </c>
      <c r="H1963" s="2">
        <f>COUNTIFS(COMPANY[亂數值],"&gt;" &amp;COMPANY[[#This Row],[亂數值]]) + 1</f>
        <v>570</v>
      </c>
      <c r="I1963" s="13" t="str">
        <f>IF(COMPANY[[#This Row],[序列]]&lt;=簡單亂數抽樣參數!$C$3,"Y","")</f>
        <v/>
      </c>
    </row>
    <row r="1964" spans="1:9">
      <c r="A1964" s="1" t="s">
        <v>5999</v>
      </c>
      <c r="B1964" s="1" t="s">
        <v>2566</v>
      </c>
      <c r="C1964" s="1" t="s">
        <v>3677</v>
      </c>
      <c r="D1964" s="1" t="s">
        <v>6</v>
      </c>
      <c r="E1964" s="1" t="str">
        <f t="shared" si="61"/>
        <v>臺南市</v>
      </c>
      <c r="F1964" s="12">
        <f t="shared" ca="1" si="60"/>
        <v>0.19569136207382476</v>
      </c>
      <c r="G1964" s="12">
        <v>0.29094211264426639</v>
      </c>
      <c r="H1964" s="2">
        <f>COUNTIFS(COMPANY[亂數值],"&gt;" &amp;COMPANY[[#This Row],[亂數值]]) + 1</f>
        <v>1522</v>
      </c>
      <c r="I1964" s="13" t="str">
        <f>IF(COMPANY[[#This Row],[序列]]&lt;=簡單亂數抽樣參數!$C$3,"Y","")</f>
        <v/>
      </c>
    </row>
    <row r="1965" spans="1:9">
      <c r="A1965" s="1" t="s">
        <v>6000</v>
      </c>
      <c r="B1965" s="1" t="s">
        <v>3678</v>
      </c>
      <c r="C1965" s="1" t="s">
        <v>3679</v>
      </c>
      <c r="D1965" s="1" t="s">
        <v>6</v>
      </c>
      <c r="E1965" s="1" t="str">
        <f t="shared" si="61"/>
        <v>臺南市</v>
      </c>
      <c r="F1965" s="12">
        <f t="shared" ca="1" si="60"/>
        <v>0.58848039969841837</v>
      </c>
      <c r="G1965" s="12">
        <v>0.69910868310935004</v>
      </c>
      <c r="H1965" s="2">
        <f>COUNTIFS(COMPANY[亂數值],"&gt;" &amp;COMPANY[[#This Row],[亂數值]]) + 1</f>
        <v>641</v>
      </c>
      <c r="I1965" s="13" t="str">
        <f>IF(COMPANY[[#This Row],[序列]]&lt;=簡單亂數抽樣參數!$C$3,"Y","")</f>
        <v/>
      </c>
    </row>
    <row r="1966" spans="1:9">
      <c r="A1966" s="1" t="s">
        <v>6001</v>
      </c>
      <c r="B1966" s="1" t="s">
        <v>3680</v>
      </c>
      <c r="C1966" s="1" t="s">
        <v>1675</v>
      </c>
      <c r="D1966" s="1" t="s">
        <v>6</v>
      </c>
      <c r="E1966" s="1" t="str">
        <f t="shared" si="61"/>
        <v>臺南市</v>
      </c>
      <c r="F1966" s="12">
        <f t="shared" ca="1" si="60"/>
        <v>0.51214631607649774</v>
      </c>
      <c r="G1966" s="12">
        <v>0.18261183628321986</v>
      </c>
      <c r="H1966" s="2">
        <f>COUNTIFS(COMPANY[亂數值],"&gt;" &amp;COMPANY[[#This Row],[亂數值]]) + 1</f>
        <v>1782</v>
      </c>
      <c r="I1966" s="13" t="str">
        <f>IF(COMPANY[[#This Row],[序列]]&lt;=簡單亂數抽樣參數!$C$3,"Y","")</f>
        <v/>
      </c>
    </row>
    <row r="1967" spans="1:9">
      <c r="A1967" s="1" t="s">
        <v>6002</v>
      </c>
      <c r="B1967" s="1" t="s">
        <v>3681</v>
      </c>
      <c r="C1967" s="1" t="s">
        <v>3682</v>
      </c>
      <c r="D1967" s="1" t="s">
        <v>6</v>
      </c>
      <c r="E1967" s="1" t="str">
        <f t="shared" si="61"/>
        <v>臺南市</v>
      </c>
      <c r="F1967" s="12">
        <f t="shared" ca="1" si="60"/>
        <v>0.80964265235326383</v>
      </c>
      <c r="G1967" s="12">
        <v>0.79085040288455466</v>
      </c>
      <c r="H1967" s="2">
        <f>COUNTIFS(COMPANY[亂數值],"&gt;" &amp;COMPANY[[#This Row],[亂數值]]) + 1</f>
        <v>469</v>
      </c>
      <c r="I1967" s="13" t="str">
        <f>IF(COMPANY[[#This Row],[序列]]&lt;=簡單亂數抽樣參數!$C$3,"Y","")</f>
        <v/>
      </c>
    </row>
    <row r="1968" spans="1:9">
      <c r="A1968" s="1" t="s">
        <v>6003</v>
      </c>
      <c r="B1968" s="1" t="s">
        <v>3683</v>
      </c>
      <c r="C1968" s="1" t="s">
        <v>3684</v>
      </c>
      <c r="D1968" s="1" t="s">
        <v>27</v>
      </c>
      <c r="E1968" s="1" t="str">
        <f t="shared" si="61"/>
        <v>嘉義市</v>
      </c>
      <c r="F1968" s="12">
        <f t="shared" ca="1" si="60"/>
        <v>0.57889629482617977</v>
      </c>
      <c r="G1968" s="12">
        <v>0.35790289344654003</v>
      </c>
      <c r="H1968" s="2">
        <f>COUNTIFS(COMPANY[亂數值],"&gt;" &amp;COMPANY[[#This Row],[亂數值]]) + 1</f>
        <v>1380</v>
      </c>
      <c r="I1968" s="13" t="str">
        <f>IF(COMPANY[[#This Row],[序列]]&lt;=簡單亂數抽樣參數!$C$3,"Y","")</f>
        <v/>
      </c>
    </row>
    <row r="1969" spans="1:9">
      <c r="A1969" s="1" t="s">
        <v>6004</v>
      </c>
      <c r="B1969" s="1" t="s">
        <v>3685</v>
      </c>
      <c r="C1969" s="1" t="s">
        <v>3686</v>
      </c>
      <c r="D1969" s="1" t="s">
        <v>6</v>
      </c>
      <c r="E1969" s="1" t="str">
        <f t="shared" si="61"/>
        <v>嘉義市</v>
      </c>
      <c r="F1969" s="12">
        <f t="shared" ca="1" si="60"/>
        <v>0.97422706158219685</v>
      </c>
      <c r="G1969" s="12">
        <v>0.15015544550390225</v>
      </c>
      <c r="H1969" s="2">
        <f>COUNTIFS(COMPANY[亂數值],"&gt;" &amp;COMPANY[[#This Row],[亂數值]]) + 1</f>
        <v>1854</v>
      </c>
      <c r="I1969" s="13" t="str">
        <f>IF(COMPANY[[#This Row],[序列]]&lt;=簡單亂數抽樣參數!$C$3,"Y","")</f>
        <v/>
      </c>
    </row>
    <row r="1970" spans="1:9">
      <c r="A1970" s="1" t="s">
        <v>6005</v>
      </c>
      <c r="B1970" s="1" t="s">
        <v>3687</v>
      </c>
      <c r="C1970" s="1" t="s">
        <v>3688</v>
      </c>
      <c r="D1970" s="1" t="s">
        <v>6</v>
      </c>
      <c r="E1970" s="1" t="str">
        <f t="shared" si="61"/>
        <v>嘉義市</v>
      </c>
      <c r="F1970" s="12">
        <f t="shared" ca="1" si="60"/>
        <v>0.38480514188512893</v>
      </c>
      <c r="G1970" s="12">
        <v>0.94824411841598033</v>
      </c>
      <c r="H1970" s="2">
        <f>COUNTIFS(COMPANY[亂數值],"&gt;" &amp;COMPANY[[#This Row],[亂數值]]) + 1</f>
        <v>112</v>
      </c>
      <c r="I1970" s="13" t="str">
        <f>IF(COMPANY[[#This Row],[序列]]&lt;=簡單亂數抽樣參數!$C$3,"Y","")</f>
        <v/>
      </c>
    </row>
    <row r="1971" spans="1:9">
      <c r="A1971" s="1" t="s">
        <v>6006</v>
      </c>
      <c r="B1971" s="1" t="s">
        <v>3689</v>
      </c>
      <c r="C1971" s="1" t="s">
        <v>3690</v>
      </c>
      <c r="D1971" s="1" t="s">
        <v>6</v>
      </c>
      <c r="E1971" s="1" t="str">
        <f t="shared" si="61"/>
        <v>嘉義市</v>
      </c>
      <c r="F1971" s="12">
        <f t="shared" ca="1" si="60"/>
        <v>0.2910229113724554</v>
      </c>
      <c r="G1971" s="12">
        <v>5.4654222809592201E-2</v>
      </c>
      <c r="H1971" s="2">
        <f>COUNTIFS(COMPANY[亂數值],"&gt;" &amp;COMPANY[[#This Row],[亂數值]]) + 1</f>
        <v>2081</v>
      </c>
      <c r="I1971" s="13" t="str">
        <f>IF(COMPANY[[#This Row],[序列]]&lt;=簡單亂數抽樣參數!$C$3,"Y","")</f>
        <v/>
      </c>
    </row>
    <row r="1972" spans="1:9">
      <c r="A1972" s="1" t="s">
        <v>6007</v>
      </c>
      <c r="B1972" s="1" t="s">
        <v>3691</v>
      </c>
      <c r="C1972" s="1" t="s">
        <v>3692</v>
      </c>
      <c r="D1972" s="1" t="s">
        <v>6</v>
      </c>
      <c r="E1972" s="1" t="str">
        <f t="shared" si="61"/>
        <v>嘉義市</v>
      </c>
      <c r="F1972" s="12">
        <f t="shared" ca="1" si="60"/>
        <v>0.11314875936807067</v>
      </c>
      <c r="G1972" s="12">
        <v>0.54923052571130104</v>
      </c>
      <c r="H1972" s="2">
        <f>COUNTIFS(COMPANY[亂數值],"&gt;" &amp;COMPANY[[#This Row],[亂數值]]) + 1</f>
        <v>976</v>
      </c>
      <c r="I1972" s="13" t="str">
        <f>IF(COMPANY[[#This Row],[序列]]&lt;=簡單亂數抽樣參數!$C$3,"Y","")</f>
        <v/>
      </c>
    </row>
    <row r="1973" spans="1:9">
      <c r="A1973" s="1" t="s">
        <v>6008</v>
      </c>
      <c r="B1973" s="1" t="s">
        <v>3693</v>
      </c>
      <c r="C1973" s="1" t="s">
        <v>3694</v>
      </c>
      <c r="D1973" s="1" t="s">
        <v>6</v>
      </c>
      <c r="E1973" s="1" t="str">
        <f t="shared" si="61"/>
        <v>嘉義市</v>
      </c>
      <c r="F1973" s="12">
        <f t="shared" ca="1" si="60"/>
        <v>0.49885291428691891</v>
      </c>
      <c r="G1973" s="12">
        <v>8.6044209553201023E-3</v>
      </c>
      <c r="H1973" s="2">
        <f>COUNTIFS(COMPANY[亂數值],"&gt;" &amp;COMPANY[[#This Row],[亂數值]]) + 1</f>
        <v>2187</v>
      </c>
      <c r="I1973" s="13" t="str">
        <f>IF(COMPANY[[#This Row],[序列]]&lt;=簡單亂數抽樣參數!$C$3,"Y","")</f>
        <v/>
      </c>
    </row>
    <row r="1974" spans="1:9">
      <c r="A1974" s="1" t="s">
        <v>6009</v>
      </c>
      <c r="B1974" s="1" t="s">
        <v>3695</v>
      </c>
      <c r="C1974" s="1" t="s">
        <v>3694</v>
      </c>
      <c r="D1974" s="1" t="s">
        <v>6</v>
      </c>
      <c r="E1974" s="1" t="str">
        <f t="shared" si="61"/>
        <v>嘉義市</v>
      </c>
      <c r="F1974" s="12">
        <f t="shared" ca="1" si="60"/>
        <v>0.61395953351957877</v>
      </c>
      <c r="G1974" s="12">
        <v>0.86988009451291293</v>
      </c>
      <c r="H1974" s="2">
        <f>COUNTIFS(COMPANY[亂數值],"&gt;" &amp;COMPANY[[#This Row],[亂數值]]) + 1</f>
        <v>279</v>
      </c>
      <c r="I1974" s="13" t="str">
        <f>IF(COMPANY[[#This Row],[序列]]&lt;=簡單亂數抽樣參數!$C$3,"Y","")</f>
        <v/>
      </c>
    </row>
    <row r="1975" spans="1:9">
      <c r="A1975" s="1" t="s">
        <v>6010</v>
      </c>
      <c r="B1975" s="1" t="s">
        <v>3696</v>
      </c>
      <c r="C1975" s="1" t="s">
        <v>3697</v>
      </c>
      <c r="D1975" s="1" t="s">
        <v>6</v>
      </c>
      <c r="E1975" s="1" t="str">
        <f t="shared" si="61"/>
        <v>嘉義縣</v>
      </c>
      <c r="F1975" s="12">
        <f t="shared" ca="1" si="60"/>
        <v>0.21739793299566079</v>
      </c>
      <c r="G1975" s="12">
        <v>0.91893052029271449</v>
      </c>
      <c r="H1975" s="2">
        <f>COUNTIFS(COMPANY[亂數值],"&gt;" &amp;COMPANY[[#This Row],[亂數值]]) + 1</f>
        <v>177</v>
      </c>
      <c r="I1975" s="13" t="str">
        <f>IF(COMPANY[[#This Row],[序列]]&lt;=簡單亂數抽樣參數!$C$3,"Y","")</f>
        <v/>
      </c>
    </row>
    <row r="1976" spans="1:9">
      <c r="A1976" s="1" t="s">
        <v>6011</v>
      </c>
      <c r="B1976" s="1" t="s">
        <v>3698</v>
      </c>
      <c r="C1976" s="1" t="s">
        <v>3699</v>
      </c>
      <c r="D1976" s="1" t="s">
        <v>27</v>
      </c>
      <c r="E1976" s="1" t="str">
        <f t="shared" si="61"/>
        <v>嘉義縣</v>
      </c>
      <c r="F1976" s="12">
        <f t="shared" ca="1" si="60"/>
        <v>0.29210027418456486</v>
      </c>
      <c r="G1976" s="12">
        <v>0.95627327422163944</v>
      </c>
      <c r="H1976" s="2">
        <f>COUNTIFS(COMPANY[亂數值],"&gt;" &amp;COMPANY[[#This Row],[亂數值]]) + 1</f>
        <v>92</v>
      </c>
      <c r="I1976" s="13" t="str">
        <f>IF(COMPANY[[#This Row],[序列]]&lt;=簡單亂數抽樣參數!$C$3,"Y","")</f>
        <v/>
      </c>
    </row>
    <row r="1977" spans="1:9">
      <c r="A1977" s="1" t="s">
        <v>6012</v>
      </c>
      <c r="B1977" s="1" t="s">
        <v>3700</v>
      </c>
      <c r="C1977" s="1" t="s">
        <v>3701</v>
      </c>
      <c r="D1977" s="1" t="s">
        <v>6</v>
      </c>
      <c r="E1977" s="1" t="str">
        <f t="shared" si="61"/>
        <v>嘉義縣</v>
      </c>
      <c r="F1977" s="12">
        <f t="shared" ca="1" si="60"/>
        <v>0.80329244513125297</v>
      </c>
      <c r="G1977" s="12">
        <v>0.44799055146724653</v>
      </c>
      <c r="H1977" s="2">
        <f>COUNTIFS(COMPANY[亂數值],"&gt;" &amp;COMPANY[[#This Row],[亂數值]]) + 1</f>
        <v>1207</v>
      </c>
      <c r="I1977" s="13" t="str">
        <f>IF(COMPANY[[#This Row],[序列]]&lt;=簡單亂數抽樣參數!$C$3,"Y","")</f>
        <v/>
      </c>
    </row>
    <row r="1978" spans="1:9">
      <c r="A1978" s="1" t="s">
        <v>6013</v>
      </c>
      <c r="B1978" s="1" t="s">
        <v>3702</v>
      </c>
      <c r="C1978" s="1" t="s">
        <v>1659</v>
      </c>
      <c r="D1978" s="1" t="s">
        <v>6</v>
      </c>
      <c r="E1978" s="1" t="str">
        <f t="shared" si="61"/>
        <v>嘉義縣</v>
      </c>
      <c r="F1978" s="12">
        <f t="shared" ca="1" si="60"/>
        <v>0.94639477174820319</v>
      </c>
      <c r="G1978" s="12">
        <v>0.11351854832695452</v>
      </c>
      <c r="H1978" s="2">
        <f>COUNTIFS(COMPANY[亂數值],"&gt;" &amp;COMPANY[[#This Row],[亂數值]]) + 1</f>
        <v>1955</v>
      </c>
      <c r="I1978" s="13" t="str">
        <f>IF(COMPANY[[#This Row],[序列]]&lt;=簡單亂數抽樣參數!$C$3,"Y","")</f>
        <v/>
      </c>
    </row>
    <row r="1979" spans="1:9">
      <c r="A1979" s="1" t="s">
        <v>6014</v>
      </c>
      <c r="B1979" s="1" t="s">
        <v>3703</v>
      </c>
      <c r="C1979" s="1" t="s">
        <v>3704</v>
      </c>
      <c r="D1979" s="1" t="s">
        <v>6</v>
      </c>
      <c r="E1979" s="1" t="str">
        <f t="shared" si="61"/>
        <v>屏東縣</v>
      </c>
      <c r="F1979" s="12">
        <f t="shared" ca="1" si="60"/>
        <v>0.89364827474538078</v>
      </c>
      <c r="G1979" s="12">
        <v>0.94333431503643195</v>
      </c>
      <c r="H1979" s="2">
        <f>COUNTIFS(COMPANY[亂數值],"&gt;" &amp;COMPANY[[#This Row],[亂數值]]) + 1</f>
        <v>126</v>
      </c>
      <c r="I1979" s="13" t="str">
        <f>IF(COMPANY[[#This Row],[序列]]&lt;=簡單亂數抽樣參數!$C$3,"Y","")</f>
        <v/>
      </c>
    </row>
    <row r="1980" spans="1:9">
      <c r="A1980" s="1" t="s">
        <v>6015</v>
      </c>
      <c r="B1980" s="1" t="s">
        <v>3705</v>
      </c>
      <c r="C1980" s="1" t="s">
        <v>3706</v>
      </c>
      <c r="D1980" s="1" t="s">
        <v>6</v>
      </c>
      <c r="E1980" s="1" t="str">
        <f t="shared" si="61"/>
        <v>屏東縣</v>
      </c>
      <c r="F1980" s="12">
        <f t="shared" ca="1" si="60"/>
        <v>0.33185239764722052</v>
      </c>
      <c r="G1980" s="12">
        <v>0.16421612508363037</v>
      </c>
      <c r="H1980" s="2">
        <f>COUNTIFS(COMPANY[亂數值],"&gt;" &amp;COMPANY[[#This Row],[亂數值]]) + 1</f>
        <v>1822</v>
      </c>
      <c r="I1980" s="13" t="str">
        <f>IF(COMPANY[[#This Row],[序列]]&lt;=簡單亂數抽樣參數!$C$3,"Y","")</f>
        <v/>
      </c>
    </row>
    <row r="1981" spans="1:9">
      <c r="A1981" s="1" t="s">
        <v>6016</v>
      </c>
      <c r="B1981" s="1" t="s">
        <v>3707</v>
      </c>
      <c r="C1981" s="1" t="s">
        <v>3708</v>
      </c>
      <c r="D1981" s="1" t="s">
        <v>6</v>
      </c>
      <c r="E1981" s="1" t="str">
        <f t="shared" si="61"/>
        <v>屏東縣</v>
      </c>
      <c r="F1981" s="12">
        <f t="shared" ca="1" si="60"/>
        <v>0.27769470403204977</v>
      </c>
      <c r="G1981" s="12">
        <v>6.9576168210266354E-2</v>
      </c>
      <c r="H1981" s="2">
        <f>COUNTIFS(COMPANY[亂數值],"&gt;" &amp;COMPANY[[#This Row],[亂數值]]) + 1</f>
        <v>2049</v>
      </c>
      <c r="I1981" s="13" t="str">
        <f>IF(COMPANY[[#This Row],[序列]]&lt;=簡單亂數抽樣參數!$C$3,"Y","")</f>
        <v/>
      </c>
    </row>
    <row r="1982" spans="1:9">
      <c r="A1982" s="1" t="s">
        <v>6017</v>
      </c>
      <c r="B1982" s="1" t="s">
        <v>3709</v>
      </c>
      <c r="C1982" s="1" t="s">
        <v>3710</v>
      </c>
      <c r="D1982" s="1" t="s">
        <v>6</v>
      </c>
      <c r="E1982" s="1" t="str">
        <f t="shared" si="61"/>
        <v>屏東縣</v>
      </c>
      <c r="F1982" s="12">
        <f t="shared" ca="1" si="60"/>
        <v>2.9656033003061522E-3</v>
      </c>
      <c r="G1982" s="12">
        <v>0.69437927158485191</v>
      </c>
      <c r="H1982" s="2">
        <f>COUNTIFS(COMPANY[亂數值],"&gt;" &amp;COMPANY[[#This Row],[亂數值]]) + 1</f>
        <v>652</v>
      </c>
      <c r="I1982" s="13" t="str">
        <f>IF(COMPANY[[#This Row],[序列]]&lt;=簡單亂數抽樣參數!$C$3,"Y","")</f>
        <v/>
      </c>
    </row>
    <row r="1983" spans="1:9">
      <c r="A1983" s="1" t="s">
        <v>6018</v>
      </c>
      <c r="B1983" s="1" t="s">
        <v>3711</v>
      </c>
      <c r="C1983" s="1" t="s">
        <v>3712</v>
      </c>
      <c r="D1983" s="1" t="s">
        <v>6</v>
      </c>
      <c r="E1983" s="1" t="str">
        <f t="shared" si="61"/>
        <v>屏東縣</v>
      </c>
      <c r="F1983" s="12">
        <f t="shared" ca="1" si="60"/>
        <v>0.20175700299064947</v>
      </c>
      <c r="G1983" s="12">
        <v>0.28512573549275133</v>
      </c>
      <c r="H1983" s="2">
        <f>COUNTIFS(COMPANY[亂數值],"&gt;" &amp;COMPANY[[#This Row],[亂數值]]) + 1</f>
        <v>1539</v>
      </c>
      <c r="I1983" s="13" t="str">
        <f>IF(COMPANY[[#This Row],[序列]]&lt;=簡單亂數抽樣參數!$C$3,"Y","")</f>
        <v/>
      </c>
    </row>
    <row r="1984" spans="1:9">
      <c r="A1984" s="1" t="s">
        <v>6019</v>
      </c>
      <c r="B1984" s="1" t="s">
        <v>3713</v>
      </c>
      <c r="C1984" s="1" t="s">
        <v>3714</v>
      </c>
      <c r="D1984" s="1" t="s">
        <v>27</v>
      </c>
      <c r="E1984" s="1" t="str">
        <f t="shared" si="61"/>
        <v>屏東縣</v>
      </c>
      <c r="F1984" s="12">
        <f t="shared" ca="1" si="60"/>
        <v>0.82712984487618924</v>
      </c>
      <c r="G1984" s="12">
        <v>0.91247136023259101</v>
      </c>
      <c r="H1984" s="2">
        <f>COUNTIFS(COMPANY[亂數值],"&gt;" &amp;COMPANY[[#This Row],[亂數值]]) + 1</f>
        <v>186</v>
      </c>
      <c r="I1984" s="13" t="str">
        <f>IF(COMPANY[[#This Row],[序列]]&lt;=簡單亂數抽樣參數!$C$3,"Y","")</f>
        <v/>
      </c>
    </row>
    <row r="1985" spans="1:9">
      <c r="A1985" s="1" t="s">
        <v>6020</v>
      </c>
      <c r="B1985" s="1" t="s">
        <v>3715</v>
      </c>
      <c r="C1985" s="1" t="s">
        <v>3716</v>
      </c>
      <c r="D1985" s="1" t="s">
        <v>6</v>
      </c>
      <c r="E1985" s="1" t="str">
        <f t="shared" si="61"/>
        <v>屏東縣</v>
      </c>
      <c r="F1985" s="12">
        <f t="shared" ca="1" si="60"/>
        <v>0.35195523254919669</v>
      </c>
      <c r="G1985" s="12">
        <v>0.17972358245272613</v>
      </c>
      <c r="H1985" s="2">
        <f>COUNTIFS(COMPANY[亂數值],"&gt;" &amp;COMPANY[[#This Row],[亂數值]]) + 1</f>
        <v>1791</v>
      </c>
      <c r="I1985" s="13" t="str">
        <f>IF(COMPANY[[#This Row],[序列]]&lt;=簡單亂數抽樣參數!$C$3,"Y","")</f>
        <v/>
      </c>
    </row>
    <row r="1986" spans="1:9">
      <c r="A1986" s="1" t="s">
        <v>6021</v>
      </c>
      <c r="B1986" s="1" t="s">
        <v>3717</v>
      </c>
      <c r="C1986" s="1" t="s">
        <v>3718</v>
      </c>
      <c r="D1986" s="1" t="s">
        <v>6</v>
      </c>
      <c r="E1986" s="1" t="str">
        <f t="shared" si="61"/>
        <v>屏東縣</v>
      </c>
      <c r="F1986" s="12">
        <f t="shared" ref="F1986:F2049" ca="1" si="62">RAND()</f>
        <v>0.22103731397665394</v>
      </c>
      <c r="G1986" s="12">
        <v>0.83008749161869444</v>
      </c>
      <c r="H1986" s="2">
        <f>COUNTIFS(COMPANY[亂數值],"&gt;" &amp;COMPANY[[#This Row],[亂數值]]) + 1</f>
        <v>382</v>
      </c>
      <c r="I1986" s="13" t="str">
        <f>IF(COMPANY[[#This Row],[序列]]&lt;=簡單亂數抽樣參數!$C$3,"Y","")</f>
        <v/>
      </c>
    </row>
    <row r="1987" spans="1:9">
      <c r="A1987" s="1" t="s">
        <v>6022</v>
      </c>
      <c r="B1987" s="1" t="s">
        <v>3719</v>
      </c>
      <c r="C1987" s="1" t="s">
        <v>3720</v>
      </c>
      <c r="D1987" s="1" t="s">
        <v>6</v>
      </c>
      <c r="E1987" s="1" t="str">
        <f t="shared" ref="E1987:E2050" si="63">MID(C1987,1,3)</f>
        <v>屏東縣</v>
      </c>
      <c r="F1987" s="12">
        <f t="shared" ca="1" si="62"/>
        <v>3.358858160776157E-2</v>
      </c>
      <c r="G1987" s="12">
        <v>0.67972840309589744</v>
      </c>
      <c r="H1987" s="2">
        <f>COUNTIFS(COMPANY[亂數值],"&gt;" &amp;COMPANY[[#This Row],[亂數值]]) + 1</f>
        <v>676</v>
      </c>
      <c r="I1987" s="13" t="str">
        <f>IF(COMPANY[[#This Row],[序列]]&lt;=簡單亂數抽樣參數!$C$3,"Y","")</f>
        <v/>
      </c>
    </row>
    <row r="1988" spans="1:9">
      <c r="A1988" s="1" t="s">
        <v>6023</v>
      </c>
      <c r="B1988" s="1" t="s">
        <v>3721</v>
      </c>
      <c r="C1988" s="1" t="s">
        <v>3722</v>
      </c>
      <c r="D1988" s="1" t="s">
        <v>6</v>
      </c>
      <c r="E1988" s="1" t="str">
        <f t="shared" si="63"/>
        <v>臺東縣</v>
      </c>
      <c r="F1988" s="12">
        <f t="shared" ca="1" si="62"/>
        <v>0.27427499377524156</v>
      </c>
      <c r="G1988" s="12">
        <v>0.16264688368712621</v>
      </c>
      <c r="H1988" s="2">
        <f>COUNTIFS(COMPANY[亂數值],"&gt;" &amp;COMPANY[[#This Row],[亂數值]]) + 1</f>
        <v>1827</v>
      </c>
      <c r="I1988" s="13" t="str">
        <f>IF(COMPANY[[#This Row],[序列]]&lt;=簡單亂數抽樣參數!$C$3,"Y","")</f>
        <v/>
      </c>
    </row>
    <row r="1989" spans="1:9">
      <c r="A1989" s="1" t="s">
        <v>6024</v>
      </c>
      <c r="B1989" s="1" t="s">
        <v>3723</v>
      </c>
      <c r="C1989" s="1" t="s">
        <v>3724</v>
      </c>
      <c r="D1989" s="1" t="s">
        <v>6</v>
      </c>
      <c r="E1989" s="1" t="str">
        <f t="shared" si="63"/>
        <v>臺東縣</v>
      </c>
      <c r="F1989" s="12">
        <f t="shared" ca="1" si="62"/>
        <v>0.53153101452642493</v>
      </c>
      <c r="G1989" s="12">
        <v>0.28717915646019643</v>
      </c>
      <c r="H1989" s="2">
        <f>COUNTIFS(COMPANY[亂數值],"&gt;" &amp;COMPANY[[#This Row],[亂數值]]) + 1</f>
        <v>1531</v>
      </c>
      <c r="I1989" s="13" t="str">
        <f>IF(COMPANY[[#This Row],[序列]]&lt;=簡單亂數抽樣參數!$C$3,"Y","")</f>
        <v/>
      </c>
    </row>
    <row r="1990" spans="1:9">
      <c r="A1990" s="1" t="s">
        <v>6025</v>
      </c>
      <c r="B1990" s="1" t="s">
        <v>3725</v>
      </c>
      <c r="C1990" s="1" t="s">
        <v>3726</v>
      </c>
      <c r="D1990" s="1" t="s">
        <v>6</v>
      </c>
      <c r="E1990" s="1" t="str">
        <f t="shared" si="63"/>
        <v>臺東縣</v>
      </c>
      <c r="F1990" s="12">
        <f t="shared" ca="1" si="62"/>
        <v>0.91535958575783227</v>
      </c>
      <c r="G1990" s="12">
        <v>0.14210473592047868</v>
      </c>
      <c r="H1990" s="2">
        <f>COUNTIFS(COMPANY[亂數值],"&gt;" &amp;COMPANY[[#This Row],[亂數值]]) + 1</f>
        <v>1873</v>
      </c>
      <c r="I1990" s="13" t="str">
        <f>IF(COMPANY[[#This Row],[序列]]&lt;=簡單亂數抽樣參數!$C$3,"Y","")</f>
        <v/>
      </c>
    </row>
    <row r="1991" spans="1:9">
      <c r="A1991" s="1" t="s">
        <v>6026</v>
      </c>
      <c r="B1991" s="1" t="s">
        <v>3727</v>
      </c>
      <c r="C1991" s="1" t="s">
        <v>2421</v>
      </c>
      <c r="D1991" s="1" t="s">
        <v>6</v>
      </c>
      <c r="E1991" s="1" t="str">
        <f t="shared" si="63"/>
        <v>臺東縣</v>
      </c>
      <c r="F1991" s="12">
        <f t="shared" ca="1" si="62"/>
        <v>0.32724184196816741</v>
      </c>
      <c r="G1991" s="12">
        <v>0.86279740643523684</v>
      </c>
      <c r="H1991" s="2">
        <f>COUNTIFS(COMPANY[亂數值],"&gt;" &amp;COMPANY[[#This Row],[亂數值]]) + 1</f>
        <v>299</v>
      </c>
      <c r="I1991" s="13" t="str">
        <f>IF(COMPANY[[#This Row],[序列]]&lt;=簡單亂數抽樣參數!$C$3,"Y","")</f>
        <v/>
      </c>
    </row>
    <row r="1992" spans="1:9">
      <c r="A1992" s="1" t="s">
        <v>6027</v>
      </c>
      <c r="B1992" s="1" t="s">
        <v>3728</v>
      </c>
      <c r="C1992" s="1" t="s">
        <v>3729</v>
      </c>
      <c r="D1992" s="1" t="s">
        <v>6</v>
      </c>
      <c r="E1992" s="1" t="str">
        <f t="shared" si="63"/>
        <v>臺東縣</v>
      </c>
      <c r="F1992" s="12">
        <f t="shared" ca="1" si="62"/>
        <v>0.43089741654334535</v>
      </c>
      <c r="G1992" s="12">
        <v>0.4739721244282924</v>
      </c>
      <c r="H1992" s="2">
        <f>COUNTIFS(COMPANY[亂數值],"&gt;" &amp;COMPANY[[#This Row],[亂數值]]) + 1</f>
        <v>1146</v>
      </c>
      <c r="I1992" s="13" t="str">
        <f>IF(COMPANY[[#This Row],[序列]]&lt;=簡單亂數抽樣參數!$C$3,"Y","")</f>
        <v/>
      </c>
    </row>
    <row r="1993" spans="1:9">
      <c r="A1993" s="1" t="s">
        <v>6028</v>
      </c>
      <c r="B1993" s="1" t="s">
        <v>3730</v>
      </c>
      <c r="C1993" s="1" t="s">
        <v>3731</v>
      </c>
      <c r="D1993" s="1" t="s">
        <v>27</v>
      </c>
      <c r="E1993" s="1" t="str">
        <f t="shared" si="63"/>
        <v>臺南市</v>
      </c>
      <c r="F1993" s="12">
        <f t="shared" ca="1" si="62"/>
        <v>8.80920920559638E-2</v>
      </c>
      <c r="G1993" s="12">
        <v>0.68734409107120287</v>
      </c>
      <c r="H1993" s="2">
        <f>COUNTIFS(COMPANY[亂數值],"&gt;" &amp;COMPANY[[#This Row],[亂數值]]) + 1</f>
        <v>663</v>
      </c>
      <c r="I1993" s="13" t="str">
        <f>IF(COMPANY[[#This Row],[序列]]&lt;=簡單亂數抽樣參數!$C$3,"Y","")</f>
        <v/>
      </c>
    </row>
    <row r="1994" spans="1:9">
      <c r="A1994" s="1" t="s">
        <v>6029</v>
      </c>
      <c r="B1994" s="1" t="s">
        <v>3732</v>
      </c>
      <c r="C1994" s="1" t="s">
        <v>3733</v>
      </c>
      <c r="D1994" s="1" t="s">
        <v>6</v>
      </c>
      <c r="E1994" s="1" t="str">
        <f t="shared" si="63"/>
        <v>臺南市</v>
      </c>
      <c r="F1994" s="12">
        <f t="shared" ca="1" si="62"/>
        <v>4.4469718725420715E-2</v>
      </c>
      <c r="G1994" s="12">
        <v>0.56107154879937815</v>
      </c>
      <c r="H1994" s="2">
        <f>COUNTIFS(COMPANY[亂數值],"&gt;" &amp;COMPANY[[#This Row],[亂數值]]) + 1</f>
        <v>948</v>
      </c>
      <c r="I1994" s="13" t="str">
        <f>IF(COMPANY[[#This Row],[序列]]&lt;=簡單亂數抽樣參數!$C$3,"Y","")</f>
        <v/>
      </c>
    </row>
    <row r="1995" spans="1:9">
      <c r="A1995" s="1" t="s">
        <v>6030</v>
      </c>
      <c r="B1995" s="1" t="s">
        <v>3734</v>
      </c>
      <c r="C1995" s="1" t="s">
        <v>3735</v>
      </c>
      <c r="D1995" s="1" t="s">
        <v>27</v>
      </c>
      <c r="E1995" s="1" t="str">
        <f t="shared" si="63"/>
        <v>臺南市</v>
      </c>
      <c r="F1995" s="12">
        <f t="shared" ca="1" si="62"/>
        <v>0.26960557663327711</v>
      </c>
      <c r="G1995" s="12">
        <v>0.46954160980738502</v>
      </c>
      <c r="H1995" s="2">
        <f>COUNTIFS(COMPANY[亂數值],"&gt;" &amp;COMPANY[[#This Row],[亂數值]]) + 1</f>
        <v>1151</v>
      </c>
      <c r="I1995" s="13" t="str">
        <f>IF(COMPANY[[#This Row],[序列]]&lt;=簡單亂數抽樣參數!$C$3,"Y","")</f>
        <v/>
      </c>
    </row>
    <row r="1996" spans="1:9">
      <c r="A1996" s="1" t="s">
        <v>6031</v>
      </c>
      <c r="B1996" s="1" t="s">
        <v>3736</v>
      </c>
      <c r="C1996" s="1" t="s">
        <v>1845</v>
      </c>
      <c r="D1996" s="1" t="s">
        <v>27</v>
      </c>
      <c r="E1996" s="1" t="str">
        <f t="shared" si="63"/>
        <v>臺南市</v>
      </c>
      <c r="F1996" s="12">
        <f t="shared" ca="1" si="62"/>
        <v>0.57174792720396317</v>
      </c>
      <c r="G1996" s="12">
        <v>0.79108657413301675</v>
      </c>
      <c r="H1996" s="2">
        <f>COUNTIFS(COMPANY[亂數值],"&gt;" &amp;COMPANY[[#This Row],[亂數值]]) + 1</f>
        <v>468</v>
      </c>
      <c r="I1996" s="13" t="str">
        <f>IF(COMPANY[[#This Row],[序列]]&lt;=簡單亂數抽樣參數!$C$3,"Y","")</f>
        <v/>
      </c>
    </row>
    <row r="1997" spans="1:9">
      <c r="A1997" s="1" t="s">
        <v>6032</v>
      </c>
      <c r="B1997" s="1" t="s">
        <v>3737</v>
      </c>
      <c r="C1997" s="1" t="s">
        <v>1707</v>
      </c>
      <c r="D1997" s="1" t="s">
        <v>27</v>
      </c>
      <c r="E1997" s="1" t="str">
        <f t="shared" si="63"/>
        <v>臺南市</v>
      </c>
      <c r="F1997" s="12">
        <f t="shared" ca="1" si="62"/>
        <v>0.12735759867126151</v>
      </c>
      <c r="G1997" s="12">
        <v>0.17899538779036273</v>
      </c>
      <c r="H1997" s="2">
        <f>COUNTIFS(COMPANY[亂數值],"&gt;" &amp;COMPANY[[#This Row],[亂數值]]) + 1</f>
        <v>1795</v>
      </c>
      <c r="I1997" s="13" t="str">
        <f>IF(COMPANY[[#This Row],[序列]]&lt;=簡單亂數抽樣參數!$C$3,"Y","")</f>
        <v/>
      </c>
    </row>
    <row r="1998" spans="1:9">
      <c r="A1998" s="1" t="s">
        <v>6033</v>
      </c>
      <c r="B1998" s="1" t="s">
        <v>3738</v>
      </c>
      <c r="C1998" s="1" t="s">
        <v>3739</v>
      </c>
      <c r="D1998" s="1" t="s">
        <v>6</v>
      </c>
      <c r="E1998" s="1" t="str">
        <f t="shared" si="63"/>
        <v>臺南市</v>
      </c>
      <c r="F1998" s="12">
        <f t="shared" ca="1" si="62"/>
        <v>0.27385865563930489</v>
      </c>
      <c r="G1998" s="12">
        <v>0.67127923491382213</v>
      </c>
      <c r="H1998" s="2">
        <f>COUNTIFS(COMPANY[亂數值],"&gt;" &amp;COMPANY[[#This Row],[亂數值]]) + 1</f>
        <v>700</v>
      </c>
      <c r="I1998" s="13" t="str">
        <f>IF(COMPANY[[#This Row],[序列]]&lt;=簡單亂數抽樣參數!$C$3,"Y","")</f>
        <v/>
      </c>
    </row>
    <row r="1999" spans="1:9">
      <c r="A1999" s="1" t="s">
        <v>6034</v>
      </c>
      <c r="B1999" s="1" t="s">
        <v>3740</v>
      </c>
      <c r="C1999" s="1" t="s">
        <v>3741</v>
      </c>
      <c r="D1999" s="1" t="s">
        <v>6</v>
      </c>
      <c r="E1999" s="1" t="str">
        <f t="shared" si="63"/>
        <v>臺南市</v>
      </c>
      <c r="F1999" s="12">
        <f t="shared" ca="1" si="62"/>
        <v>0.62329638005065424</v>
      </c>
      <c r="G1999" s="12">
        <v>0.61041142206076704</v>
      </c>
      <c r="H1999" s="2">
        <f>COUNTIFS(COMPANY[亂數值],"&gt;" &amp;COMPANY[[#This Row],[亂數值]]) + 1</f>
        <v>834</v>
      </c>
      <c r="I1999" s="13" t="str">
        <f>IF(COMPANY[[#This Row],[序列]]&lt;=簡單亂數抽樣參數!$C$3,"Y","")</f>
        <v/>
      </c>
    </row>
    <row r="2000" spans="1:9">
      <c r="A2000" s="1" t="s">
        <v>6035</v>
      </c>
      <c r="B2000" s="1" t="s">
        <v>3742</v>
      </c>
      <c r="C2000" s="1" t="s">
        <v>3743</v>
      </c>
      <c r="D2000" s="1" t="s">
        <v>6</v>
      </c>
      <c r="E2000" s="1" t="str">
        <f t="shared" si="63"/>
        <v>臺南市</v>
      </c>
      <c r="F2000" s="12">
        <f t="shared" ca="1" si="62"/>
        <v>0.80389027506183464</v>
      </c>
      <c r="G2000" s="12">
        <v>0.70671188912792182</v>
      </c>
      <c r="H2000" s="2">
        <f>COUNTIFS(COMPANY[亂數值],"&gt;" &amp;COMPANY[[#This Row],[亂數值]]) + 1</f>
        <v>625</v>
      </c>
      <c r="I2000" s="13" t="str">
        <f>IF(COMPANY[[#This Row],[序列]]&lt;=簡單亂數抽樣參數!$C$3,"Y","")</f>
        <v/>
      </c>
    </row>
    <row r="2001" spans="1:9">
      <c r="A2001" s="1" t="s">
        <v>6036</v>
      </c>
      <c r="B2001" s="1" t="s">
        <v>3744</v>
      </c>
      <c r="C2001" s="1" t="s">
        <v>3745</v>
      </c>
      <c r="D2001" s="1" t="s">
        <v>6</v>
      </c>
      <c r="E2001" s="1" t="str">
        <f t="shared" si="63"/>
        <v>臺南市</v>
      </c>
      <c r="F2001" s="12">
        <f t="shared" ca="1" si="62"/>
        <v>0.95923278797990941</v>
      </c>
      <c r="G2001" s="12">
        <v>0.38880099492869613</v>
      </c>
      <c r="H2001" s="2">
        <f>COUNTIFS(COMPANY[亂數值],"&gt;" &amp;COMPANY[[#This Row],[亂數值]]) + 1</f>
        <v>1331</v>
      </c>
      <c r="I2001" s="13" t="str">
        <f>IF(COMPANY[[#This Row],[序列]]&lt;=簡單亂數抽樣參數!$C$3,"Y","")</f>
        <v/>
      </c>
    </row>
    <row r="2002" spans="1:9">
      <c r="A2002" s="1" t="s">
        <v>6037</v>
      </c>
      <c r="B2002" s="1" t="s">
        <v>3746</v>
      </c>
      <c r="C2002" s="1" t="s">
        <v>3747</v>
      </c>
      <c r="D2002" s="1" t="s">
        <v>6</v>
      </c>
      <c r="E2002" s="1" t="str">
        <f t="shared" si="63"/>
        <v>臺南市</v>
      </c>
      <c r="F2002" s="12">
        <f t="shared" ca="1" si="62"/>
        <v>6.8623974643480912E-2</v>
      </c>
      <c r="G2002" s="12">
        <v>0.56976080851963007</v>
      </c>
      <c r="H2002" s="2">
        <f>COUNTIFS(COMPANY[亂數值],"&gt;" &amp;COMPANY[[#This Row],[亂數值]]) + 1</f>
        <v>920</v>
      </c>
      <c r="I2002" s="13" t="str">
        <f>IF(COMPANY[[#This Row],[序列]]&lt;=簡單亂數抽樣參數!$C$3,"Y","")</f>
        <v/>
      </c>
    </row>
    <row r="2003" spans="1:9">
      <c r="A2003" s="1" t="s">
        <v>6038</v>
      </c>
      <c r="B2003" s="1" t="s">
        <v>3748</v>
      </c>
      <c r="C2003" s="1" t="s">
        <v>3749</v>
      </c>
      <c r="D2003" s="1" t="s">
        <v>27</v>
      </c>
      <c r="E2003" s="1" t="str">
        <f t="shared" si="63"/>
        <v>臺南市</v>
      </c>
      <c r="F2003" s="12">
        <f t="shared" ca="1" si="62"/>
        <v>0.75111109142379362</v>
      </c>
      <c r="G2003" s="12">
        <v>0.7207095895783191</v>
      </c>
      <c r="H2003" s="2">
        <f>COUNTIFS(COMPANY[亂數值],"&gt;" &amp;COMPANY[[#This Row],[亂數值]]) + 1</f>
        <v>591</v>
      </c>
      <c r="I2003" s="13" t="str">
        <f>IF(COMPANY[[#This Row],[序列]]&lt;=簡單亂數抽樣參數!$C$3,"Y","")</f>
        <v/>
      </c>
    </row>
    <row r="2004" spans="1:9">
      <c r="A2004" s="1" t="s">
        <v>6039</v>
      </c>
      <c r="B2004" s="1" t="s">
        <v>3750</v>
      </c>
      <c r="C2004" s="1" t="s">
        <v>252</v>
      </c>
      <c r="D2004" s="1" t="s">
        <v>27</v>
      </c>
      <c r="E2004" s="1" t="str">
        <f t="shared" si="63"/>
        <v>臺南市</v>
      </c>
      <c r="F2004" s="12">
        <f t="shared" ca="1" si="62"/>
        <v>0.76863701310318833</v>
      </c>
      <c r="G2004" s="12">
        <v>0.18190809582002498</v>
      </c>
      <c r="H2004" s="2">
        <f>COUNTIFS(COMPANY[亂數值],"&gt;" &amp;COMPANY[[#This Row],[亂數值]]) + 1</f>
        <v>1784</v>
      </c>
      <c r="I2004" s="13" t="str">
        <f>IF(COMPANY[[#This Row],[序列]]&lt;=簡單亂數抽樣參數!$C$3,"Y","")</f>
        <v/>
      </c>
    </row>
    <row r="2005" spans="1:9">
      <c r="A2005" s="1" t="s">
        <v>6040</v>
      </c>
      <c r="B2005" s="1" t="s">
        <v>3751</v>
      </c>
      <c r="C2005" s="1" t="s">
        <v>3752</v>
      </c>
      <c r="D2005" s="1" t="s">
        <v>22</v>
      </c>
      <c r="E2005" s="1" t="str">
        <f t="shared" si="63"/>
        <v>臺南市</v>
      </c>
      <c r="F2005" s="12">
        <f t="shared" ca="1" si="62"/>
        <v>0.12911639470891323</v>
      </c>
      <c r="G2005" s="12">
        <v>0.25823513096504047</v>
      </c>
      <c r="H2005" s="2">
        <f>COUNTIFS(COMPANY[亂數值],"&gt;" &amp;COMPANY[[#This Row],[亂數值]]) + 1</f>
        <v>1600</v>
      </c>
      <c r="I2005" s="13" t="str">
        <f>IF(COMPANY[[#This Row],[序列]]&lt;=簡單亂數抽樣參數!$C$3,"Y","")</f>
        <v/>
      </c>
    </row>
    <row r="2006" spans="1:9">
      <c r="A2006" s="1" t="s">
        <v>6041</v>
      </c>
      <c r="B2006" s="1" t="s">
        <v>3753</v>
      </c>
      <c r="C2006" s="1" t="s">
        <v>1689</v>
      </c>
      <c r="D2006" s="1" t="s">
        <v>6</v>
      </c>
      <c r="E2006" s="1" t="str">
        <f t="shared" si="63"/>
        <v>臺南市</v>
      </c>
      <c r="F2006" s="12">
        <f t="shared" ca="1" si="62"/>
        <v>3.1476340505602662E-2</v>
      </c>
      <c r="G2006" s="12">
        <v>0.75161458990458563</v>
      </c>
      <c r="H2006" s="2">
        <f>COUNTIFS(COMPANY[亂數值],"&gt;" &amp;COMPANY[[#This Row],[亂數值]]) + 1</f>
        <v>531</v>
      </c>
      <c r="I2006" s="13" t="str">
        <f>IF(COMPANY[[#This Row],[序列]]&lt;=簡單亂數抽樣參數!$C$3,"Y","")</f>
        <v/>
      </c>
    </row>
    <row r="2007" spans="1:9">
      <c r="A2007" s="1" t="s">
        <v>6042</v>
      </c>
      <c r="B2007" s="1" t="s">
        <v>3754</v>
      </c>
      <c r="C2007" s="1" t="s">
        <v>3755</v>
      </c>
      <c r="D2007" s="1" t="s">
        <v>6</v>
      </c>
      <c r="E2007" s="1" t="str">
        <f t="shared" si="63"/>
        <v>臺南市</v>
      </c>
      <c r="F2007" s="12">
        <f t="shared" ca="1" si="62"/>
        <v>4.7466237574043113E-2</v>
      </c>
      <c r="G2007" s="12">
        <v>0.45195362004525885</v>
      </c>
      <c r="H2007" s="2">
        <f>COUNTIFS(COMPANY[亂數值],"&gt;" &amp;COMPANY[[#This Row],[亂數值]]) + 1</f>
        <v>1198</v>
      </c>
      <c r="I2007" s="13" t="str">
        <f>IF(COMPANY[[#This Row],[序列]]&lt;=簡單亂數抽樣參數!$C$3,"Y","")</f>
        <v/>
      </c>
    </row>
    <row r="2008" spans="1:9">
      <c r="A2008" s="1" t="s">
        <v>6043</v>
      </c>
      <c r="B2008" s="1" t="s">
        <v>3756</v>
      </c>
      <c r="C2008" s="1" t="s">
        <v>3757</v>
      </c>
      <c r="D2008" s="1" t="s">
        <v>6</v>
      </c>
      <c r="E2008" s="1" t="str">
        <f t="shared" si="63"/>
        <v>宜蘭縣</v>
      </c>
      <c r="F2008" s="12">
        <f t="shared" ca="1" si="62"/>
        <v>0.55070874921877189</v>
      </c>
      <c r="G2008" s="12">
        <v>0.69142522962649666</v>
      </c>
      <c r="H2008" s="2">
        <f>COUNTIFS(COMPANY[亂數值],"&gt;" &amp;COMPANY[[#This Row],[亂數值]]) + 1</f>
        <v>656</v>
      </c>
      <c r="I2008" s="13" t="str">
        <f>IF(COMPANY[[#This Row],[序列]]&lt;=簡單亂數抽樣參數!$C$3,"Y","")</f>
        <v/>
      </c>
    </row>
    <row r="2009" spans="1:9">
      <c r="A2009" s="1" t="s">
        <v>6044</v>
      </c>
      <c r="B2009" s="1" t="s">
        <v>3758</v>
      </c>
      <c r="C2009" s="1" t="s">
        <v>3759</v>
      </c>
      <c r="D2009" s="1" t="s">
        <v>27</v>
      </c>
      <c r="E2009" s="1" t="str">
        <f t="shared" si="63"/>
        <v>宜蘭縣</v>
      </c>
      <c r="F2009" s="12">
        <f t="shared" ca="1" si="62"/>
        <v>0.81291885375152984</v>
      </c>
      <c r="G2009" s="12">
        <v>0.40399264771399024</v>
      </c>
      <c r="H2009" s="2">
        <f>COUNTIFS(COMPANY[亂數值],"&gt;" &amp;COMPANY[[#This Row],[亂數值]]) + 1</f>
        <v>1300</v>
      </c>
      <c r="I2009" s="13" t="str">
        <f>IF(COMPANY[[#This Row],[序列]]&lt;=簡單亂數抽樣參數!$C$3,"Y","")</f>
        <v/>
      </c>
    </row>
    <row r="2010" spans="1:9">
      <c r="A2010" s="1" t="s">
        <v>6045</v>
      </c>
      <c r="B2010" s="1" t="s">
        <v>3760</v>
      </c>
      <c r="C2010" s="1" t="s">
        <v>3761</v>
      </c>
      <c r="D2010" s="1" t="s">
        <v>27</v>
      </c>
      <c r="E2010" s="1" t="str">
        <f t="shared" si="63"/>
        <v>宜蘭縣</v>
      </c>
      <c r="F2010" s="12">
        <f t="shared" ca="1" si="62"/>
        <v>0.22870183613447648</v>
      </c>
      <c r="G2010" s="12">
        <v>0.41264660974200629</v>
      </c>
      <c r="H2010" s="2">
        <f>COUNTIFS(COMPANY[亂數值],"&gt;" &amp;COMPANY[[#This Row],[亂數值]]) + 1</f>
        <v>1273</v>
      </c>
      <c r="I2010" s="13" t="str">
        <f>IF(COMPANY[[#This Row],[序列]]&lt;=簡單亂數抽樣參數!$C$3,"Y","")</f>
        <v/>
      </c>
    </row>
    <row r="2011" spans="1:9">
      <c r="A2011" s="1" t="s">
        <v>6046</v>
      </c>
      <c r="B2011" s="1" t="s">
        <v>3762</v>
      </c>
      <c r="C2011" s="1" t="s">
        <v>3763</v>
      </c>
      <c r="D2011" s="1" t="s">
        <v>27</v>
      </c>
      <c r="E2011" s="1" t="str">
        <f t="shared" si="63"/>
        <v>宜蘭縣</v>
      </c>
      <c r="F2011" s="12">
        <f t="shared" ca="1" si="62"/>
        <v>0.11349812404035953</v>
      </c>
      <c r="G2011" s="12">
        <v>0.60970143965263857</v>
      </c>
      <c r="H2011" s="2">
        <f>COUNTIFS(COMPANY[亂數值],"&gt;" &amp;COMPANY[[#This Row],[亂數值]]) + 1</f>
        <v>838</v>
      </c>
      <c r="I2011" s="13" t="str">
        <f>IF(COMPANY[[#This Row],[序列]]&lt;=簡單亂數抽樣參數!$C$3,"Y","")</f>
        <v/>
      </c>
    </row>
    <row r="2012" spans="1:9">
      <c r="A2012" s="1" t="s">
        <v>6047</v>
      </c>
      <c r="B2012" s="1" t="s">
        <v>3764</v>
      </c>
      <c r="C2012" s="1" t="s">
        <v>3765</v>
      </c>
      <c r="D2012" s="1" t="s">
        <v>27</v>
      </c>
      <c r="E2012" s="1" t="str">
        <f t="shared" si="63"/>
        <v>宜蘭縣</v>
      </c>
      <c r="F2012" s="12">
        <f t="shared" ca="1" si="62"/>
        <v>5.5526844009483489E-2</v>
      </c>
      <c r="G2012" s="12">
        <v>0.30429786529589486</v>
      </c>
      <c r="H2012" s="2">
        <f>COUNTIFS(COMPANY[亂數值],"&gt;" &amp;COMPANY[[#This Row],[亂數值]]) + 1</f>
        <v>1491</v>
      </c>
      <c r="I2012" s="13" t="str">
        <f>IF(COMPANY[[#This Row],[序列]]&lt;=簡單亂數抽樣參數!$C$3,"Y","")</f>
        <v/>
      </c>
    </row>
    <row r="2013" spans="1:9">
      <c r="A2013" s="1" t="s">
        <v>6048</v>
      </c>
      <c r="B2013" s="1" t="s">
        <v>3766</v>
      </c>
      <c r="C2013" s="1" t="s">
        <v>3767</v>
      </c>
      <c r="D2013" s="1" t="s">
        <v>6</v>
      </c>
      <c r="E2013" s="1" t="str">
        <f t="shared" si="63"/>
        <v>宜蘭縣</v>
      </c>
      <c r="F2013" s="12">
        <f t="shared" ca="1" si="62"/>
        <v>0.33343658528879982</v>
      </c>
      <c r="G2013" s="12">
        <v>0.80140575564160188</v>
      </c>
      <c r="H2013" s="2">
        <f>COUNTIFS(COMPANY[亂數值],"&gt;" &amp;COMPANY[[#This Row],[亂數值]]) + 1</f>
        <v>447</v>
      </c>
      <c r="I2013" s="13" t="str">
        <f>IF(COMPANY[[#This Row],[序列]]&lt;=簡單亂數抽樣參數!$C$3,"Y","")</f>
        <v/>
      </c>
    </row>
    <row r="2014" spans="1:9">
      <c r="A2014" s="1" t="s">
        <v>6049</v>
      </c>
      <c r="B2014" s="1" t="s">
        <v>3768</v>
      </c>
      <c r="C2014" s="1" t="s">
        <v>3769</v>
      </c>
      <c r="D2014" s="1" t="s">
        <v>22</v>
      </c>
      <c r="E2014" s="1" t="str">
        <f t="shared" si="63"/>
        <v>花蓮縣</v>
      </c>
      <c r="F2014" s="12">
        <f t="shared" ca="1" si="62"/>
        <v>0.85196802728286514</v>
      </c>
      <c r="G2014" s="12">
        <v>0.30902436248622656</v>
      </c>
      <c r="H2014" s="2">
        <f>COUNTIFS(COMPANY[亂數值],"&gt;" &amp;COMPANY[[#This Row],[亂數值]]) + 1</f>
        <v>1485</v>
      </c>
      <c r="I2014" s="13" t="str">
        <f>IF(COMPANY[[#This Row],[序列]]&lt;=簡單亂數抽樣參數!$C$3,"Y","")</f>
        <v/>
      </c>
    </row>
    <row r="2015" spans="1:9">
      <c r="A2015" s="1" t="s">
        <v>6050</v>
      </c>
      <c r="B2015" s="1" t="s">
        <v>3770</v>
      </c>
      <c r="C2015" s="1" t="s">
        <v>3771</v>
      </c>
      <c r="D2015" s="1" t="s">
        <v>6</v>
      </c>
      <c r="E2015" s="1" t="str">
        <f t="shared" si="63"/>
        <v>基隆市</v>
      </c>
      <c r="F2015" s="12">
        <f t="shared" ca="1" si="62"/>
        <v>0.85206751929479374</v>
      </c>
      <c r="G2015" s="12">
        <v>0.2539910827388655</v>
      </c>
      <c r="H2015" s="2">
        <f>COUNTIFS(COMPANY[亂數值],"&gt;" &amp;COMPANY[[#This Row],[亂數值]]) + 1</f>
        <v>1610</v>
      </c>
      <c r="I2015" s="13" t="str">
        <f>IF(COMPANY[[#This Row],[序列]]&lt;=簡單亂數抽樣參數!$C$3,"Y","")</f>
        <v/>
      </c>
    </row>
    <row r="2016" spans="1:9">
      <c r="A2016" s="1" t="s">
        <v>6051</v>
      </c>
      <c r="B2016" s="1" t="s">
        <v>3772</v>
      </c>
      <c r="C2016" s="1" t="s">
        <v>3773</v>
      </c>
      <c r="D2016" s="1" t="s">
        <v>6</v>
      </c>
      <c r="E2016" s="1" t="str">
        <f t="shared" si="63"/>
        <v>花蓮縣</v>
      </c>
      <c r="F2016" s="12">
        <f t="shared" ca="1" si="62"/>
        <v>0.94090142275557964</v>
      </c>
      <c r="G2016" s="12">
        <v>0.12337063180685803</v>
      </c>
      <c r="H2016" s="2">
        <f>COUNTIFS(COMPANY[亂數值],"&gt;" &amp;COMPANY[[#This Row],[亂數值]]) + 1</f>
        <v>1930</v>
      </c>
      <c r="I2016" s="13" t="str">
        <f>IF(COMPANY[[#This Row],[序列]]&lt;=簡單亂數抽樣參數!$C$3,"Y","")</f>
        <v/>
      </c>
    </row>
    <row r="2017" spans="1:9">
      <c r="A2017" s="1" t="s">
        <v>6052</v>
      </c>
      <c r="B2017" s="1" t="s">
        <v>3774</v>
      </c>
      <c r="C2017" s="1" t="s">
        <v>3775</v>
      </c>
      <c r="D2017" s="1" t="s">
        <v>6</v>
      </c>
      <c r="E2017" s="1" t="str">
        <f t="shared" si="63"/>
        <v>花蓮縣</v>
      </c>
      <c r="F2017" s="12">
        <f t="shared" ca="1" si="62"/>
        <v>0.32484934710727009</v>
      </c>
      <c r="G2017" s="12">
        <v>0.17983353663654678</v>
      </c>
      <c r="H2017" s="2">
        <f>COUNTIFS(COMPANY[亂數值],"&gt;" &amp;COMPANY[[#This Row],[亂數值]]) + 1</f>
        <v>1790</v>
      </c>
      <c r="I2017" s="13" t="str">
        <f>IF(COMPANY[[#This Row],[序列]]&lt;=簡單亂數抽樣參數!$C$3,"Y","")</f>
        <v/>
      </c>
    </row>
    <row r="2018" spans="1:9">
      <c r="A2018" s="1" t="s">
        <v>6053</v>
      </c>
      <c r="B2018" s="1" t="s">
        <v>3776</v>
      </c>
      <c r="C2018" s="1" t="s">
        <v>3777</v>
      </c>
      <c r="D2018" s="1" t="s">
        <v>6</v>
      </c>
      <c r="E2018" s="1" t="str">
        <f t="shared" si="63"/>
        <v>花蓮縣</v>
      </c>
      <c r="F2018" s="12">
        <f t="shared" ca="1" si="62"/>
        <v>0.30316937977787961</v>
      </c>
      <c r="G2018" s="12">
        <v>0.44096417445315239</v>
      </c>
      <c r="H2018" s="2">
        <f>COUNTIFS(COMPANY[亂數值],"&gt;" &amp;COMPANY[[#This Row],[亂數值]]) + 1</f>
        <v>1222</v>
      </c>
      <c r="I2018" s="13" t="str">
        <f>IF(COMPANY[[#This Row],[序列]]&lt;=簡單亂數抽樣參數!$C$3,"Y","")</f>
        <v/>
      </c>
    </row>
    <row r="2019" spans="1:9">
      <c r="A2019" s="1" t="s">
        <v>6054</v>
      </c>
      <c r="B2019" s="1" t="s">
        <v>3778</v>
      </c>
      <c r="C2019" s="1" t="s">
        <v>3779</v>
      </c>
      <c r="D2019" s="1" t="s">
        <v>6</v>
      </c>
      <c r="E2019" s="1" t="str">
        <f t="shared" si="63"/>
        <v>新竹市</v>
      </c>
      <c r="F2019" s="12">
        <f t="shared" ca="1" si="62"/>
        <v>0.67435057110025332</v>
      </c>
      <c r="G2019" s="12">
        <v>0.46291008199350103</v>
      </c>
      <c r="H2019" s="2">
        <f>COUNTIFS(COMPANY[亂數值],"&gt;" &amp;COMPANY[[#This Row],[亂數值]]) + 1</f>
        <v>1172</v>
      </c>
      <c r="I2019" s="13" t="str">
        <f>IF(COMPANY[[#This Row],[序列]]&lt;=簡單亂數抽樣參數!$C$3,"Y","")</f>
        <v/>
      </c>
    </row>
    <row r="2020" spans="1:9">
      <c r="A2020" s="1" t="s">
        <v>6055</v>
      </c>
      <c r="B2020" s="1" t="s">
        <v>3780</v>
      </c>
      <c r="C2020" s="1" t="s">
        <v>3781</v>
      </c>
      <c r="D2020" s="1" t="s">
        <v>27</v>
      </c>
      <c r="E2020" s="1" t="str">
        <f t="shared" si="63"/>
        <v>桃園市</v>
      </c>
      <c r="F2020" s="12">
        <f t="shared" ca="1" si="62"/>
        <v>0.64714059383639266</v>
      </c>
      <c r="G2020" s="12">
        <v>0.81049846979307694</v>
      </c>
      <c r="H2020" s="2">
        <f>COUNTIFS(COMPANY[亂數值],"&gt;" &amp;COMPANY[[#This Row],[亂數值]]) + 1</f>
        <v>420</v>
      </c>
      <c r="I2020" s="13" t="str">
        <f>IF(COMPANY[[#This Row],[序列]]&lt;=簡單亂數抽樣參數!$C$3,"Y","")</f>
        <v/>
      </c>
    </row>
    <row r="2021" spans="1:9">
      <c r="A2021" s="1" t="s">
        <v>6056</v>
      </c>
      <c r="B2021" s="1" t="s">
        <v>3782</v>
      </c>
      <c r="C2021" s="1" t="s">
        <v>3783</v>
      </c>
      <c r="D2021" s="1" t="s">
        <v>6</v>
      </c>
      <c r="E2021" s="1" t="str">
        <f t="shared" si="63"/>
        <v>新竹市</v>
      </c>
      <c r="F2021" s="12">
        <f t="shared" ca="1" si="62"/>
        <v>0.40861168249977353</v>
      </c>
      <c r="G2021" s="12">
        <v>0.50827375720384804</v>
      </c>
      <c r="H2021" s="2">
        <f>COUNTIFS(COMPANY[亂數值],"&gt;" &amp;COMPANY[[#This Row],[亂數值]]) + 1</f>
        <v>1073</v>
      </c>
      <c r="I2021" s="13" t="str">
        <f>IF(COMPANY[[#This Row],[序列]]&lt;=簡單亂數抽樣參數!$C$3,"Y","")</f>
        <v/>
      </c>
    </row>
    <row r="2022" spans="1:9">
      <c r="A2022" s="1" t="s">
        <v>6057</v>
      </c>
      <c r="B2022" s="1" t="s">
        <v>3784</v>
      </c>
      <c r="C2022" s="1" t="s">
        <v>3785</v>
      </c>
      <c r="D2022" s="1" t="s">
        <v>27</v>
      </c>
      <c r="E2022" s="1" t="str">
        <f t="shared" si="63"/>
        <v>新竹市</v>
      </c>
      <c r="F2022" s="12">
        <f t="shared" ca="1" si="62"/>
        <v>0.22893385597996874</v>
      </c>
      <c r="G2022" s="12">
        <v>0.55480166694833732</v>
      </c>
      <c r="H2022" s="2">
        <f>COUNTIFS(COMPANY[亂數值],"&gt;" &amp;COMPANY[[#This Row],[亂數值]]) + 1</f>
        <v>959</v>
      </c>
      <c r="I2022" s="13" t="str">
        <f>IF(COMPANY[[#This Row],[序列]]&lt;=簡單亂數抽樣參數!$C$3,"Y","")</f>
        <v/>
      </c>
    </row>
    <row r="2023" spans="1:9">
      <c r="A2023" s="1" t="s">
        <v>6058</v>
      </c>
      <c r="B2023" s="1" t="s">
        <v>3786</v>
      </c>
      <c r="C2023" s="1" t="s">
        <v>3787</v>
      </c>
      <c r="D2023" s="1" t="s">
        <v>6</v>
      </c>
      <c r="E2023" s="1" t="str">
        <f t="shared" si="63"/>
        <v>新竹市</v>
      </c>
      <c r="F2023" s="12">
        <f t="shared" ca="1" si="62"/>
        <v>0.44737947054203053</v>
      </c>
      <c r="G2023" s="12">
        <v>2.4820057626590231E-2</v>
      </c>
      <c r="H2023" s="2">
        <f>COUNTIFS(COMPANY[亂數值],"&gt;" &amp;COMPANY[[#This Row],[亂數值]]) + 1</f>
        <v>2143</v>
      </c>
      <c r="I2023" s="13" t="str">
        <f>IF(COMPANY[[#This Row],[序列]]&lt;=簡單亂數抽樣參數!$C$3,"Y","")</f>
        <v/>
      </c>
    </row>
    <row r="2024" spans="1:9">
      <c r="A2024" s="1" t="s">
        <v>6059</v>
      </c>
      <c r="B2024" s="1" t="s">
        <v>3788</v>
      </c>
      <c r="C2024" s="1" t="s">
        <v>3789</v>
      </c>
      <c r="D2024" s="1" t="s">
        <v>27</v>
      </c>
      <c r="E2024" s="1" t="str">
        <f t="shared" si="63"/>
        <v>新竹市</v>
      </c>
      <c r="F2024" s="12">
        <f t="shared" ca="1" si="62"/>
        <v>0.18272136429635721</v>
      </c>
      <c r="G2024" s="12">
        <v>0.98575149970563491</v>
      </c>
      <c r="H2024" s="2">
        <f>COUNTIFS(COMPANY[亂數值],"&gt;" &amp;COMPANY[[#This Row],[亂數值]]) + 1</f>
        <v>29</v>
      </c>
      <c r="I2024" s="13" t="str">
        <f>IF(COMPANY[[#This Row],[序列]]&lt;=簡單亂數抽樣參數!$C$3,"Y","")</f>
        <v/>
      </c>
    </row>
    <row r="2025" spans="1:9">
      <c r="A2025" s="1" t="s">
        <v>6060</v>
      </c>
      <c r="B2025" s="1" t="s">
        <v>3790</v>
      </c>
      <c r="C2025" s="1" t="s">
        <v>3791</v>
      </c>
      <c r="D2025" s="1" t="s">
        <v>27</v>
      </c>
      <c r="E2025" s="1" t="str">
        <f t="shared" si="63"/>
        <v>新竹市</v>
      </c>
      <c r="F2025" s="12">
        <f t="shared" ca="1" si="62"/>
        <v>4.1083638662162469E-2</v>
      </c>
      <c r="G2025" s="12">
        <v>0.69777684967942433</v>
      </c>
      <c r="H2025" s="2">
        <f>COUNTIFS(COMPANY[亂數值],"&gt;" &amp;COMPANY[[#This Row],[亂數值]]) + 1</f>
        <v>642</v>
      </c>
      <c r="I2025" s="13" t="str">
        <f>IF(COMPANY[[#This Row],[序列]]&lt;=簡單亂數抽樣參數!$C$3,"Y","")</f>
        <v/>
      </c>
    </row>
    <row r="2026" spans="1:9">
      <c r="A2026" s="1" t="s">
        <v>6061</v>
      </c>
      <c r="B2026" s="1" t="s">
        <v>3792</v>
      </c>
      <c r="C2026" s="1" t="s">
        <v>3793</v>
      </c>
      <c r="D2026" s="1" t="s">
        <v>6</v>
      </c>
      <c r="E2026" s="1" t="str">
        <f t="shared" si="63"/>
        <v>花蓮縣</v>
      </c>
      <c r="F2026" s="12">
        <f t="shared" ca="1" si="62"/>
        <v>0.30859792029836108</v>
      </c>
      <c r="G2026" s="12">
        <v>0.48599933261906958</v>
      </c>
      <c r="H2026" s="2">
        <f>COUNTIFS(COMPANY[亂數值],"&gt;" &amp;COMPANY[[#This Row],[亂數值]]) + 1</f>
        <v>1120</v>
      </c>
      <c r="I2026" s="13" t="str">
        <f>IF(COMPANY[[#This Row],[序列]]&lt;=簡單亂數抽樣參數!$C$3,"Y","")</f>
        <v/>
      </c>
    </row>
    <row r="2027" spans="1:9">
      <c r="A2027" s="1" t="s">
        <v>6062</v>
      </c>
      <c r="B2027" s="1" t="s">
        <v>3794</v>
      </c>
      <c r="C2027" s="1" t="s">
        <v>3795</v>
      </c>
      <c r="D2027" s="1" t="s">
        <v>6</v>
      </c>
      <c r="E2027" s="1" t="str">
        <f t="shared" si="63"/>
        <v>花蓮縣</v>
      </c>
      <c r="F2027" s="12">
        <f t="shared" ca="1" si="62"/>
        <v>0.60746442113845223</v>
      </c>
      <c r="G2027" s="12">
        <v>0.92244449103849779</v>
      </c>
      <c r="H2027" s="2">
        <f>COUNTIFS(COMPANY[亂數值],"&gt;" &amp;COMPANY[[#This Row],[亂數值]]) + 1</f>
        <v>168</v>
      </c>
      <c r="I2027" s="13" t="str">
        <f>IF(COMPANY[[#This Row],[序列]]&lt;=簡單亂數抽樣參數!$C$3,"Y","")</f>
        <v/>
      </c>
    </row>
    <row r="2028" spans="1:9">
      <c r="A2028" s="1" t="s">
        <v>6063</v>
      </c>
      <c r="B2028" s="1" t="s">
        <v>3796</v>
      </c>
      <c r="C2028" s="1" t="s">
        <v>3797</v>
      </c>
      <c r="D2028" s="1" t="s">
        <v>6</v>
      </c>
      <c r="E2028" s="1" t="str">
        <f t="shared" si="63"/>
        <v>宜蘭縣</v>
      </c>
      <c r="F2028" s="12">
        <f t="shared" ca="1" si="62"/>
        <v>0.24263714153799354</v>
      </c>
      <c r="G2028" s="12">
        <v>0.43672183807972098</v>
      </c>
      <c r="H2028" s="2">
        <f>COUNTIFS(COMPANY[亂數值],"&gt;" &amp;COMPANY[[#This Row],[亂數值]]) + 1</f>
        <v>1232</v>
      </c>
      <c r="I2028" s="13" t="str">
        <f>IF(COMPANY[[#This Row],[序列]]&lt;=簡單亂數抽樣參數!$C$3,"Y","")</f>
        <v/>
      </c>
    </row>
    <row r="2029" spans="1:9">
      <c r="A2029" s="1" t="s">
        <v>6064</v>
      </c>
      <c r="B2029" s="1" t="s">
        <v>3798</v>
      </c>
      <c r="C2029" s="1" t="s">
        <v>3799</v>
      </c>
      <c r="D2029" s="1" t="s">
        <v>6</v>
      </c>
      <c r="E2029" s="1" t="str">
        <f t="shared" si="63"/>
        <v>宜蘭縣</v>
      </c>
      <c r="F2029" s="12">
        <f t="shared" ca="1" si="62"/>
        <v>6.0066595761972152E-2</v>
      </c>
      <c r="G2029" s="12">
        <v>0.48662505831277314</v>
      </c>
      <c r="H2029" s="2">
        <f>COUNTIFS(COMPANY[亂數值],"&gt;" &amp;COMPANY[[#This Row],[亂數值]]) + 1</f>
        <v>1116</v>
      </c>
      <c r="I2029" s="13" t="str">
        <f>IF(COMPANY[[#This Row],[序列]]&lt;=簡單亂數抽樣參數!$C$3,"Y","")</f>
        <v/>
      </c>
    </row>
    <row r="2030" spans="1:9">
      <c r="A2030" s="1" t="s">
        <v>6065</v>
      </c>
      <c r="B2030" s="1" t="s">
        <v>3800</v>
      </c>
      <c r="C2030" s="1" t="s">
        <v>3801</v>
      </c>
      <c r="D2030" s="1" t="s">
        <v>6</v>
      </c>
      <c r="E2030" s="1" t="str">
        <f t="shared" si="63"/>
        <v>宜蘭縣</v>
      </c>
      <c r="F2030" s="12">
        <f t="shared" ca="1" si="62"/>
        <v>0.16571878854845312</v>
      </c>
      <c r="G2030" s="12">
        <v>0.28287984082664996</v>
      </c>
      <c r="H2030" s="2">
        <f>COUNTIFS(COMPANY[亂數值],"&gt;" &amp;COMPANY[[#This Row],[亂數值]]) + 1</f>
        <v>1545</v>
      </c>
      <c r="I2030" s="13" t="str">
        <f>IF(COMPANY[[#This Row],[序列]]&lt;=簡單亂數抽樣參數!$C$3,"Y","")</f>
        <v/>
      </c>
    </row>
    <row r="2031" spans="1:9">
      <c r="A2031" s="1" t="s">
        <v>6066</v>
      </c>
      <c r="B2031" s="1" t="s">
        <v>3758</v>
      </c>
      <c r="C2031" s="1" t="s">
        <v>3759</v>
      </c>
      <c r="D2031" s="1" t="s">
        <v>27</v>
      </c>
      <c r="E2031" s="1" t="str">
        <f t="shared" si="63"/>
        <v>宜蘭縣</v>
      </c>
      <c r="F2031" s="12">
        <f t="shared" ca="1" si="62"/>
        <v>1.628513740375126E-2</v>
      </c>
      <c r="G2031" s="12">
        <v>0.86815609261689375</v>
      </c>
      <c r="H2031" s="2">
        <f>COUNTIFS(COMPANY[亂數值],"&gt;" &amp;COMPANY[[#This Row],[亂數值]]) + 1</f>
        <v>285</v>
      </c>
      <c r="I2031" s="13" t="str">
        <f>IF(COMPANY[[#This Row],[序列]]&lt;=簡單亂數抽樣參數!$C$3,"Y","")</f>
        <v/>
      </c>
    </row>
    <row r="2032" spans="1:9">
      <c r="A2032" s="1" t="s">
        <v>6067</v>
      </c>
      <c r="B2032" s="1" t="s">
        <v>3802</v>
      </c>
      <c r="C2032" s="1" t="s">
        <v>80</v>
      </c>
      <c r="D2032" s="1" t="s">
        <v>6</v>
      </c>
      <c r="E2032" s="1" t="str">
        <f t="shared" si="63"/>
        <v>宜蘭縣</v>
      </c>
      <c r="F2032" s="12">
        <f t="shared" ca="1" si="62"/>
        <v>0.75094817089081878</v>
      </c>
      <c r="G2032" s="12">
        <v>0.89567535886262495</v>
      </c>
      <c r="H2032" s="2">
        <f>COUNTIFS(COMPANY[亂數值],"&gt;" &amp;COMPANY[[#This Row],[亂數值]]) + 1</f>
        <v>221</v>
      </c>
      <c r="I2032" s="13" t="str">
        <f>IF(COMPANY[[#This Row],[序列]]&lt;=簡單亂數抽樣參數!$C$3,"Y","")</f>
        <v/>
      </c>
    </row>
    <row r="2033" spans="1:9">
      <c r="A2033" s="1" t="s">
        <v>6068</v>
      </c>
      <c r="B2033" s="1" t="s">
        <v>3803</v>
      </c>
      <c r="C2033" s="1" t="s">
        <v>3804</v>
      </c>
      <c r="D2033" s="1" t="s">
        <v>6</v>
      </c>
      <c r="E2033" s="1" t="str">
        <f t="shared" si="63"/>
        <v>桃園市</v>
      </c>
      <c r="F2033" s="12">
        <f t="shared" ca="1" si="62"/>
        <v>0.60760897463592822</v>
      </c>
      <c r="G2033" s="12">
        <v>0.13470688184143709</v>
      </c>
      <c r="H2033" s="2">
        <f>COUNTIFS(COMPANY[亂數值],"&gt;" &amp;COMPANY[[#This Row],[亂數值]]) + 1</f>
        <v>1896</v>
      </c>
      <c r="I2033" s="13" t="str">
        <f>IF(COMPANY[[#This Row],[序列]]&lt;=簡單亂數抽樣參數!$C$3,"Y","")</f>
        <v/>
      </c>
    </row>
    <row r="2034" spans="1:9">
      <c r="A2034" s="1" t="s">
        <v>6069</v>
      </c>
      <c r="B2034" s="1" t="s">
        <v>3805</v>
      </c>
      <c r="C2034" s="1" t="s">
        <v>3806</v>
      </c>
      <c r="D2034" s="1" t="s">
        <v>6</v>
      </c>
      <c r="E2034" s="1" t="str">
        <f t="shared" si="63"/>
        <v>桃園市</v>
      </c>
      <c r="F2034" s="12">
        <f t="shared" ca="1" si="62"/>
        <v>0.30355016218133524</v>
      </c>
      <c r="G2034" s="12">
        <v>0.17383428522456235</v>
      </c>
      <c r="H2034" s="2">
        <f>COUNTIFS(COMPANY[亂數值],"&gt;" &amp;COMPANY[[#This Row],[亂數值]]) + 1</f>
        <v>1802</v>
      </c>
      <c r="I2034" s="13" t="str">
        <f>IF(COMPANY[[#This Row],[序列]]&lt;=簡單亂數抽樣參數!$C$3,"Y","")</f>
        <v/>
      </c>
    </row>
    <row r="2035" spans="1:9">
      <c r="A2035" s="1" t="s">
        <v>6070</v>
      </c>
      <c r="B2035" s="1" t="s">
        <v>3807</v>
      </c>
      <c r="C2035" s="1" t="s">
        <v>821</v>
      </c>
      <c r="D2035" s="1" t="s">
        <v>6</v>
      </c>
      <c r="E2035" s="1" t="str">
        <f t="shared" si="63"/>
        <v>新北市</v>
      </c>
      <c r="F2035" s="12">
        <f t="shared" ca="1" si="62"/>
        <v>0.88032223149033495</v>
      </c>
      <c r="G2035" s="12">
        <v>0.58603885192328287</v>
      </c>
      <c r="H2035" s="2">
        <f>COUNTIFS(COMPANY[亂數值],"&gt;" &amp;COMPANY[[#This Row],[亂數值]]) + 1</f>
        <v>882</v>
      </c>
      <c r="I2035" s="13" t="str">
        <f>IF(COMPANY[[#This Row],[序列]]&lt;=簡單亂數抽樣參數!$C$3,"Y","")</f>
        <v/>
      </c>
    </row>
    <row r="2036" spans="1:9">
      <c r="A2036" s="1" t="s">
        <v>6071</v>
      </c>
      <c r="B2036" s="1" t="s">
        <v>3808</v>
      </c>
      <c r="C2036" s="1" t="s">
        <v>3809</v>
      </c>
      <c r="D2036" s="1" t="s">
        <v>3307</v>
      </c>
      <c r="E2036" s="1" t="str">
        <f t="shared" si="63"/>
        <v>新北市</v>
      </c>
      <c r="F2036" s="12">
        <f t="shared" ca="1" si="62"/>
        <v>0.70178571147468494</v>
      </c>
      <c r="G2036" s="12">
        <v>0.53308797242383277</v>
      </c>
      <c r="H2036" s="2">
        <f>COUNTIFS(COMPANY[亂數值],"&gt;" &amp;COMPANY[[#This Row],[亂數值]]) + 1</f>
        <v>1009</v>
      </c>
      <c r="I2036" s="13" t="str">
        <f>IF(COMPANY[[#This Row],[序列]]&lt;=簡單亂數抽樣參數!$C$3,"Y","")</f>
        <v/>
      </c>
    </row>
    <row r="2037" spans="1:9">
      <c r="A2037" s="1" t="s">
        <v>6072</v>
      </c>
      <c r="B2037" s="1" t="s">
        <v>3810</v>
      </c>
      <c r="C2037" s="1" t="s">
        <v>3811</v>
      </c>
      <c r="D2037" s="1" t="s">
        <v>6</v>
      </c>
      <c r="E2037" s="1" t="str">
        <f t="shared" si="63"/>
        <v>新北市</v>
      </c>
      <c r="F2037" s="12">
        <f t="shared" ca="1" si="62"/>
        <v>0.26913616657175343</v>
      </c>
      <c r="G2037" s="12">
        <v>0.78104152118249082</v>
      </c>
      <c r="H2037" s="2">
        <f>COUNTIFS(COMPANY[亂數值],"&gt;" &amp;COMPANY[[#This Row],[亂數值]]) + 1</f>
        <v>489</v>
      </c>
      <c r="I2037" s="13" t="str">
        <f>IF(COMPANY[[#This Row],[序列]]&lt;=簡單亂數抽樣參數!$C$3,"Y","")</f>
        <v/>
      </c>
    </row>
    <row r="2038" spans="1:9">
      <c r="A2038" s="1" t="s">
        <v>6073</v>
      </c>
      <c r="B2038" s="1" t="s">
        <v>3812</v>
      </c>
      <c r="C2038" s="1" t="s">
        <v>3813</v>
      </c>
      <c r="D2038" s="1" t="s">
        <v>6</v>
      </c>
      <c r="E2038" s="1" t="str">
        <f t="shared" si="63"/>
        <v>新北市</v>
      </c>
      <c r="F2038" s="12">
        <f t="shared" ca="1" si="62"/>
        <v>0.44829306801431901</v>
      </c>
      <c r="G2038" s="12">
        <v>0.94700851858235868</v>
      </c>
      <c r="H2038" s="2">
        <f>COUNTIFS(COMPANY[亂數值],"&gt;" &amp;COMPANY[[#This Row],[亂數值]]) + 1</f>
        <v>116</v>
      </c>
      <c r="I2038" s="13" t="str">
        <f>IF(COMPANY[[#This Row],[序列]]&lt;=簡單亂數抽樣參數!$C$3,"Y","")</f>
        <v/>
      </c>
    </row>
    <row r="2039" spans="1:9">
      <c r="A2039" s="1" t="s">
        <v>6074</v>
      </c>
      <c r="B2039" s="1" t="s">
        <v>3814</v>
      </c>
      <c r="C2039" s="1" t="s">
        <v>3815</v>
      </c>
      <c r="D2039" s="1" t="s">
        <v>6</v>
      </c>
      <c r="E2039" s="1" t="str">
        <f t="shared" si="63"/>
        <v>新北市</v>
      </c>
      <c r="F2039" s="12">
        <f t="shared" ca="1" si="62"/>
        <v>0.34356294524643194</v>
      </c>
      <c r="G2039" s="12">
        <v>0.97600111238500342</v>
      </c>
      <c r="H2039" s="2">
        <f>COUNTIFS(COMPANY[亂數值],"&gt;" &amp;COMPANY[[#This Row],[亂數值]]) + 1</f>
        <v>54</v>
      </c>
      <c r="I2039" s="13" t="str">
        <f>IF(COMPANY[[#This Row],[序列]]&lt;=簡單亂數抽樣參數!$C$3,"Y","")</f>
        <v/>
      </c>
    </row>
    <row r="2040" spans="1:9">
      <c r="A2040" s="1" t="s">
        <v>6075</v>
      </c>
      <c r="B2040" s="1" t="s">
        <v>3816</v>
      </c>
      <c r="C2040" s="1" t="s">
        <v>3817</v>
      </c>
      <c r="D2040" s="1" t="s">
        <v>6</v>
      </c>
      <c r="E2040" s="1" t="str">
        <f t="shared" si="63"/>
        <v>新北市</v>
      </c>
      <c r="F2040" s="12">
        <f t="shared" ca="1" si="62"/>
        <v>0.97499210389615398</v>
      </c>
      <c r="G2040" s="12">
        <v>0.13585133708068864</v>
      </c>
      <c r="H2040" s="2">
        <f>COUNTIFS(COMPANY[亂數值],"&gt;" &amp;COMPANY[[#This Row],[亂數值]]) + 1</f>
        <v>1893</v>
      </c>
      <c r="I2040" s="13" t="str">
        <f>IF(COMPANY[[#This Row],[序列]]&lt;=簡單亂數抽樣參數!$C$3,"Y","")</f>
        <v/>
      </c>
    </row>
    <row r="2041" spans="1:9">
      <c r="A2041" s="1" t="s">
        <v>6076</v>
      </c>
      <c r="B2041" s="1" t="s">
        <v>3818</v>
      </c>
      <c r="C2041" s="1" t="s">
        <v>3819</v>
      </c>
      <c r="D2041" s="1" t="s">
        <v>22</v>
      </c>
      <c r="E2041" s="1" t="str">
        <f t="shared" si="63"/>
        <v>新北市</v>
      </c>
      <c r="F2041" s="12">
        <f t="shared" ca="1" si="62"/>
        <v>0.69164212502595945</v>
      </c>
      <c r="G2041" s="12">
        <v>0.26557186294074708</v>
      </c>
      <c r="H2041" s="2">
        <f>COUNTIFS(COMPANY[亂數值],"&gt;" &amp;COMPANY[[#This Row],[亂數值]]) + 1</f>
        <v>1582</v>
      </c>
      <c r="I2041" s="13" t="str">
        <f>IF(COMPANY[[#This Row],[序列]]&lt;=簡單亂數抽樣參數!$C$3,"Y","")</f>
        <v/>
      </c>
    </row>
    <row r="2042" spans="1:9">
      <c r="A2042" s="1" t="s">
        <v>6077</v>
      </c>
      <c r="B2042" s="1" t="s">
        <v>3820</v>
      </c>
      <c r="C2042" s="1" t="s">
        <v>3821</v>
      </c>
      <c r="D2042" s="1" t="s">
        <v>6</v>
      </c>
      <c r="E2042" s="1" t="str">
        <f t="shared" si="63"/>
        <v>苗栗縣</v>
      </c>
      <c r="F2042" s="12">
        <f t="shared" ca="1" si="62"/>
        <v>0.64178003369052128</v>
      </c>
      <c r="G2042" s="12">
        <v>0.67522502487924851</v>
      </c>
      <c r="H2042" s="2">
        <f>COUNTIFS(COMPANY[亂數值],"&gt;" &amp;COMPANY[[#This Row],[亂數值]]) + 1</f>
        <v>689</v>
      </c>
      <c r="I2042" s="13" t="str">
        <f>IF(COMPANY[[#This Row],[序列]]&lt;=簡單亂數抽樣參數!$C$3,"Y","")</f>
        <v/>
      </c>
    </row>
    <row r="2043" spans="1:9">
      <c r="A2043" s="1" t="s">
        <v>6077</v>
      </c>
      <c r="B2043" s="1" t="s">
        <v>3820</v>
      </c>
      <c r="C2043" s="1" t="s">
        <v>3822</v>
      </c>
      <c r="D2043" s="1" t="s">
        <v>6</v>
      </c>
      <c r="E2043" s="1" t="str">
        <f t="shared" si="63"/>
        <v>新北市</v>
      </c>
      <c r="F2043" s="12">
        <f t="shared" ca="1" si="62"/>
        <v>9.7693467036470638E-2</v>
      </c>
      <c r="G2043" s="12">
        <v>0.23039417127106454</v>
      </c>
      <c r="H2043" s="2">
        <f>COUNTIFS(COMPANY[亂數值],"&gt;" &amp;COMPANY[[#This Row],[亂數值]]) + 1</f>
        <v>1667</v>
      </c>
      <c r="I2043" s="13" t="str">
        <f>IF(COMPANY[[#This Row],[序列]]&lt;=簡單亂數抽樣參數!$C$3,"Y","")</f>
        <v/>
      </c>
    </row>
    <row r="2044" spans="1:9">
      <c r="A2044" s="1" t="s">
        <v>6078</v>
      </c>
      <c r="B2044" s="1" t="s">
        <v>3823</v>
      </c>
      <c r="C2044" s="1" t="s">
        <v>3824</v>
      </c>
      <c r="D2044" s="1" t="s">
        <v>27</v>
      </c>
      <c r="E2044" s="1" t="str">
        <f t="shared" si="63"/>
        <v>新北市</v>
      </c>
      <c r="F2044" s="12">
        <f t="shared" ca="1" si="62"/>
        <v>0.34610756657303732</v>
      </c>
      <c r="G2044" s="12">
        <v>0.23427732743655427</v>
      </c>
      <c r="H2044" s="2">
        <f>COUNTIFS(COMPANY[亂數值],"&gt;" &amp;COMPANY[[#This Row],[亂數值]]) + 1</f>
        <v>1654</v>
      </c>
      <c r="I2044" s="13" t="str">
        <f>IF(COMPANY[[#This Row],[序列]]&lt;=簡單亂數抽樣參數!$C$3,"Y","")</f>
        <v/>
      </c>
    </row>
    <row r="2045" spans="1:9">
      <c r="A2045" s="1" t="s">
        <v>6079</v>
      </c>
      <c r="B2045" s="1" t="s">
        <v>3825</v>
      </c>
      <c r="C2045" s="1" t="s">
        <v>3826</v>
      </c>
      <c r="D2045" s="1" t="s">
        <v>6</v>
      </c>
      <c r="E2045" s="1" t="str">
        <f t="shared" si="63"/>
        <v>新北市</v>
      </c>
      <c r="F2045" s="12">
        <f t="shared" ca="1" si="62"/>
        <v>0.55225362543592171</v>
      </c>
      <c r="G2045" s="12">
        <v>0.55913613148036878</v>
      </c>
      <c r="H2045" s="2">
        <f>COUNTIFS(COMPANY[亂數值],"&gt;" &amp;COMPANY[[#This Row],[亂數值]]) + 1</f>
        <v>954</v>
      </c>
      <c r="I2045" s="13" t="str">
        <f>IF(COMPANY[[#This Row],[序列]]&lt;=簡單亂數抽樣參數!$C$3,"Y","")</f>
        <v/>
      </c>
    </row>
    <row r="2046" spans="1:9">
      <c r="A2046" s="1" t="s">
        <v>6080</v>
      </c>
      <c r="B2046" s="1" t="s">
        <v>3827</v>
      </c>
      <c r="C2046" s="1" t="s">
        <v>3828</v>
      </c>
      <c r="D2046" s="1" t="s">
        <v>6</v>
      </c>
      <c r="E2046" s="1" t="str">
        <f t="shared" si="63"/>
        <v>新北市</v>
      </c>
      <c r="F2046" s="12">
        <f t="shared" ca="1" si="62"/>
        <v>2.9005250394561144E-2</v>
      </c>
      <c r="G2046" s="12">
        <v>0.18392881599634714</v>
      </c>
      <c r="H2046" s="2">
        <f>COUNTIFS(COMPANY[亂數值],"&gt;" &amp;COMPANY[[#This Row],[亂數值]]) + 1</f>
        <v>1777</v>
      </c>
      <c r="I2046" s="13" t="str">
        <f>IF(COMPANY[[#This Row],[序列]]&lt;=簡單亂數抽樣參數!$C$3,"Y","")</f>
        <v/>
      </c>
    </row>
    <row r="2047" spans="1:9">
      <c r="A2047" s="1" t="s">
        <v>6081</v>
      </c>
      <c r="B2047" s="1" t="s">
        <v>3829</v>
      </c>
      <c r="C2047" s="1" t="s">
        <v>3830</v>
      </c>
      <c r="D2047" s="1" t="s">
        <v>6</v>
      </c>
      <c r="E2047" s="1" t="str">
        <f t="shared" si="63"/>
        <v>新北市</v>
      </c>
      <c r="F2047" s="12">
        <f t="shared" ca="1" si="62"/>
        <v>0.29820790413454923</v>
      </c>
      <c r="G2047" s="12">
        <v>0.20287379199618083</v>
      </c>
      <c r="H2047" s="2">
        <f>COUNTIFS(COMPANY[亂數值],"&gt;" &amp;COMPANY[[#This Row],[亂數值]]) + 1</f>
        <v>1723</v>
      </c>
      <c r="I2047" s="13" t="str">
        <f>IF(COMPANY[[#This Row],[序列]]&lt;=簡單亂數抽樣參數!$C$3,"Y","")</f>
        <v/>
      </c>
    </row>
    <row r="2048" spans="1:9">
      <c r="A2048" s="1" t="s">
        <v>6082</v>
      </c>
      <c r="B2048" s="1" t="s">
        <v>3831</v>
      </c>
      <c r="C2048" s="1" t="s">
        <v>3832</v>
      </c>
      <c r="D2048" s="1" t="s">
        <v>6</v>
      </c>
      <c r="E2048" s="1" t="str">
        <f t="shared" si="63"/>
        <v>基隆市</v>
      </c>
      <c r="F2048" s="12">
        <f t="shared" ca="1" si="62"/>
        <v>0.65399020687340048</v>
      </c>
      <c r="G2048" s="12">
        <v>5.5557904774528044E-2</v>
      </c>
      <c r="H2048" s="2">
        <f>COUNTIFS(COMPANY[亂數值],"&gt;" &amp;COMPANY[[#This Row],[亂數值]]) + 1</f>
        <v>2078</v>
      </c>
      <c r="I2048" s="13" t="str">
        <f>IF(COMPANY[[#This Row],[序列]]&lt;=簡單亂數抽樣參數!$C$3,"Y","")</f>
        <v/>
      </c>
    </row>
    <row r="2049" spans="1:9">
      <c r="A2049" s="1" t="s">
        <v>6083</v>
      </c>
      <c r="B2049" s="1" t="s">
        <v>3833</v>
      </c>
      <c r="C2049" s="1" t="s">
        <v>3834</v>
      </c>
      <c r="D2049" s="1" t="s">
        <v>6</v>
      </c>
      <c r="E2049" s="1" t="str">
        <f t="shared" si="63"/>
        <v>新竹市</v>
      </c>
      <c r="F2049" s="12">
        <f t="shared" ca="1" si="62"/>
        <v>0.33821575220759881</v>
      </c>
      <c r="G2049" s="12">
        <v>0.2304323599031104</v>
      </c>
      <c r="H2049" s="2">
        <f>COUNTIFS(COMPANY[亂數值],"&gt;" &amp;COMPANY[[#This Row],[亂數值]]) + 1</f>
        <v>1666</v>
      </c>
      <c r="I2049" s="13" t="str">
        <f>IF(COMPANY[[#This Row],[序列]]&lt;=簡單亂數抽樣參數!$C$3,"Y","")</f>
        <v/>
      </c>
    </row>
    <row r="2050" spans="1:9">
      <c r="A2050" s="1" t="s">
        <v>6084</v>
      </c>
      <c r="B2050" s="1" t="s">
        <v>3835</v>
      </c>
      <c r="C2050" s="1" t="s">
        <v>3836</v>
      </c>
      <c r="D2050" s="1" t="s">
        <v>6</v>
      </c>
      <c r="E2050" s="1" t="str">
        <f t="shared" si="63"/>
        <v>新竹市</v>
      </c>
      <c r="F2050" s="12">
        <f t="shared" ref="F2050:F2113" ca="1" si="64">RAND()</f>
        <v>0.36816306829632706</v>
      </c>
      <c r="G2050" s="12">
        <v>0.57038778546648361</v>
      </c>
      <c r="H2050" s="2">
        <f>COUNTIFS(COMPANY[亂數值],"&gt;" &amp;COMPANY[[#This Row],[亂數值]]) + 1</f>
        <v>919</v>
      </c>
      <c r="I2050" s="13" t="str">
        <f>IF(COMPANY[[#This Row],[序列]]&lt;=簡單亂數抽樣參數!$C$3,"Y","")</f>
        <v/>
      </c>
    </row>
    <row r="2051" spans="1:9">
      <c r="A2051" s="1" t="s">
        <v>6085</v>
      </c>
      <c r="B2051" s="1" t="s">
        <v>3837</v>
      </c>
      <c r="C2051" s="1" t="s">
        <v>3838</v>
      </c>
      <c r="D2051" s="1" t="s">
        <v>6</v>
      </c>
      <c r="E2051" s="1" t="str">
        <f t="shared" ref="E2051:E2114" si="65">MID(C2051,1,3)</f>
        <v>雲林縣</v>
      </c>
      <c r="F2051" s="12">
        <f t="shared" ca="1" si="64"/>
        <v>0.62847765042381032</v>
      </c>
      <c r="G2051" s="12">
        <v>0.65429491447915455</v>
      </c>
      <c r="H2051" s="2">
        <f>COUNTIFS(COMPANY[亂數值],"&gt;" &amp;COMPANY[[#This Row],[亂數值]]) + 1</f>
        <v>736</v>
      </c>
      <c r="I2051" s="13" t="str">
        <f>IF(COMPANY[[#This Row],[序列]]&lt;=簡單亂數抽樣參數!$C$3,"Y","")</f>
        <v/>
      </c>
    </row>
    <row r="2052" spans="1:9">
      <c r="A2052" s="1" t="s">
        <v>6086</v>
      </c>
      <c r="B2052" s="1" t="s">
        <v>3839</v>
      </c>
      <c r="C2052" s="1" t="s">
        <v>3840</v>
      </c>
      <c r="D2052" s="1" t="s">
        <v>6</v>
      </c>
      <c r="E2052" s="1" t="str">
        <f t="shared" si="65"/>
        <v>桃園市</v>
      </c>
      <c r="F2052" s="12">
        <f t="shared" ca="1" si="64"/>
        <v>0.40128673762670086</v>
      </c>
      <c r="G2052" s="12">
        <v>0.16031424670000349</v>
      </c>
      <c r="H2052" s="2">
        <f>COUNTIFS(COMPANY[亂數值],"&gt;" &amp;COMPANY[[#This Row],[亂數值]]) + 1</f>
        <v>1833</v>
      </c>
      <c r="I2052" s="13" t="str">
        <f>IF(COMPANY[[#This Row],[序列]]&lt;=簡單亂數抽樣參數!$C$3,"Y","")</f>
        <v/>
      </c>
    </row>
    <row r="2053" spans="1:9">
      <c r="A2053" s="1" t="s">
        <v>6087</v>
      </c>
      <c r="B2053" s="1" t="s">
        <v>3841</v>
      </c>
      <c r="C2053" s="1" t="s">
        <v>3842</v>
      </c>
      <c r="D2053" s="1" t="s">
        <v>22</v>
      </c>
      <c r="E2053" s="1" t="str">
        <f t="shared" si="65"/>
        <v>宜蘭縣</v>
      </c>
      <c r="F2053" s="12">
        <f t="shared" ca="1" si="64"/>
        <v>0.15559791193102879</v>
      </c>
      <c r="G2053" s="12">
        <v>0.73204836724205313</v>
      </c>
      <c r="H2053" s="2">
        <f>COUNTIFS(COMPANY[亂數值],"&gt;" &amp;COMPANY[[#This Row],[亂數值]]) + 1</f>
        <v>569</v>
      </c>
      <c r="I2053" s="13" t="str">
        <f>IF(COMPANY[[#This Row],[序列]]&lt;=簡單亂數抽樣參數!$C$3,"Y","")</f>
        <v/>
      </c>
    </row>
    <row r="2054" spans="1:9">
      <c r="A2054" s="1" t="s">
        <v>6088</v>
      </c>
      <c r="B2054" s="1" t="s">
        <v>3843</v>
      </c>
      <c r="C2054" s="1" t="s">
        <v>3844</v>
      </c>
      <c r="D2054" s="1" t="s">
        <v>6</v>
      </c>
      <c r="E2054" s="1" t="str">
        <f t="shared" si="65"/>
        <v>花蓮縣</v>
      </c>
      <c r="F2054" s="12">
        <f t="shared" ca="1" si="64"/>
        <v>0.78931737205713304</v>
      </c>
      <c r="G2054" s="12">
        <v>0.29019599009775454</v>
      </c>
      <c r="H2054" s="2">
        <f>COUNTIFS(COMPANY[亂數值],"&gt;" &amp;COMPANY[[#This Row],[亂數值]]) + 1</f>
        <v>1526</v>
      </c>
      <c r="I2054" s="13" t="str">
        <f>IF(COMPANY[[#This Row],[序列]]&lt;=簡單亂數抽樣參數!$C$3,"Y","")</f>
        <v/>
      </c>
    </row>
    <row r="2055" spans="1:9">
      <c r="A2055" s="1" t="s">
        <v>6089</v>
      </c>
      <c r="B2055" s="1" t="s">
        <v>3845</v>
      </c>
      <c r="C2055" s="1" t="s">
        <v>3846</v>
      </c>
      <c r="D2055" s="1" t="s">
        <v>6</v>
      </c>
      <c r="E2055" s="1" t="str">
        <f t="shared" si="65"/>
        <v>新竹市</v>
      </c>
      <c r="F2055" s="12">
        <f t="shared" ca="1" si="64"/>
        <v>0.12382634086000721</v>
      </c>
      <c r="G2055" s="12">
        <v>0.57895883995520336</v>
      </c>
      <c r="H2055" s="2">
        <f>COUNTIFS(COMPANY[亂數值],"&gt;" &amp;COMPANY[[#This Row],[亂數值]]) + 1</f>
        <v>896</v>
      </c>
      <c r="I2055" s="13" t="str">
        <f>IF(COMPANY[[#This Row],[序列]]&lt;=簡單亂數抽樣參數!$C$3,"Y","")</f>
        <v/>
      </c>
    </row>
    <row r="2056" spans="1:9">
      <c r="A2056" s="1" t="s">
        <v>6090</v>
      </c>
      <c r="B2056" s="1" t="s">
        <v>3847</v>
      </c>
      <c r="C2056" s="1" t="s">
        <v>3848</v>
      </c>
      <c r="D2056" s="1" t="s">
        <v>6</v>
      </c>
      <c r="E2056" s="1" t="str">
        <f t="shared" si="65"/>
        <v>新竹市</v>
      </c>
      <c r="F2056" s="12">
        <f t="shared" ca="1" si="64"/>
        <v>0.98411728966676992</v>
      </c>
      <c r="G2056" s="12">
        <v>0.73652883105053502</v>
      </c>
      <c r="H2056" s="2">
        <f>COUNTIFS(COMPANY[亂數值],"&gt;" &amp;COMPANY[[#This Row],[亂數值]]) + 1</f>
        <v>559</v>
      </c>
      <c r="I2056" s="13" t="str">
        <f>IF(COMPANY[[#This Row],[序列]]&lt;=簡單亂數抽樣參數!$C$3,"Y","")</f>
        <v/>
      </c>
    </row>
    <row r="2057" spans="1:9">
      <c r="A2057" s="1" t="s">
        <v>6091</v>
      </c>
      <c r="B2057" s="1" t="s">
        <v>3849</v>
      </c>
      <c r="C2057" s="1" t="s">
        <v>3850</v>
      </c>
      <c r="D2057" s="1" t="s">
        <v>6</v>
      </c>
      <c r="E2057" s="1" t="str">
        <f t="shared" si="65"/>
        <v>新竹市</v>
      </c>
      <c r="F2057" s="12">
        <f t="shared" ca="1" si="64"/>
        <v>0.5563828326179564</v>
      </c>
      <c r="G2057" s="12">
        <v>6.5495472049008852E-2</v>
      </c>
      <c r="H2057" s="2">
        <f>COUNTIFS(COMPANY[亂數值],"&gt;" &amp;COMPANY[[#This Row],[亂數值]]) + 1</f>
        <v>2056</v>
      </c>
      <c r="I2057" s="13" t="str">
        <f>IF(COMPANY[[#This Row],[序列]]&lt;=簡單亂數抽樣參數!$C$3,"Y","")</f>
        <v/>
      </c>
    </row>
    <row r="2058" spans="1:9">
      <c r="A2058" s="1" t="s">
        <v>6092</v>
      </c>
      <c r="B2058" s="1" t="s">
        <v>3851</v>
      </c>
      <c r="C2058" s="1" t="s">
        <v>3852</v>
      </c>
      <c r="D2058" s="1" t="s">
        <v>6</v>
      </c>
      <c r="E2058" s="1" t="str">
        <f t="shared" si="65"/>
        <v>新竹市</v>
      </c>
      <c r="F2058" s="12">
        <f t="shared" ca="1" si="64"/>
        <v>0.48898341592161909</v>
      </c>
      <c r="G2058" s="12">
        <v>0.45505285543737961</v>
      </c>
      <c r="H2058" s="2">
        <f>COUNTIFS(COMPANY[亂數值],"&gt;" &amp;COMPANY[[#This Row],[亂數值]]) + 1</f>
        <v>1188</v>
      </c>
      <c r="I2058" s="13" t="str">
        <f>IF(COMPANY[[#This Row],[序列]]&lt;=簡單亂數抽樣參數!$C$3,"Y","")</f>
        <v/>
      </c>
    </row>
    <row r="2059" spans="1:9">
      <c r="A2059" s="1" t="s">
        <v>6093</v>
      </c>
      <c r="B2059" s="1" t="s">
        <v>3853</v>
      </c>
      <c r="C2059" s="1" t="s">
        <v>6276</v>
      </c>
      <c r="D2059" s="1" t="s">
        <v>6</v>
      </c>
      <c r="E2059" s="1" t="str">
        <f t="shared" si="65"/>
        <v>新竹縣</v>
      </c>
      <c r="F2059" s="12">
        <f t="shared" ca="1" si="64"/>
        <v>0.80938452791269833</v>
      </c>
      <c r="G2059" s="12">
        <v>0.42989495895939944</v>
      </c>
      <c r="H2059" s="2">
        <f>COUNTIFS(COMPANY[亂數值],"&gt;" &amp;COMPANY[[#This Row],[亂數值]]) + 1</f>
        <v>1244</v>
      </c>
      <c r="I2059" s="13" t="str">
        <f>IF(COMPANY[[#This Row],[序列]]&lt;=簡單亂數抽樣參數!$C$3,"Y","")</f>
        <v/>
      </c>
    </row>
    <row r="2060" spans="1:9">
      <c r="A2060" s="1" t="s">
        <v>6094</v>
      </c>
      <c r="B2060" s="1" t="s">
        <v>3854</v>
      </c>
      <c r="C2060" s="1" t="s">
        <v>6277</v>
      </c>
      <c r="D2060" s="1" t="s">
        <v>6</v>
      </c>
      <c r="E2060" s="1" t="str">
        <f t="shared" si="65"/>
        <v>新竹縣</v>
      </c>
      <c r="F2060" s="12">
        <f t="shared" ca="1" si="64"/>
        <v>9.0806255593688046E-2</v>
      </c>
      <c r="G2060" s="12">
        <v>0.71203575045018996</v>
      </c>
      <c r="H2060" s="2">
        <f>COUNTIFS(COMPANY[亂數值],"&gt;" &amp;COMPANY[[#This Row],[亂數值]]) + 1</f>
        <v>611</v>
      </c>
      <c r="I2060" s="13" t="str">
        <f>IF(COMPANY[[#This Row],[序列]]&lt;=簡單亂數抽樣參數!$C$3,"Y","")</f>
        <v/>
      </c>
    </row>
    <row r="2061" spans="1:9">
      <c r="A2061" s="1" t="s">
        <v>6095</v>
      </c>
      <c r="B2061" s="1" t="s">
        <v>3855</v>
      </c>
      <c r="C2061" s="1" t="s">
        <v>3856</v>
      </c>
      <c r="D2061" s="1" t="s">
        <v>6</v>
      </c>
      <c r="E2061" s="1" t="str">
        <f t="shared" si="65"/>
        <v>新竹縣</v>
      </c>
      <c r="F2061" s="12">
        <f t="shared" ca="1" si="64"/>
        <v>0.8050316369662307</v>
      </c>
      <c r="G2061" s="12">
        <v>0.57836010237018221</v>
      </c>
      <c r="H2061" s="2">
        <f>COUNTIFS(COMPANY[亂數值],"&gt;" &amp;COMPANY[[#This Row],[亂數值]]) + 1</f>
        <v>899</v>
      </c>
      <c r="I2061" s="13" t="str">
        <f>IF(COMPANY[[#This Row],[序列]]&lt;=簡單亂數抽樣參數!$C$3,"Y","")</f>
        <v/>
      </c>
    </row>
    <row r="2062" spans="1:9">
      <c r="A2062" s="1" t="s">
        <v>6096</v>
      </c>
      <c r="B2062" s="1" t="s">
        <v>3857</v>
      </c>
      <c r="C2062" s="1" t="s">
        <v>3858</v>
      </c>
      <c r="D2062" s="1" t="s">
        <v>6</v>
      </c>
      <c r="E2062" s="1" t="str">
        <f t="shared" si="65"/>
        <v>新竹縣</v>
      </c>
      <c r="F2062" s="12">
        <f t="shared" ca="1" si="64"/>
        <v>0.18953498199150876</v>
      </c>
      <c r="G2062" s="12">
        <v>0.33020813167316321</v>
      </c>
      <c r="H2062" s="2">
        <f>COUNTIFS(COMPANY[亂數值],"&gt;" &amp;COMPANY[[#This Row],[亂數值]]) + 1</f>
        <v>1442</v>
      </c>
      <c r="I2062" s="13" t="str">
        <f>IF(COMPANY[[#This Row],[序列]]&lt;=簡單亂數抽樣參數!$C$3,"Y","")</f>
        <v/>
      </c>
    </row>
    <row r="2063" spans="1:9">
      <c r="A2063" s="1" t="s">
        <v>6097</v>
      </c>
      <c r="B2063" s="1" t="s">
        <v>3859</v>
      </c>
      <c r="C2063" s="1" t="s">
        <v>3860</v>
      </c>
      <c r="D2063" s="1" t="s">
        <v>6</v>
      </c>
      <c r="E2063" s="1" t="str">
        <f t="shared" si="65"/>
        <v>臺北市</v>
      </c>
      <c r="F2063" s="12">
        <f t="shared" ca="1" si="64"/>
        <v>0.26233756933603614</v>
      </c>
      <c r="G2063" s="12">
        <v>0.9831877920224148</v>
      </c>
      <c r="H2063" s="2">
        <f>COUNTIFS(COMPANY[亂數值],"&gt;" &amp;COMPANY[[#This Row],[亂數值]]) + 1</f>
        <v>36</v>
      </c>
      <c r="I2063" s="13" t="str">
        <f>IF(COMPANY[[#This Row],[序列]]&lt;=簡單亂數抽樣參數!$C$3,"Y","")</f>
        <v/>
      </c>
    </row>
    <row r="2064" spans="1:9">
      <c r="A2064" s="1" t="s">
        <v>6098</v>
      </c>
      <c r="B2064" s="1" t="s">
        <v>3861</v>
      </c>
      <c r="C2064" s="1" t="s">
        <v>3862</v>
      </c>
      <c r="D2064" s="1" t="s">
        <v>6</v>
      </c>
      <c r="E2064" s="1" t="str">
        <f t="shared" si="65"/>
        <v>臺北市</v>
      </c>
      <c r="F2064" s="12">
        <f t="shared" ca="1" si="64"/>
        <v>0.43917063166088044</v>
      </c>
      <c r="G2064" s="12">
        <v>0.91883097729075791</v>
      </c>
      <c r="H2064" s="2">
        <f>COUNTIFS(COMPANY[亂數值],"&gt;" &amp;COMPANY[[#This Row],[亂數值]]) + 1</f>
        <v>178</v>
      </c>
      <c r="I2064" s="13" t="str">
        <f>IF(COMPANY[[#This Row],[序列]]&lt;=簡單亂數抽樣參數!$C$3,"Y","")</f>
        <v/>
      </c>
    </row>
    <row r="2065" spans="1:9">
      <c r="A2065" s="1" t="s">
        <v>6099</v>
      </c>
      <c r="B2065" s="1" t="s">
        <v>3863</v>
      </c>
      <c r="C2065" s="1" t="s">
        <v>3864</v>
      </c>
      <c r="D2065" s="1" t="s">
        <v>6</v>
      </c>
      <c r="E2065" s="1" t="str">
        <f t="shared" si="65"/>
        <v>臺北市</v>
      </c>
      <c r="F2065" s="12">
        <f t="shared" ca="1" si="64"/>
        <v>0.57096958470346704</v>
      </c>
      <c r="G2065" s="12">
        <v>0.64886338380786079</v>
      </c>
      <c r="H2065" s="2">
        <f>COUNTIFS(COMPANY[亂數值],"&gt;" &amp;COMPANY[[#This Row],[亂數值]]) + 1</f>
        <v>752</v>
      </c>
      <c r="I2065" s="13" t="str">
        <f>IF(COMPANY[[#This Row],[序列]]&lt;=簡單亂數抽樣參數!$C$3,"Y","")</f>
        <v/>
      </c>
    </row>
    <row r="2066" spans="1:9">
      <c r="A2066" s="1" t="s">
        <v>6100</v>
      </c>
      <c r="B2066" s="1" t="s">
        <v>3865</v>
      </c>
      <c r="C2066" s="1" t="s">
        <v>3866</v>
      </c>
      <c r="D2066" s="1" t="s">
        <v>6</v>
      </c>
      <c r="E2066" s="1" t="str">
        <f t="shared" si="65"/>
        <v>臺北市</v>
      </c>
      <c r="F2066" s="12">
        <f t="shared" ca="1" si="64"/>
        <v>0.3948844764874283</v>
      </c>
      <c r="G2066" s="12">
        <v>0.59639447165842585</v>
      </c>
      <c r="H2066" s="2">
        <f>COUNTIFS(COMPANY[亂數值],"&gt;" &amp;COMPANY[[#This Row],[亂數值]]) + 1</f>
        <v>861</v>
      </c>
      <c r="I2066" s="13" t="str">
        <f>IF(COMPANY[[#This Row],[序列]]&lt;=簡單亂數抽樣參數!$C$3,"Y","")</f>
        <v/>
      </c>
    </row>
    <row r="2067" spans="1:9">
      <c r="A2067" s="1" t="s">
        <v>6101</v>
      </c>
      <c r="B2067" s="1" t="s">
        <v>3867</v>
      </c>
      <c r="C2067" s="1" t="s">
        <v>3868</v>
      </c>
      <c r="D2067" s="1" t="s">
        <v>6</v>
      </c>
      <c r="E2067" s="1" t="str">
        <f t="shared" si="65"/>
        <v>臺北市</v>
      </c>
      <c r="F2067" s="12">
        <f t="shared" ca="1" si="64"/>
        <v>0.14858027688417186</v>
      </c>
      <c r="G2067" s="12">
        <v>0.91035834709930663</v>
      </c>
      <c r="H2067" s="2">
        <f>COUNTIFS(COMPANY[亂數值],"&gt;" &amp;COMPANY[[#This Row],[亂數值]]) + 1</f>
        <v>193</v>
      </c>
      <c r="I2067" s="13" t="str">
        <f>IF(COMPANY[[#This Row],[序列]]&lt;=簡單亂數抽樣參數!$C$3,"Y","")</f>
        <v/>
      </c>
    </row>
    <row r="2068" spans="1:9">
      <c r="A2068" s="1" t="s">
        <v>6102</v>
      </c>
      <c r="B2068" s="1" t="s">
        <v>3869</v>
      </c>
      <c r="C2068" s="1" t="s">
        <v>3870</v>
      </c>
      <c r="D2068" s="1" t="s">
        <v>6</v>
      </c>
      <c r="E2068" s="1" t="str">
        <f t="shared" si="65"/>
        <v>臺北市</v>
      </c>
      <c r="F2068" s="12">
        <f t="shared" ca="1" si="64"/>
        <v>0.36670809150598926</v>
      </c>
      <c r="G2068" s="12">
        <v>5.050786891446013E-2</v>
      </c>
      <c r="H2068" s="2">
        <f>COUNTIFS(COMPANY[亂數值],"&gt;" &amp;COMPANY[[#This Row],[亂數值]]) + 1</f>
        <v>2091</v>
      </c>
      <c r="I2068" s="13" t="str">
        <f>IF(COMPANY[[#This Row],[序列]]&lt;=簡單亂數抽樣參數!$C$3,"Y","")</f>
        <v/>
      </c>
    </row>
    <row r="2069" spans="1:9">
      <c r="A2069" s="1" t="s">
        <v>6103</v>
      </c>
      <c r="B2069" s="1" t="s">
        <v>3871</v>
      </c>
      <c r="C2069" s="1" t="s">
        <v>3872</v>
      </c>
      <c r="D2069" s="1" t="s">
        <v>6</v>
      </c>
      <c r="E2069" s="1" t="str">
        <f t="shared" si="65"/>
        <v>臺北市</v>
      </c>
      <c r="F2069" s="12">
        <f t="shared" ca="1" si="64"/>
        <v>0.47277568157358985</v>
      </c>
      <c r="G2069" s="12">
        <v>0.60958145256145457</v>
      </c>
      <c r="H2069" s="2">
        <f>COUNTIFS(COMPANY[亂數值],"&gt;" &amp;COMPANY[[#This Row],[亂數值]]) + 1</f>
        <v>839</v>
      </c>
      <c r="I2069" s="13" t="str">
        <f>IF(COMPANY[[#This Row],[序列]]&lt;=簡單亂數抽樣參數!$C$3,"Y","")</f>
        <v/>
      </c>
    </row>
    <row r="2070" spans="1:9">
      <c r="A2070" s="1" t="s">
        <v>6104</v>
      </c>
      <c r="B2070" s="1" t="s">
        <v>3873</v>
      </c>
      <c r="C2070" s="1" t="s">
        <v>3874</v>
      </c>
      <c r="D2070" s="1" t="s">
        <v>6</v>
      </c>
      <c r="E2070" s="1" t="str">
        <f t="shared" si="65"/>
        <v>臺北市</v>
      </c>
      <c r="F2070" s="12">
        <f t="shared" ca="1" si="64"/>
        <v>0.48241990751317665</v>
      </c>
      <c r="G2070" s="12">
        <v>0.11620423271944347</v>
      </c>
      <c r="H2070" s="2">
        <f>COUNTIFS(COMPANY[亂數值],"&gt;" &amp;COMPANY[[#This Row],[亂數值]]) + 1</f>
        <v>1948</v>
      </c>
      <c r="I2070" s="13" t="str">
        <f>IF(COMPANY[[#This Row],[序列]]&lt;=簡單亂數抽樣參數!$C$3,"Y","")</f>
        <v/>
      </c>
    </row>
    <row r="2071" spans="1:9">
      <c r="A2071" s="1" t="s">
        <v>6105</v>
      </c>
      <c r="B2071" s="1" t="s">
        <v>3875</v>
      </c>
      <c r="C2071" s="1" t="s">
        <v>3874</v>
      </c>
      <c r="D2071" s="1" t="s">
        <v>6</v>
      </c>
      <c r="E2071" s="1" t="str">
        <f t="shared" si="65"/>
        <v>臺北市</v>
      </c>
      <c r="F2071" s="12">
        <f t="shared" ca="1" si="64"/>
        <v>0.44895070209335619</v>
      </c>
      <c r="G2071" s="12">
        <v>0.83493259671189202</v>
      </c>
      <c r="H2071" s="2">
        <f>COUNTIFS(COMPANY[亂數值],"&gt;" &amp;COMPANY[[#This Row],[亂數值]]) + 1</f>
        <v>369</v>
      </c>
      <c r="I2071" s="13" t="str">
        <f>IF(COMPANY[[#This Row],[序列]]&lt;=簡單亂數抽樣參數!$C$3,"Y","")</f>
        <v/>
      </c>
    </row>
    <row r="2072" spans="1:9">
      <c r="A2072" s="1" t="s">
        <v>6106</v>
      </c>
      <c r="B2072" s="1" t="s">
        <v>3876</v>
      </c>
      <c r="C2072" s="1" t="s">
        <v>3877</v>
      </c>
      <c r="D2072" s="1" t="s">
        <v>6</v>
      </c>
      <c r="E2072" s="1" t="str">
        <f t="shared" si="65"/>
        <v>臺北市</v>
      </c>
      <c r="F2072" s="12">
        <f t="shared" ca="1" si="64"/>
        <v>0.5788069807313394</v>
      </c>
      <c r="G2072" s="12">
        <v>0.36159067557754854</v>
      </c>
      <c r="H2072" s="2">
        <f>COUNTIFS(COMPANY[亂數值],"&gt;" &amp;COMPANY[[#This Row],[亂數值]]) + 1</f>
        <v>1374</v>
      </c>
      <c r="I2072" s="13" t="str">
        <f>IF(COMPANY[[#This Row],[序列]]&lt;=簡單亂數抽樣參數!$C$3,"Y","")</f>
        <v/>
      </c>
    </row>
    <row r="2073" spans="1:9">
      <c r="A2073" s="1" t="s">
        <v>6107</v>
      </c>
      <c r="B2073" s="1" t="s">
        <v>3878</v>
      </c>
      <c r="C2073" s="1" t="s">
        <v>3879</v>
      </c>
      <c r="D2073" s="1" t="s">
        <v>27</v>
      </c>
      <c r="E2073" s="1" t="str">
        <f t="shared" si="65"/>
        <v>高雄市</v>
      </c>
      <c r="F2073" s="12">
        <f t="shared" ca="1" si="64"/>
        <v>0.81572072884575908</v>
      </c>
      <c r="G2073" s="12">
        <v>0.91729475821743145</v>
      </c>
      <c r="H2073" s="2">
        <f>COUNTIFS(COMPANY[亂數值],"&gt;" &amp;COMPANY[[#This Row],[亂數值]]) + 1</f>
        <v>179</v>
      </c>
      <c r="I2073" s="13" t="str">
        <f>IF(COMPANY[[#This Row],[序列]]&lt;=簡單亂數抽樣參數!$C$3,"Y","")</f>
        <v/>
      </c>
    </row>
    <row r="2074" spans="1:9">
      <c r="A2074" s="1" t="s">
        <v>6108</v>
      </c>
      <c r="B2074" s="1" t="s">
        <v>3880</v>
      </c>
      <c r="C2074" s="1" t="s">
        <v>3881</v>
      </c>
      <c r="D2074" s="1" t="s">
        <v>6</v>
      </c>
      <c r="E2074" s="1" t="str">
        <f t="shared" si="65"/>
        <v>高雄市</v>
      </c>
      <c r="F2074" s="12">
        <f t="shared" ca="1" si="64"/>
        <v>0.68142145176659075</v>
      </c>
      <c r="G2074" s="12">
        <v>0.45968516234123735</v>
      </c>
      <c r="H2074" s="2">
        <f>COUNTIFS(COMPANY[亂數值],"&gt;" &amp;COMPANY[[#This Row],[亂數值]]) + 1</f>
        <v>1179</v>
      </c>
      <c r="I2074" s="13" t="str">
        <f>IF(COMPANY[[#This Row],[序列]]&lt;=簡單亂數抽樣參數!$C$3,"Y","")</f>
        <v/>
      </c>
    </row>
    <row r="2075" spans="1:9">
      <c r="A2075" s="1" t="s">
        <v>6109</v>
      </c>
      <c r="B2075" s="1" t="s">
        <v>3882</v>
      </c>
      <c r="C2075" s="1" t="s">
        <v>3883</v>
      </c>
      <c r="D2075" s="1" t="s">
        <v>22</v>
      </c>
      <c r="E2075" s="1" t="str">
        <f t="shared" si="65"/>
        <v>高雄市</v>
      </c>
      <c r="F2075" s="12">
        <f t="shared" ca="1" si="64"/>
        <v>0.28714738195766809</v>
      </c>
      <c r="G2075" s="12">
        <v>5.8392105501221758E-2</v>
      </c>
      <c r="H2075" s="2">
        <f>COUNTIFS(COMPANY[亂數值],"&gt;" &amp;COMPANY[[#This Row],[亂數值]]) + 1</f>
        <v>2070</v>
      </c>
      <c r="I2075" s="13" t="str">
        <f>IF(COMPANY[[#This Row],[序列]]&lt;=簡單亂數抽樣參數!$C$3,"Y","")</f>
        <v/>
      </c>
    </row>
    <row r="2076" spans="1:9">
      <c r="A2076" s="1" t="s">
        <v>6110</v>
      </c>
      <c r="B2076" s="1" t="s">
        <v>6278</v>
      </c>
      <c r="C2076" s="1" t="s">
        <v>3884</v>
      </c>
      <c r="D2076" s="1" t="s">
        <v>6</v>
      </c>
      <c r="E2076" s="1" t="str">
        <f t="shared" si="65"/>
        <v>高雄市</v>
      </c>
      <c r="F2076" s="12">
        <f t="shared" ca="1" si="64"/>
        <v>0.85403179105565064</v>
      </c>
      <c r="G2076" s="12">
        <v>0.55181081709532975</v>
      </c>
      <c r="H2076" s="2">
        <f>COUNTIFS(COMPANY[亂數值],"&gt;" &amp;COMPANY[[#This Row],[亂數值]]) + 1</f>
        <v>967</v>
      </c>
      <c r="I2076" s="13" t="str">
        <f>IF(COMPANY[[#This Row],[序列]]&lt;=簡單亂數抽樣參數!$C$3,"Y","")</f>
        <v/>
      </c>
    </row>
    <row r="2077" spans="1:9">
      <c r="A2077" s="1" t="s">
        <v>6111</v>
      </c>
      <c r="B2077" s="1" t="s">
        <v>3885</v>
      </c>
      <c r="C2077" s="1" t="s">
        <v>3886</v>
      </c>
      <c r="D2077" s="1" t="s">
        <v>6</v>
      </c>
      <c r="E2077" s="1" t="str">
        <f t="shared" si="65"/>
        <v>高雄市</v>
      </c>
      <c r="F2077" s="12">
        <f t="shared" ca="1" si="64"/>
        <v>0.97137852603393327</v>
      </c>
      <c r="G2077" s="12">
        <v>0.23930310442413838</v>
      </c>
      <c r="H2077" s="2">
        <f>COUNTIFS(COMPANY[亂數值],"&gt;" &amp;COMPANY[[#This Row],[亂數值]]) + 1</f>
        <v>1641</v>
      </c>
      <c r="I2077" s="13" t="str">
        <f>IF(COMPANY[[#This Row],[序列]]&lt;=簡單亂數抽樣參數!$C$3,"Y","")</f>
        <v/>
      </c>
    </row>
    <row r="2078" spans="1:9">
      <c r="A2078" s="1" t="s">
        <v>6112</v>
      </c>
      <c r="B2078" s="1" t="s">
        <v>3887</v>
      </c>
      <c r="C2078" s="1" t="s">
        <v>3603</v>
      </c>
      <c r="D2078" s="1" t="s">
        <v>6</v>
      </c>
      <c r="E2078" s="1" t="str">
        <f t="shared" si="65"/>
        <v>高雄市</v>
      </c>
      <c r="F2078" s="12">
        <f t="shared" ca="1" si="64"/>
        <v>0.40539964905807713</v>
      </c>
      <c r="G2078" s="12">
        <v>0.955782196788595</v>
      </c>
      <c r="H2078" s="2">
        <f>COUNTIFS(COMPANY[亂數值],"&gt;" &amp;COMPANY[[#This Row],[亂數值]]) + 1</f>
        <v>94</v>
      </c>
      <c r="I2078" s="13" t="str">
        <f>IF(COMPANY[[#This Row],[序列]]&lt;=簡單亂數抽樣參數!$C$3,"Y","")</f>
        <v/>
      </c>
    </row>
    <row r="2079" spans="1:9">
      <c r="A2079" s="1" t="s">
        <v>6113</v>
      </c>
      <c r="B2079" s="1" t="s">
        <v>3888</v>
      </c>
      <c r="C2079" s="1" t="s">
        <v>3889</v>
      </c>
      <c r="D2079" s="1" t="s">
        <v>22</v>
      </c>
      <c r="E2079" s="1" t="str">
        <f t="shared" si="65"/>
        <v>高雄市</v>
      </c>
      <c r="F2079" s="12">
        <f t="shared" ca="1" si="64"/>
        <v>0.60136650830285965</v>
      </c>
      <c r="G2079" s="12">
        <v>0.79566622498201056</v>
      </c>
      <c r="H2079" s="2">
        <f>COUNTIFS(COMPANY[亂數值],"&gt;" &amp;COMPANY[[#This Row],[亂數值]]) + 1</f>
        <v>463</v>
      </c>
      <c r="I2079" s="13" t="str">
        <f>IF(COMPANY[[#This Row],[序列]]&lt;=簡單亂數抽樣參數!$C$3,"Y","")</f>
        <v/>
      </c>
    </row>
    <row r="2080" spans="1:9">
      <c r="A2080" s="1" t="s">
        <v>6114</v>
      </c>
      <c r="B2080" s="1" t="s">
        <v>3890</v>
      </c>
      <c r="C2080" s="1" t="s">
        <v>3891</v>
      </c>
      <c r="D2080" s="1" t="s">
        <v>27</v>
      </c>
      <c r="E2080" s="1" t="str">
        <f t="shared" si="65"/>
        <v>高雄市</v>
      </c>
      <c r="F2080" s="12">
        <f t="shared" ca="1" si="64"/>
        <v>0.29756277059712966</v>
      </c>
      <c r="G2080" s="12">
        <v>0.65905825484739311</v>
      </c>
      <c r="H2080" s="2">
        <f>COUNTIFS(COMPANY[亂數值],"&gt;" &amp;COMPANY[[#This Row],[亂數值]]) + 1</f>
        <v>729</v>
      </c>
      <c r="I2080" s="13" t="str">
        <f>IF(COMPANY[[#This Row],[序列]]&lt;=簡單亂數抽樣參數!$C$3,"Y","")</f>
        <v/>
      </c>
    </row>
    <row r="2081" spans="1:9">
      <c r="A2081" s="1" t="s">
        <v>6115</v>
      </c>
      <c r="B2081" s="1" t="s">
        <v>3892</v>
      </c>
      <c r="C2081" s="1" t="s">
        <v>3893</v>
      </c>
      <c r="D2081" s="1" t="s">
        <v>27</v>
      </c>
      <c r="E2081" s="1" t="str">
        <f t="shared" si="65"/>
        <v>高雄市</v>
      </c>
      <c r="F2081" s="12">
        <f t="shared" ca="1" si="64"/>
        <v>0.14857955707665682</v>
      </c>
      <c r="G2081" s="12">
        <v>0.76116552596622677</v>
      </c>
      <c r="H2081" s="2">
        <f>COUNTIFS(COMPANY[亂數值],"&gt;" &amp;COMPANY[[#This Row],[亂數值]]) + 1</f>
        <v>521</v>
      </c>
      <c r="I2081" s="13" t="str">
        <f>IF(COMPANY[[#This Row],[序列]]&lt;=簡單亂數抽樣參數!$C$3,"Y","")</f>
        <v/>
      </c>
    </row>
    <row r="2082" spans="1:9">
      <c r="A2082" s="1" t="s">
        <v>6116</v>
      </c>
      <c r="B2082" s="1" t="s">
        <v>3894</v>
      </c>
      <c r="C2082" s="1" t="s">
        <v>3895</v>
      </c>
      <c r="D2082" s="1" t="s">
        <v>27</v>
      </c>
      <c r="E2082" s="1" t="str">
        <f t="shared" si="65"/>
        <v>高雄市</v>
      </c>
      <c r="F2082" s="12">
        <f t="shared" ca="1" si="64"/>
        <v>0.13930808549044305</v>
      </c>
      <c r="G2082" s="12">
        <v>0.79694939439721912</v>
      </c>
      <c r="H2082" s="2">
        <f>COUNTIFS(COMPANY[亂數值],"&gt;" &amp;COMPANY[[#This Row],[亂數值]]) + 1</f>
        <v>458</v>
      </c>
      <c r="I2082" s="13" t="str">
        <f>IF(COMPANY[[#This Row],[序列]]&lt;=簡單亂數抽樣參數!$C$3,"Y","")</f>
        <v/>
      </c>
    </row>
    <row r="2083" spans="1:9">
      <c r="A2083" s="1" t="s">
        <v>6117</v>
      </c>
      <c r="B2083" s="1" t="s">
        <v>3896</v>
      </c>
      <c r="C2083" s="1" t="s">
        <v>3897</v>
      </c>
      <c r="D2083" s="1" t="s">
        <v>6</v>
      </c>
      <c r="E2083" s="1" t="str">
        <f t="shared" si="65"/>
        <v>高雄市</v>
      </c>
      <c r="F2083" s="12">
        <f t="shared" ca="1" si="64"/>
        <v>9.8603495613745262E-2</v>
      </c>
      <c r="G2083" s="12">
        <v>5.1975044257985048E-2</v>
      </c>
      <c r="H2083" s="2">
        <f>COUNTIFS(COMPANY[亂數值],"&gt;" &amp;COMPANY[[#This Row],[亂數值]]) + 1</f>
        <v>2087</v>
      </c>
      <c r="I2083" s="13" t="str">
        <f>IF(COMPANY[[#This Row],[序列]]&lt;=簡單亂數抽樣參數!$C$3,"Y","")</f>
        <v/>
      </c>
    </row>
    <row r="2084" spans="1:9">
      <c r="A2084" s="1" t="s">
        <v>6118</v>
      </c>
      <c r="B2084" s="1" t="s">
        <v>3898</v>
      </c>
      <c r="C2084" s="1" t="s">
        <v>3899</v>
      </c>
      <c r="D2084" s="1" t="s">
        <v>6</v>
      </c>
      <c r="E2084" s="1" t="str">
        <f t="shared" si="65"/>
        <v>高雄市</v>
      </c>
      <c r="F2084" s="12">
        <f t="shared" ca="1" si="64"/>
        <v>7.045834245151017E-2</v>
      </c>
      <c r="G2084" s="12">
        <v>2.5844117089163343E-2</v>
      </c>
      <c r="H2084" s="2">
        <f>COUNTIFS(COMPANY[亂數值],"&gt;" &amp;COMPANY[[#This Row],[亂數值]]) + 1</f>
        <v>2137</v>
      </c>
      <c r="I2084" s="13" t="str">
        <f>IF(COMPANY[[#This Row],[序列]]&lt;=簡單亂數抽樣參數!$C$3,"Y","")</f>
        <v/>
      </c>
    </row>
    <row r="2085" spans="1:9">
      <c r="A2085" s="1" t="s">
        <v>6119</v>
      </c>
      <c r="B2085" s="1" t="s">
        <v>3900</v>
      </c>
      <c r="C2085" s="1" t="s">
        <v>3901</v>
      </c>
      <c r="D2085" s="1" t="s">
        <v>27</v>
      </c>
      <c r="E2085" s="1" t="str">
        <f t="shared" si="65"/>
        <v>高雄市</v>
      </c>
      <c r="F2085" s="12">
        <f t="shared" ca="1" si="64"/>
        <v>0.30729805229876472</v>
      </c>
      <c r="G2085" s="12">
        <v>0.43735904456207964</v>
      </c>
      <c r="H2085" s="2">
        <f>COUNTIFS(COMPANY[亂數值],"&gt;" &amp;COMPANY[[#This Row],[亂數值]]) + 1</f>
        <v>1230</v>
      </c>
      <c r="I2085" s="13" t="str">
        <f>IF(COMPANY[[#This Row],[序列]]&lt;=簡單亂數抽樣參數!$C$3,"Y","")</f>
        <v/>
      </c>
    </row>
    <row r="2086" spans="1:9">
      <c r="A2086" s="1" t="s">
        <v>6120</v>
      </c>
      <c r="B2086" s="1" t="s">
        <v>3902</v>
      </c>
      <c r="C2086" s="1" t="s">
        <v>3903</v>
      </c>
      <c r="D2086" s="1" t="s">
        <v>6</v>
      </c>
      <c r="E2086" s="1" t="str">
        <f t="shared" si="65"/>
        <v>高雄市</v>
      </c>
      <c r="F2086" s="12">
        <f t="shared" ca="1" si="64"/>
        <v>0.86697023035329079</v>
      </c>
      <c r="G2086" s="12">
        <v>0.40490085666671882</v>
      </c>
      <c r="H2086" s="2">
        <f>COUNTIFS(COMPANY[亂數值],"&gt;" &amp;COMPANY[[#This Row],[亂數值]]) + 1</f>
        <v>1295</v>
      </c>
      <c r="I2086" s="13" t="str">
        <f>IF(COMPANY[[#This Row],[序列]]&lt;=簡單亂數抽樣參數!$C$3,"Y","")</f>
        <v/>
      </c>
    </row>
    <row r="2087" spans="1:9">
      <c r="A2087" s="1" t="s">
        <v>6121</v>
      </c>
      <c r="B2087" s="1" t="s">
        <v>3904</v>
      </c>
      <c r="C2087" s="1" t="s">
        <v>3905</v>
      </c>
      <c r="D2087" s="1" t="s">
        <v>6</v>
      </c>
      <c r="E2087" s="1" t="str">
        <f t="shared" si="65"/>
        <v>高雄市</v>
      </c>
      <c r="F2087" s="12">
        <f t="shared" ca="1" si="64"/>
        <v>0.8549642580007355</v>
      </c>
      <c r="G2087" s="12">
        <v>0.24600129142605665</v>
      </c>
      <c r="H2087" s="2">
        <f>COUNTIFS(COMPANY[亂數值],"&gt;" &amp;COMPANY[[#This Row],[亂數值]]) + 1</f>
        <v>1627</v>
      </c>
      <c r="I2087" s="13" t="str">
        <f>IF(COMPANY[[#This Row],[序列]]&lt;=簡單亂數抽樣參數!$C$3,"Y","")</f>
        <v/>
      </c>
    </row>
    <row r="2088" spans="1:9">
      <c r="A2088" s="1" t="s">
        <v>6122</v>
      </c>
      <c r="B2088" s="1" t="s">
        <v>3906</v>
      </c>
      <c r="C2088" s="1" t="s">
        <v>3907</v>
      </c>
      <c r="D2088" s="1" t="s">
        <v>6</v>
      </c>
      <c r="E2088" s="1" t="str">
        <f t="shared" si="65"/>
        <v>高雄市</v>
      </c>
      <c r="F2088" s="12">
        <f t="shared" ca="1" si="64"/>
        <v>0.96693807038502622</v>
      </c>
      <c r="G2088" s="12">
        <v>0.82266938879189344</v>
      </c>
      <c r="H2088" s="2">
        <f>COUNTIFS(COMPANY[亂數值],"&gt;" &amp;COMPANY[[#This Row],[亂數值]]) + 1</f>
        <v>397</v>
      </c>
      <c r="I2088" s="13" t="str">
        <f>IF(COMPANY[[#This Row],[序列]]&lt;=簡單亂數抽樣參數!$C$3,"Y","")</f>
        <v/>
      </c>
    </row>
    <row r="2089" spans="1:9">
      <c r="A2089" s="1" t="s">
        <v>6123</v>
      </c>
      <c r="B2089" s="1" t="s">
        <v>3908</v>
      </c>
      <c r="C2089" s="1" t="s">
        <v>3909</v>
      </c>
      <c r="D2089" s="1" t="s">
        <v>6</v>
      </c>
      <c r="E2089" s="1" t="str">
        <f t="shared" si="65"/>
        <v>高雄市</v>
      </c>
      <c r="F2089" s="12">
        <f t="shared" ca="1" si="64"/>
        <v>3.2623246766255054E-2</v>
      </c>
      <c r="G2089" s="12">
        <v>0.27887678768978996</v>
      </c>
      <c r="H2089" s="2">
        <f>COUNTIFS(COMPANY[亂數值],"&gt;" &amp;COMPANY[[#This Row],[亂數值]]) + 1</f>
        <v>1553</v>
      </c>
      <c r="I2089" s="13" t="str">
        <f>IF(COMPANY[[#This Row],[序列]]&lt;=簡單亂數抽樣參數!$C$3,"Y","")</f>
        <v/>
      </c>
    </row>
    <row r="2090" spans="1:9">
      <c r="A2090" s="1" t="s">
        <v>6124</v>
      </c>
      <c r="B2090" s="1" t="s">
        <v>3910</v>
      </c>
      <c r="C2090" s="1" t="s">
        <v>3911</v>
      </c>
      <c r="D2090" s="1" t="s">
        <v>6</v>
      </c>
      <c r="E2090" s="1" t="str">
        <f t="shared" si="65"/>
        <v>高雄市</v>
      </c>
      <c r="F2090" s="12">
        <f t="shared" ca="1" si="64"/>
        <v>0.37627796789608414</v>
      </c>
      <c r="G2090" s="12">
        <v>0.41640240867569811</v>
      </c>
      <c r="H2090" s="2">
        <f>COUNTIFS(COMPANY[亂數值],"&gt;" &amp;COMPANY[[#This Row],[亂數值]]) + 1</f>
        <v>1267</v>
      </c>
      <c r="I2090" s="13" t="str">
        <f>IF(COMPANY[[#This Row],[序列]]&lt;=簡單亂數抽樣參數!$C$3,"Y","")</f>
        <v/>
      </c>
    </row>
    <row r="2091" spans="1:9">
      <c r="A2091" s="1" t="s">
        <v>6125</v>
      </c>
      <c r="B2091" s="1" t="s">
        <v>3912</v>
      </c>
      <c r="C2091" s="1" t="s">
        <v>3913</v>
      </c>
      <c r="D2091" s="1" t="s">
        <v>22</v>
      </c>
      <c r="E2091" s="1" t="str">
        <f t="shared" si="65"/>
        <v>高雄市</v>
      </c>
      <c r="F2091" s="12">
        <f t="shared" ca="1" si="64"/>
        <v>0.1807361388732972</v>
      </c>
      <c r="G2091" s="12">
        <v>0.95833925085243377</v>
      </c>
      <c r="H2091" s="2">
        <f>COUNTIFS(COMPANY[亂數值],"&gt;" &amp;COMPANY[[#This Row],[亂數值]]) + 1</f>
        <v>84</v>
      </c>
      <c r="I2091" s="13" t="str">
        <f>IF(COMPANY[[#This Row],[序列]]&lt;=簡單亂數抽樣參數!$C$3,"Y","")</f>
        <v/>
      </c>
    </row>
    <row r="2092" spans="1:9">
      <c r="A2092" s="1" t="s">
        <v>6126</v>
      </c>
      <c r="B2092" s="1" t="s">
        <v>3914</v>
      </c>
      <c r="C2092" s="1" t="s">
        <v>3915</v>
      </c>
      <c r="D2092" s="1" t="s">
        <v>27</v>
      </c>
      <c r="E2092" s="1" t="str">
        <f t="shared" si="65"/>
        <v>高雄市</v>
      </c>
      <c r="F2092" s="12">
        <f t="shared" ca="1" si="64"/>
        <v>0.72169327912153303</v>
      </c>
      <c r="G2092" s="12">
        <v>0.86221638895534991</v>
      </c>
      <c r="H2092" s="2">
        <f>COUNTIFS(COMPANY[亂數值],"&gt;" &amp;COMPANY[[#This Row],[亂數值]]) + 1</f>
        <v>301</v>
      </c>
      <c r="I2092" s="13" t="str">
        <f>IF(COMPANY[[#This Row],[序列]]&lt;=簡單亂數抽樣參數!$C$3,"Y","")</f>
        <v/>
      </c>
    </row>
    <row r="2093" spans="1:9">
      <c r="A2093" s="1" t="s">
        <v>6127</v>
      </c>
      <c r="B2093" s="1" t="s">
        <v>3916</v>
      </c>
      <c r="C2093" s="1" t="s">
        <v>3917</v>
      </c>
      <c r="D2093" s="1" t="s">
        <v>6</v>
      </c>
      <c r="E2093" s="1" t="str">
        <f t="shared" si="65"/>
        <v>高雄市</v>
      </c>
      <c r="F2093" s="12">
        <f t="shared" ca="1" si="64"/>
        <v>0.4359549514418537</v>
      </c>
      <c r="G2093" s="12">
        <v>0.21395528671754771</v>
      </c>
      <c r="H2093" s="2">
        <f>COUNTIFS(COMPANY[亂數值],"&gt;" &amp;COMPANY[[#This Row],[亂數值]]) + 1</f>
        <v>1703</v>
      </c>
      <c r="I2093" s="13" t="str">
        <f>IF(COMPANY[[#This Row],[序列]]&lt;=簡單亂數抽樣參數!$C$3,"Y","")</f>
        <v/>
      </c>
    </row>
    <row r="2094" spans="1:9">
      <c r="A2094" s="1" t="s">
        <v>6128</v>
      </c>
      <c r="B2094" s="1" t="s">
        <v>3918</v>
      </c>
      <c r="C2094" s="1" t="s">
        <v>3919</v>
      </c>
      <c r="D2094" s="1" t="s">
        <v>6</v>
      </c>
      <c r="E2094" s="1" t="str">
        <f t="shared" si="65"/>
        <v>高雄市</v>
      </c>
      <c r="F2094" s="12">
        <f t="shared" ca="1" si="64"/>
        <v>0.91065175162327494</v>
      </c>
      <c r="G2094" s="12">
        <v>0.91481274617030928</v>
      </c>
      <c r="H2094" s="2">
        <f>COUNTIFS(COMPANY[亂數值],"&gt;" &amp;COMPANY[[#This Row],[亂數值]]) + 1</f>
        <v>181</v>
      </c>
      <c r="I2094" s="13" t="str">
        <f>IF(COMPANY[[#This Row],[序列]]&lt;=簡單亂數抽樣參數!$C$3,"Y","")</f>
        <v/>
      </c>
    </row>
    <row r="2095" spans="1:9">
      <c r="A2095" s="1" t="s">
        <v>6129</v>
      </c>
      <c r="B2095" s="1" t="s">
        <v>3920</v>
      </c>
      <c r="C2095" s="1" t="s">
        <v>2396</v>
      </c>
      <c r="D2095" s="1" t="s">
        <v>22</v>
      </c>
      <c r="E2095" s="1" t="str">
        <f t="shared" si="65"/>
        <v>高雄市</v>
      </c>
      <c r="F2095" s="12">
        <f t="shared" ca="1" si="64"/>
        <v>0.75076248211856689</v>
      </c>
      <c r="G2095" s="12">
        <v>0.28500393500539423</v>
      </c>
      <c r="H2095" s="2">
        <f>COUNTIFS(COMPANY[亂數值],"&gt;" &amp;COMPANY[[#This Row],[亂數值]]) + 1</f>
        <v>1540</v>
      </c>
      <c r="I2095" s="13" t="str">
        <f>IF(COMPANY[[#This Row],[序列]]&lt;=簡單亂數抽樣參數!$C$3,"Y","")</f>
        <v/>
      </c>
    </row>
    <row r="2096" spans="1:9">
      <c r="A2096" s="1" t="s">
        <v>6130</v>
      </c>
      <c r="B2096" s="1" t="s">
        <v>3921</v>
      </c>
      <c r="C2096" s="1" t="s">
        <v>3922</v>
      </c>
      <c r="D2096" s="1" t="s">
        <v>6</v>
      </c>
      <c r="E2096" s="1" t="str">
        <f t="shared" si="65"/>
        <v>高雄市</v>
      </c>
      <c r="F2096" s="12">
        <f t="shared" ca="1" si="64"/>
        <v>0.11798832431569972</v>
      </c>
      <c r="G2096" s="12">
        <v>0.30185505925323541</v>
      </c>
      <c r="H2096" s="2">
        <f>COUNTIFS(COMPANY[亂數值],"&gt;" &amp;COMPANY[[#This Row],[亂數值]]) + 1</f>
        <v>1498</v>
      </c>
      <c r="I2096" s="13" t="str">
        <f>IF(COMPANY[[#This Row],[序列]]&lt;=簡單亂數抽樣參數!$C$3,"Y","")</f>
        <v/>
      </c>
    </row>
    <row r="2097" spans="1:9">
      <c r="A2097" s="1" t="s">
        <v>6131</v>
      </c>
      <c r="B2097" s="1" t="s">
        <v>3923</v>
      </c>
      <c r="C2097" s="1" t="s">
        <v>3924</v>
      </c>
      <c r="D2097" s="1" t="s">
        <v>6</v>
      </c>
      <c r="E2097" s="1" t="str">
        <f t="shared" si="65"/>
        <v>高雄市</v>
      </c>
      <c r="F2097" s="12">
        <f t="shared" ca="1" si="64"/>
        <v>0.80942533117919935</v>
      </c>
      <c r="G2097" s="12">
        <v>0.63261605404508969</v>
      </c>
      <c r="H2097" s="2">
        <f>COUNTIFS(COMPANY[亂數值],"&gt;" &amp;COMPANY[[#This Row],[亂數值]]) + 1</f>
        <v>789</v>
      </c>
      <c r="I2097" s="13" t="str">
        <f>IF(COMPANY[[#This Row],[序列]]&lt;=簡單亂數抽樣參數!$C$3,"Y","")</f>
        <v/>
      </c>
    </row>
    <row r="2098" spans="1:9">
      <c r="A2098" s="1" t="s">
        <v>6132</v>
      </c>
      <c r="B2098" s="1" t="s">
        <v>3925</v>
      </c>
      <c r="C2098" s="1" t="s">
        <v>3926</v>
      </c>
      <c r="D2098" s="1" t="s">
        <v>6</v>
      </c>
      <c r="E2098" s="1" t="str">
        <f t="shared" si="65"/>
        <v>高雄市</v>
      </c>
      <c r="F2098" s="12">
        <f t="shared" ca="1" si="64"/>
        <v>0.72290489212873765</v>
      </c>
      <c r="G2098" s="12">
        <v>0.836939746933832</v>
      </c>
      <c r="H2098" s="2">
        <f>COUNTIFS(COMPANY[亂數值],"&gt;" &amp;COMPANY[[#This Row],[亂數值]]) + 1</f>
        <v>357</v>
      </c>
      <c r="I2098" s="13" t="str">
        <f>IF(COMPANY[[#This Row],[序列]]&lt;=簡單亂數抽樣參數!$C$3,"Y","")</f>
        <v/>
      </c>
    </row>
    <row r="2099" spans="1:9">
      <c r="A2099" s="1" t="s">
        <v>6133</v>
      </c>
      <c r="B2099" s="1" t="s">
        <v>3927</v>
      </c>
      <c r="C2099" s="1" t="s">
        <v>3928</v>
      </c>
      <c r="D2099" s="1" t="s">
        <v>6</v>
      </c>
      <c r="E2099" s="1" t="str">
        <f t="shared" si="65"/>
        <v>高雄市</v>
      </c>
      <c r="F2099" s="12">
        <f t="shared" ca="1" si="64"/>
        <v>0.34982133396235748</v>
      </c>
      <c r="G2099" s="12">
        <v>0.57508958234613128</v>
      </c>
      <c r="H2099" s="2">
        <f>COUNTIFS(COMPANY[亂數值],"&gt;" &amp;COMPANY[[#This Row],[亂數值]]) + 1</f>
        <v>908</v>
      </c>
      <c r="I2099" s="13" t="str">
        <f>IF(COMPANY[[#This Row],[序列]]&lt;=簡單亂數抽樣參數!$C$3,"Y","")</f>
        <v/>
      </c>
    </row>
    <row r="2100" spans="1:9">
      <c r="A2100" s="1" t="s">
        <v>6134</v>
      </c>
      <c r="B2100" s="1" t="s">
        <v>3929</v>
      </c>
      <c r="C2100" s="1" t="s">
        <v>3930</v>
      </c>
      <c r="D2100" s="1" t="s">
        <v>6</v>
      </c>
      <c r="E2100" s="1" t="str">
        <f t="shared" si="65"/>
        <v>雲林縣</v>
      </c>
      <c r="F2100" s="12">
        <f t="shared" ca="1" si="64"/>
        <v>0.76614038929495543</v>
      </c>
      <c r="G2100" s="12">
        <v>1.4780257983257106E-2</v>
      </c>
      <c r="H2100" s="2">
        <f>COUNTIFS(COMPANY[亂數值],"&gt;" &amp;COMPANY[[#This Row],[亂數值]]) + 1</f>
        <v>2173</v>
      </c>
      <c r="I2100" s="13" t="str">
        <f>IF(COMPANY[[#This Row],[序列]]&lt;=簡單亂數抽樣參數!$C$3,"Y","")</f>
        <v/>
      </c>
    </row>
    <row r="2101" spans="1:9">
      <c r="A2101" s="1" t="s">
        <v>6135</v>
      </c>
      <c r="B2101" s="1" t="s">
        <v>3931</v>
      </c>
      <c r="C2101" s="1" t="s">
        <v>3932</v>
      </c>
      <c r="D2101" s="1" t="s">
        <v>27</v>
      </c>
      <c r="E2101" s="1" t="str">
        <f t="shared" si="65"/>
        <v>臺中市</v>
      </c>
      <c r="F2101" s="12">
        <f t="shared" ca="1" si="64"/>
        <v>1.0570866746564156E-2</v>
      </c>
      <c r="G2101" s="12">
        <v>0.29676885200893699</v>
      </c>
      <c r="H2101" s="2">
        <f>COUNTIFS(COMPANY[亂數值],"&gt;" &amp;COMPANY[[#This Row],[亂數值]]) + 1</f>
        <v>1507</v>
      </c>
      <c r="I2101" s="13" t="str">
        <f>IF(COMPANY[[#This Row],[序列]]&lt;=簡單亂數抽樣參數!$C$3,"Y","")</f>
        <v/>
      </c>
    </row>
    <row r="2102" spans="1:9">
      <c r="A2102" s="1" t="s">
        <v>6136</v>
      </c>
      <c r="B2102" s="1" t="s">
        <v>3933</v>
      </c>
      <c r="C2102" s="1" t="s">
        <v>3934</v>
      </c>
      <c r="D2102" s="1" t="s">
        <v>6</v>
      </c>
      <c r="E2102" s="1" t="str">
        <f t="shared" si="65"/>
        <v>臺中市</v>
      </c>
      <c r="F2102" s="12">
        <f t="shared" ca="1" si="64"/>
        <v>0.39231747876418699</v>
      </c>
      <c r="G2102" s="12">
        <v>2.4754176863171162E-2</v>
      </c>
      <c r="H2102" s="2">
        <f>COUNTIFS(COMPANY[亂數值],"&gt;" &amp;COMPANY[[#This Row],[亂數值]]) + 1</f>
        <v>2144</v>
      </c>
      <c r="I2102" s="13" t="str">
        <f>IF(COMPANY[[#This Row],[序列]]&lt;=簡單亂數抽樣參數!$C$3,"Y","")</f>
        <v/>
      </c>
    </row>
    <row r="2103" spans="1:9">
      <c r="A2103" s="1" t="s">
        <v>6137</v>
      </c>
      <c r="B2103" s="1" t="s">
        <v>3935</v>
      </c>
      <c r="C2103" s="1" t="s">
        <v>3936</v>
      </c>
      <c r="D2103" s="1" t="s">
        <v>6</v>
      </c>
      <c r="E2103" s="1" t="str">
        <f t="shared" si="65"/>
        <v>臺中市</v>
      </c>
      <c r="F2103" s="12">
        <f t="shared" ca="1" si="64"/>
        <v>0.10335808482991538</v>
      </c>
      <c r="G2103" s="12">
        <v>0.46832663356452053</v>
      </c>
      <c r="H2103" s="2">
        <f>COUNTIFS(COMPANY[亂數值],"&gt;" &amp;COMPANY[[#This Row],[亂數值]]) + 1</f>
        <v>1153</v>
      </c>
      <c r="I2103" s="13" t="str">
        <f>IF(COMPANY[[#This Row],[序列]]&lt;=簡單亂數抽樣參數!$C$3,"Y","")</f>
        <v/>
      </c>
    </row>
    <row r="2104" spans="1:9">
      <c r="A2104" s="1" t="s">
        <v>6138</v>
      </c>
      <c r="B2104" s="1" t="s">
        <v>3937</v>
      </c>
      <c r="C2104" s="1" t="s">
        <v>3938</v>
      </c>
      <c r="D2104" s="1" t="s">
        <v>6</v>
      </c>
      <c r="E2104" s="1" t="str">
        <f t="shared" si="65"/>
        <v>臺中市</v>
      </c>
      <c r="F2104" s="12">
        <f t="shared" ca="1" si="64"/>
        <v>0.95344415976918739</v>
      </c>
      <c r="G2104" s="12">
        <v>0.63328830246282197</v>
      </c>
      <c r="H2104" s="2">
        <f>COUNTIFS(COMPANY[亂數值],"&gt;" &amp;COMPANY[[#This Row],[亂數值]]) + 1</f>
        <v>788</v>
      </c>
      <c r="I2104" s="13" t="str">
        <f>IF(COMPANY[[#This Row],[序列]]&lt;=簡單亂數抽樣參數!$C$3,"Y","")</f>
        <v/>
      </c>
    </row>
    <row r="2105" spans="1:9">
      <c r="A2105" s="1" t="s">
        <v>6139</v>
      </c>
      <c r="B2105" s="1" t="s">
        <v>3939</v>
      </c>
      <c r="C2105" s="1" t="s">
        <v>3940</v>
      </c>
      <c r="D2105" s="1" t="s">
        <v>6</v>
      </c>
      <c r="E2105" s="1" t="str">
        <f t="shared" si="65"/>
        <v>臺中市</v>
      </c>
      <c r="F2105" s="12">
        <f t="shared" ca="1" si="64"/>
        <v>0.30916453174088465</v>
      </c>
      <c r="G2105" s="12">
        <v>5.6210333106383459E-2</v>
      </c>
      <c r="H2105" s="2">
        <f>COUNTIFS(COMPANY[亂數值],"&gt;" &amp;COMPANY[[#This Row],[亂數值]]) + 1</f>
        <v>2075</v>
      </c>
      <c r="I2105" s="13" t="str">
        <f>IF(COMPANY[[#This Row],[序列]]&lt;=簡單亂數抽樣參數!$C$3,"Y","")</f>
        <v/>
      </c>
    </row>
    <row r="2106" spans="1:9">
      <c r="A2106" s="1" t="s">
        <v>6140</v>
      </c>
      <c r="B2106" s="1" t="s">
        <v>3941</v>
      </c>
      <c r="C2106" s="1" t="s">
        <v>3942</v>
      </c>
      <c r="D2106" s="1" t="s">
        <v>6</v>
      </c>
      <c r="E2106" s="1" t="str">
        <f t="shared" si="65"/>
        <v>臺中市</v>
      </c>
      <c r="F2106" s="12">
        <f t="shared" ca="1" si="64"/>
        <v>0.33251236812293306</v>
      </c>
      <c r="G2106" s="12">
        <v>0.34966341808109469</v>
      </c>
      <c r="H2106" s="2">
        <f>COUNTIFS(COMPANY[亂數值],"&gt;" &amp;COMPANY[[#This Row],[亂數值]]) + 1</f>
        <v>1399</v>
      </c>
      <c r="I2106" s="13" t="str">
        <f>IF(COMPANY[[#This Row],[序列]]&lt;=簡單亂數抽樣參數!$C$3,"Y","")</f>
        <v/>
      </c>
    </row>
    <row r="2107" spans="1:9">
      <c r="A2107" s="1" t="s">
        <v>6141</v>
      </c>
      <c r="B2107" s="1" t="s">
        <v>3943</v>
      </c>
      <c r="C2107" s="1" t="s">
        <v>3944</v>
      </c>
      <c r="D2107" s="1" t="s">
        <v>6</v>
      </c>
      <c r="E2107" s="1" t="str">
        <f t="shared" si="65"/>
        <v>臺中市</v>
      </c>
      <c r="F2107" s="12">
        <f t="shared" ca="1" si="64"/>
        <v>0.84856485517694613</v>
      </c>
      <c r="G2107" s="12">
        <v>0.68010391652936197</v>
      </c>
      <c r="H2107" s="2">
        <f>COUNTIFS(COMPANY[亂數值],"&gt;" &amp;COMPANY[[#This Row],[亂數值]]) + 1</f>
        <v>673</v>
      </c>
      <c r="I2107" s="13" t="str">
        <f>IF(COMPANY[[#This Row],[序列]]&lt;=簡單亂數抽樣參數!$C$3,"Y","")</f>
        <v/>
      </c>
    </row>
    <row r="2108" spans="1:9">
      <c r="A2108" s="1" t="s">
        <v>6142</v>
      </c>
      <c r="B2108" s="1" t="s">
        <v>3945</v>
      </c>
      <c r="C2108" s="1" t="s">
        <v>3946</v>
      </c>
      <c r="D2108" s="1" t="s">
        <v>6</v>
      </c>
      <c r="E2108" s="1" t="str">
        <f t="shared" si="65"/>
        <v>南投縣</v>
      </c>
      <c r="F2108" s="12">
        <f t="shared" ca="1" si="64"/>
        <v>0.75540203830715713</v>
      </c>
      <c r="G2108" s="12">
        <v>0.83505489387311138</v>
      </c>
      <c r="H2108" s="2">
        <f>COUNTIFS(COMPANY[亂數值],"&gt;" &amp;COMPANY[[#This Row],[亂數值]]) + 1</f>
        <v>368</v>
      </c>
      <c r="I2108" s="13" t="str">
        <f>IF(COMPANY[[#This Row],[序列]]&lt;=簡單亂數抽樣參數!$C$3,"Y","")</f>
        <v/>
      </c>
    </row>
    <row r="2109" spans="1:9">
      <c r="A2109" s="1" t="s">
        <v>6143</v>
      </c>
      <c r="B2109" s="1" t="s">
        <v>3947</v>
      </c>
      <c r="C2109" s="1" t="s">
        <v>3948</v>
      </c>
      <c r="D2109" s="1" t="s">
        <v>6</v>
      </c>
      <c r="E2109" s="1" t="str">
        <f t="shared" si="65"/>
        <v>彰化縣</v>
      </c>
      <c r="F2109" s="12">
        <f t="shared" ca="1" si="64"/>
        <v>0.22753984418717932</v>
      </c>
      <c r="G2109" s="12">
        <v>0.30953079245430537</v>
      </c>
      <c r="H2109" s="2">
        <f>COUNTIFS(COMPANY[亂數值],"&gt;" &amp;COMPANY[[#This Row],[亂數值]]) + 1</f>
        <v>1484</v>
      </c>
      <c r="I2109" s="13" t="str">
        <f>IF(COMPANY[[#This Row],[序列]]&lt;=簡單亂數抽樣參數!$C$3,"Y","")</f>
        <v/>
      </c>
    </row>
    <row r="2110" spans="1:9">
      <c r="A2110" s="1" t="s">
        <v>6144</v>
      </c>
      <c r="B2110" s="1" t="s">
        <v>3949</v>
      </c>
      <c r="C2110" s="1" t="s">
        <v>3950</v>
      </c>
      <c r="D2110" s="1" t="s">
        <v>22</v>
      </c>
      <c r="E2110" s="1" t="str">
        <f t="shared" si="65"/>
        <v>彰化縣</v>
      </c>
      <c r="F2110" s="12">
        <f t="shared" ca="1" si="64"/>
        <v>0.70834376972781621</v>
      </c>
      <c r="G2110" s="12">
        <v>0.85884759109561493</v>
      </c>
      <c r="H2110" s="2">
        <f>COUNTIFS(COMPANY[亂數值],"&gt;" &amp;COMPANY[[#This Row],[亂數值]]) + 1</f>
        <v>309</v>
      </c>
      <c r="I2110" s="13" t="str">
        <f>IF(COMPANY[[#This Row],[序列]]&lt;=簡單亂數抽樣參數!$C$3,"Y","")</f>
        <v/>
      </c>
    </row>
    <row r="2111" spans="1:9">
      <c r="A2111" s="1" t="s">
        <v>6145</v>
      </c>
      <c r="B2111" s="1" t="s">
        <v>3951</v>
      </c>
      <c r="C2111" s="1" t="s">
        <v>3952</v>
      </c>
      <c r="D2111" s="1" t="s">
        <v>6</v>
      </c>
      <c r="E2111" s="1" t="str">
        <f t="shared" si="65"/>
        <v>雲林縣</v>
      </c>
      <c r="F2111" s="12">
        <f t="shared" ca="1" si="64"/>
        <v>2.3252510061094189E-2</v>
      </c>
      <c r="G2111" s="12">
        <v>0.20707704551232053</v>
      </c>
      <c r="H2111" s="2">
        <f>COUNTIFS(COMPANY[亂數值],"&gt;" &amp;COMPANY[[#This Row],[亂數值]]) + 1</f>
        <v>1715</v>
      </c>
      <c r="I2111" s="13" t="str">
        <f>IF(COMPANY[[#This Row],[序列]]&lt;=簡單亂數抽樣參數!$C$3,"Y","")</f>
        <v/>
      </c>
    </row>
    <row r="2112" spans="1:9">
      <c r="A2112" s="1" t="s">
        <v>6146</v>
      </c>
      <c r="B2112" s="1" t="s">
        <v>3953</v>
      </c>
      <c r="C2112" s="1" t="s">
        <v>3954</v>
      </c>
      <c r="D2112" s="1" t="s">
        <v>6</v>
      </c>
      <c r="E2112" s="1" t="str">
        <f t="shared" si="65"/>
        <v>雲林縣</v>
      </c>
      <c r="F2112" s="12">
        <f t="shared" ca="1" si="64"/>
        <v>0.22218980038642411</v>
      </c>
      <c r="G2112" s="12">
        <v>0.1833737522532547</v>
      </c>
      <c r="H2112" s="2">
        <f>COUNTIFS(COMPANY[亂數值],"&gt;" &amp;COMPANY[[#This Row],[亂數值]]) + 1</f>
        <v>1779</v>
      </c>
      <c r="I2112" s="13" t="str">
        <f>IF(COMPANY[[#This Row],[序列]]&lt;=簡單亂數抽樣參數!$C$3,"Y","")</f>
        <v/>
      </c>
    </row>
    <row r="2113" spans="1:9">
      <c r="A2113" s="1" t="s">
        <v>6147</v>
      </c>
      <c r="B2113" s="1" t="s">
        <v>3955</v>
      </c>
      <c r="C2113" s="1" t="s">
        <v>3956</v>
      </c>
      <c r="D2113" s="1" t="s">
        <v>6</v>
      </c>
      <c r="E2113" s="1" t="str">
        <f t="shared" si="65"/>
        <v>雲林縣</v>
      </c>
      <c r="F2113" s="12">
        <f t="shared" ca="1" si="64"/>
        <v>0.9761148317021755</v>
      </c>
      <c r="G2113" s="12">
        <v>0.47920215864140336</v>
      </c>
      <c r="H2113" s="2">
        <f>COUNTIFS(COMPANY[亂數值],"&gt;" &amp;COMPANY[[#This Row],[亂數值]]) + 1</f>
        <v>1138</v>
      </c>
      <c r="I2113" s="13" t="str">
        <f>IF(COMPANY[[#This Row],[序列]]&lt;=簡單亂數抽樣參數!$C$3,"Y","")</f>
        <v/>
      </c>
    </row>
    <row r="2114" spans="1:9">
      <c r="A2114" s="1" t="s">
        <v>6148</v>
      </c>
      <c r="B2114" s="1" t="s">
        <v>3957</v>
      </c>
      <c r="C2114" s="1" t="s">
        <v>2594</v>
      </c>
      <c r="D2114" s="1" t="s">
        <v>6</v>
      </c>
      <c r="E2114" s="1" t="str">
        <f t="shared" si="65"/>
        <v>臺中市</v>
      </c>
      <c r="F2114" s="12">
        <f t="shared" ref="F2114:F2177" ca="1" si="66">RAND()</f>
        <v>7.8394954392301042E-2</v>
      </c>
      <c r="G2114" s="12">
        <v>0.45093468455703667</v>
      </c>
      <c r="H2114" s="2">
        <f>COUNTIFS(COMPANY[亂數值],"&gt;" &amp;COMPANY[[#This Row],[亂數值]]) + 1</f>
        <v>1200</v>
      </c>
      <c r="I2114" s="13" t="str">
        <f>IF(COMPANY[[#This Row],[序列]]&lt;=簡單亂數抽樣參數!$C$3,"Y","")</f>
        <v/>
      </c>
    </row>
    <row r="2115" spans="1:9">
      <c r="A2115" s="1" t="s">
        <v>6149</v>
      </c>
      <c r="B2115" s="1" t="s">
        <v>3958</v>
      </c>
      <c r="C2115" s="1" t="s">
        <v>3959</v>
      </c>
      <c r="D2115" s="1" t="s">
        <v>6</v>
      </c>
      <c r="E2115" s="1" t="str">
        <f t="shared" ref="E2115:E2178" si="67">MID(C2115,1,3)</f>
        <v>臺中市</v>
      </c>
      <c r="F2115" s="12">
        <f t="shared" ca="1" si="66"/>
        <v>0.69968266047456162</v>
      </c>
      <c r="G2115" s="12">
        <v>0.87778266623082879</v>
      </c>
      <c r="H2115" s="2">
        <f>COUNTIFS(COMPANY[亂數值],"&gt;" &amp;COMPANY[[#This Row],[亂數值]]) + 1</f>
        <v>264</v>
      </c>
      <c r="I2115" s="13" t="str">
        <f>IF(COMPANY[[#This Row],[序列]]&lt;=簡單亂數抽樣參數!$C$3,"Y","")</f>
        <v/>
      </c>
    </row>
    <row r="2116" spans="1:9">
      <c r="A2116" s="1" t="s">
        <v>6150</v>
      </c>
      <c r="B2116" s="1" t="s">
        <v>3960</v>
      </c>
      <c r="C2116" s="1" t="s">
        <v>3961</v>
      </c>
      <c r="D2116" s="1" t="s">
        <v>6</v>
      </c>
      <c r="E2116" s="1" t="str">
        <f t="shared" si="67"/>
        <v>臺中市</v>
      </c>
      <c r="F2116" s="12">
        <f t="shared" ca="1" si="66"/>
        <v>0.41372346698309959</v>
      </c>
      <c r="G2116" s="12">
        <v>0.86078452848176557</v>
      </c>
      <c r="H2116" s="2">
        <f>COUNTIFS(COMPANY[亂數值],"&gt;" &amp;COMPANY[[#This Row],[亂數值]]) + 1</f>
        <v>306</v>
      </c>
      <c r="I2116" s="13" t="str">
        <f>IF(COMPANY[[#This Row],[序列]]&lt;=簡單亂數抽樣參數!$C$3,"Y","")</f>
        <v/>
      </c>
    </row>
    <row r="2117" spans="1:9">
      <c r="A2117" s="1" t="s">
        <v>6151</v>
      </c>
      <c r="B2117" s="1" t="s">
        <v>3962</v>
      </c>
      <c r="C2117" s="1" t="s">
        <v>3963</v>
      </c>
      <c r="D2117" s="1" t="s">
        <v>6</v>
      </c>
      <c r="E2117" s="1" t="str">
        <f t="shared" si="67"/>
        <v>臺中市</v>
      </c>
      <c r="F2117" s="12">
        <f t="shared" ca="1" si="66"/>
        <v>3.0492066457168399E-3</v>
      </c>
      <c r="G2117" s="12">
        <v>0.57362705402541436</v>
      </c>
      <c r="H2117" s="2">
        <f>COUNTIFS(COMPANY[亂數值],"&gt;" &amp;COMPANY[[#This Row],[亂數值]]) + 1</f>
        <v>911</v>
      </c>
      <c r="I2117" s="13" t="str">
        <f>IF(COMPANY[[#This Row],[序列]]&lt;=簡單亂數抽樣參數!$C$3,"Y","")</f>
        <v/>
      </c>
    </row>
    <row r="2118" spans="1:9">
      <c r="A2118" s="1" t="s">
        <v>6152</v>
      </c>
      <c r="B2118" s="1" t="s">
        <v>3964</v>
      </c>
      <c r="C2118" s="1" t="s">
        <v>3965</v>
      </c>
      <c r="D2118" s="1" t="s">
        <v>6</v>
      </c>
      <c r="E2118" s="1" t="str">
        <f t="shared" si="67"/>
        <v>臺中市</v>
      </c>
      <c r="F2118" s="12">
        <f t="shared" ca="1" si="66"/>
        <v>0.46977901187878979</v>
      </c>
      <c r="G2118" s="12">
        <v>0.23781992453745326</v>
      </c>
      <c r="H2118" s="2">
        <f>COUNTIFS(COMPANY[亂數值],"&gt;" &amp;COMPANY[[#This Row],[亂數值]]) + 1</f>
        <v>1645</v>
      </c>
      <c r="I2118" s="13" t="str">
        <f>IF(COMPANY[[#This Row],[序列]]&lt;=簡單亂數抽樣參數!$C$3,"Y","")</f>
        <v/>
      </c>
    </row>
    <row r="2119" spans="1:9">
      <c r="A2119" s="1" t="s">
        <v>6153</v>
      </c>
      <c r="B2119" s="1" t="s">
        <v>3966</v>
      </c>
      <c r="C2119" s="1" t="s">
        <v>3967</v>
      </c>
      <c r="D2119" s="1" t="s">
        <v>6</v>
      </c>
      <c r="E2119" s="1" t="str">
        <f t="shared" si="67"/>
        <v>臺中市</v>
      </c>
      <c r="F2119" s="12">
        <f t="shared" ca="1" si="66"/>
        <v>7.0490291276976258E-2</v>
      </c>
      <c r="G2119" s="12">
        <v>0.44453103313721165</v>
      </c>
      <c r="H2119" s="2">
        <f>COUNTIFS(COMPANY[亂數值],"&gt;" &amp;COMPANY[[#This Row],[亂數值]]) + 1</f>
        <v>1214</v>
      </c>
      <c r="I2119" s="13" t="str">
        <f>IF(COMPANY[[#This Row],[序列]]&lt;=簡單亂數抽樣參數!$C$3,"Y","")</f>
        <v/>
      </c>
    </row>
    <row r="2120" spans="1:9">
      <c r="A2120" s="1" t="s">
        <v>6154</v>
      </c>
      <c r="B2120" s="1" t="s">
        <v>3968</v>
      </c>
      <c r="C2120" s="1" t="s">
        <v>3969</v>
      </c>
      <c r="D2120" s="1" t="s">
        <v>27</v>
      </c>
      <c r="E2120" s="1" t="str">
        <f t="shared" si="67"/>
        <v>臺中市</v>
      </c>
      <c r="F2120" s="12">
        <f t="shared" ca="1" si="66"/>
        <v>0.89345377176163066</v>
      </c>
      <c r="G2120" s="12">
        <v>0.80830239858431951</v>
      </c>
      <c r="H2120" s="2">
        <f>COUNTIFS(COMPANY[亂數值],"&gt;" &amp;COMPANY[[#This Row],[亂數值]]) + 1</f>
        <v>427</v>
      </c>
      <c r="I2120" s="13" t="str">
        <f>IF(COMPANY[[#This Row],[序列]]&lt;=簡單亂數抽樣參數!$C$3,"Y","")</f>
        <v/>
      </c>
    </row>
    <row r="2121" spans="1:9">
      <c r="A2121" s="1" t="s">
        <v>6155</v>
      </c>
      <c r="B2121" s="1" t="s">
        <v>3970</v>
      </c>
      <c r="C2121" s="1" t="s">
        <v>3969</v>
      </c>
      <c r="D2121" s="1" t="s">
        <v>27</v>
      </c>
      <c r="E2121" s="1" t="str">
        <f t="shared" si="67"/>
        <v>臺中市</v>
      </c>
      <c r="F2121" s="12">
        <f t="shared" ca="1" si="66"/>
        <v>0.44173409766632132</v>
      </c>
      <c r="G2121" s="12">
        <v>0.58254874002269352</v>
      </c>
      <c r="H2121" s="2">
        <f>COUNTIFS(COMPANY[亂數值],"&gt;" &amp;COMPANY[[#This Row],[亂數值]]) + 1</f>
        <v>887</v>
      </c>
      <c r="I2121" s="13" t="str">
        <f>IF(COMPANY[[#This Row],[序列]]&lt;=簡單亂數抽樣參數!$C$3,"Y","")</f>
        <v/>
      </c>
    </row>
    <row r="2122" spans="1:9">
      <c r="A2122" s="1" t="s">
        <v>6156</v>
      </c>
      <c r="B2122" s="1" t="s">
        <v>3971</v>
      </c>
      <c r="C2122" s="1" t="s">
        <v>3972</v>
      </c>
      <c r="D2122" s="1" t="s">
        <v>6</v>
      </c>
      <c r="E2122" s="1" t="str">
        <f t="shared" si="67"/>
        <v>臺中市</v>
      </c>
      <c r="F2122" s="12">
        <f t="shared" ca="1" si="66"/>
        <v>0.3591659296392532</v>
      </c>
      <c r="G2122" s="12">
        <v>0.87912275786196559</v>
      </c>
      <c r="H2122" s="2">
        <f>COUNTIFS(COMPANY[亂數值],"&gt;" &amp;COMPANY[[#This Row],[亂數值]]) + 1</f>
        <v>257</v>
      </c>
      <c r="I2122" s="13" t="str">
        <f>IF(COMPANY[[#This Row],[序列]]&lt;=簡單亂數抽樣參數!$C$3,"Y","")</f>
        <v/>
      </c>
    </row>
    <row r="2123" spans="1:9">
      <c r="A2123" s="1" t="s">
        <v>6157</v>
      </c>
      <c r="B2123" s="1" t="s">
        <v>3973</v>
      </c>
      <c r="C2123" s="1" t="s">
        <v>3974</v>
      </c>
      <c r="D2123" s="1" t="s">
        <v>6</v>
      </c>
      <c r="E2123" s="1" t="str">
        <f t="shared" si="67"/>
        <v>臺中市</v>
      </c>
      <c r="F2123" s="12">
        <f t="shared" ca="1" si="66"/>
        <v>0.95160811039946247</v>
      </c>
      <c r="G2123" s="12">
        <v>2.5807242688808185E-2</v>
      </c>
      <c r="H2123" s="2">
        <f>COUNTIFS(COMPANY[亂數值],"&gt;" &amp;COMPANY[[#This Row],[亂數值]]) + 1</f>
        <v>2138</v>
      </c>
      <c r="I2123" s="13" t="str">
        <f>IF(COMPANY[[#This Row],[序列]]&lt;=簡單亂數抽樣參數!$C$3,"Y","")</f>
        <v/>
      </c>
    </row>
    <row r="2124" spans="1:9">
      <c r="A2124" s="1" t="s">
        <v>6158</v>
      </c>
      <c r="B2124" s="1" t="s">
        <v>3975</v>
      </c>
      <c r="C2124" s="1" t="s">
        <v>3976</v>
      </c>
      <c r="D2124" s="1" t="s">
        <v>27</v>
      </c>
      <c r="E2124" s="1" t="str">
        <f t="shared" si="67"/>
        <v>臺中市</v>
      </c>
      <c r="F2124" s="12">
        <f t="shared" ca="1" si="66"/>
        <v>0.57985610092001882</v>
      </c>
      <c r="G2124" s="12">
        <v>0.71268670567420245</v>
      </c>
      <c r="H2124" s="2">
        <f>COUNTIFS(COMPANY[亂數值],"&gt;" &amp;COMPANY[[#This Row],[亂數值]]) + 1</f>
        <v>607</v>
      </c>
      <c r="I2124" s="13" t="str">
        <f>IF(COMPANY[[#This Row],[序列]]&lt;=簡單亂數抽樣參數!$C$3,"Y","")</f>
        <v/>
      </c>
    </row>
    <row r="2125" spans="1:9">
      <c r="A2125" s="1" t="s">
        <v>6159</v>
      </c>
      <c r="B2125" s="1" t="s">
        <v>3977</v>
      </c>
      <c r="C2125" s="1" t="s">
        <v>3978</v>
      </c>
      <c r="D2125" s="1" t="s">
        <v>6</v>
      </c>
      <c r="E2125" s="1" t="str">
        <f t="shared" si="67"/>
        <v>臺中市</v>
      </c>
      <c r="F2125" s="12">
        <f t="shared" ca="1" si="66"/>
        <v>0.26816247154446393</v>
      </c>
      <c r="G2125" s="12">
        <v>0.33997426805827302</v>
      </c>
      <c r="H2125" s="2">
        <f>COUNTIFS(COMPANY[亂數值],"&gt;" &amp;COMPANY[[#This Row],[亂數值]]) + 1</f>
        <v>1422</v>
      </c>
      <c r="I2125" s="13" t="str">
        <f>IF(COMPANY[[#This Row],[序列]]&lt;=簡單亂數抽樣參數!$C$3,"Y","")</f>
        <v/>
      </c>
    </row>
    <row r="2126" spans="1:9">
      <c r="A2126" s="1" t="s">
        <v>6160</v>
      </c>
      <c r="B2126" s="1" t="s">
        <v>3979</v>
      </c>
      <c r="C2126" s="1" t="s">
        <v>3980</v>
      </c>
      <c r="D2126" s="1" t="s">
        <v>6</v>
      </c>
      <c r="E2126" s="1" t="str">
        <f t="shared" si="67"/>
        <v>彰化縣</v>
      </c>
      <c r="F2126" s="12">
        <f t="shared" ca="1" si="66"/>
        <v>0.58845441391995512</v>
      </c>
      <c r="G2126" s="12">
        <v>0.56241681120738196</v>
      </c>
      <c r="H2126" s="2">
        <f>COUNTIFS(COMPANY[亂數值],"&gt;" &amp;COMPANY[[#This Row],[亂數值]]) + 1</f>
        <v>940</v>
      </c>
      <c r="I2126" s="13" t="str">
        <f>IF(COMPANY[[#This Row],[序列]]&lt;=簡單亂數抽樣參數!$C$3,"Y","")</f>
        <v/>
      </c>
    </row>
    <row r="2127" spans="1:9">
      <c r="A2127" s="1" t="s">
        <v>6161</v>
      </c>
      <c r="B2127" s="1" t="s">
        <v>3981</v>
      </c>
      <c r="C2127" s="1" t="s">
        <v>3982</v>
      </c>
      <c r="D2127" s="1" t="s">
        <v>6</v>
      </c>
      <c r="E2127" s="1" t="str">
        <f t="shared" si="67"/>
        <v>彰化縣</v>
      </c>
      <c r="F2127" s="12">
        <f t="shared" ca="1" si="66"/>
        <v>0.75799760948397155</v>
      </c>
      <c r="G2127" s="12">
        <v>0.30816106901237117</v>
      </c>
      <c r="H2127" s="2">
        <f>COUNTIFS(COMPANY[亂數值],"&gt;" &amp;COMPANY[[#This Row],[亂數值]]) + 1</f>
        <v>1486</v>
      </c>
      <c r="I2127" s="13" t="str">
        <f>IF(COMPANY[[#This Row],[序列]]&lt;=簡單亂數抽樣參數!$C$3,"Y","")</f>
        <v/>
      </c>
    </row>
    <row r="2128" spans="1:9">
      <c r="A2128" s="1" t="s">
        <v>6162</v>
      </c>
      <c r="B2128" s="1" t="s">
        <v>3983</v>
      </c>
      <c r="C2128" s="1" t="s">
        <v>3984</v>
      </c>
      <c r="D2128" s="1" t="s">
        <v>6</v>
      </c>
      <c r="E2128" s="1" t="str">
        <f t="shared" si="67"/>
        <v>屏東縣</v>
      </c>
      <c r="F2128" s="12">
        <f t="shared" ca="1" si="66"/>
        <v>9.9928005798087804E-3</v>
      </c>
      <c r="G2128" s="12">
        <v>0.22557428476585151</v>
      </c>
      <c r="H2128" s="2">
        <f>COUNTIFS(COMPANY[亂數值],"&gt;" &amp;COMPANY[[#This Row],[亂數值]]) + 1</f>
        <v>1679</v>
      </c>
      <c r="I2128" s="13" t="str">
        <f>IF(COMPANY[[#This Row],[序列]]&lt;=簡單亂數抽樣參數!$C$3,"Y","")</f>
        <v/>
      </c>
    </row>
    <row r="2129" spans="1:9">
      <c r="A2129" s="1" t="s">
        <v>6163</v>
      </c>
      <c r="B2129" s="1" t="s">
        <v>3985</v>
      </c>
      <c r="C2129" s="1" t="s">
        <v>252</v>
      </c>
      <c r="D2129" s="1" t="s">
        <v>6</v>
      </c>
      <c r="E2129" s="1" t="str">
        <f t="shared" si="67"/>
        <v>臺南市</v>
      </c>
      <c r="F2129" s="12">
        <f t="shared" ca="1" si="66"/>
        <v>8.6643824940929592E-2</v>
      </c>
      <c r="G2129" s="12">
        <v>0.87790359601507539</v>
      </c>
      <c r="H2129" s="2">
        <f>COUNTIFS(COMPANY[亂數值],"&gt;" &amp;COMPANY[[#This Row],[亂數值]]) + 1</f>
        <v>263</v>
      </c>
      <c r="I2129" s="13" t="str">
        <f>IF(COMPANY[[#This Row],[序列]]&lt;=簡單亂數抽樣參數!$C$3,"Y","")</f>
        <v/>
      </c>
    </row>
    <row r="2130" spans="1:9">
      <c r="A2130" s="1" t="s">
        <v>6164</v>
      </c>
      <c r="B2130" s="1" t="s">
        <v>3986</v>
      </c>
      <c r="C2130" s="1" t="s">
        <v>3987</v>
      </c>
      <c r="D2130" s="1" t="s">
        <v>6</v>
      </c>
      <c r="E2130" s="1" t="str">
        <f t="shared" si="67"/>
        <v>臺南市</v>
      </c>
      <c r="F2130" s="12">
        <f t="shared" ca="1" si="66"/>
        <v>0.22573057745762481</v>
      </c>
      <c r="G2130" s="12">
        <v>6.9780565838271413E-2</v>
      </c>
      <c r="H2130" s="2">
        <f>COUNTIFS(COMPANY[亂數值],"&gt;" &amp;COMPANY[[#This Row],[亂數值]]) + 1</f>
        <v>2048</v>
      </c>
      <c r="I2130" s="13" t="str">
        <f>IF(COMPANY[[#This Row],[序列]]&lt;=簡單亂數抽樣參數!$C$3,"Y","")</f>
        <v/>
      </c>
    </row>
    <row r="2131" spans="1:9">
      <c r="A2131" s="1" t="s">
        <v>6165</v>
      </c>
      <c r="B2131" s="1" t="s">
        <v>3988</v>
      </c>
      <c r="C2131" s="1" t="s">
        <v>3989</v>
      </c>
      <c r="D2131" s="1" t="s">
        <v>6</v>
      </c>
      <c r="E2131" s="1" t="str">
        <f t="shared" si="67"/>
        <v>臺南市</v>
      </c>
      <c r="F2131" s="12">
        <f t="shared" ca="1" si="66"/>
        <v>0.57756744084972433</v>
      </c>
      <c r="G2131" s="12">
        <v>0.35922828118992312</v>
      </c>
      <c r="H2131" s="2">
        <f>COUNTIFS(COMPANY[亂數值],"&gt;" &amp;COMPANY[[#This Row],[亂數值]]) + 1</f>
        <v>1376</v>
      </c>
      <c r="I2131" s="13" t="str">
        <f>IF(COMPANY[[#This Row],[序列]]&lt;=簡單亂數抽樣參數!$C$3,"Y","")</f>
        <v/>
      </c>
    </row>
    <row r="2132" spans="1:9">
      <c r="A2132" s="1" t="s">
        <v>6166</v>
      </c>
      <c r="B2132" s="1" t="s">
        <v>3990</v>
      </c>
      <c r="C2132" s="1" t="s">
        <v>3991</v>
      </c>
      <c r="D2132" s="1" t="s">
        <v>6</v>
      </c>
      <c r="E2132" s="1" t="str">
        <f t="shared" si="67"/>
        <v>臺南市</v>
      </c>
      <c r="F2132" s="12">
        <f t="shared" ca="1" si="66"/>
        <v>0.82576942047532542</v>
      </c>
      <c r="G2132" s="12">
        <v>0.98704935593873333</v>
      </c>
      <c r="H2132" s="2">
        <f>COUNTIFS(COMPANY[亂數值],"&gt;" &amp;COMPANY[[#This Row],[亂數值]]) + 1</f>
        <v>27</v>
      </c>
      <c r="I2132" s="13" t="str">
        <f>IF(COMPANY[[#This Row],[序列]]&lt;=簡單亂數抽樣參數!$C$3,"Y","")</f>
        <v/>
      </c>
    </row>
    <row r="2133" spans="1:9">
      <c r="A2133" s="1" t="s">
        <v>6167</v>
      </c>
      <c r="B2133" s="1" t="s">
        <v>3992</v>
      </c>
      <c r="C2133" s="1" t="s">
        <v>3993</v>
      </c>
      <c r="D2133" s="1" t="s">
        <v>6</v>
      </c>
      <c r="E2133" s="1" t="str">
        <f t="shared" si="67"/>
        <v>臺南市</v>
      </c>
      <c r="F2133" s="12">
        <f t="shared" ca="1" si="66"/>
        <v>0.83349928757013636</v>
      </c>
      <c r="G2133" s="12">
        <v>0.576505265000821</v>
      </c>
      <c r="H2133" s="2">
        <f>COUNTIFS(COMPANY[亂數值],"&gt;" &amp;COMPANY[[#This Row],[亂數值]]) + 1</f>
        <v>904</v>
      </c>
      <c r="I2133" s="13" t="str">
        <f>IF(COMPANY[[#This Row],[序列]]&lt;=簡單亂數抽樣參數!$C$3,"Y","")</f>
        <v/>
      </c>
    </row>
    <row r="2134" spans="1:9">
      <c r="A2134" s="1" t="s">
        <v>6168</v>
      </c>
      <c r="B2134" s="1" t="s">
        <v>3994</v>
      </c>
      <c r="C2134" s="1" t="s">
        <v>3995</v>
      </c>
      <c r="D2134" s="1" t="s">
        <v>6</v>
      </c>
      <c r="E2134" s="1" t="str">
        <f t="shared" si="67"/>
        <v>臺南市</v>
      </c>
      <c r="F2134" s="12">
        <f t="shared" ca="1" si="66"/>
        <v>0.42623001537339378</v>
      </c>
      <c r="G2134" s="12">
        <v>0.23873263517224208</v>
      </c>
      <c r="H2134" s="2">
        <f>COUNTIFS(COMPANY[亂數值],"&gt;" &amp;COMPANY[[#This Row],[亂數值]]) + 1</f>
        <v>1642</v>
      </c>
      <c r="I2134" s="13" t="str">
        <f>IF(COMPANY[[#This Row],[序列]]&lt;=簡單亂數抽樣參數!$C$3,"Y","")</f>
        <v/>
      </c>
    </row>
    <row r="2135" spans="1:9">
      <c r="A2135" s="1" t="s">
        <v>6169</v>
      </c>
      <c r="B2135" s="1" t="s">
        <v>3996</v>
      </c>
      <c r="C2135" s="1" t="s">
        <v>3997</v>
      </c>
      <c r="D2135" s="1" t="s">
        <v>6</v>
      </c>
      <c r="E2135" s="1" t="str">
        <f t="shared" si="67"/>
        <v>臺南市</v>
      </c>
      <c r="F2135" s="12">
        <f t="shared" ca="1" si="66"/>
        <v>0.42884454099222724</v>
      </c>
      <c r="G2135" s="12">
        <v>0.77763792050238867</v>
      </c>
      <c r="H2135" s="2">
        <f>COUNTIFS(COMPANY[亂數值],"&gt;" &amp;COMPANY[[#This Row],[亂數值]]) + 1</f>
        <v>495</v>
      </c>
      <c r="I2135" s="13" t="str">
        <f>IF(COMPANY[[#This Row],[序列]]&lt;=簡單亂數抽樣參數!$C$3,"Y","")</f>
        <v/>
      </c>
    </row>
    <row r="2136" spans="1:9">
      <c r="A2136" s="1" t="s">
        <v>6170</v>
      </c>
      <c r="B2136" s="1" t="s">
        <v>3998</v>
      </c>
      <c r="C2136" s="1" t="s">
        <v>3999</v>
      </c>
      <c r="D2136" s="1" t="s">
        <v>6</v>
      </c>
      <c r="E2136" s="1" t="str">
        <f t="shared" si="67"/>
        <v>臺南市</v>
      </c>
      <c r="F2136" s="12">
        <f t="shared" ca="1" si="66"/>
        <v>0.98666108365921468</v>
      </c>
      <c r="G2136" s="12">
        <v>0.5137045645531132</v>
      </c>
      <c r="H2136" s="2">
        <f>COUNTIFS(COMPANY[亂數值],"&gt;" &amp;COMPANY[[#This Row],[亂數值]]) + 1</f>
        <v>1055</v>
      </c>
      <c r="I2136" s="13" t="str">
        <f>IF(COMPANY[[#This Row],[序列]]&lt;=簡單亂數抽樣參數!$C$3,"Y","")</f>
        <v/>
      </c>
    </row>
    <row r="2137" spans="1:9">
      <c r="A2137" s="1" t="s">
        <v>6171</v>
      </c>
      <c r="B2137" s="1" t="s">
        <v>4000</v>
      </c>
      <c r="C2137" s="1" t="s">
        <v>4001</v>
      </c>
      <c r="D2137" s="1" t="s">
        <v>4002</v>
      </c>
      <c r="E2137" s="1" t="str">
        <f t="shared" si="67"/>
        <v>臺南市</v>
      </c>
      <c r="F2137" s="12">
        <f t="shared" ca="1" si="66"/>
        <v>0.62845650837394451</v>
      </c>
      <c r="G2137" s="12">
        <v>0.52722196300903734</v>
      </c>
      <c r="H2137" s="2">
        <f>COUNTIFS(COMPANY[亂數值],"&gt;" &amp;COMPANY[[#This Row],[亂數值]]) + 1</f>
        <v>1023</v>
      </c>
      <c r="I2137" s="13" t="str">
        <f>IF(COMPANY[[#This Row],[序列]]&lt;=簡單亂數抽樣參數!$C$3,"Y","")</f>
        <v/>
      </c>
    </row>
    <row r="2138" spans="1:9">
      <c r="A2138" s="1" t="s">
        <v>6172</v>
      </c>
      <c r="B2138" s="1" t="s">
        <v>4003</v>
      </c>
      <c r="C2138" s="1" t="s">
        <v>4004</v>
      </c>
      <c r="D2138" s="1" t="s">
        <v>27</v>
      </c>
      <c r="E2138" s="1" t="str">
        <f t="shared" si="67"/>
        <v>臺南市</v>
      </c>
      <c r="F2138" s="12">
        <f t="shared" ca="1" si="66"/>
        <v>0.73783487053594465</v>
      </c>
      <c r="G2138" s="12">
        <v>0.39010918231626146</v>
      </c>
      <c r="H2138" s="2">
        <f>COUNTIFS(COMPANY[亂數值],"&gt;" &amp;COMPANY[[#This Row],[亂數值]]) + 1</f>
        <v>1326</v>
      </c>
      <c r="I2138" s="13" t="str">
        <f>IF(COMPANY[[#This Row],[序列]]&lt;=簡單亂數抽樣參數!$C$3,"Y","")</f>
        <v/>
      </c>
    </row>
    <row r="2139" spans="1:9">
      <c r="A2139" s="1" t="s">
        <v>6173</v>
      </c>
      <c r="B2139" s="1" t="s">
        <v>4005</v>
      </c>
      <c r="C2139" s="1" t="s">
        <v>4006</v>
      </c>
      <c r="D2139" s="1" t="s">
        <v>6</v>
      </c>
      <c r="E2139" s="1" t="str">
        <f t="shared" si="67"/>
        <v>嘉義縣</v>
      </c>
      <c r="F2139" s="12">
        <f t="shared" ca="1" si="66"/>
        <v>3.3222002756815083E-2</v>
      </c>
      <c r="G2139" s="12">
        <v>0.39902048475136387</v>
      </c>
      <c r="H2139" s="2">
        <f>COUNTIFS(COMPANY[亂數值],"&gt;" &amp;COMPANY[[#This Row],[亂數值]]) + 1</f>
        <v>1310</v>
      </c>
      <c r="I2139" s="13" t="str">
        <f>IF(COMPANY[[#This Row],[序列]]&lt;=簡單亂數抽樣參數!$C$3,"Y","")</f>
        <v/>
      </c>
    </row>
    <row r="2140" spans="1:9">
      <c r="A2140" s="1" t="s">
        <v>6174</v>
      </c>
      <c r="B2140" s="1" t="s">
        <v>4007</v>
      </c>
      <c r="C2140" s="1" t="s">
        <v>4008</v>
      </c>
      <c r="D2140" s="1" t="s">
        <v>6</v>
      </c>
      <c r="E2140" s="1" t="str">
        <f t="shared" si="67"/>
        <v>南投縣</v>
      </c>
      <c r="F2140" s="12">
        <f t="shared" ca="1" si="66"/>
        <v>0.19781697448573177</v>
      </c>
      <c r="G2140" s="12">
        <v>0.21489909025854492</v>
      </c>
      <c r="H2140" s="2">
        <f>COUNTIFS(COMPANY[亂數值],"&gt;" &amp;COMPANY[[#This Row],[亂數值]]) + 1</f>
        <v>1701</v>
      </c>
      <c r="I2140" s="13" t="str">
        <f>IF(COMPANY[[#This Row],[序列]]&lt;=簡單亂數抽樣參數!$C$3,"Y","")</f>
        <v/>
      </c>
    </row>
    <row r="2141" spans="1:9">
      <c r="A2141" s="1" t="s">
        <v>6175</v>
      </c>
      <c r="B2141" s="1" t="s">
        <v>4009</v>
      </c>
      <c r="C2141" s="1" t="s">
        <v>4010</v>
      </c>
      <c r="D2141" s="1" t="s">
        <v>6</v>
      </c>
      <c r="E2141" s="1" t="str">
        <f t="shared" si="67"/>
        <v>苗栗縣</v>
      </c>
      <c r="F2141" s="12">
        <f t="shared" ca="1" si="66"/>
        <v>0.5567763118832777</v>
      </c>
      <c r="G2141" s="12">
        <v>0.93280716949651055</v>
      </c>
      <c r="H2141" s="2">
        <f>COUNTIFS(COMPANY[亂數值],"&gt;" &amp;COMPANY[[#This Row],[亂數值]]) + 1</f>
        <v>152</v>
      </c>
      <c r="I2141" s="13" t="str">
        <f>IF(COMPANY[[#This Row],[序列]]&lt;=簡單亂數抽樣參數!$C$3,"Y","")</f>
        <v/>
      </c>
    </row>
    <row r="2142" spans="1:9">
      <c r="A2142" s="1" t="s">
        <v>6175</v>
      </c>
      <c r="B2142" s="1" t="s">
        <v>4009</v>
      </c>
      <c r="C2142" s="1" t="s">
        <v>4011</v>
      </c>
      <c r="D2142" s="1" t="s">
        <v>6</v>
      </c>
      <c r="E2142" s="1" t="str">
        <f t="shared" si="67"/>
        <v>新北市</v>
      </c>
      <c r="F2142" s="12">
        <f t="shared" ca="1" si="66"/>
        <v>0.5794167556680937</v>
      </c>
      <c r="G2142" s="12">
        <v>0.32041987502695524</v>
      </c>
      <c r="H2142" s="2">
        <f>COUNTIFS(COMPANY[亂數值],"&gt;" &amp;COMPANY[[#This Row],[亂數值]]) + 1</f>
        <v>1460</v>
      </c>
      <c r="I2142" s="13" t="str">
        <f>IF(COMPANY[[#This Row],[序列]]&lt;=簡單亂數抽樣參數!$C$3,"Y","")</f>
        <v/>
      </c>
    </row>
    <row r="2143" spans="1:9">
      <c r="A2143" s="1" t="s">
        <v>6176</v>
      </c>
      <c r="B2143" s="1" t="s">
        <v>4012</v>
      </c>
      <c r="C2143" s="1" t="s">
        <v>4013</v>
      </c>
      <c r="D2143" s="1" t="s">
        <v>6</v>
      </c>
      <c r="E2143" s="1" t="str">
        <f t="shared" si="67"/>
        <v>臺中市</v>
      </c>
      <c r="F2143" s="12">
        <f t="shared" ca="1" si="66"/>
        <v>5.7933105203896162E-2</v>
      </c>
      <c r="G2143" s="12">
        <v>0.53933829792910282</v>
      </c>
      <c r="H2143" s="2">
        <f>COUNTIFS(COMPANY[亂數值],"&gt;" &amp;COMPANY[[#This Row],[亂數值]]) + 1</f>
        <v>997</v>
      </c>
      <c r="I2143" s="13" t="str">
        <f>IF(COMPANY[[#This Row],[序列]]&lt;=簡單亂數抽樣參數!$C$3,"Y","")</f>
        <v/>
      </c>
    </row>
    <row r="2144" spans="1:9">
      <c r="A2144" s="1" t="s">
        <v>6177</v>
      </c>
      <c r="B2144" s="1" t="s">
        <v>4014</v>
      </c>
      <c r="C2144" s="1" t="s">
        <v>4015</v>
      </c>
      <c r="D2144" s="1" t="s">
        <v>6</v>
      </c>
      <c r="E2144" s="1" t="str">
        <f t="shared" si="67"/>
        <v>臺中市</v>
      </c>
      <c r="F2144" s="12">
        <f t="shared" ca="1" si="66"/>
        <v>0.30025987223922601</v>
      </c>
      <c r="G2144" s="12">
        <v>0.48199128360518562</v>
      </c>
      <c r="H2144" s="2">
        <f>COUNTIFS(COMPANY[亂數值],"&gt;" &amp;COMPANY[[#This Row],[亂數值]]) + 1</f>
        <v>1129</v>
      </c>
      <c r="I2144" s="13" t="str">
        <f>IF(COMPANY[[#This Row],[序列]]&lt;=簡單亂數抽樣參數!$C$3,"Y","")</f>
        <v/>
      </c>
    </row>
    <row r="2145" spans="1:9">
      <c r="A2145" s="1" t="s">
        <v>6178</v>
      </c>
      <c r="B2145" s="1" t="s">
        <v>4016</v>
      </c>
      <c r="C2145" s="1" t="s">
        <v>4017</v>
      </c>
      <c r="D2145" s="1" t="s">
        <v>6</v>
      </c>
      <c r="E2145" s="1" t="str">
        <f t="shared" si="67"/>
        <v>臺中市</v>
      </c>
      <c r="F2145" s="12">
        <f t="shared" ca="1" si="66"/>
        <v>0.39677383489264606</v>
      </c>
      <c r="G2145" s="12">
        <v>0.71211227869823113</v>
      </c>
      <c r="H2145" s="2">
        <f>COUNTIFS(COMPANY[亂數值],"&gt;" &amp;COMPANY[[#This Row],[亂數值]]) + 1</f>
        <v>610</v>
      </c>
      <c r="I2145" s="13" t="str">
        <f>IF(COMPANY[[#This Row],[序列]]&lt;=簡單亂數抽樣參數!$C$3,"Y","")</f>
        <v/>
      </c>
    </row>
    <row r="2146" spans="1:9">
      <c r="A2146" s="1" t="s">
        <v>6179</v>
      </c>
      <c r="B2146" s="1" t="s">
        <v>4018</v>
      </c>
      <c r="C2146" s="1" t="s">
        <v>4019</v>
      </c>
      <c r="D2146" s="1" t="s">
        <v>22</v>
      </c>
      <c r="E2146" s="1" t="str">
        <f t="shared" si="67"/>
        <v>臺中市</v>
      </c>
      <c r="F2146" s="12">
        <f t="shared" ca="1" si="66"/>
        <v>0.90835909499905487</v>
      </c>
      <c r="G2146" s="12">
        <v>0.25122773329105397</v>
      </c>
      <c r="H2146" s="2">
        <f>COUNTIFS(COMPANY[亂數值],"&gt;" &amp;COMPANY[[#This Row],[亂數值]]) + 1</f>
        <v>1615</v>
      </c>
      <c r="I2146" s="13" t="str">
        <f>IF(COMPANY[[#This Row],[序列]]&lt;=簡單亂數抽樣參數!$C$3,"Y","")</f>
        <v/>
      </c>
    </row>
    <row r="2147" spans="1:9">
      <c r="A2147" s="1" t="s">
        <v>6180</v>
      </c>
      <c r="B2147" s="1" t="s">
        <v>4020</v>
      </c>
      <c r="C2147" s="1" t="s">
        <v>4019</v>
      </c>
      <c r="D2147" s="1" t="s">
        <v>22</v>
      </c>
      <c r="E2147" s="1" t="str">
        <f t="shared" si="67"/>
        <v>臺中市</v>
      </c>
      <c r="F2147" s="12">
        <f t="shared" ca="1" si="66"/>
        <v>0.7751785537462379</v>
      </c>
      <c r="G2147" s="12">
        <v>0.53936237205509652</v>
      </c>
      <c r="H2147" s="2">
        <f>COUNTIFS(COMPANY[亂數值],"&gt;" &amp;COMPANY[[#This Row],[亂數值]]) + 1</f>
        <v>996</v>
      </c>
      <c r="I2147" s="13" t="str">
        <f>IF(COMPANY[[#This Row],[序列]]&lt;=簡單亂數抽樣參數!$C$3,"Y","")</f>
        <v/>
      </c>
    </row>
    <row r="2148" spans="1:9">
      <c r="A2148" s="1" t="s">
        <v>6181</v>
      </c>
      <c r="B2148" s="1" t="s">
        <v>4021</v>
      </c>
      <c r="C2148" s="1" t="s">
        <v>4022</v>
      </c>
      <c r="D2148" s="1" t="s">
        <v>6</v>
      </c>
      <c r="E2148" s="1" t="str">
        <f t="shared" si="67"/>
        <v>臺中市</v>
      </c>
      <c r="F2148" s="12">
        <f t="shared" ca="1" si="66"/>
        <v>0.7841358729097152</v>
      </c>
      <c r="G2148" s="12">
        <v>0.18696842507764311</v>
      </c>
      <c r="H2148" s="2">
        <f>COUNTIFS(COMPANY[亂數值],"&gt;" &amp;COMPANY[[#This Row],[亂數值]]) + 1</f>
        <v>1768</v>
      </c>
      <c r="I2148" s="13" t="str">
        <f>IF(COMPANY[[#This Row],[序列]]&lt;=簡單亂數抽樣參數!$C$3,"Y","")</f>
        <v/>
      </c>
    </row>
    <row r="2149" spans="1:9">
      <c r="A2149" s="1" t="s">
        <v>6182</v>
      </c>
      <c r="B2149" s="1" t="s">
        <v>4023</v>
      </c>
      <c r="C2149" s="1" t="s">
        <v>4024</v>
      </c>
      <c r="D2149" s="1" t="s">
        <v>6</v>
      </c>
      <c r="E2149" s="1" t="str">
        <f t="shared" si="67"/>
        <v>臺中市</v>
      </c>
      <c r="F2149" s="12">
        <f t="shared" ca="1" si="66"/>
        <v>0.71111502389347914</v>
      </c>
      <c r="G2149" s="12">
        <v>1.5807276401195169E-2</v>
      </c>
      <c r="H2149" s="2">
        <f>COUNTIFS(COMPANY[亂數值],"&gt;" &amp;COMPANY[[#This Row],[亂數值]]) + 1</f>
        <v>2169</v>
      </c>
      <c r="I2149" s="13" t="str">
        <f>IF(COMPANY[[#This Row],[序列]]&lt;=簡單亂數抽樣參數!$C$3,"Y","")</f>
        <v/>
      </c>
    </row>
    <row r="2150" spans="1:9">
      <c r="A2150" s="1" t="s">
        <v>6183</v>
      </c>
      <c r="B2150" s="1" t="s">
        <v>4025</v>
      </c>
      <c r="C2150" s="1" t="s">
        <v>4026</v>
      </c>
      <c r="D2150" s="1" t="s">
        <v>6</v>
      </c>
      <c r="E2150" s="1" t="str">
        <f t="shared" si="67"/>
        <v>雲林縣</v>
      </c>
      <c r="F2150" s="12">
        <f t="shared" ca="1" si="66"/>
        <v>0.3573771295880207</v>
      </c>
      <c r="G2150" s="12">
        <v>0.52438292868779457</v>
      </c>
      <c r="H2150" s="2">
        <f>COUNTIFS(COMPANY[亂數值],"&gt;" &amp;COMPANY[[#This Row],[亂數值]]) + 1</f>
        <v>1029</v>
      </c>
      <c r="I2150" s="13" t="str">
        <f>IF(COMPANY[[#This Row],[序列]]&lt;=簡單亂數抽樣參數!$C$3,"Y","")</f>
        <v/>
      </c>
    </row>
    <row r="2151" spans="1:9">
      <c r="A2151" s="1" t="s">
        <v>6184</v>
      </c>
      <c r="B2151" s="1" t="s">
        <v>4027</v>
      </c>
      <c r="C2151" s="1" t="s">
        <v>4028</v>
      </c>
      <c r="D2151" s="1" t="s">
        <v>6</v>
      </c>
      <c r="E2151" s="1" t="str">
        <f t="shared" si="67"/>
        <v>臺中市</v>
      </c>
      <c r="F2151" s="12">
        <f t="shared" ca="1" si="66"/>
        <v>0.78784219370821307</v>
      </c>
      <c r="G2151" s="12">
        <v>0.5348602885731002</v>
      </c>
      <c r="H2151" s="2">
        <f>COUNTIFS(COMPANY[亂數值],"&gt;" &amp;COMPANY[[#This Row],[亂數值]]) + 1</f>
        <v>1007</v>
      </c>
      <c r="I2151" s="13" t="str">
        <f>IF(COMPANY[[#This Row],[序列]]&lt;=簡單亂數抽樣參數!$C$3,"Y","")</f>
        <v/>
      </c>
    </row>
    <row r="2152" spans="1:9">
      <c r="A2152" s="1" t="s">
        <v>6185</v>
      </c>
      <c r="B2152" s="1" t="s">
        <v>4029</v>
      </c>
      <c r="C2152" s="1" t="s">
        <v>4030</v>
      </c>
      <c r="D2152" s="1" t="s">
        <v>6</v>
      </c>
      <c r="E2152" s="1" t="str">
        <f t="shared" si="67"/>
        <v>臺中市</v>
      </c>
      <c r="F2152" s="12">
        <f t="shared" ca="1" si="66"/>
        <v>0.3788857131686596</v>
      </c>
      <c r="G2152" s="12">
        <v>0.38475116715542756</v>
      </c>
      <c r="H2152" s="2">
        <f>COUNTIFS(COMPANY[亂數值],"&gt;" &amp;COMPANY[[#This Row],[亂數值]]) + 1</f>
        <v>1341</v>
      </c>
      <c r="I2152" s="13" t="str">
        <f>IF(COMPANY[[#This Row],[序列]]&lt;=簡單亂數抽樣參數!$C$3,"Y","")</f>
        <v/>
      </c>
    </row>
    <row r="2153" spans="1:9">
      <c r="A2153" s="1" t="s">
        <v>6186</v>
      </c>
      <c r="B2153" s="1" t="s">
        <v>4031</v>
      </c>
      <c r="C2153" s="1" t="s">
        <v>4032</v>
      </c>
      <c r="D2153" s="1" t="s">
        <v>6</v>
      </c>
      <c r="E2153" s="1" t="str">
        <f t="shared" si="67"/>
        <v>臺中市</v>
      </c>
      <c r="F2153" s="12">
        <f t="shared" ca="1" si="66"/>
        <v>0.83885089284466396</v>
      </c>
      <c r="G2153" s="12">
        <v>0.8485749104647009</v>
      </c>
      <c r="H2153" s="2">
        <f>COUNTIFS(COMPANY[亂數值],"&gt;" &amp;COMPANY[[#This Row],[亂數值]]) + 1</f>
        <v>334</v>
      </c>
      <c r="I2153" s="13" t="str">
        <f>IF(COMPANY[[#This Row],[序列]]&lt;=簡單亂數抽樣參數!$C$3,"Y","")</f>
        <v/>
      </c>
    </row>
    <row r="2154" spans="1:9">
      <c r="A2154" s="1" t="s">
        <v>6187</v>
      </c>
      <c r="B2154" s="1" t="s">
        <v>4033</v>
      </c>
      <c r="C2154" s="1" t="s">
        <v>4034</v>
      </c>
      <c r="D2154" s="1" t="s">
        <v>6</v>
      </c>
      <c r="E2154" s="1" t="str">
        <f t="shared" si="67"/>
        <v>臺中市</v>
      </c>
      <c r="F2154" s="12">
        <f t="shared" ca="1" si="66"/>
        <v>0.43020272881776744</v>
      </c>
      <c r="G2154" s="12">
        <v>0.83392147362721269</v>
      </c>
      <c r="H2154" s="2">
        <f>COUNTIFS(COMPANY[亂數值],"&gt;" &amp;COMPANY[[#This Row],[亂數值]]) + 1</f>
        <v>373</v>
      </c>
      <c r="I2154" s="13" t="str">
        <f>IF(COMPANY[[#This Row],[序列]]&lt;=簡單亂數抽樣參數!$C$3,"Y","")</f>
        <v/>
      </c>
    </row>
    <row r="2155" spans="1:9">
      <c r="A2155" s="1" t="s">
        <v>6188</v>
      </c>
      <c r="B2155" s="1" t="s">
        <v>4035</v>
      </c>
      <c r="C2155" s="1" t="s">
        <v>3075</v>
      </c>
      <c r="D2155" s="1" t="s">
        <v>6</v>
      </c>
      <c r="E2155" s="1" t="str">
        <f t="shared" si="67"/>
        <v>臺中市</v>
      </c>
      <c r="F2155" s="12">
        <f t="shared" ca="1" si="66"/>
        <v>0.2248012639008734</v>
      </c>
      <c r="G2155" s="12">
        <v>0.34863839790257423</v>
      </c>
      <c r="H2155" s="2">
        <f>COUNTIFS(COMPANY[亂數值],"&gt;" &amp;COMPANY[[#This Row],[亂數值]]) + 1</f>
        <v>1401</v>
      </c>
      <c r="I2155" s="13" t="str">
        <f>IF(COMPANY[[#This Row],[序列]]&lt;=簡單亂數抽樣參數!$C$3,"Y","")</f>
        <v/>
      </c>
    </row>
    <row r="2156" spans="1:9">
      <c r="A2156" s="1" t="s">
        <v>6189</v>
      </c>
      <c r="B2156" s="1" t="s">
        <v>4036</v>
      </c>
      <c r="C2156" s="1" t="s">
        <v>4037</v>
      </c>
      <c r="D2156" s="1" t="s">
        <v>6</v>
      </c>
      <c r="E2156" s="1" t="str">
        <f t="shared" si="67"/>
        <v>臺中市</v>
      </c>
      <c r="F2156" s="12">
        <f t="shared" ca="1" si="66"/>
        <v>0.90657525660511207</v>
      </c>
      <c r="G2156" s="12">
        <v>0.25628460032512035</v>
      </c>
      <c r="H2156" s="2">
        <f>COUNTIFS(COMPANY[亂數值],"&gt;" &amp;COMPANY[[#This Row],[亂數值]]) + 1</f>
        <v>1603</v>
      </c>
      <c r="I2156" s="13" t="str">
        <f>IF(COMPANY[[#This Row],[序列]]&lt;=簡單亂數抽樣參數!$C$3,"Y","")</f>
        <v/>
      </c>
    </row>
    <row r="2157" spans="1:9">
      <c r="A2157" s="1" t="s">
        <v>6190</v>
      </c>
      <c r="B2157" s="1" t="s">
        <v>4038</v>
      </c>
      <c r="C2157" s="1" t="s">
        <v>4039</v>
      </c>
      <c r="D2157" s="1" t="s">
        <v>6</v>
      </c>
      <c r="E2157" s="1" t="str">
        <f t="shared" si="67"/>
        <v>臺中市</v>
      </c>
      <c r="F2157" s="12">
        <f t="shared" ca="1" si="66"/>
        <v>1.0800537044103664E-2</v>
      </c>
      <c r="G2157" s="12">
        <v>0.11947006788322889</v>
      </c>
      <c r="H2157" s="2">
        <f>COUNTIFS(COMPANY[亂數值],"&gt;" &amp;COMPANY[[#This Row],[亂數值]]) + 1</f>
        <v>1940</v>
      </c>
      <c r="I2157" s="13" t="str">
        <f>IF(COMPANY[[#This Row],[序列]]&lt;=簡單亂數抽樣參數!$C$3,"Y","")</f>
        <v/>
      </c>
    </row>
    <row r="2158" spans="1:9">
      <c r="A2158" s="1" t="s">
        <v>6191</v>
      </c>
      <c r="B2158" s="1" t="s">
        <v>4040</v>
      </c>
      <c r="C2158" s="1" t="s">
        <v>4041</v>
      </c>
      <c r="D2158" s="1" t="s">
        <v>6</v>
      </c>
      <c r="E2158" s="1" t="str">
        <f t="shared" si="67"/>
        <v>臺中市</v>
      </c>
      <c r="F2158" s="12">
        <f t="shared" ca="1" si="66"/>
        <v>0.2479454963065858</v>
      </c>
      <c r="G2158" s="12">
        <v>0.78584959378719055</v>
      </c>
      <c r="H2158" s="2">
        <f>COUNTIFS(COMPANY[亂數值],"&gt;" &amp;COMPANY[[#This Row],[亂數值]]) + 1</f>
        <v>480</v>
      </c>
      <c r="I2158" s="13" t="str">
        <f>IF(COMPANY[[#This Row],[序列]]&lt;=簡單亂數抽樣參數!$C$3,"Y","")</f>
        <v/>
      </c>
    </row>
    <row r="2159" spans="1:9">
      <c r="A2159" s="1" t="s">
        <v>6192</v>
      </c>
      <c r="B2159" s="1" t="s">
        <v>4042</v>
      </c>
      <c r="C2159" s="1" t="s">
        <v>4043</v>
      </c>
      <c r="D2159" s="1" t="s">
        <v>6</v>
      </c>
      <c r="E2159" s="1" t="str">
        <f t="shared" si="67"/>
        <v>臺中市</v>
      </c>
      <c r="F2159" s="12">
        <f t="shared" ca="1" si="66"/>
        <v>0.89217285939810331</v>
      </c>
      <c r="G2159" s="12">
        <v>0.86781980790024249</v>
      </c>
      <c r="H2159" s="2">
        <f>COUNTIFS(COMPANY[亂數值],"&gt;" &amp;COMPANY[[#This Row],[亂數值]]) + 1</f>
        <v>286</v>
      </c>
      <c r="I2159" s="13" t="str">
        <f>IF(COMPANY[[#This Row],[序列]]&lt;=簡單亂數抽樣參數!$C$3,"Y","")</f>
        <v/>
      </c>
    </row>
    <row r="2160" spans="1:9">
      <c r="A2160" s="1" t="s">
        <v>6193</v>
      </c>
      <c r="B2160" s="1" t="s">
        <v>4044</v>
      </c>
      <c r="C2160" s="1" t="s">
        <v>4045</v>
      </c>
      <c r="D2160" s="1" t="s">
        <v>6</v>
      </c>
      <c r="E2160" s="1" t="str">
        <f t="shared" si="67"/>
        <v>臺中市</v>
      </c>
      <c r="F2160" s="12">
        <f t="shared" ca="1" si="66"/>
        <v>0.65715180417164309</v>
      </c>
      <c r="G2160" s="12">
        <v>9.9092879851468418E-2</v>
      </c>
      <c r="H2160" s="2">
        <f>COUNTIFS(COMPANY[亂數值],"&gt;" &amp;COMPANY[[#This Row],[亂數值]]) + 1</f>
        <v>1988</v>
      </c>
      <c r="I2160" s="13" t="str">
        <f>IF(COMPANY[[#This Row],[序列]]&lt;=簡單亂數抽樣參數!$C$3,"Y","")</f>
        <v/>
      </c>
    </row>
    <row r="2161" spans="1:9">
      <c r="A2161" s="1" t="s">
        <v>6194</v>
      </c>
      <c r="B2161" s="1" t="s">
        <v>4046</v>
      </c>
      <c r="C2161" s="1" t="s">
        <v>4047</v>
      </c>
      <c r="D2161" s="1" t="s">
        <v>6</v>
      </c>
      <c r="E2161" s="1" t="str">
        <f t="shared" si="67"/>
        <v>臺中市</v>
      </c>
      <c r="F2161" s="12">
        <f t="shared" ca="1" si="66"/>
        <v>0.9882572337897314</v>
      </c>
      <c r="G2161" s="12">
        <v>0.38344244668663874</v>
      </c>
      <c r="H2161" s="2">
        <f>COUNTIFS(COMPANY[亂數值],"&gt;" &amp;COMPANY[[#This Row],[亂數值]]) + 1</f>
        <v>1342</v>
      </c>
      <c r="I2161" s="13" t="str">
        <f>IF(COMPANY[[#This Row],[序列]]&lt;=簡單亂數抽樣參數!$C$3,"Y","")</f>
        <v/>
      </c>
    </row>
    <row r="2162" spans="1:9">
      <c r="A2162" s="1" t="s">
        <v>6195</v>
      </c>
      <c r="B2162" s="1" t="s">
        <v>4048</v>
      </c>
      <c r="C2162" s="1" t="s">
        <v>4049</v>
      </c>
      <c r="D2162" s="1" t="s">
        <v>6</v>
      </c>
      <c r="E2162" s="1" t="str">
        <f t="shared" si="67"/>
        <v>臺中市</v>
      </c>
      <c r="F2162" s="12">
        <f t="shared" ca="1" si="66"/>
        <v>0.76060786847584816</v>
      </c>
      <c r="G2162" s="12">
        <v>0.5867185922192083</v>
      </c>
      <c r="H2162" s="2">
        <f>COUNTIFS(COMPANY[亂數值],"&gt;" &amp;COMPANY[[#This Row],[亂數值]]) + 1</f>
        <v>879</v>
      </c>
      <c r="I2162" s="13" t="str">
        <f>IF(COMPANY[[#This Row],[序列]]&lt;=簡單亂數抽樣參數!$C$3,"Y","")</f>
        <v/>
      </c>
    </row>
    <row r="2163" spans="1:9">
      <c r="A2163" s="1" t="s">
        <v>6196</v>
      </c>
      <c r="B2163" s="1" t="s">
        <v>4050</v>
      </c>
      <c r="C2163" s="1" t="s">
        <v>4051</v>
      </c>
      <c r="D2163" s="1" t="s">
        <v>6</v>
      </c>
      <c r="E2163" s="1" t="str">
        <f t="shared" si="67"/>
        <v>彰化縣</v>
      </c>
      <c r="F2163" s="12">
        <f t="shared" ca="1" si="66"/>
        <v>0.44657391913015876</v>
      </c>
      <c r="G2163" s="12">
        <v>0.85940153901117655</v>
      </c>
      <c r="H2163" s="2">
        <f>COUNTIFS(COMPANY[亂數值],"&gt;" &amp;COMPANY[[#This Row],[亂數值]]) + 1</f>
        <v>308</v>
      </c>
      <c r="I2163" s="13" t="str">
        <f>IF(COMPANY[[#This Row],[序列]]&lt;=簡單亂數抽樣參數!$C$3,"Y","")</f>
        <v/>
      </c>
    </row>
    <row r="2164" spans="1:9">
      <c r="A2164" s="1" t="s">
        <v>6197</v>
      </c>
      <c r="B2164" s="1" t="s">
        <v>4052</v>
      </c>
      <c r="C2164" s="1" t="s">
        <v>4053</v>
      </c>
      <c r="D2164" s="1" t="s">
        <v>6</v>
      </c>
      <c r="E2164" s="1" t="str">
        <f t="shared" si="67"/>
        <v>彰化縣</v>
      </c>
      <c r="F2164" s="12">
        <f t="shared" ca="1" si="66"/>
        <v>0.15754441289009291</v>
      </c>
      <c r="G2164" s="12">
        <v>0.62498390513380087</v>
      </c>
      <c r="H2164" s="2">
        <f>COUNTIFS(COMPANY[亂數值],"&gt;" &amp;COMPANY[[#This Row],[亂數值]]) + 1</f>
        <v>808</v>
      </c>
      <c r="I2164" s="13" t="str">
        <f>IF(COMPANY[[#This Row],[序列]]&lt;=簡單亂數抽樣參數!$C$3,"Y","")</f>
        <v/>
      </c>
    </row>
    <row r="2165" spans="1:9">
      <c r="A2165" s="1" t="s">
        <v>6198</v>
      </c>
      <c r="B2165" s="1" t="s">
        <v>4054</v>
      </c>
      <c r="C2165" s="1" t="s">
        <v>4055</v>
      </c>
      <c r="D2165" s="1" t="s">
        <v>6</v>
      </c>
      <c r="E2165" s="1" t="str">
        <f t="shared" si="67"/>
        <v>高雄市</v>
      </c>
      <c r="F2165" s="12">
        <f t="shared" ca="1" si="66"/>
        <v>0.25764473550894085</v>
      </c>
      <c r="G2165" s="12">
        <v>0.56097994849130095</v>
      </c>
      <c r="H2165" s="2">
        <f>COUNTIFS(COMPANY[亂數值],"&gt;" &amp;COMPANY[[#This Row],[亂數值]]) + 1</f>
        <v>949</v>
      </c>
      <c r="I2165" s="13" t="str">
        <f>IF(COMPANY[[#This Row],[序列]]&lt;=簡單亂數抽樣參數!$C$3,"Y","")</f>
        <v/>
      </c>
    </row>
    <row r="2166" spans="1:9">
      <c r="A2166" s="1" t="s">
        <v>6199</v>
      </c>
      <c r="B2166" s="1" t="s">
        <v>4056</v>
      </c>
      <c r="C2166" s="1" t="s">
        <v>4057</v>
      </c>
      <c r="D2166" s="1" t="s">
        <v>6</v>
      </c>
      <c r="E2166" s="1" t="str">
        <f t="shared" si="67"/>
        <v>高雄市</v>
      </c>
      <c r="F2166" s="12">
        <f t="shared" ca="1" si="66"/>
        <v>0.60927371019941068</v>
      </c>
      <c r="G2166" s="12">
        <v>0.1734798140311703</v>
      </c>
      <c r="H2166" s="2">
        <f>COUNTIFS(COMPANY[亂數值],"&gt;" &amp;COMPANY[[#This Row],[亂數值]]) + 1</f>
        <v>1805</v>
      </c>
      <c r="I2166" s="13" t="str">
        <f>IF(COMPANY[[#This Row],[序列]]&lt;=簡單亂數抽樣參數!$C$3,"Y","")</f>
        <v/>
      </c>
    </row>
    <row r="2167" spans="1:9">
      <c r="A2167" s="1" t="s">
        <v>6200</v>
      </c>
      <c r="B2167" s="1" t="s">
        <v>4058</v>
      </c>
      <c r="C2167" s="1" t="s">
        <v>4059</v>
      </c>
      <c r="D2167" s="1" t="s">
        <v>6</v>
      </c>
      <c r="E2167" s="1" t="str">
        <f t="shared" si="67"/>
        <v>高雄市</v>
      </c>
      <c r="F2167" s="12">
        <f t="shared" ca="1" si="66"/>
        <v>0.63214328206282611</v>
      </c>
      <c r="G2167" s="12">
        <v>0.15379223524022689</v>
      </c>
      <c r="H2167" s="2">
        <f>COUNTIFS(COMPANY[亂數值],"&gt;" &amp;COMPANY[[#This Row],[亂數值]]) + 1</f>
        <v>1847</v>
      </c>
      <c r="I2167" s="13" t="str">
        <f>IF(COMPANY[[#This Row],[序列]]&lt;=簡單亂數抽樣參數!$C$3,"Y","")</f>
        <v/>
      </c>
    </row>
    <row r="2168" spans="1:9">
      <c r="A2168" s="1" t="s">
        <v>6201</v>
      </c>
      <c r="B2168" s="1" t="s">
        <v>4060</v>
      </c>
      <c r="C2168" s="1" t="s">
        <v>4061</v>
      </c>
      <c r="D2168" s="1" t="s">
        <v>6</v>
      </c>
      <c r="E2168" s="1" t="str">
        <f t="shared" si="67"/>
        <v>高雄市</v>
      </c>
      <c r="F2168" s="12">
        <f t="shared" ca="1" si="66"/>
        <v>0.41619276070866473</v>
      </c>
      <c r="G2168" s="12">
        <v>0.70995325888409877</v>
      </c>
      <c r="H2168" s="2">
        <f>COUNTIFS(COMPANY[亂數值],"&gt;" &amp;COMPANY[[#This Row],[亂數值]]) + 1</f>
        <v>618</v>
      </c>
      <c r="I2168" s="13" t="str">
        <f>IF(COMPANY[[#This Row],[序列]]&lt;=簡單亂數抽樣參數!$C$3,"Y","")</f>
        <v/>
      </c>
    </row>
    <row r="2169" spans="1:9">
      <c r="A2169" s="1" t="s">
        <v>6202</v>
      </c>
      <c r="B2169" s="1" t="s">
        <v>4062</v>
      </c>
      <c r="C2169" s="1" t="s">
        <v>4063</v>
      </c>
      <c r="D2169" s="1" t="s">
        <v>6</v>
      </c>
      <c r="E2169" s="1" t="str">
        <f t="shared" si="67"/>
        <v>高雄市</v>
      </c>
      <c r="F2169" s="12">
        <f t="shared" ca="1" si="66"/>
        <v>0.43542874051412805</v>
      </c>
      <c r="G2169" s="12">
        <v>0.97085414632140632</v>
      </c>
      <c r="H2169" s="2">
        <f>COUNTIFS(COMPANY[亂數值],"&gt;" &amp;COMPANY[[#This Row],[亂數值]]) + 1</f>
        <v>62</v>
      </c>
      <c r="I2169" s="13" t="str">
        <f>IF(COMPANY[[#This Row],[序列]]&lt;=簡單亂數抽樣參數!$C$3,"Y","")</f>
        <v/>
      </c>
    </row>
    <row r="2170" spans="1:9">
      <c r="A2170" s="1" t="s">
        <v>6203</v>
      </c>
      <c r="B2170" s="1" t="s">
        <v>4064</v>
      </c>
      <c r="C2170" s="1" t="s">
        <v>4065</v>
      </c>
      <c r="D2170" s="1" t="s">
        <v>6</v>
      </c>
      <c r="E2170" s="1" t="str">
        <f t="shared" si="67"/>
        <v>高雄市</v>
      </c>
      <c r="F2170" s="12">
        <f t="shared" ca="1" si="66"/>
        <v>0.35961141055119061</v>
      </c>
      <c r="G2170" s="12">
        <v>0.96470058669957848</v>
      </c>
      <c r="H2170" s="2">
        <f>COUNTIFS(COMPANY[亂數值],"&gt;" &amp;COMPANY[[#This Row],[亂數值]]) + 1</f>
        <v>71</v>
      </c>
      <c r="I2170" s="13" t="str">
        <f>IF(COMPANY[[#This Row],[序列]]&lt;=簡單亂數抽樣參數!$C$3,"Y","")</f>
        <v/>
      </c>
    </row>
    <row r="2171" spans="1:9">
      <c r="A2171" s="1" t="s">
        <v>6204</v>
      </c>
      <c r="B2171" s="1" t="s">
        <v>4066</v>
      </c>
      <c r="C2171" s="1" t="s">
        <v>4067</v>
      </c>
      <c r="D2171" s="1" t="s">
        <v>6</v>
      </c>
      <c r="E2171" s="1" t="str">
        <f t="shared" si="67"/>
        <v>高雄市</v>
      </c>
      <c r="F2171" s="12">
        <f t="shared" ca="1" si="66"/>
        <v>4.1603711900046525E-2</v>
      </c>
      <c r="G2171" s="12">
        <v>0.44703809653802162</v>
      </c>
      <c r="H2171" s="2">
        <f>COUNTIFS(COMPANY[亂數值],"&gt;" &amp;COMPANY[[#This Row],[亂數值]]) + 1</f>
        <v>1211</v>
      </c>
      <c r="I2171" s="13" t="str">
        <f>IF(COMPANY[[#This Row],[序列]]&lt;=簡單亂數抽樣參數!$C$3,"Y","")</f>
        <v/>
      </c>
    </row>
    <row r="2172" spans="1:9">
      <c r="A2172" s="1" t="s">
        <v>6205</v>
      </c>
      <c r="B2172" s="1" t="s">
        <v>4068</v>
      </c>
      <c r="C2172" s="1" t="s">
        <v>4069</v>
      </c>
      <c r="D2172" s="1" t="s">
        <v>6</v>
      </c>
      <c r="E2172" s="1" t="str">
        <f t="shared" si="67"/>
        <v>高雄市</v>
      </c>
      <c r="F2172" s="12">
        <f t="shared" ca="1" si="66"/>
        <v>0.42756554547460146</v>
      </c>
      <c r="G2172" s="12">
        <v>0.5878128883703182</v>
      </c>
      <c r="H2172" s="2">
        <f>COUNTIFS(COMPANY[亂數值],"&gt;" &amp;COMPANY[[#This Row],[亂數值]]) + 1</f>
        <v>877</v>
      </c>
      <c r="I2172" s="13" t="str">
        <f>IF(COMPANY[[#This Row],[序列]]&lt;=簡單亂數抽樣參數!$C$3,"Y","")</f>
        <v/>
      </c>
    </row>
    <row r="2173" spans="1:9">
      <c r="A2173" s="1" t="s">
        <v>6206</v>
      </c>
      <c r="B2173" s="1" t="s">
        <v>4070</v>
      </c>
      <c r="C2173" s="1" t="s">
        <v>4071</v>
      </c>
      <c r="D2173" s="1" t="s">
        <v>6</v>
      </c>
      <c r="E2173" s="1" t="str">
        <f t="shared" si="67"/>
        <v>高雄市</v>
      </c>
      <c r="F2173" s="12">
        <f t="shared" ca="1" si="66"/>
        <v>0.39103181808927923</v>
      </c>
      <c r="G2173" s="12">
        <v>0.1828158358617008</v>
      </c>
      <c r="H2173" s="2">
        <f>COUNTIFS(COMPANY[亂數值],"&gt;" &amp;COMPANY[[#This Row],[亂數值]]) + 1</f>
        <v>1781</v>
      </c>
      <c r="I2173" s="13" t="str">
        <f>IF(COMPANY[[#This Row],[序列]]&lt;=簡單亂數抽樣參數!$C$3,"Y","")</f>
        <v/>
      </c>
    </row>
    <row r="2174" spans="1:9">
      <c r="A2174" s="1" t="s">
        <v>6207</v>
      </c>
      <c r="B2174" s="1" t="s">
        <v>4072</v>
      </c>
      <c r="C2174" s="1" t="s">
        <v>4073</v>
      </c>
      <c r="D2174" s="1" t="s">
        <v>6</v>
      </c>
      <c r="E2174" s="1" t="str">
        <f t="shared" si="67"/>
        <v>高雄市</v>
      </c>
      <c r="F2174" s="12">
        <f t="shared" ca="1" si="66"/>
        <v>0.51948663549297269</v>
      </c>
      <c r="G2174" s="12">
        <v>0.7672072910610479</v>
      </c>
      <c r="H2174" s="2">
        <f>COUNTIFS(COMPANY[亂數值],"&gt;" &amp;COMPANY[[#This Row],[亂數值]]) + 1</f>
        <v>513</v>
      </c>
      <c r="I2174" s="13" t="str">
        <f>IF(COMPANY[[#This Row],[序列]]&lt;=簡單亂數抽樣參數!$C$3,"Y","")</f>
        <v/>
      </c>
    </row>
    <row r="2175" spans="1:9">
      <c r="A2175" s="1" t="s">
        <v>6208</v>
      </c>
      <c r="B2175" s="1" t="s">
        <v>4074</v>
      </c>
      <c r="C2175" s="1" t="s">
        <v>2110</v>
      </c>
      <c r="D2175" s="1" t="s">
        <v>6</v>
      </c>
      <c r="E2175" s="1" t="str">
        <f t="shared" si="67"/>
        <v>高雄市</v>
      </c>
      <c r="F2175" s="12">
        <f t="shared" ca="1" si="66"/>
        <v>0.8020473890937635</v>
      </c>
      <c r="G2175" s="12">
        <v>0.95034109417904655</v>
      </c>
      <c r="H2175" s="2">
        <f>COUNTIFS(COMPANY[亂數值],"&gt;" &amp;COMPANY[[#This Row],[亂數值]]) + 1</f>
        <v>108</v>
      </c>
      <c r="I2175" s="13" t="str">
        <f>IF(COMPANY[[#This Row],[序列]]&lt;=簡單亂數抽樣參數!$C$3,"Y","")</f>
        <v/>
      </c>
    </row>
    <row r="2176" spans="1:9">
      <c r="A2176" s="1" t="s">
        <v>6209</v>
      </c>
      <c r="B2176" s="1" t="s">
        <v>4075</v>
      </c>
      <c r="C2176" s="1" t="s">
        <v>4076</v>
      </c>
      <c r="D2176" s="1" t="s">
        <v>6</v>
      </c>
      <c r="E2176" s="1" t="str">
        <f t="shared" si="67"/>
        <v>高雄市</v>
      </c>
      <c r="F2176" s="12">
        <f t="shared" ca="1" si="66"/>
        <v>1.0316720473471763E-2</v>
      </c>
      <c r="G2176" s="12">
        <v>0.56468369326388657</v>
      </c>
      <c r="H2176" s="2">
        <f>COUNTIFS(COMPANY[亂數值],"&gt;" &amp;COMPANY[[#This Row],[亂數值]]) + 1</f>
        <v>932</v>
      </c>
      <c r="I2176" s="13" t="str">
        <f>IF(COMPANY[[#This Row],[序列]]&lt;=簡單亂數抽樣參數!$C$3,"Y","")</f>
        <v/>
      </c>
    </row>
    <row r="2177" spans="1:9">
      <c r="A2177" s="1" t="s">
        <v>6210</v>
      </c>
      <c r="B2177" s="1" t="s">
        <v>4077</v>
      </c>
      <c r="C2177" s="1" t="s">
        <v>4078</v>
      </c>
      <c r="D2177" s="1" t="s">
        <v>6</v>
      </c>
      <c r="E2177" s="1" t="str">
        <f t="shared" si="67"/>
        <v>高雄市</v>
      </c>
      <c r="F2177" s="12">
        <f t="shared" ca="1" si="66"/>
        <v>0.36066577712981951</v>
      </c>
      <c r="G2177" s="12">
        <v>0.86347543185265374</v>
      </c>
      <c r="H2177" s="2">
        <f>COUNTIFS(COMPANY[亂數值],"&gt;" &amp;COMPANY[[#This Row],[亂數值]]) + 1</f>
        <v>298</v>
      </c>
      <c r="I2177" s="13" t="str">
        <f>IF(COMPANY[[#This Row],[序列]]&lt;=簡單亂數抽樣參數!$C$3,"Y","")</f>
        <v/>
      </c>
    </row>
    <row r="2178" spans="1:9">
      <c r="A2178" s="1" t="s">
        <v>6211</v>
      </c>
      <c r="B2178" s="1" t="s">
        <v>4079</v>
      </c>
      <c r="C2178" s="1" t="s">
        <v>4080</v>
      </c>
      <c r="D2178" s="1" t="s">
        <v>22</v>
      </c>
      <c r="E2178" s="1" t="str">
        <f t="shared" si="67"/>
        <v>花蓮縣</v>
      </c>
      <c r="F2178" s="12">
        <f t="shared" ref="F2178:F2205" ca="1" si="68">RAND()</f>
        <v>0.18839891472245884</v>
      </c>
      <c r="G2178" s="12">
        <v>0.65087529689165313</v>
      </c>
      <c r="H2178" s="2">
        <f>COUNTIFS(COMPANY[亂數值],"&gt;" &amp;COMPANY[[#This Row],[亂數值]]) + 1</f>
        <v>749</v>
      </c>
      <c r="I2178" s="13" t="str">
        <f>IF(COMPANY[[#This Row],[序列]]&lt;=簡單亂數抽樣參數!$C$3,"Y","")</f>
        <v/>
      </c>
    </row>
    <row r="2179" spans="1:9">
      <c r="A2179" s="1" t="s">
        <v>6212</v>
      </c>
      <c r="B2179" s="1" t="s">
        <v>4081</v>
      </c>
      <c r="C2179" s="1" t="s">
        <v>4082</v>
      </c>
      <c r="D2179" s="1" t="s">
        <v>6</v>
      </c>
      <c r="E2179" s="1" t="str">
        <f t="shared" ref="E2179:E2205" si="69">MID(C2179,1,3)</f>
        <v>新北市</v>
      </c>
      <c r="F2179" s="12">
        <f t="shared" ca="1" si="68"/>
        <v>0.46591134811141766</v>
      </c>
      <c r="G2179" s="12">
        <v>0.59458752372755774</v>
      </c>
      <c r="H2179" s="2">
        <f>COUNTIFS(COMPANY[亂數值],"&gt;" &amp;COMPANY[[#This Row],[亂數值]]) + 1</f>
        <v>863</v>
      </c>
      <c r="I2179" s="13" t="str">
        <f>IF(COMPANY[[#This Row],[序列]]&lt;=簡單亂數抽樣參數!$C$3,"Y","")</f>
        <v/>
      </c>
    </row>
    <row r="2180" spans="1:9">
      <c r="A2180" s="1" t="s">
        <v>6213</v>
      </c>
      <c r="B2180" s="1" t="s">
        <v>4083</v>
      </c>
      <c r="C2180" s="1" t="s">
        <v>4084</v>
      </c>
      <c r="D2180" s="1" t="s">
        <v>6</v>
      </c>
      <c r="E2180" s="1" t="str">
        <f t="shared" si="69"/>
        <v>新北市</v>
      </c>
      <c r="F2180" s="12">
        <f t="shared" ca="1" si="68"/>
        <v>0.11957528324623001</v>
      </c>
      <c r="G2180" s="12">
        <v>0.40490379958808353</v>
      </c>
      <c r="H2180" s="2">
        <f>COUNTIFS(COMPANY[亂數值],"&gt;" &amp;COMPANY[[#This Row],[亂數值]]) + 1</f>
        <v>1294</v>
      </c>
      <c r="I2180" s="13" t="str">
        <f>IF(COMPANY[[#This Row],[序列]]&lt;=簡單亂數抽樣參數!$C$3,"Y","")</f>
        <v/>
      </c>
    </row>
    <row r="2181" spans="1:9">
      <c r="A2181" s="1" t="s">
        <v>6214</v>
      </c>
      <c r="B2181" s="1" t="s">
        <v>4085</v>
      </c>
      <c r="C2181" s="1" t="s">
        <v>4086</v>
      </c>
      <c r="D2181" s="1" t="s">
        <v>6</v>
      </c>
      <c r="E2181" s="1" t="str">
        <f t="shared" si="69"/>
        <v>新北市</v>
      </c>
      <c r="F2181" s="12">
        <f t="shared" ca="1" si="68"/>
        <v>0.75887101042530936</v>
      </c>
      <c r="G2181" s="12">
        <v>0.95789222739494573</v>
      </c>
      <c r="H2181" s="2">
        <f>COUNTIFS(COMPANY[亂數值],"&gt;" &amp;COMPANY[[#This Row],[亂數值]]) + 1</f>
        <v>87</v>
      </c>
      <c r="I2181" s="13" t="str">
        <f>IF(COMPANY[[#This Row],[序列]]&lt;=簡單亂數抽樣參數!$C$3,"Y","")</f>
        <v/>
      </c>
    </row>
    <row r="2182" spans="1:9">
      <c r="A2182" s="1" t="s">
        <v>6215</v>
      </c>
      <c r="B2182" s="1" t="s">
        <v>4087</v>
      </c>
      <c r="C2182" s="1" t="s">
        <v>4088</v>
      </c>
      <c r="D2182" s="1" t="s">
        <v>6</v>
      </c>
      <c r="E2182" s="1" t="str">
        <f t="shared" si="69"/>
        <v>新北市</v>
      </c>
      <c r="F2182" s="12">
        <f t="shared" ca="1" si="68"/>
        <v>0.91324749187360232</v>
      </c>
      <c r="G2182" s="12">
        <v>0.70323444629196208</v>
      </c>
      <c r="H2182" s="2">
        <f>COUNTIFS(COMPANY[亂數值],"&gt;" &amp;COMPANY[[#This Row],[亂數值]]) + 1</f>
        <v>633</v>
      </c>
      <c r="I2182" s="13" t="str">
        <f>IF(COMPANY[[#This Row],[序列]]&lt;=簡單亂數抽樣參數!$C$3,"Y","")</f>
        <v/>
      </c>
    </row>
    <row r="2183" spans="1:9">
      <c r="A2183" s="1" t="s">
        <v>6216</v>
      </c>
      <c r="B2183" s="1" t="s">
        <v>4089</v>
      </c>
      <c r="C2183" s="1" t="s">
        <v>4090</v>
      </c>
      <c r="D2183" s="1" t="s">
        <v>6</v>
      </c>
      <c r="E2183" s="1" t="str">
        <f t="shared" si="69"/>
        <v>新北市</v>
      </c>
      <c r="F2183" s="12">
        <f t="shared" ca="1" si="68"/>
        <v>0.14481235605708864</v>
      </c>
      <c r="G2183" s="12">
        <v>0.6450140587191554</v>
      </c>
      <c r="H2183" s="2">
        <f>COUNTIFS(COMPANY[亂數值],"&gt;" &amp;COMPANY[[#This Row],[亂數值]]) + 1</f>
        <v>766</v>
      </c>
      <c r="I2183" s="13" t="str">
        <f>IF(COMPANY[[#This Row],[序列]]&lt;=簡單亂數抽樣參數!$C$3,"Y","")</f>
        <v/>
      </c>
    </row>
    <row r="2184" spans="1:9">
      <c r="A2184" s="1" t="s">
        <v>6217</v>
      </c>
      <c r="B2184" s="1" t="s">
        <v>4091</v>
      </c>
      <c r="C2184" s="1" t="s">
        <v>4092</v>
      </c>
      <c r="D2184" s="1" t="s">
        <v>6</v>
      </c>
      <c r="E2184" s="1" t="str">
        <f t="shared" si="69"/>
        <v>新北市</v>
      </c>
      <c r="F2184" s="12">
        <f t="shared" ca="1" si="68"/>
        <v>0.53525922700253536</v>
      </c>
      <c r="G2184" s="12">
        <v>0.71977688957565278</v>
      </c>
      <c r="H2184" s="2">
        <f>COUNTIFS(COMPANY[亂數值],"&gt;" &amp;COMPANY[[#This Row],[亂數值]]) + 1</f>
        <v>595</v>
      </c>
      <c r="I2184" s="13" t="str">
        <f>IF(COMPANY[[#This Row],[序列]]&lt;=簡單亂數抽樣參數!$C$3,"Y","")</f>
        <v/>
      </c>
    </row>
    <row r="2185" spans="1:9">
      <c r="A2185" s="1" t="s">
        <v>6218</v>
      </c>
      <c r="B2185" s="1" t="s">
        <v>4093</v>
      </c>
      <c r="C2185" s="1" t="s">
        <v>4094</v>
      </c>
      <c r="D2185" s="1" t="s">
        <v>6</v>
      </c>
      <c r="E2185" s="1" t="str">
        <f t="shared" si="69"/>
        <v>新北市</v>
      </c>
      <c r="F2185" s="12">
        <f t="shared" ca="1" si="68"/>
        <v>0.70248794413837368</v>
      </c>
      <c r="G2185" s="12">
        <v>0.81327869692657806</v>
      </c>
      <c r="H2185" s="2">
        <f>COUNTIFS(COMPANY[亂數值],"&gt;" &amp;COMPANY[[#This Row],[亂數值]]) + 1</f>
        <v>414</v>
      </c>
      <c r="I2185" s="13" t="str">
        <f>IF(COMPANY[[#This Row],[序列]]&lt;=簡單亂數抽樣參數!$C$3,"Y","")</f>
        <v/>
      </c>
    </row>
    <row r="2186" spans="1:9">
      <c r="A2186" s="1" t="s">
        <v>6219</v>
      </c>
      <c r="B2186" s="1" t="s">
        <v>4095</v>
      </c>
      <c r="C2186" s="1" t="s">
        <v>4096</v>
      </c>
      <c r="D2186" s="1" t="s">
        <v>6</v>
      </c>
      <c r="E2186" s="1" t="str">
        <f t="shared" si="69"/>
        <v>新北市</v>
      </c>
      <c r="F2186" s="12">
        <f t="shared" ca="1" si="68"/>
        <v>0.67916610858375559</v>
      </c>
      <c r="G2186" s="12">
        <v>0.31613275675282304</v>
      </c>
      <c r="H2186" s="2">
        <f>COUNTIFS(COMPANY[亂數值],"&gt;" &amp;COMPANY[[#This Row],[亂數值]]) + 1</f>
        <v>1468</v>
      </c>
      <c r="I2186" s="13" t="str">
        <f>IF(COMPANY[[#This Row],[序列]]&lt;=簡單亂數抽樣參數!$C$3,"Y","")</f>
        <v/>
      </c>
    </row>
    <row r="2187" spans="1:9">
      <c r="A2187" s="1" t="s">
        <v>6220</v>
      </c>
      <c r="B2187" s="1" t="s">
        <v>4097</v>
      </c>
      <c r="C2187" s="1" t="s">
        <v>4098</v>
      </c>
      <c r="D2187" s="1" t="s">
        <v>6</v>
      </c>
      <c r="E2187" s="1" t="str">
        <f t="shared" si="69"/>
        <v>基隆市</v>
      </c>
      <c r="F2187" s="12">
        <f t="shared" ca="1" si="68"/>
        <v>0.7656264108687163</v>
      </c>
      <c r="G2187" s="12">
        <v>9.213828768643284E-2</v>
      </c>
      <c r="H2187" s="2">
        <f>COUNTIFS(COMPANY[亂數值],"&gt;" &amp;COMPANY[[#This Row],[亂數值]]) + 1</f>
        <v>2001</v>
      </c>
      <c r="I2187" s="13" t="str">
        <f>IF(COMPANY[[#This Row],[序列]]&lt;=簡單亂數抽樣參數!$C$3,"Y","")</f>
        <v/>
      </c>
    </row>
    <row r="2188" spans="1:9">
      <c r="A2188" s="1" t="s">
        <v>6221</v>
      </c>
      <c r="B2188" s="1" t="s">
        <v>4099</v>
      </c>
      <c r="C2188" s="1" t="s">
        <v>4100</v>
      </c>
      <c r="D2188" s="1" t="s">
        <v>6</v>
      </c>
      <c r="E2188" s="1" t="str">
        <f t="shared" si="69"/>
        <v>基隆市</v>
      </c>
      <c r="F2188" s="12">
        <f t="shared" ca="1" si="68"/>
        <v>0.93735739804242413</v>
      </c>
      <c r="G2188" s="12">
        <v>0.50241582184991762</v>
      </c>
      <c r="H2188" s="2">
        <f>COUNTIFS(COMPANY[亂數值],"&gt;" &amp;COMPANY[[#This Row],[亂數值]]) + 1</f>
        <v>1083</v>
      </c>
      <c r="I2188" s="13" t="str">
        <f>IF(COMPANY[[#This Row],[序列]]&lt;=簡單亂數抽樣參數!$C$3,"Y","")</f>
        <v/>
      </c>
    </row>
    <row r="2189" spans="1:9">
      <c r="A2189" s="1" t="s">
        <v>6222</v>
      </c>
      <c r="B2189" s="1" t="s">
        <v>4101</v>
      </c>
      <c r="C2189" s="1" t="s">
        <v>4102</v>
      </c>
      <c r="D2189" s="1" t="s">
        <v>6</v>
      </c>
      <c r="E2189" s="1" t="str">
        <f t="shared" si="69"/>
        <v>基隆市</v>
      </c>
      <c r="F2189" s="12">
        <f t="shared" ca="1" si="68"/>
        <v>0.64888493560832616</v>
      </c>
      <c r="G2189" s="12">
        <v>0.38278500521133851</v>
      </c>
      <c r="H2189" s="2">
        <f>COUNTIFS(COMPANY[亂數值],"&gt;" &amp;COMPANY[[#This Row],[亂數值]]) + 1</f>
        <v>1344</v>
      </c>
      <c r="I2189" s="13" t="str">
        <f>IF(COMPANY[[#This Row],[序列]]&lt;=簡單亂數抽樣參數!$C$3,"Y","")</f>
        <v/>
      </c>
    </row>
    <row r="2190" spans="1:9">
      <c r="A2190" s="1" t="s">
        <v>6223</v>
      </c>
      <c r="B2190" s="1" t="s">
        <v>4103</v>
      </c>
      <c r="C2190" s="1" t="s">
        <v>4104</v>
      </c>
      <c r="D2190" s="1" t="s">
        <v>6</v>
      </c>
      <c r="E2190" s="1" t="str">
        <f t="shared" si="69"/>
        <v>基隆市</v>
      </c>
      <c r="F2190" s="12">
        <f t="shared" ca="1" si="68"/>
        <v>0.33150246593203625</v>
      </c>
      <c r="G2190" s="12">
        <v>0.52270068510072332</v>
      </c>
      <c r="H2190" s="2">
        <f>COUNTIFS(COMPANY[亂數值],"&gt;" &amp;COMPANY[[#This Row],[亂數值]]) + 1</f>
        <v>1033</v>
      </c>
      <c r="I2190" s="13" t="str">
        <f>IF(COMPANY[[#This Row],[序列]]&lt;=簡單亂數抽樣參數!$C$3,"Y","")</f>
        <v/>
      </c>
    </row>
    <row r="2191" spans="1:9">
      <c r="A2191" s="1" t="s">
        <v>6224</v>
      </c>
      <c r="B2191" s="1" t="s">
        <v>3357</v>
      </c>
      <c r="C2191" s="1" t="s">
        <v>3358</v>
      </c>
      <c r="D2191" s="1" t="s">
        <v>6</v>
      </c>
      <c r="E2191" s="1" t="str">
        <f t="shared" si="69"/>
        <v>宜蘭縣</v>
      </c>
      <c r="F2191" s="12">
        <f t="shared" ca="1" si="68"/>
        <v>0.99774819428456918</v>
      </c>
      <c r="G2191" s="12">
        <v>0.12400826754292849</v>
      </c>
      <c r="H2191" s="2">
        <f>COUNTIFS(COMPANY[亂數值],"&gt;" &amp;COMPANY[[#This Row],[亂數值]]) + 1</f>
        <v>1928</v>
      </c>
      <c r="I2191" s="13" t="str">
        <f>IF(COMPANY[[#This Row],[序列]]&lt;=簡單亂數抽樣參數!$C$3,"Y","")</f>
        <v/>
      </c>
    </row>
    <row r="2192" spans="1:9">
      <c r="A2192" s="1" t="s">
        <v>6225</v>
      </c>
      <c r="B2192" s="1" t="s">
        <v>4105</v>
      </c>
      <c r="C2192" s="1" t="s">
        <v>4106</v>
      </c>
      <c r="D2192" s="1" t="s">
        <v>27</v>
      </c>
      <c r="E2192" s="1" t="str">
        <f t="shared" si="69"/>
        <v>金門縣</v>
      </c>
      <c r="F2192" s="12">
        <f t="shared" ca="1" si="68"/>
        <v>0.65561748190979241</v>
      </c>
      <c r="G2192" s="12">
        <v>0.59900808581568821</v>
      </c>
      <c r="H2192" s="2">
        <f>COUNTIFS(COMPANY[亂數值],"&gt;" &amp;COMPANY[[#This Row],[亂數值]]) + 1</f>
        <v>858</v>
      </c>
      <c r="I2192" s="13" t="str">
        <f>IF(COMPANY[[#This Row],[序列]]&lt;=簡單亂數抽樣參數!$C$3,"Y","")</f>
        <v/>
      </c>
    </row>
    <row r="2193" spans="1:9">
      <c r="A2193" s="1" t="s">
        <v>6226</v>
      </c>
      <c r="B2193" s="1" t="s">
        <v>4107</v>
      </c>
      <c r="C2193" s="1" t="s">
        <v>4108</v>
      </c>
      <c r="D2193" s="1" t="s">
        <v>6</v>
      </c>
      <c r="E2193" s="1" t="str">
        <f t="shared" si="69"/>
        <v>花蓮縣</v>
      </c>
      <c r="F2193" s="12">
        <f t="shared" ca="1" si="68"/>
        <v>0.20277713174531331</v>
      </c>
      <c r="G2193" s="12">
        <v>0.12471160534798231</v>
      </c>
      <c r="H2193" s="2">
        <f>COUNTIFS(COMPANY[亂數值],"&gt;" &amp;COMPANY[[#This Row],[亂數值]]) + 1</f>
        <v>1924</v>
      </c>
      <c r="I2193" s="13" t="str">
        <f>IF(COMPANY[[#This Row],[序列]]&lt;=簡單亂數抽樣參數!$C$3,"Y","")</f>
        <v/>
      </c>
    </row>
    <row r="2194" spans="1:9">
      <c r="A2194" s="1" t="s">
        <v>6227</v>
      </c>
      <c r="B2194" s="1" t="s">
        <v>4109</v>
      </c>
      <c r="C2194" s="1" t="s">
        <v>4110</v>
      </c>
      <c r="D2194" s="1" t="s">
        <v>12</v>
      </c>
      <c r="E2194" s="1" t="str">
        <f t="shared" si="69"/>
        <v>屏東縣</v>
      </c>
      <c r="F2194" s="12">
        <f t="shared" ca="1" si="68"/>
        <v>0.93893128439803508</v>
      </c>
      <c r="G2194" s="12">
        <v>0.94447952633161547</v>
      </c>
      <c r="H2194" s="2">
        <f>COUNTIFS(COMPANY[亂數值],"&gt;" &amp;COMPANY[[#This Row],[亂數值]]) + 1</f>
        <v>121</v>
      </c>
      <c r="I2194" s="13" t="str">
        <f>IF(COMPANY[[#This Row],[序列]]&lt;=簡單亂數抽樣參數!$C$3,"Y","")</f>
        <v/>
      </c>
    </row>
    <row r="2195" spans="1:9">
      <c r="A2195" s="1" t="s">
        <v>6227</v>
      </c>
      <c r="B2195" s="1" t="s">
        <v>4111</v>
      </c>
      <c r="C2195" s="1" t="s">
        <v>4112</v>
      </c>
      <c r="D2195" s="1" t="s">
        <v>22</v>
      </c>
      <c r="E2195" s="1" t="str">
        <f t="shared" si="69"/>
        <v>高雄市</v>
      </c>
      <c r="F2195" s="12">
        <f t="shared" ca="1" si="68"/>
        <v>0.12455287030779549</v>
      </c>
      <c r="G2195" s="12">
        <v>0.67642550103653476</v>
      </c>
      <c r="H2195" s="2">
        <f>COUNTIFS(COMPANY[亂數值],"&gt;" &amp;COMPANY[[#This Row],[亂數值]]) + 1</f>
        <v>683</v>
      </c>
      <c r="I2195" s="13" t="str">
        <f>IF(COMPANY[[#This Row],[序列]]&lt;=簡單亂數抽樣參數!$C$3,"Y","")</f>
        <v/>
      </c>
    </row>
    <row r="2196" spans="1:9">
      <c r="A2196" s="1" t="s">
        <v>6228</v>
      </c>
      <c r="B2196" s="1" t="s">
        <v>4113</v>
      </c>
      <c r="C2196" s="1" t="s">
        <v>4114</v>
      </c>
      <c r="D2196" s="1" t="s">
        <v>6</v>
      </c>
      <c r="E2196" s="1" t="str">
        <f t="shared" si="69"/>
        <v>臺南市</v>
      </c>
      <c r="F2196" s="12">
        <f t="shared" ca="1" si="68"/>
        <v>0.95430483719125692</v>
      </c>
      <c r="G2196" s="12">
        <v>3.3286890752524112E-2</v>
      </c>
      <c r="H2196" s="2">
        <f>COUNTIFS(COMPANY[亂數值],"&gt;" &amp;COMPANY[[#This Row],[亂數值]]) + 1</f>
        <v>2123</v>
      </c>
      <c r="I2196" s="13" t="str">
        <f>IF(COMPANY[[#This Row],[序列]]&lt;=簡單亂數抽樣參數!$C$3,"Y","")</f>
        <v/>
      </c>
    </row>
    <row r="2197" spans="1:9">
      <c r="A2197" s="1" t="s">
        <v>6229</v>
      </c>
      <c r="B2197" s="1" t="s">
        <v>4115</v>
      </c>
      <c r="C2197" s="1" t="s">
        <v>4116</v>
      </c>
      <c r="D2197" s="1" t="s">
        <v>12</v>
      </c>
      <c r="E2197" s="1" t="str">
        <f t="shared" si="69"/>
        <v>彰化縣</v>
      </c>
      <c r="F2197" s="12">
        <f t="shared" ca="1" si="68"/>
        <v>0.27238885805400437</v>
      </c>
      <c r="G2197" s="12">
        <v>0.63430606427785008</v>
      </c>
      <c r="H2197" s="2">
        <f>COUNTIFS(COMPANY[亂數值],"&gt;" &amp;COMPANY[[#This Row],[亂數值]]) + 1</f>
        <v>786</v>
      </c>
      <c r="I2197" s="13" t="str">
        <f>IF(COMPANY[[#This Row],[序列]]&lt;=簡單亂數抽樣參數!$C$3,"Y","")</f>
        <v/>
      </c>
    </row>
    <row r="2198" spans="1:9">
      <c r="A2198" s="1" t="s">
        <v>6229</v>
      </c>
      <c r="B2198" s="1" t="s">
        <v>4115</v>
      </c>
      <c r="C2198" s="1" t="s">
        <v>4117</v>
      </c>
      <c r="D2198" s="1" t="s">
        <v>27</v>
      </c>
      <c r="E2198" s="1" t="str">
        <f t="shared" si="69"/>
        <v>臺中市</v>
      </c>
      <c r="F2198" s="12">
        <f t="shared" ca="1" si="68"/>
        <v>0.19404632444123726</v>
      </c>
      <c r="G2198" s="12">
        <v>0.44940222792169127</v>
      </c>
      <c r="H2198" s="2">
        <f>COUNTIFS(COMPANY[亂數值],"&gt;" &amp;COMPANY[[#This Row],[亂數值]]) + 1</f>
        <v>1204</v>
      </c>
      <c r="I2198" s="13" t="str">
        <f>IF(COMPANY[[#This Row],[序列]]&lt;=簡單亂數抽樣參數!$C$3,"Y","")</f>
        <v/>
      </c>
    </row>
    <row r="2199" spans="1:9">
      <c r="A2199" s="1" t="s">
        <v>6230</v>
      </c>
      <c r="B2199" s="1" t="s">
        <v>4118</v>
      </c>
      <c r="C2199" s="1" t="s">
        <v>4119</v>
      </c>
      <c r="D2199" s="1" t="s">
        <v>6</v>
      </c>
      <c r="E2199" s="1" t="str">
        <f t="shared" si="69"/>
        <v>新北市</v>
      </c>
      <c r="F2199" s="12">
        <f t="shared" ca="1" si="68"/>
        <v>0.58562105069093373</v>
      </c>
      <c r="G2199" s="12">
        <v>0.18823651931443186</v>
      </c>
      <c r="H2199" s="2">
        <f>COUNTIFS(COMPANY[亂數值],"&gt;" &amp;COMPANY[[#This Row],[亂數值]]) + 1</f>
        <v>1764</v>
      </c>
      <c r="I2199" s="13" t="str">
        <f>IF(COMPANY[[#This Row],[序列]]&lt;=簡單亂數抽樣參數!$C$3,"Y","")</f>
        <v/>
      </c>
    </row>
    <row r="2200" spans="1:9">
      <c r="A2200" s="1" t="s">
        <v>6231</v>
      </c>
      <c r="B2200" s="1" t="s">
        <v>4120</v>
      </c>
      <c r="C2200" s="1" t="s">
        <v>4121</v>
      </c>
      <c r="D2200" s="1" t="s">
        <v>6</v>
      </c>
      <c r="E2200" s="1" t="str">
        <f t="shared" si="69"/>
        <v>新北市</v>
      </c>
      <c r="F2200" s="12">
        <f t="shared" ca="1" si="68"/>
        <v>0.64754244569160024</v>
      </c>
      <c r="G2200" s="12">
        <v>0.82141623720038237</v>
      </c>
      <c r="H2200" s="2">
        <f>COUNTIFS(COMPANY[亂數值],"&gt;" &amp;COMPANY[[#This Row],[亂數值]]) + 1</f>
        <v>401</v>
      </c>
      <c r="I2200" s="13" t="str">
        <f>IF(COMPANY[[#This Row],[序列]]&lt;=簡單亂數抽樣參數!$C$3,"Y","")</f>
        <v/>
      </c>
    </row>
    <row r="2201" spans="1:9">
      <c r="A2201" s="1" t="s">
        <v>6231</v>
      </c>
      <c r="B2201" s="1" t="s">
        <v>4120</v>
      </c>
      <c r="C2201" s="1" t="s">
        <v>4122</v>
      </c>
      <c r="D2201" s="1" t="s">
        <v>12</v>
      </c>
      <c r="E2201" s="1" t="str">
        <f t="shared" si="69"/>
        <v>臺北市</v>
      </c>
      <c r="F2201" s="12">
        <f t="shared" ca="1" si="68"/>
        <v>0.17199425331166662</v>
      </c>
      <c r="G2201" s="12">
        <v>0.94071479320374451</v>
      </c>
      <c r="H2201" s="2">
        <f>COUNTIFS(COMPANY[亂數值],"&gt;" &amp;COMPANY[[#This Row],[亂數值]]) + 1</f>
        <v>134</v>
      </c>
      <c r="I2201" s="13" t="str">
        <f>IF(COMPANY[[#This Row],[序列]]&lt;=簡單亂數抽樣參數!$C$3,"Y","")</f>
        <v/>
      </c>
    </row>
    <row r="2202" spans="1:9">
      <c r="A2202" s="1" t="s">
        <v>6232</v>
      </c>
      <c r="B2202" s="1" t="s">
        <v>4123</v>
      </c>
      <c r="C2202" s="1" t="s">
        <v>4124</v>
      </c>
      <c r="D2202" s="1" t="s">
        <v>6</v>
      </c>
      <c r="E2202" s="1" t="str">
        <f t="shared" si="69"/>
        <v>臺南市</v>
      </c>
      <c r="F2202" s="12">
        <f t="shared" ca="1" si="68"/>
        <v>0.1285723066641119</v>
      </c>
      <c r="G2202" s="12">
        <v>0.1363431782162583</v>
      </c>
      <c r="H2202" s="2">
        <f>COUNTIFS(COMPANY[亂數值],"&gt;" &amp;COMPANY[[#This Row],[亂數值]]) + 1</f>
        <v>1891</v>
      </c>
      <c r="I2202" s="13" t="str">
        <f>IF(COMPANY[[#This Row],[序列]]&lt;=簡單亂數抽樣參數!$C$3,"Y","")</f>
        <v/>
      </c>
    </row>
    <row r="2203" spans="1:9">
      <c r="A2203" s="1" t="s">
        <v>6233</v>
      </c>
      <c r="B2203" s="1" t="s">
        <v>4125</v>
      </c>
      <c r="C2203" s="1" t="s">
        <v>4126</v>
      </c>
      <c r="D2203" s="1" t="s">
        <v>6</v>
      </c>
      <c r="E2203" s="1" t="str">
        <f t="shared" si="69"/>
        <v>新北市</v>
      </c>
      <c r="F2203" s="12">
        <f t="shared" ca="1" si="68"/>
        <v>0.39755680893947154</v>
      </c>
      <c r="G2203" s="12">
        <v>0.95820124794527939</v>
      </c>
      <c r="H2203" s="2">
        <f>COUNTIFS(COMPANY[亂數值],"&gt;" &amp;COMPANY[[#This Row],[亂數值]]) + 1</f>
        <v>85</v>
      </c>
      <c r="I2203" s="13" t="str">
        <f>IF(COMPANY[[#This Row],[序列]]&lt;=簡單亂數抽樣參數!$C$3,"Y","")</f>
        <v/>
      </c>
    </row>
    <row r="2204" spans="1:9">
      <c r="A2204" s="1" t="s">
        <v>6234</v>
      </c>
      <c r="B2204" s="1" t="s">
        <v>4127</v>
      </c>
      <c r="C2204" s="1" t="s">
        <v>4128</v>
      </c>
      <c r="D2204" s="1" t="s">
        <v>6</v>
      </c>
      <c r="E2204" s="1" t="str">
        <f t="shared" si="69"/>
        <v>苗栗縣</v>
      </c>
      <c r="F2204" s="12">
        <f t="shared" ca="1" si="68"/>
        <v>0.39856270263940041</v>
      </c>
      <c r="G2204" s="12">
        <v>0.28598728346605451</v>
      </c>
      <c r="H2204" s="2">
        <f>COUNTIFS(COMPANY[亂數值],"&gt;" &amp;COMPANY[[#This Row],[亂數值]]) + 1</f>
        <v>1537</v>
      </c>
      <c r="I2204" s="13" t="str">
        <f>IF(COMPANY[[#This Row],[序列]]&lt;=簡單亂數抽樣參數!$C$3,"Y","")</f>
        <v/>
      </c>
    </row>
    <row r="2205" spans="1:9">
      <c r="A2205" s="1" t="s">
        <v>6235</v>
      </c>
      <c r="B2205" s="1" t="s">
        <v>4129</v>
      </c>
      <c r="C2205" s="1" t="s">
        <v>4130</v>
      </c>
      <c r="D2205" s="1" t="s">
        <v>6</v>
      </c>
      <c r="E2205" s="1" t="str">
        <f t="shared" si="69"/>
        <v>彰化縣</v>
      </c>
      <c r="F2205" s="12">
        <f t="shared" ca="1" si="68"/>
        <v>0.79435666375892533</v>
      </c>
      <c r="G2205" s="12">
        <v>0.36616837381429868</v>
      </c>
      <c r="H2205" s="2">
        <f>COUNTIFS(COMPANY[亂數值],"&gt;" &amp;COMPANY[[#This Row],[亂數值]]) + 1</f>
        <v>1365</v>
      </c>
      <c r="I2205" s="13" t="str">
        <f>IF(COMPANY[[#This Row],[序列]]&lt;=簡單亂數抽樣參數!$C$3,"Y","")</f>
        <v/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CAA6-DE91-A742-8D23-AA2A82147DC5}">
  <dimension ref="B1:H38"/>
  <sheetViews>
    <sheetView workbookViewId="0">
      <selection activeCell="M23" sqref="M23"/>
    </sheetView>
  </sheetViews>
  <sheetFormatPr baseColWidth="10" defaultRowHeight="18"/>
  <cols>
    <col min="1" max="1" width="3" style="1" customWidth="1"/>
    <col min="2" max="2" width="16.83203125" style="1" customWidth="1"/>
    <col min="3" max="3" width="10.6640625" style="1" customWidth="1"/>
    <col min="4" max="4" width="2.83203125" style="1" customWidth="1"/>
    <col min="5" max="5" width="10.83203125" style="1"/>
    <col min="6" max="6" width="13.1640625" style="1" customWidth="1"/>
    <col min="7" max="7" width="10.6640625" style="1" customWidth="1"/>
    <col min="8" max="16384" width="10.83203125" style="1"/>
  </cols>
  <sheetData>
    <row r="1" spans="2:8" ht="19" thickBot="1"/>
    <row r="2" spans="2:8">
      <c r="B2" s="9" t="s">
        <v>6288</v>
      </c>
      <c r="C2" s="23">
        <f>COUNTA(COMPANY[統一編號])</f>
        <v>2204</v>
      </c>
    </row>
    <row r="3" spans="2:8" ht="19" thickBot="1">
      <c r="B3" s="24" t="s">
        <v>6281</v>
      </c>
      <c r="C3" s="25">
        <v>20</v>
      </c>
    </row>
    <row r="4" spans="2:8" ht="6" customHeight="1" thickBot="1"/>
    <row r="5" spans="2:8">
      <c r="B5" s="9" t="s">
        <v>6283</v>
      </c>
      <c r="C5" s="10" t="s">
        <v>6284</v>
      </c>
      <c r="E5" s="22" t="s">
        <v>6279</v>
      </c>
      <c r="F5" s="21" t="s">
        <v>6282</v>
      </c>
      <c r="G5" s="21" t="s">
        <v>6281</v>
      </c>
      <c r="H5" s="15" t="s">
        <v>6287</v>
      </c>
    </row>
    <row r="6" spans="2:8">
      <c r="B6" s="5" t="str" cm="1">
        <f t="array" ref="B6:B12">_xlfn.UNIQUE(COMPANY[登記狀態])</f>
        <v>核准設立</v>
      </c>
      <c r="C6" s="6">
        <f>COUNTIFS(COMPANY[登記狀態],B6)</f>
        <v>1254</v>
      </c>
      <c r="E6" s="5" t="str" cm="1">
        <f t="array" ref="E6:E27">_xlfn.UNIQUE(COMPANY[縣市])</f>
        <v>臺南市</v>
      </c>
      <c r="F6" s="4">
        <f>COUNTIFS(COMPANY[縣市],E6)</f>
        <v>211</v>
      </c>
      <c r="G6" s="3">
        <f>COUNTIFS(COMPANY[縣市],E6,COMPANY[抽樣],"Y")</f>
        <v>1</v>
      </c>
      <c r="H6" s="16">
        <f>G6/F6</f>
        <v>4.7393364928909956E-3</v>
      </c>
    </row>
    <row r="7" spans="2:8">
      <c r="B7" s="5" t="str">
        <v>遷他縣市</v>
      </c>
      <c r="C7" s="6">
        <f>COUNTIFS(COMPANY[登記狀態],B7)</f>
        <v>67</v>
      </c>
      <c r="E7" s="5" t="str">
        <v>屏東縣</v>
      </c>
      <c r="F7" s="4">
        <f>COUNTIFS(COMPANY[縣市],E7)</f>
        <v>58</v>
      </c>
      <c r="G7" s="3">
        <f>COUNTIFS(COMPANY[縣市],E7,COMPANY[抽樣],"Y")</f>
        <v>0</v>
      </c>
      <c r="H7" s="16">
        <f t="shared" ref="H7:H27" si="0">G7/F7</f>
        <v>0</v>
      </c>
    </row>
    <row r="8" spans="2:8">
      <c r="B8" s="5" t="str">
        <v>停業</v>
      </c>
      <c r="C8" s="6">
        <f>COUNTIFS(COMPANY[登記狀態],B8)</f>
        <v>148</v>
      </c>
      <c r="E8" s="5" t="str">
        <v>花蓮縣</v>
      </c>
      <c r="F8" s="4">
        <f>COUNTIFS(COMPANY[縣市],E8)</f>
        <v>71</v>
      </c>
      <c r="G8" s="3">
        <f>COUNTIFS(COMPANY[縣市],E8,COMPANY[抽樣],"Y")</f>
        <v>1</v>
      </c>
      <c r="H8" s="16">
        <f t="shared" si="0"/>
        <v>1.4084507042253521E-2</v>
      </c>
    </row>
    <row r="9" spans="2:8">
      <c r="B9" s="5" t="str">
        <v>歇業／撤銷</v>
      </c>
      <c r="C9" s="6">
        <f>COUNTIFS(COMPANY[登記狀態],B9)</f>
        <v>671</v>
      </c>
      <c r="E9" s="5" t="str">
        <v>桃園市</v>
      </c>
      <c r="F9" s="4">
        <f>COUNTIFS(COMPANY[縣市],E9)</f>
        <v>24</v>
      </c>
      <c r="G9" s="3">
        <f>COUNTIFS(COMPANY[縣市],E9,COMPANY[抽樣],"Y")</f>
        <v>0</v>
      </c>
      <c r="H9" s="16">
        <f t="shared" si="0"/>
        <v>0</v>
      </c>
    </row>
    <row r="10" spans="2:8">
      <c r="B10" s="5" t="str">
        <v>廢止</v>
      </c>
      <c r="C10" s="6">
        <f>COUNTIFS(COMPANY[登記狀態],B10)</f>
        <v>60</v>
      </c>
      <c r="E10" s="5" t="str">
        <v>新北市</v>
      </c>
      <c r="F10" s="4">
        <f>COUNTIFS(COMPANY[縣市],E10)</f>
        <v>467</v>
      </c>
      <c r="G10" s="3">
        <f>COUNTIFS(COMPANY[縣市],E10,COMPANY[抽樣],"Y")</f>
        <v>6</v>
      </c>
      <c r="H10" s="16">
        <f t="shared" si="0"/>
        <v>1.284796573875803E-2</v>
      </c>
    </row>
    <row r="11" spans="2:8">
      <c r="B11" s="5" t="str">
        <v>申覆（辯）期</v>
      </c>
      <c r="C11" s="6">
        <f>COUNTIFS(COMPANY[登記狀態],B11)</f>
        <v>3</v>
      </c>
      <c r="E11" s="5" t="str">
        <v>新竹縣</v>
      </c>
      <c r="F11" s="4">
        <f>COUNTIFS(COMPANY[縣市],E11)</f>
        <v>43</v>
      </c>
      <c r="G11" s="3">
        <f>COUNTIFS(COMPANY[縣市],E11,COMPANY[抽樣],"Y")</f>
        <v>0</v>
      </c>
      <c r="H11" s="16">
        <f t="shared" si="0"/>
        <v>0</v>
      </c>
    </row>
    <row r="12" spans="2:8" ht="19" thickBot="1">
      <c r="B12" s="7" t="str">
        <v>列入廢止中</v>
      </c>
      <c r="C12" s="8">
        <f>COUNTIFS(COMPANY[登記狀態],B12)</f>
        <v>1</v>
      </c>
      <c r="E12" s="5" t="str">
        <v>高雄市</v>
      </c>
      <c r="F12" s="4">
        <f>COUNTIFS(COMPANY[縣市],E12)</f>
        <v>343</v>
      </c>
      <c r="G12" s="3">
        <f>COUNTIFS(COMPANY[縣市],E12,COMPANY[抽樣],"Y")</f>
        <v>4</v>
      </c>
      <c r="H12" s="16">
        <f t="shared" si="0"/>
        <v>1.1661807580174927E-2</v>
      </c>
    </row>
    <row r="13" spans="2:8" ht="19" thickBot="1">
      <c r="C13" s="11">
        <f>SUM(C6:C12)</f>
        <v>2204</v>
      </c>
      <c r="E13" s="5" t="str">
        <v>彰化縣</v>
      </c>
      <c r="F13" s="4">
        <f>COUNTIFS(COMPANY[縣市],E13)</f>
        <v>92</v>
      </c>
      <c r="G13" s="3">
        <f>COUNTIFS(COMPANY[縣市],E13,COMPANY[抽樣],"Y")</f>
        <v>1</v>
      </c>
      <c r="H13" s="16">
        <f t="shared" si="0"/>
        <v>1.0869565217391304E-2</v>
      </c>
    </row>
    <row r="14" spans="2:8">
      <c r="E14" s="5" t="str">
        <v>臺中市</v>
      </c>
      <c r="F14" s="4">
        <f>COUNTIFS(COMPANY[縣市],E14)</f>
        <v>385</v>
      </c>
      <c r="G14" s="3">
        <f>COUNTIFS(COMPANY[縣市],E14,COMPANY[抽樣],"Y")</f>
        <v>3</v>
      </c>
      <c r="H14" s="16">
        <f t="shared" si="0"/>
        <v>7.7922077922077922E-3</v>
      </c>
    </row>
    <row r="15" spans="2:8">
      <c r="E15" s="5" t="str">
        <v>嘉義市</v>
      </c>
      <c r="F15" s="4">
        <f>COUNTIFS(COMPANY[縣市],E15)</f>
        <v>39</v>
      </c>
      <c r="G15" s="3">
        <f>COUNTIFS(COMPANY[縣市],E15,COMPANY[抽樣],"Y")</f>
        <v>0</v>
      </c>
      <c r="H15" s="16">
        <f t="shared" si="0"/>
        <v>0</v>
      </c>
    </row>
    <row r="16" spans="2:8">
      <c r="E16" s="5" t="str">
        <v>南投縣</v>
      </c>
      <c r="F16" s="4">
        <f>COUNTIFS(COMPANY[縣市],E16)</f>
        <v>42</v>
      </c>
      <c r="G16" s="3">
        <f>COUNTIFS(COMPANY[縣市],E16,COMPANY[抽樣],"Y")</f>
        <v>0</v>
      </c>
      <c r="H16" s="16">
        <f t="shared" si="0"/>
        <v>0</v>
      </c>
    </row>
    <row r="17" spans="3:8">
      <c r="C17" s="2"/>
      <c r="D17" s="2"/>
      <c r="E17" s="5" t="str">
        <v>宜蘭縣</v>
      </c>
      <c r="F17" s="4">
        <f>COUNTIFS(COMPANY[縣市],E17)</f>
        <v>49</v>
      </c>
      <c r="G17" s="3">
        <f>COUNTIFS(COMPANY[縣市],E17,COMPANY[抽樣],"Y")</f>
        <v>0</v>
      </c>
      <c r="H17" s="16">
        <f t="shared" si="0"/>
        <v>0</v>
      </c>
    </row>
    <row r="18" spans="3:8">
      <c r="C18" s="2"/>
      <c r="D18" s="2"/>
      <c r="E18" s="5" t="str">
        <v>基隆市</v>
      </c>
      <c r="F18" s="4">
        <f>COUNTIFS(COMPANY[縣市],E18)</f>
        <v>35</v>
      </c>
      <c r="G18" s="3">
        <f>COUNTIFS(COMPANY[縣市],E18,COMPANY[抽樣],"Y")</f>
        <v>0</v>
      </c>
      <c r="H18" s="16">
        <f t="shared" si="0"/>
        <v>0</v>
      </c>
    </row>
    <row r="19" spans="3:8">
      <c r="C19" s="2"/>
      <c r="D19" s="2"/>
      <c r="E19" s="5" t="str">
        <v>臺北市</v>
      </c>
      <c r="F19" s="4">
        <f>COUNTIFS(COMPANY[縣市],E19)</f>
        <v>94</v>
      </c>
      <c r="G19" s="3">
        <f>COUNTIFS(COMPANY[縣市],E19,COMPANY[抽樣],"Y")</f>
        <v>1</v>
      </c>
      <c r="H19" s="16">
        <f t="shared" si="0"/>
        <v>1.0638297872340425E-2</v>
      </c>
    </row>
    <row r="20" spans="3:8">
      <c r="C20" s="2"/>
      <c r="D20" s="2"/>
      <c r="E20" s="5" t="str">
        <v>嘉義縣</v>
      </c>
      <c r="F20" s="4">
        <f>COUNTIFS(COMPANY[縣市],E20)</f>
        <v>38</v>
      </c>
      <c r="G20" s="3">
        <f>COUNTIFS(COMPANY[縣市],E20,COMPANY[抽樣],"Y")</f>
        <v>1</v>
      </c>
      <c r="H20" s="16">
        <f t="shared" si="0"/>
        <v>2.6315789473684209E-2</v>
      </c>
    </row>
    <row r="21" spans="3:8">
      <c r="C21" s="2"/>
      <c r="D21" s="2"/>
      <c r="E21" s="5" t="str">
        <v>雲林縣</v>
      </c>
      <c r="F21" s="4">
        <f>COUNTIFS(COMPANY[縣市],E21)</f>
        <v>47</v>
      </c>
      <c r="G21" s="3">
        <f>COUNTIFS(COMPANY[縣市],E21,COMPANY[抽樣],"Y")</f>
        <v>0</v>
      </c>
      <c r="H21" s="16">
        <f t="shared" si="0"/>
        <v>0</v>
      </c>
    </row>
    <row r="22" spans="3:8">
      <c r="C22" s="2"/>
      <c r="D22" s="2"/>
      <c r="E22" s="5" t="str">
        <v>苗栗縣</v>
      </c>
      <c r="F22" s="4">
        <f>COUNTIFS(COMPANY[縣市],E22)</f>
        <v>54</v>
      </c>
      <c r="G22" s="3">
        <f>COUNTIFS(COMPANY[縣市],E22,COMPANY[抽樣],"Y")</f>
        <v>1</v>
      </c>
      <c r="H22" s="16">
        <f t="shared" si="0"/>
        <v>1.8518518518518517E-2</v>
      </c>
    </row>
    <row r="23" spans="3:8">
      <c r="C23" s="2"/>
      <c r="D23" s="2"/>
      <c r="E23" s="5" t="str">
        <v>新竹市</v>
      </c>
      <c r="F23" s="4">
        <f>COUNTIFS(COMPANY[縣市],E23)</f>
        <v>59</v>
      </c>
      <c r="G23" s="3">
        <f>COUNTIFS(COMPANY[縣市],E23,COMPANY[抽樣],"Y")</f>
        <v>0</v>
      </c>
      <c r="H23" s="16">
        <f t="shared" si="0"/>
        <v>0</v>
      </c>
    </row>
    <row r="24" spans="3:8">
      <c r="C24" s="2"/>
      <c r="D24" s="2"/>
      <c r="E24" s="5" t="str">
        <v>臺東縣</v>
      </c>
      <c r="F24" s="4">
        <f>COUNTIFS(COMPANY[縣市],E24)</f>
        <v>41</v>
      </c>
      <c r="G24" s="3">
        <f>COUNTIFS(COMPANY[縣市],E24,COMPANY[抽樣],"Y")</f>
        <v>0</v>
      </c>
      <c r="H24" s="16">
        <f t="shared" si="0"/>
        <v>0</v>
      </c>
    </row>
    <row r="25" spans="3:8">
      <c r="C25" s="2"/>
      <c r="D25" s="2"/>
      <c r="E25" s="5" t="str">
        <v>澎湖縣</v>
      </c>
      <c r="F25" s="4">
        <f>COUNTIFS(COMPANY[縣市],E25)</f>
        <v>2</v>
      </c>
      <c r="G25" s="3">
        <f>COUNTIFS(COMPANY[縣市],E25,COMPANY[抽樣],"Y")</f>
        <v>0</v>
      </c>
      <c r="H25" s="16">
        <f t="shared" si="0"/>
        <v>0</v>
      </c>
    </row>
    <row r="26" spans="3:8">
      <c r="C26" s="2"/>
      <c r="D26" s="2"/>
      <c r="E26" s="5" t="str">
        <v>金門縣</v>
      </c>
      <c r="F26" s="4">
        <f>COUNTIFS(COMPANY[縣市],E26)</f>
        <v>7</v>
      </c>
      <c r="G26" s="3">
        <f>COUNTIFS(COMPANY[縣市],E26,COMPANY[抽樣],"Y")</f>
        <v>0</v>
      </c>
      <c r="H26" s="16">
        <f t="shared" si="0"/>
        <v>0</v>
      </c>
    </row>
    <row r="27" spans="3:8" ht="19" thickBot="1">
      <c r="C27" s="2"/>
      <c r="D27" s="2"/>
      <c r="E27" s="7" t="str">
        <v>連江縣</v>
      </c>
      <c r="F27" s="4">
        <f>COUNTIFS(COMPANY[縣市],E27)</f>
        <v>3</v>
      </c>
      <c r="G27" s="3">
        <f>COUNTIFS(COMPANY[縣市],E27,COMPANY[抽樣],"Y")</f>
        <v>1</v>
      </c>
      <c r="H27" s="17">
        <f t="shared" si="0"/>
        <v>0.33333333333333331</v>
      </c>
    </row>
    <row r="28" spans="3:8" ht="19" thickBot="1">
      <c r="C28" s="2"/>
      <c r="D28" s="2"/>
      <c r="E28" s="18">
        <f>COUNTA(_xlfn.ANCHORARRAY(E6))</f>
        <v>22</v>
      </c>
      <c r="F28" s="19">
        <f>SUM(F6:F27)</f>
        <v>2204</v>
      </c>
      <c r="G28" s="19">
        <f>SUM(G6:G27)</f>
        <v>20</v>
      </c>
      <c r="H28" s="20"/>
    </row>
    <row r="29" spans="3:8">
      <c r="C29" s="2"/>
      <c r="D29" s="2"/>
    </row>
    <row r="30" spans="3:8">
      <c r="C30" s="2"/>
      <c r="D30" s="2"/>
    </row>
    <row r="31" spans="3:8">
      <c r="C31" s="2"/>
      <c r="D31" s="2"/>
    </row>
    <row r="32" spans="3:8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</sheetData>
  <phoneticPr fontId="18" type="noConversion"/>
  <conditionalFormatting sqref="E6:H27">
    <cfRule type="expression" dxfId="0" priority="1">
      <formula>$G6&gt;0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第三方支付服務業</vt:lpstr>
      <vt:lpstr>簡單亂數抽樣參數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Ching-Shiang Chen</dc:creator>
  <cp:lastModifiedBy>Ching-Shiang Chen</cp:lastModifiedBy>
  <dcterms:created xsi:type="dcterms:W3CDTF">2024-08-31T15:38:44Z</dcterms:created>
  <dcterms:modified xsi:type="dcterms:W3CDTF">2024-09-01T01:41:51Z</dcterms:modified>
</cp:coreProperties>
</file>