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372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11" i="1"/>
  <c r="K3" i="1"/>
  <c r="K4" i="1"/>
  <c r="K5" i="1"/>
  <c r="K2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11" i="1"/>
  <c r="M21" i="1" l="1"/>
  <c r="M11" i="1"/>
  <c r="M18" i="1"/>
  <c r="M14" i="1"/>
  <c r="M9" i="1"/>
  <c r="M2" i="1"/>
  <c r="M17" i="1"/>
  <c r="M5" i="1"/>
  <c r="M16" i="1"/>
  <c r="M12" i="1"/>
  <c r="M7" i="1"/>
  <c r="M4" i="1"/>
  <c r="M13" i="1"/>
  <c r="M8" i="1"/>
  <c r="M20" i="1"/>
  <c r="M19" i="1"/>
  <c r="M15" i="1"/>
  <c r="M10" i="1"/>
  <c r="M6" i="1"/>
  <c r="M3" i="1"/>
</calcChain>
</file>

<file path=xl/sharedStrings.xml><?xml version="1.0" encoding="utf-8"?>
<sst xmlns="http://schemas.openxmlformats.org/spreadsheetml/2006/main" count="23" uniqueCount="23">
  <si>
    <t>经济-GDP增长率</t>
  </si>
  <si>
    <t>人均GDP</t>
    <phoneticPr fontId="1" type="noConversion"/>
  </si>
  <si>
    <t>小学入学率</t>
    <phoneticPr fontId="1" type="noConversion"/>
  </si>
  <si>
    <t>预期寿命</t>
    <phoneticPr fontId="1" type="noConversion"/>
  </si>
  <si>
    <t>城市改善的卫生设施（获得经改善卫生设施的城市人口所占百分比）</t>
  </si>
  <si>
    <t>医疗卫生总支出（占 GDP 的百分比）</t>
  </si>
  <si>
    <t>15-64岁的人口（占总人口的百分比）</t>
  </si>
  <si>
    <t>科技期刊文章</t>
  </si>
  <si>
    <t>高科技出口（占制成品出口的百分比）</t>
  </si>
  <si>
    <t>工业增加值（占 GDP 的百分比）</t>
  </si>
  <si>
    <t>总储蓄（占 GDP 的百分比）</t>
  </si>
  <si>
    <t>二氧化碳排放量（千吨）</t>
  </si>
  <si>
    <t>国土面积（平方千米）</t>
  </si>
  <si>
    <t>化石燃料能耗（占总量的百分比）</t>
  </si>
  <si>
    <t>耕地面积</t>
  </si>
  <si>
    <t>海拔低于5米的土地面积(占土地总面积的比例)</t>
  </si>
  <si>
    <t>森林面积（占土地面积的百分比）</t>
  </si>
  <si>
    <t>干旱、洪水和极端气温 （占总人口的百分比，1990年-2009年平均值）</t>
  </si>
  <si>
    <r>
      <rPr>
        <b/>
        <sz val="10"/>
        <color theme="4" tint="-0.499984740745262"/>
        <rFont val="宋体"/>
        <family val="3"/>
        <charset val="134"/>
      </rPr>
      <t>研发支出（占</t>
    </r>
    <r>
      <rPr>
        <b/>
        <sz val="10"/>
        <color theme="4" tint="-0.499984740745262"/>
        <rFont val="Arial"/>
        <family val="2"/>
      </rPr>
      <t>GDP</t>
    </r>
    <r>
      <rPr>
        <b/>
        <sz val="10"/>
        <color theme="4" tint="-0.499984740745262"/>
        <rFont val="宋体"/>
        <family val="3"/>
        <charset val="134"/>
      </rPr>
      <t>的比例）</t>
    </r>
  </si>
  <si>
    <r>
      <rPr>
        <b/>
        <sz val="10"/>
        <color theme="4" tint="-0.499984740745262"/>
        <rFont val="宋体"/>
        <family val="3"/>
        <charset val="134"/>
      </rPr>
      <t>货物和服务进口（占</t>
    </r>
    <r>
      <rPr>
        <b/>
        <sz val="10"/>
        <color theme="4" tint="-0.499984740745262"/>
        <rFont val="Arial"/>
        <family val="2"/>
      </rPr>
      <t xml:space="preserve"> GDP </t>
    </r>
    <r>
      <rPr>
        <b/>
        <sz val="10"/>
        <color theme="4" tint="-0.499984740745262"/>
        <rFont val="宋体"/>
        <family val="3"/>
        <charset val="134"/>
      </rPr>
      <t>的百分比）</t>
    </r>
  </si>
  <si>
    <t>最小值</t>
    <phoneticPr fontId="1" type="noConversion"/>
  </si>
  <si>
    <t>最大值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</si>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</sst>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theme="4" tint="-0.499984740745262"/>
      <name val="等线"/>
      <family val="2"/>
      <scheme val="minor"/>
    </font>
    <font>
      <b/>
      <sz val="10"/>
      <color theme="4" tint="-0.499984740745262"/>
      <name val="Arial"/>
      <family val="2"/>
    </font>
    <font>
      <b/>
      <sz val="10"/>
      <color theme="4" tint="-0.499984740745262"/>
      <name val="Arial"/>
      <family val="3"/>
      <charset val="134"/>
    </font>
    <font>
      <b/>
      <sz val="10"/>
      <color theme="4" tint="-0.49998474074526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0" fillId="0" borderId="0" xfId="0" applyAlignment="1">
      <alignment vertical="center" wrapText="1"/>
    </xf>
    <xf numFmtId="0" fontId="2" fillId="0" borderId="0" xfId="1" applyFill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2" applyFont="1" applyFill="1" applyBorder="1" applyAlignment="1" applyProtection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2" applyFont="1" applyFill="1" applyBorder="1" applyAlignment="1" applyProtection="1"/>
    <xf numFmtId="0" fontId="7" fillId="0" borderId="0" xfId="2" applyFont="1" applyFill="1" applyBorder="1" applyAlignment="1" applyProtection="1"/>
    <xf numFmtId="0" fontId="5" fillId="0" borderId="0" xfId="0" applyFont="1" applyAlignment="1">
      <alignment vertical="center"/>
    </xf>
  </cellXfs>
  <cellStyles count="3">
    <cellStyle name="常规" xfId="0" builtinId="0"/>
    <cellStyle name="常规 2" xfId="1" xr:uid="{FD5EF809-36E7-45D7-8EF6-403948E16F05}"/>
    <cellStyle name="常规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D12" sqref="D12"/>
    </sheetView>
  </sheetViews>
  <sheetFormatPr defaultRowHeight="14" x14ac:dyDescent="0.3"/>
  <cols>
    <col min="1" max="1" width="55" customWidth="1"/>
    <col min="11" max="11" width="16.6640625" customWidth="1"/>
  </cols>
  <sheetData>
    <row r="1" spans="1:19" ht="14" customHeight="1" x14ac:dyDescent="0.3">
      <c r="A1" s="1"/>
      <c r="B1" s="19">
        <v>2008</v>
      </c>
      <c r="C1" s="19">
        <v>2009</v>
      </c>
      <c r="D1" s="19">
        <v>2010</v>
      </c>
      <c r="E1" s="20">
        <v>2011</v>
      </c>
      <c r="F1" s="20">
        <v>2012</v>
      </c>
      <c r="G1" s="20">
        <v>2013</v>
      </c>
      <c r="H1" s="20">
        <v>2014</v>
      </c>
      <c r="I1" s="20">
        <v>2015</v>
      </c>
      <c r="J1" s="20">
        <v>2016</v>
      </c>
      <c r="K1" s="20" t="s">
        <v>20</v>
      </c>
      <c r="L1" s="20" t="s">
        <v>21</v>
      </c>
      <c r="M1" s="20" t="s">
        <v>22</v>
      </c>
      <c r="N1" s="2"/>
      <c r="O1" s="2"/>
      <c r="P1" s="2"/>
      <c r="Q1" s="1"/>
      <c r="R1" s="2"/>
      <c r="S1" s="3"/>
    </row>
    <row r="2" spans="1:19" x14ac:dyDescent="0.3">
      <c r="A2" s="22" t="s">
        <v>5</v>
      </c>
      <c r="B2" s="5">
        <v>8.8508969299999993</v>
      </c>
      <c r="C2" s="5">
        <v>9.8099559299999992</v>
      </c>
      <c r="D2" s="5">
        <v>9.5070294299999993</v>
      </c>
      <c r="E2" s="5">
        <v>9.3387002700000004</v>
      </c>
      <c r="F2" s="5">
        <v>9.4108332600000004</v>
      </c>
      <c r="G2" s="5">
        <v>9.3390865299999994</v>
      </c>
      <c r="H2" s="5">
        <v>9.1154717200000004</v>
      </c>
      <c r="I2" s="18">
        <v>9.1255869999999994</v>
      </c>
      <c r="J2" s="18">
        <v>9.0871200000000005</v>
      </c>
      <c r="K2" s="18">
        <f>MIN(B2:J2)</f>
        <v>8.8508969299999993</v>
      </c>
      <c r="L2" s="18">
        <f>MAX(B2:J2)</f>
        <v>9.8099559299999992</v>
      </c>
      <c r="M2" s="18">
        <f>L2-K2</f>
        <v>0.95905899999999988</v>
      </c>
    </row>
    <row r="3" spans="1:19" x14ac:dyDescent="0.3">
      <c r="A3" s="21" t="s">
        <v>2</v>
      </c>
      <c r="B3" s="18">
        <v>105.261917114258</v>
      </c>
      <c r="C3" s="18">
        <v>104.96103668212901</v>
      </c>
      <c r="D3" s="18">
        <v>105.860801696777</v>
      </c>
      <c r="E3" s="18">
        <v>106.257621765137</v>
      </c>
      <c r="F3" s="18">
        <v>108.24314880371099</v>
      </c>
      <c r="G3" s="18">
        <v>108.74089813232401</v>
      </c>
      <c r="H3" s="18">
        <v>108.24021148681599</v>
      </c>
      <c r="I3" s="18">
        <v>107.517791748047</v>
      </c>
      <c r="J3" s="18">
        <v>109.354690551758</v>
      </c>
      <c r="K3" s="18">
        <f>MIN(B3:J3)</f>
        <v>104.96103668212901</v>
      </c>
      <c r="L3" s="18">
        <f>MAX(B3:J3)</f>
        <v>109.354690551758</v>
      </c>
      <c r="M3" s="18">
        <f>L3-K3</f>
        <v>4.3936538696289915</v>
      </c>
    </row>
    <row r="4" spans="1:19" x14ac:dyDescent="0.3">
      <c r="A4" s="21" t="s">
        <v>3</v>
      </c>
      <c r="B4" s="18">
        <v>77.741463414634154</v>
      </c>
      <c r="C4" s="18">
        <v>79.600000000000009</v>
      </c>
      <c r="D4" s="18">
        <v>80.051219512195118</v>
      </c>
      <c r="E4" s="18">
        <v>80.402439024390247</v>
      </c>
      <c r="F4" s="18">
        <v>80.951219512195124</v>
      </c>
      <c r="G4" s="18">
        <v>80.904878048780489</v>
      </c>
      <c r="H4" s="18">
        <v>81.004878048780498</v>
      </c>
      <c r="I4" s="18">
        <v>81.304878048780495</v>
      </c>
      <c r="J4" s="18">
        <v>81.604878048780506</v>
      </c>
      <c r="K4" s="18">
        <f>MIN(B4:J4)</f>
        <v>77.741463414634154</v>
      </c>
      <c r="L4" s="18">
        <f>MAX(B4:J4)</f>
        <v>81.604878048780506</v>
      </c>
      <c r="M4" s="18">
        <f>L4-K4</f>
        <v>3.863414634146352</v>
      </c>
    </row>
    <row r="5" spans="1:19" x14ac:dyDescent="0.3">
      <c r="A5" s="22" t="s">
        <v>4</v>
      </c>
      <c r="B5" s="4">
        <v>99.1</v>
      </c>
      <c r="C5" s="4">
        <v>99.1</v>
      </c>
      <c r="D5" s="4">
        <v>99.1</v>
      </c>
      <c r="E5" s="4">
        <v>99.1</v>
      </c>
      <c r="F5" s="4">
        <v>99.1</v>
      </c>
      <c r="G5" s="4">
        <v>99.1</v>
      </c>
      <c r="H5" s="4">
        <v>99.1</v>
      </c>
      <c r="I5" s="4">
        <v>99.1</v>
      </c>
      <c r="J5" s="18">
        <v>99.1</v>
      </c>
      <c r="K5" s="18">
        <f>MIN(B5:J5)</f>
        <v>99.1</v>
      </c>
      <c r="L5" s="18">
        <f>MAX(B5:J5)</f>
        <v>99.1</v>
      </c>
      <c r="M5" s="18">
        <f>L5-K5</f>
        <v>0</v>
      </c>
    </row>
    <row r="6" spans="1:19" x14ac:dyDescent="0.3">
      <c r="A6" s="22" t="s">
        <v>6</v>
      </c>
      <c r="B6" s="6">
        <v>66.068203475208307</v>
      </c>
      <c r="C6" s="6">
        <v>66.001688992295897</v>
      </c>
      <c r="D6" s="6">
        <v>65.879746996703005</v>
      </c>
      <c r="E6" s="6">
        <v>65.563623401673098</v>
      </c>
      <c r="F6" s="6">
        <v>65.2484228485675</v>
      </c>
      <c r="G6" s="6">
        <v>64.928467348410294</v>
      </c>
      <c r="H6" s="6">
        <v>64.606641234240001</v>
      </c>
      <c r="I6" s="6">
        <v>64.293810977493195</v>
      </c>
      <c r="J6" s="6">
        <v>64.030788993845704</v>
      </c>
      <c r="K6" s="18">
        <f>MIN(B6:J6)</f>
        <v>64.030788993845704</v>
      </c>
      <c r="L6" s="18">
        <f>MAX(B6:J6)</f>
        <v>66.068203475208307</v>
      </c>
      <c r="M6" s="18">
        <f>L6-K6</f>
        <v>2.0374144813626032</v>
      </c>
    </row>
    <row r="7" spans="1:19" x14ac:dyDescent="0.3">
      <c r="A7" s="22" t="s">
        <v>7</v>
      </c>
      <c r="B7" s="7">
        <v>88851.5</v>
      </c>
      <c r="C7" s="7">
        <v>91757.6</v>
      </c>
      <c r="D7" s="7">
        <v>91788.5</v>
      </c>
      <c r="E7" s="7">
        <v>94376.1</v>
      </c>
      <c r="F7" s="7">
        <v>96764.7</v>
      </c>
      <c r="G7" s="7">
        <v>97332.2</v>
      </c>
      <c r="H7" s="18">
        <v>98212.9</v>
      </c>
      <c r="I7" s="18">
        <v>98441.7</v>
      </c>
      <c r="J7" s="18">
        <v>99769.1</v>
      </c>
      <c r="K7" s="18">
        <f t="shared" ref="K7:K21" si="0">MIN(B7:J7)</f>
        <v>88851.5</v>
      </c>
      <c r="L7" s="18">
        <f t="shared" ref="L7:L21" si="1">MAX(B7:J7)</f>
        <v>99769.1</v>
      </c>
      <c r="M7" s="18">
        <f t="shared" ref="M7:M21" si="2">L7-K7</f>
        <v>10917.600000000006</v>
      </c>
    </row>
    <row r="8" spans="1:19" x14ac:dyDescent="0.3">
      <c r="A8" s="22" t="s">
        <v>8</v>
      </c>
      <c r="B8" s="8">
        <v>18.463452995211114</v>
      </c>
      <c r="C8" s="8">
        <v>20.014913077877257</v>
      </c>
      <c r="D8" s="8">
        <v>21.013520482449195</v>
      </c>
      <c r="E8" s="8">
        <v>21.392659229760977</v>
      </c>
      <c r="F8" s="8">
        <v>21.739378218343987</v>
      </c>
      <c r="G8" s="8">
        <v>21.864538171065217</v>
      </c>
      <c r="H8" s="8">
        <v>20.647166584182042</v>
      </c>
      <c r="I8" s="8">
        <v>20.812155599578599</v>
      </c>
      <c r="J8" s="8">
        <v>21.580593621534653</v>
      </c>
      <c r="K8" s="18">
        <f t="shared" si="0"/>
        <v>18.463452995211114</v>
      </c>
      <c r="L8" s="18">
        <f t="shared" si="1"/>
        <v>21.864538171065217</v>
      </c>
      <c r="M8" s="18">
        <f t="shared" si="2"/>
        <v>3.401085175854103</v>
      </c>
    </row>
    <row r="9" spans="1:19" x14ac:dyDescent="0.3">
      <c r="A9" s="23" t="s">
        <v>18</v>
      </c>
      <c r="B9" s="9">
        <v>1.64367</v>
      </c>
      <c r="C9" s="9">
        <v>1.7015499999999999</v>
      </c>
      <c r="D9" s="9">
        <v>1.6791100000000001</v>
      </c>
      <c r="E9" s="9">
        <v>1.67974</v>
      </c>
      <c r="F9" s="9">
        <v>1.6074999999999999</v>
      </c>
      <c r="G9" s="9">
        <v>1.6594899999999999</v>
      </c>
      <c r="H9" s="9">
        <v>1.6813</v>
      </c>
      <c r="I9" s="9">
        <v>1.7030400000000001</v>
      </c>
      <c r="J9" s="18">
        <v>1.83023</v>
      </c>
      <c r="K9" s="18">
        <f t="shared" si="0"/>
        <v>1.6074999999999999</v>
      </c>
      <c r="L9" s="18">
        <f t="shared" si="1"/>
        <v>1.83023</v>
      </c>
      <c r="M9" s="18">
        <f t="shared" si="2"/>
        <v>0.22273000000000009</v>
      </c>
    </row>
    <row r="10" spans="1:19" x14ac:dyDescent="0.3">
      <c r="A10" s="24" t="s">
        <v>0</v>
      </c>
      <c r="B10" s="18">
        <v>-9.3875E-2</v>
      </c>
      <c r="C10" s="18">
        <v>-9.2522999999999994E-2</v>
      </c>
      <c r="D10" s="18">
        <v>-5.8259900000000003E-2</v>
      </c>
      <c r="E10" s="18">
        <v>-1.8366299999999999E-2</v>
      </c>
      <c r="F10" s="18">
        <v>1.427868E-2</v>
      </c>
      <c r="G10" s="18">
        <v>2.7669900000000001E-2</v>
      </c>
      <c r="H10" s="18">
        <v>3.3064999999999997E-2</v>
      </c>
      <c r="I10" s="18">
        <v>-4.57E-4</v>
      </c>
      <c r="J10" s="18">
        <v>-3.179332E-2</v>
      </c>
      <c r="K10" s="18">
        <f t="shared" si="0"/>
        <v>-9.3875E-2</v>
      </c>
      <c r="L10" s="18">
        <f t="shared" si="1"/>
        <v>3.3064999999999997E-2</v>
      </c>
      <c r="M10" s="18">
        <f t="shared" si="2"/>
        <v>0.12694</v>
      </c>
    </row>
    <row r="11" spans="1:19" x14ac:dyDescent="0.3">
      <c r="A11" s="21" t="s">
        <v>1</v>
      </c>
      <c r="B11" s="18">
        <v>48420</v>
      </c>
      <c r="C11" s="18">
        <v>43940</v>
      </c>
      <c r="D11" s="18">
        <v>41380</v>
      </c>
      <c r="E11" s="18">
        <v>40620</v>
      </c>
      <c r="F11" s="18">
        <v>41200</v>
      </c>
      <c r="G11" s="18">
        <v>42340</v>
      </c>
      <c r="H11" s="18">
        <v>43740</v>
      </c>
      <c r="I11" s="18">
        <v>43720</v>
      </c>
      <c r="J11" s="18">
        <v>42330</v>
      </c>
      <c r="K11" s="18">
        <f>MIN(B11:J11)</f>
        <v>40620</v>
      </c>
      <c r="L11" s="18">
        <f>MAX(B11:J11)</f>
        <v>48420</v>
      </c>
      <c r="M11" s="18">
        <f>L11-K11</f>
        <v>7800</v>
      </c>
    </row>
    <row r="12" spans="1:19" x14ac:dyDescent="0.3">
      <c r="A12" s="22" t="s">
        <v>9</v>
      </c>
      <c r="B12" s="10">
        <v>21.015716016303092</v>
      </c>
      <c r="C12" s="10">
        <v>19.780962498015832</v>
      </c>
      <c r="D12" s="10">
        <v>19.991519154334515</v>
      </c>
      <c r="E12" s="10">
        <v>20.23135136617266</v>
      </c>
      <c r="F12" s="10">
        <v>20.05913457898491</v>
      </c>
      <c r="G12" s="10">
        <v>20.337055668837852</v>
      </c>
      <c r="H12" s="10">
        <v>19.987770958100278</v>
      </c>
      <c r="I12" s="10">
        <v>20.00703883884086</v>
      </c>
      <c r="J12" s="10">
        <v>20.172094250154636</v>
      </c>
      <c r="K12" s="18">
        <f t="shared" si="0"/>
        <v>19.780962498015832</v>
      </c>
      <c r="L12" s="18">
        <f t="shared" si="1"/>
        <v>21.015716016303092</v>
      </c>
      <c r="M12" s="18">
        <f t="shared" si="2"/>
        <v>1.2347535182872598</v>
      </c>
    </row>
    <row r="13" spans="1:19" x14ac:dyDescent="0.3">
      <c r="A13" s="23" t="s">
        <v>19</v>
      </c>
      <c r="B13" s="11">
        <v>29.666504925063609</v>
      </c>
      <c r="C13" s="11">
        <v>28.315907569354366</v>
      </c>
      <c r="D13" s="11">
        <v>30.819867622606061</v>
      </c>
      <c r="E13" s="11">
        <v>32.049732670687717</v>
      </c>
      <c r="F13" s="11">
        <v>31.712026583987303</v>
      </c>
      <c r="G13" s="11">
        <v>31.68404511358851</v>
      </c>
      <c r="H13" s="11">
        <v>30.252435682628022</v>
      </c>
      <c r="I13" s="11">
        <v>29.095157239996887</v>
      </c>
      <c r="J13" s="11">
        <v>30.109554464911721</v>
      </c>
      <c r="K13" s="18">
        <f t="shared" si="0"/>
        <v>28.315907569354366</v>
      </c>
      <c r="L13" s="18">
        <f t="shared" si="1"/>
        <v>32.049732670687717</v>
      </c>
      <c r="M13" s="18">
        <f t="shared" si="2"/>
        <v>3.7338251013333519</v>
      </c>
    </row>
    <row r="14" spans="1:19" x14ac:dyDescent="0.3">
      <c r="A14" s="22" t="s">
        <v>10</v>
      </c>
      <c r="B14" s="12">
        <v>13.078229315846974</v>
      </c>
      <c r="C14" s="12">
        <v>10.971237497725555</v>
      </c>
      <c r="D14" s="12">
        <v>12.635181607315726</v>
      </c>
      <c r="E14" s="12">
        <v>13.569472861133262</v>
      </c>
      <c r="F14" s="12">
        <v>11.83084413548794</v>
      </c>
      <c r="G14" s="12">
        <v>11.563913691323831</v>
      </c>
      <c r="H14" s="12">
        <v>11.749911522664602</v>
      </c>
      <c r="I14" s="12">
        <v>11.840535984892684</v>
      </c>
      <c r="J14" s="12">
        <v>11.369802955293505</v>
      </c>
      <c r="K14" s="18">
        <f t="shared" si="0"/>
        <v>10.971237497725555</v>
      </c>
      <c r="L14" s="18">
        <f t="shared" si="1"/>
        <v>13.569472861133262</v>
      </c>
      <c r="M14" s="18">
        <f t="shared" si="2"/>
        <v>2.5982353634077064</v>
      </c>
    </row>
    <row r="15" spans="1:19" x14ac:dyDescent="0.3">
      <c r="A15" s="22" t="s">
        <v>11</v>
      </c>
      <c r="B15" s="13">
        <v>520688.33100000001</v>
      </c>
      <c r="C15" s="13">
        <v>471719.21299999999</v>
      </c>
      <c r="D15" s="13">
        <v>493207.83299999998</v>
      </c>
      <c r="E15" s="13">
        <v>447828.70799999998</v>
      </c>
      <c r="F15" s="13">
        <v>468572.92700000003</v>
      </c>
      <c r="G15" s="13">
        <v>458250.32199999999</v>
      </c>
      <c r="H15" s="13">
        <v>419820.16200000001</v>
      </c>
      <c r="I15" s="18">
        <v>397623.8</v>
      </c>
      <c r="J15" s="18">
        <v>386031.2</v>
      </c>
      <c r="K15" s="18">
        <f t="shared" si="0"/>
        <v>386031.2</v>
      </c>
      <c r="L15" s="18">
        <f t="shared" si="1"/>
        <v>520688.33100000001</v>
      </c>
      <c r="M15" s="18">
        <f t="shared" si="2"/>
        <v>134657.13099999999</v>
      </c>
    </row>
    <row r="16" spans="1:19" x14ac:dyDescent="0.3">
      <c r="A16" s="22" t="s">
        <v>12</v>
      </c>
      <c r="B16" s="14">
        <v>243610</v>
      </c>
      <c r="C16" s="14">
        <v>243610</v>
      </c>
      <c r="D16" s="14">
        <v>243610</v>
      </c>
      <c r="E16" s="14">
        <v>243610</v>
      </c>
      <c r="F16" s="14">
        <v>243610</v>
      </c>
      <c r="G16" s="14">
        <v>243610</v>
      </c>
      <c r="H16" s="14">
        <v>243610</v>
      </c>
      <c r="I16" s="14">
        <v>243610</v>
      </c>
      <c r="J16" s="14">
        <v>243610</v>
      </c>
      <c r="K16" s="18">
        <f t="shared" si="0"/>
        <v>243610</v>
      </c>
      <c r="L16" s="18">
        <f t="shared" si="1"/>
        <v>243610</v>
      </c>
      <c r="M16" s="18">
        <f t="shared" si="2"/>
        <v>0</v>
      </c>
    </row>
    <row r="17" spans="1:13" x14ac:dyDescent="0.3">
      <c r="A17" s="22" t="s">
        <v>13</v>
      </c>
      <c r="B17" s="15">
        <v>90.114805720993374</v>
      </c>
      <c r="C17" s="15">
        <v>87.311539035981781</v>
      </c>
      <c r="D17" s="15">
        <v>88.08325358363706</v>
      </c>
      <c r="E17" s="15">
        <v>85.496041573648739</v>
      </c>
      <c r="F17" s="15">
        <v>85.07279657289601</v>
      </c>
      <c r="G17" s="15">
        <v>83.894916241996782</v>
      </c>
      <c r="H17" s="15">
        <v>82.634074628814233</v>
      </c>
      <c r="I17" s="15">
        <v>80.711958727987991</v>
      </c>
      <c r="J17" s="18">
        <v>78.883420000000001</v>
      </c>
      <c r="K17" s="18">
        <f t="shared" si="0"/>
        <v>78.883420000000001</v>
      </c>
      <c r="L17" s="18">
        <f t="shared" si="1"/>
        <v>90.114805720993374</v>
      </c>
      <c r="M17" s="18">
        <f t="shared" si="2"/>
        <v>11.231385720993373</v>
      </c>
    </row>
    <row r="18" spans="1:13" x14ac:dyDescent="0.3">
      <c r="A18" s="21" t="s">
        <v>14</v>
      </c>
      <c r="B18" s="18">
        <v>24.821229281197041</v>
      </c>
      <c r="C18" s="18">
        <v>25.003100070268257</v>
      </c>
      <c r="D18" s="18">
        <v>24.676559335344937</v>
      </c>
      <c r="E18" s="18">
        <v>25.056834621584755</v>
      </c>
      <c r="F18" s="18">
        <v>25.676848675236641</v>
      </c>
      <c r="G18" s="18">
        <v>25.897573678336709</v>
      </c>
      <c r="H18" s="18">
        <v>25.765717356260076</v>
      </c>
      <c r="I18" s="18">
        <v>24.846029843343114</v>
      </c>
      <c r="J18" s="18">
        <v>24.553909999999998</v>
      </c>
      <c r="K18" s="18">
        <f t="shared" si="0"/>
        <v>24.553909999999998</v>
      </c>
      <c r="L18" s="18">
        <f t="shared" si="1"/>
        <v>25.897573678336709</v>
      </c>
      <c r="M18" s="18">
        <f t="shared" si="2"/>
        <v>1.3436636783367106</v>
      </c>
    </row>
    <row r="19" spans="1:13" x14ac:dyDescent="0.3">
      <c r="A19" s="22" t="s">
        <v>15</v>
      </c>
      <c r="B19" s="18">
        <v>4.2369810000000001</v>
      </c>
      <c r="C19" s="16">
        <v>4.23834</v>
      </c>
      <c r="D19" s="16">
        <v>4.2385667629999997</v>
      </c>
      <c r="E19" s="18">
        <v>4.2319899999999997</v>
      </c>
      <c r="F19" s="18">
        <v>4.2375400000000001</v>
      </c>
      <c r="G19" s="18">
        <v>4.2303100000000002</v>
      </c>
      <c r="H19" s="18">
        <v>4.23231</v>
      </c>
      <c r="I19" s="18">
        <v>4.2368800000000002</v>
      </c>
      <c r="J19" s="18">
        <v>4.2331200000000004</v>
      </c>
      <c r="K19" s="18">
        <f t="shared" si="0"/>
        <v>4.2303100000000002</v>
      </c>
      <c r="L19" s="18">
        <f t="shared" si="1"/>
        <v>4.2385667629999997</v>
      </c>
      <c r="M19" s="18">
        <f t="shared" si="2"/>
        <v>8.2567629999994452E-3</v>
      </c>
    </row>
    <row r="20" spans="1:13" x14ac:dyDescent="0.3">
      <c r="A20" s="22" t="s">
        <v>16</v>
      </c>
      <c r="B20" s="17">
        <v>12.581325176704006</v>
      </c>
      <c r="C20" s="17">
        <v>12.612739222089035</v>
      </c>
      <c r="D20" s="17">
        <v>12.644153267474062</v>
      </c>
      <c r="E20" s="17">
        <v>12.714421526887943</v>
      </c>
      <c r="F20" s="17">
        <v>12.784689786301822</v>
      </c>
      <c r="G20" s="17">
        <v>12.854958045715703</v>
      </c>
      <c r="H20" s="17">
        <v>12.925226305129584</v>
      </c>
      <c r="I20" s="17">
        <v>12.995494564543463</v>
      </c>
      <c r="J20" s="18">
        <v>13.00131</v>
      </c>
      <c r="K20" s="18">
        <f t="shared" si="0"/>
        <v>12.581325176704006</v>
      </c>
      <c r="L20" s="18">
        <f t="shared" si="1"/>
        <v>13.00131</v>
      </c>
      <c r="M20" s="18">
        <f t="shared" si="2"/>
        <v>0.4199848232959944</v>
      </c>
    </row>
    <row r="21" spans="1:13" x14ac:dyDescent="0.3">
      <c r="A21" s="22" t="s">
        <v>17</v>
      </c>
      <c r="B21" s="18">
        <v>3.2310999999999999E-2</v>
      </c>
      <c r="C21" s="18">
        <v>3.2407018945073099E-2</v>
      </c>
      <c r="D21" s="18">
        <v>3.9809999999999998E-2</v>
      </c>
      <c r="E21" s="18">
        <v>3.1917000000000001E-2</v>
      </c>
      <c r="F21" s="18">
        <v>3.4865E-2</v>
      </c>
      <c r="G21" s="18">
        <v>3.9937E-2</v>
      </c>
      <c r="H21" s="18">
        <v>3.1503000000000003E-2</v>
      </c>
      <c r="I21" s="18">
        <v>3.882E-2</v>
      </c>
      <c r="J21" s="18">
        <v>3.1127999999999999E-2</v>
      </c>
      <c r="K21" s="18">
        <f t="shared" si="0"/>
        <v>3.1127999999999999E-2</v>
      </c>
      <c r="L21" s="18">
        <f t="shared" si="1"/>
        <v>3.9937E-2</v>
      </c>
      <c r="M21" s="18">
        <f t="shared" si="2"/>
        <v>8.8090000000000009E-3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2018-02-11T08:42:55Z</dcterms:modified>
</cp:coreProperties>
</file>