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Script2_Distribution" sheetId="2" r:id="rId5"/>
    <sheet state="visible" name="Script3_CouplesByClasses" sheetId="3" r:id="rId6"/>
    <sheet state="visible" name="co-occurrences_classes" sheetId="4" r:id="rId7"/>
    <sheet state="visible" name="Script4_CouplesByMethods" sheetId="5" r:id="rId8"/>
    <sheet state="visible" name="co-occurrences_methods" sheetId="6" r:id="rId9"/>
    <sheet state="visible" name="Ranking classes" sheetId="7" r:id="rId10"/>
    <sheet state="visible" name="Ranking methods" sheetId="8" r:id="rId11"/>
  </sheets>
  <definedNames>
    <definedName hidden="1" localSheetId="6" name="_xlnm._FilterDatabase">'Ranking classes'!$A$1:$C$362</definedName>
    <definedName hidden="1" localSheetId="7" name="_xlnm._FilterDatabase">'Ranking methods'!$A$1:$C$362</definedName>
  </definedNames>
  <calcPr/>
</workbook>
</file>

<file path=xl/sharedStrings.xml><?xml version="1.0" encoding="utf-8"?>
<sst xmlns="http://schemas.openxmlformats.org/spreadsheetml/2006/main" count="2724" uniqueCount="171">
  <si>
    <t>Open source projects</t>
  </si>
  <si>
    <t>#</t>
  </si>
  <si>
    <t>Project</t>
  </si>
  <si>
    <t>Repository</t>
  </si>
  <si>
    <t>Link</t>
  </si>
  <si>
    <t>Release</t>
  </si>
  <si>
    <t>Commit</t>
  </si>
  <si>
    <t>Java Files</t>
  </si>
  <si>
    <t>Test Classes</t>
  </si>
  <si>
    <t>Smelly Test classes</t>
  </si>
  <si>
    <t>(%)</t>
  </si>
  <si>
    <t>Smelly Test classes (%)</t>
  </si>
  <si>
    <t>Test Methods</t>
  </si>
  <si>
    <t>Smelly Test Methods</t>
  </si>
  <si>
    <t>Smelly Test Methods (%)</t>
  </si>
  <si>
    <t>Lines of Code</t>
  </si>
  <si>
    <t>Characteristics of dataset</t>
  </si>
  <si>
    <t>Accumulo</t>
  </si>
  <si>
    <t>https://github.com/apache/accumulo</t>
  </si>
  <si>
    <t>https://github.com/apache/accumulo/tree/47ac68d1a220a90bc80618f9684252b243df6b27</t>
  </si>
  <si>
    <t>rel/1.10.4</t>
  </si>
  <si>
    <t>47ac68d</t>
  </si>
  <si>
    <t>Characteristic</t>
  </si>
  <si>
    <t>Total</t>
  </si>
  <si>
    <t>Apache Maven Dependency Plugin</t>
  </si>
  <si>
    <t>https://github.com/apache/maven-dependency-plugin</t>
  </si>
  <si>
    <t>https://github.com/apache/maven-dependency-plugin/tree/e8c1a621f22f9d3b379217f7dec9596867b0a76f</t>
  </si>
  <si>
    <t>maven-dependency-plugin-3.7.1</t>
  </si>
  <si>
    <t>e8c1a62</t>
  </si>
  <si>
    <t>Number of Projects</t>
  </si>
  <si>
    <t>Asset Share Commons</t>
  </si>
  <si>
    <t>https://github.com/adobe/asset-share-commons</t>
  </si>
  <si>
    <t>https://github.com/adobe/asset-share-commons/tree/bc5867d49a8d250e7618a0fe485671444816c56a</t>
  </si>
  <si>
    <t>asset-share-commons-3.8.10</t>
  </si>
  <si>
    <t>bc5867d</t>
  </si>
  <si>
    <t>Bookkeeper</t>
  </si>
  <si>
    <t>https://github.com/apache/bookkeeper</t>
  </si>
  <si>
    <t>https://github.com/apache/bookkeeper/tree/f233320077991b4b50218598858f6d31a1914884</t>
  </si>
  <si>
    <t>release-4.17.1</t>
  </si>
  <si>
    <t>f233320</t>
  </si>
  <si>
    <t>Cassandra</t>
  </si>
  <si>
    <t>https://github.com/apache/cassandra</t>
  </si>
  <si>
    <t>https://github.com/apache/cassandra/tree/6b134265620d6b39f9771d92edd29abdfd27de6a</t>
  </si>
  <si>
    <t>cassandra-4.1.5</t>
  </si>
  <si>
    <t>6b13426</t>
  </si>
  <si>
    <t>Cayenne</t>
  </si>
  <si>
    <t>https://github.com/apache/cayenne</t>
  </si>
  <si>
    <t>https://github.com/apache/cayenne/tree/7e156078c7a11372d64f578cbc676638adf67db5</t>
  </si>
  <si>
    <t>4.2.1</t>
  </si>
  <si>
    <t>7e15607</t>
  </si>
  <si>
    <t>Cxf</t>
  </si>
  <si>
    <t>https://github.com/apache/cxf</t>
  </si>
  <si>
    <t>https://github.com/apache/cxf/tree/6b27aec74e5329b60e84ff2478c854bf2acf3db5</t>
  </si>
  <si>
    <t>cxf-3.6.4</t>
  </si>
  <si>
    <t>6b27aec</t>
  </si>
  <si>
    <t>DBeam</t>
  </si>
  <si>
    <t>https://github.com/spotify/dbeam</t>
  </si>
  <si>
    <t>https://github.com/spotify/dbeam/tree/a8d3bc5146dfd7124d7199fb6c4b3aa72a5af416</t>
  </si>
  <si>
    <t>v0.10.22</t>
  </si>
  <si>
    <t>a8d3bc5</t>
  </si>
  <si>
    <t>dble</t>
  </si>
  <si>
    <t>https://github.com/actiontech/dble</t>
  </si>
  <si>
    <t>https://github.com/actiontech/dble/tree/e3a31b0114b3e2904729c96cb4070847d30af81b</t>
  </si>
  <si>
    <t>3.23.04.1/tag</t>
  </si>
  <si>
    <t>e3a31b0</t>
  </si>
  <si>
    <t>etcd-java</t>
  </si>
  <si>
    <t>https://github.com/IBM/etcd-java</t>
  </si>
  <si>
    <t>https://github.com/IBM/etcd-java/tree/1fde9c00cb173e301bff60547608c6750f499e25</t>
  </si>
  <si>
    <t>v0.0.24</t>
  </si>
  <si>
    <t>1fde9c0</t>
  </si>
  <si>
    <t>facebook-java-business-sdk</t>
  </si>
  <si>
    <t>https://github.com/facebook/facebook-java-business-sdk</t>
  </si>
  <si>
    <t>https://github.com/facebook/facebook-java-business-sdk/tree/be6bc7b70d35b5dba61476511d91d2c743309cbd</t>
  </si>
  <si>
    <t>v20.0.0</t>
  </si>
  <si>
    <t>be6bc7b</t>
  </si>
  <si>
    <t>gctoolkit</t>
  </si>
  <si>
    <t>https://github.com/microsoft/gctoolkit</t>
  </si>
  <si>
    <t>https://github.com/microsoft/gctoolkit/tree/434269186db350b3972f91c5d10d320f01863445</t>
  </si>
  <si>
    <t>early-access</t>
  </si>
  <si>
    <t>Guice</t>
  </si>
  <si>
    <t>https://github.com/google/guice</t>
  </si>
  <si>
    <t>https://github.com/google/guice/tree/b0e1d0fab0167cd555ab8d262333c1a32db7d492</t>
  </si>
  <si>
    <t>7.0.0</t>
  </si>
  <si>
    <t>b0e1d0f</t>
  </si>
  <si>
    <t>Hive</t>
  </si>
  <si>
    <t>https://github.com/apache/hive</t>
  </si>
  <si>
    <t>https://github.com/apache/hive/tree/5160d3af392248255f68e41e1e0557eae4d95273</t>
  </si>
  <si>
    <t>rel/release-2.3.10</t>
  </si>
  <si>
    <t>5160d3a</t>
  </si>
  <si>
    <t>jcef</t>
  </si>
  <si>
    <t>https://github.com/JetBrains/jcef</t>
  </si>
  <si>
    <t>https://github.com/JetBrains/jcef/tree/a41411428423da9f5fda31fe008e13b516d6a988</t>
  </si>
  <si>
    <t>-</t>
  </si>
  <si>
    <t>a414114</t>
  </si>
  <si>
    <t>jfnr</t>
  </si>
  <si>
    <t>https://github.com/cisco/jfnr</t>
  </si>
  <si>
    <t>https://github.com/cisco/jfnr/tree/c9dbfee780943883199e7a7b3f338c60b7b3295b</t>
  </si>
  <si>
    <t>c9dbfee</t>
  </si>
  <si>
    <t>Joda Time</t>
  </si>
  <si>
    <t>https://github.com/JodaOrg/joda-time</t>
  </si>
  <si>
    <t>https://github.com/JodaOrg/joda-time/tree/290a451396637ed9ad52cce61e40382e8095d8fb</t>
  </si>
  <si>
    <t>v2.12.7</t>
  </si>
  <si>
    <t>290a451</t>
  </si>
  <si>
    <t>JSqlParser</t>
  </si>
  <si>
    <t>https://github.com/discord/JSqlParser</t>
  </si>
  <si>
    <t>https://github.com/discord/JSqlParser/commit/e47132ae5103adb91c760cee599806a181a11c89</t>
  </si>
  <si>
    <t>jsqlparser-2.0</t>
  </si>
  <si>
    <t>e47132a</t>
  </si>
  <si>
    <t>kapua</t>
  </si>
  <si>
    <t>https://github.com/eclipse/kapua</t>
  </si>
  <si>
    <t>https://github.com/eclipse/kapua/tree/56adf32e99ae60cfc617fd23be50a9d23594f326</t>
  </si>
  <si>
    <t>56adf32</t>
  </si>
  <si>
    <t>Neptune Export</t>
  </si>
  <si>
    <t>https://github.com/aws/neptune-export</t>
  </si>
  <si>
    <t>https://github.com/aws/neptune-export/tree/632e0de04489c3c2d9de734466a203f9053e09a2</t>
  </si>
  <si>
    <t>v1.1.7</t>
  </si>
  <si>
    <t>632e0de</t>
  </si>
  <si>
    <t>Wicket</t>
  </si>
  <si>
    <t>https://github.com/apache/wicket</t>
  </si>
  <si>
    <t>https://github.com/apache/wicket/tree/48b1c3cd6e056b1b67edc1bd1020a3e0ef3c6d2a</t>
  </si>
  <si>
    <t>rel/wicket-8.16.0</t>
  </si>
  <si>
    <t>48b1c3c</t>
  </si>
  <si>
    <t>Zookeeper</t>
  </si>
  <si>
    <t>https://github.com/apache/zookeeper</t>
  </si>
  <si>
    <t>https://github.com/apache/zookeeper/tree/e454e8c7283100c7caec6dcae2bc82aaecb63023</t>
  </si>
  <si>
    <t>release-3.9.2</t>
  </si>
  <si>
    <t>e454e8c</t>
  </si>
  <si>
    <t>Test class</t>
  </si>
  <si>
    <t>Test class With Test Smells %</t>
  </si>
  <si>
    <t>Test methods With Test Smells %</t>
  </si>
  <si>
    <t>Distribution of Test Smell (CLASSES AND METHODS)</t>
  </si>
  <si>
    <t>Assertion Roulette</t>
  </si>
  <si>
    <t>Conditional Test Logic</t>
  </si>
  <si>
    <t>Constructor Initialization</t>
  </si>
  <si>
    <t>Duplicate Assert</t>
  </si>
  <si>
    <t>Eager Test</t>
  </si>
  <si>
    <t>Empty Test</t>
  </si>
  <si>
    <t>Exception Handling</t>
  </si>
  <si>
    <t>General Fixture</t>
  </si>
  <si>
    <t>Ignored Test</t>
  </si>
  <si>
    <t>Lazy Test</t>
  </si>
  <si>
    <t>Magic Number Test</t>
  </si>
  <si>
    <t>Mystery Guest</t>
  </si>
  <si>
    <t>Print Statement/ Redundant Print</t>
  </si>
  <si>
    <t>Redundant Assertion</t>
  </si>
  <si>
    <t>Resource Optimism</t>
  </si>
  <si>
    <t>Sensitive Equality</t>
  </si>
  <si>
    <t>Sleepy Test</t>
  </si>
  <si>
    <t>Unknown Test</t>
  </si>
  <si>
    <t>Verbose Test</t>
  </si>
  <si>
    <t>Total test smells</t>
  </si>
  <si>
    <t>Number of different types of test smells:</t>
  </si>
  <si>
    <t>Distribution of Test Smell (INSTANCES)</t>
  </si>
  <si>
    <t>Total (instances)</t>
  </si>
  <si>
    <t>----</t>
  </si>
  <si>
    <t>Distribution of Test Smell (CLASSES)</t>
  </si>
  <si>
    <t>All systems</t>
  </si>
  <si>
    <t>Distribution of Test Smell (METHODS)</t>
  </si>
  <si>
    <t>SYSTEM</t>
  </si>
  <si>
    <t xml:space="preserve">Test Smell 1 </t>
  </si>
  <si>
    <t>Test Smell 2</t>
  </si>
  <si>
    <t>EmptyTest</t>
  </si>
  <si>
    <t>Exception Catching Throwing</t>
  </si>
  <si>
    <t>IgnoredTest</t>
  </si>
  <si>
    <t>Print Statement</t>
  </si>
  <si>
    <t>tj</t>
  </si>
  <si>
    <t>We calculate the percentage of co-occurrences of ti and tj from the formula co-occurrences(ti, tj) = |ti ^ tj| / |ti| .
Measure the percentage of times that the presence of ti in a JUnit class occurs simultaneously with another test smell tj.</t>
  </si>
  <si>
    <t>|ti|</t>
  </si>
  <si>
    <t>ts1</t>
  </si>
  <si>
    <t>ts2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</si>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</sst>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.yy"/>
  </numFmts>
  <fonts count="19">
    <font>
      <sz val="10.0"/>
      <color rgb="FF000000"/>
      <name val="Arial"/>
      <scheme val="minor"/>
    </font>
    <font>
      <b/>
      <sz val="12.0"/>
      <color rgb="FFFFFFFF"/>
      <name val="Arial"/>
    </font>
    <font/>
    <font>
      <color theme="1"/>
      <name val="Arial"/>
    </font>
    <font>
      <b/>
      <color theme="1"/>
      <name val="Arial"/>
    </font>
    <font>
      <b/>
      <color rgb="FF000000"/>
      <name val="Arial"/>
    </font>
    <font>
      <i/>
      <color theme="1"/>
      <name val="Arial"/>
    </font>
    <font>
      <color rgb="FF000000"/>
      <name val="Arial"/>
    </font>
    <font>
      <color theme="1"/>
      <name val="Arial"/>
      <scheme val="minor"/>
    </font>
    <font>
      <b/>
      <i/>
      <color theme="1"/>
      <name val="Arial"/>
    </font>
    <font>
      <b/>
      <i/>
      <color rgb="FF000000"/>
      <name val="Arial"/>
    </font>
    <font>
      <b/>
      <color rgb="FFFFFFFF"/>
      <name val="Arial"/>
    </font>
    <font>
      <b/>
      <sz val="13.0"/>
      <color rgb="FFFFFFFF"/>
      <name val="Arial"/>
    </font>
    <font>
      <color rgb="FFB7B7B7"/>
      <name val="Arial"/>
    </font>
    <font>
      <color rgb="FFFFFFFF"/>
      <name val="Arial"/>
    </font>
    <font>
      <b/>
      <color theme="1"/>
      <name val="Arial"/>
      <scheme val="minor"/>
    </font>
    <font>
      <color rgb="FFFFFFFF"/>
      <name val="Arial"/>
      <scheme val="minor"/>
    </font>
    <font>
      <sz val="9.0"/>
      <color theme="1"/>
      <name val="Google Sans Mono"/>
    </font>
    <font>
      <b/>
      <sz val="9.0"/>
      <color theme="1"/>
      <name val="Google Sans Mono"/>
    </font>
  </fonts>
  <fills count="1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4F9F2"/>
        <bgColor rgb="FFF4F9F2"/>
      </patternFill>
    </fill>
    <fill>
      <patternFill patternType="solid">
        <fgColor rgb="FFC9E1BE"/>
        <bgColor rgb="FFC9E1BE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3" fillId="3" fontId="4" numFmtId="0" xfId="0" applyAlignment="1" applyBorder="1" applyFill="1" applyFont="1">
      <alignment horizontal="right" shrinkToFit="0" wrapText="1"/>
    </xf>
    <xf borderId="3" fillId="3" fontId="4" numFmtId="0" xfId="0" applyAlignment="1" applyBorder="1" applyFont="1">
      <alignment shrinkToFit="0" wrapText="1"/>
    </xf>
    <xf borderId="3" fillId="3" fontId="4" numFmtId="0" xfId="0" applyAlignment="1" applyBorder="1" applyFont="1">
      <alignment horizontal="left" shrinkToFit="0" wrapText="1"/>
    </xf>
    <xf borderId="3" fillId="3" fontId="4" numFmtId="0" xfId="0" applyAlignment="1" applyBorder="1" applyFont="1">
      <alignment horizontal="center" shrinkToFit="0" wrapText="1"/>
    </xf>
    <xf borderId="3" fillId="3" fontId="4" numFmtId="3" xfId="0" applyAlignment="1" applyBorder="1" applyFont="1" applyNumberFormat="1">
      <alignment shrinkToFit="0" wrapText="1"/>
    </xf>
    <xf borderId="3" fillId="3" fontId="5" numFmtId="0" xfId="0" applyAlignment="1" applyBorder="1" applyFont="1">
      <alignment readingOrder="0" shrinkToFit="0" wrapText="1"/>
    </xf>
    <xf borderId="3" fillId="3" fontId="4" numFmtId="3" xfId="0" applyAlignment="1" applyBorder="1" applyFont="1" applyNumberFormat="1">
      <alignment readingOrder="0" shrinkToFit="0" wrapText="1"/>
    </xf>
    <xf borderId="3" fillId="3" fontId="4" numFmtId="0" xfId="0" applyAlignment="1" applyBorder="1" applyFont="1">
      <alignment horizontal="right" readingOrder="0" shrinkToFit="0" wrapText="1"/>
    </xf>
    <xf borderId="3" fillId="3" fontId="5" numFmtId="3" xfId="0" applyAlignment="1" applyBorder="1" applyFont="1" applyNumberFormat="1">
      <alignment readingOrder="0" shrinkToFit="0" wrapText="1"/>
    </xf>
    <xf borderId="0" fillId="0" fontId="3" numFmtId="0" xfId="0" applyFont="1"/>
    <xf borderId="4" fillId="4" fontId="4" numFmtId="0" xfId="0" applyAlignment="1" applyBorder="1" applyFill="1" applyFont="1">
      <alignment horizontal="center"/>
    </xf>
    <xf borderId="5" fillId="0" fontId="2" numFmtId="0" xfId="0" applyBorder="1" applyFont="1"/>
    <xf borderId="3" fillId="0" fontId="4" numFmtId="0" xfId="0" applyAlignment="1" applyBorder="1" applyFont="1">
      <alignment horizontal="right" vertical="bottom"/>
    </xf>
    <xf borderId="3" fillId="0" fontId="4" numFmtId="0" xfId="0" applyAlignment="1" applyBorder="1" applyFont="1">
      <alignment shrinkToFit="0" vertical="bottom" wrapText="1"/>
    </xf>
    <xf borderId="3" fillId="0" fontId="3" numFmtId="0" xfId="0" applyAlignment="1" applyBorder="1" applyFont="1">
      <alignment horizontal="left" vertical="bottom"/>
    </xf>
    <xf borderId="3" fillId="0" fontId="3" numFmtId="0" xfId="0" applyAlignment="1" applyBorder="1" applyFont="1">
      <alignment horizontal="center" vertical="bottom"/>
    </xf>
    <xf borderId="3" fillId="0" fontId="3" numFmtId="3" xfId="0" applyAlignment="1" applyBorder="1" applyFont="1" applyNumberFormat="1">
      <alignment horizontal="right" vertical="bottom"/>
    </xf>
    <xf borderId="3" fillId="5" fontId="6" numFmtId="10" xfId="0" applyAlignment="1" applyBorder="1" applyFill="1" applyFont="1" applyNumberFormat="1">
      <alignment horizontal="right" vertical="bottom"/>
    </xf>
    <xf borderId="3" fillId="0" fontId="7" numFmtId="3" xfId="0" applyAlignment="1" applyBorder="1" applyFont="1" applyNumberFormat="1">
      <alignment horizontal="right" vertical="bottom"/>
    </xf>
    <xf borderId="3" fillId="4" fontId="4" numFmtId="0" xfId="0" applyAlignment="1" applyBorder="1" applyFont="1">
      <alignment vertical="bottom"/>
    </xf>
    <xf borderId="3" fillId="4" fontId="4" numFmtId="0" xfId="0" applyAlignment="1" applyBorder="1" applyFont="1">
      <alignment horizontal="right" vertical="bottom"/>
    </xf>
    <xf borderId="3" fillId="0" fontId="3" numFmtId="3" xfId="0" applyAlignment="1" applyBorder="1" applyFont="1" applyNumberFormat="1">
      <alignment horizontal="right" readingOrder="0" vertical="bottom"/>
    </xf>
    <xf borderId="3" fillId="0" fontId="3" numFmtId="0" xfId="0" applyAlignment="1" applyBorder="1" applyFont="1">
      <alignment vertical="bottom"/>
    </xf>
    <xf borderId="3" fillId="0" fontId="3" numFmtId="49" xfId="0" applyAlignment="1" applyBorder="1" applyFont="1" applyNumberFormat="1">
      <alignment horizontal="left" vertical="bottom"/>
    </xf>
    <xf borderId="3" fillId="0" fontId="3" numFmtId="0" xfId="0" applyAlignment="1" applyBorder="1" applyFont="1">
      <alignment vertical="bottom"/>
    </xf>
    <xf borderId="3" fillId="0" fontId="3" numFmtId="164" xfId="0" applyAlignment="1" applyBorder="1" applyFont="1" applyNumberFormat="1">
      <alignment horizontal="left" vertical="bottom"/>
    </xf>
    <xf borderId="0" fillId="0" fontId="3" numFmtId="3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3" numFmtId="3" xfId="0" applyAlignment="1" applyFont="1" applyNumberFormat="1">
      <alignment readingOrder="0" vertical="bottom"/>
    </xf>
    <xf borderId="0" fillId="0" fontId="8" numFmtId="3" xfId="0" applyFont="1" applyNumberFormat="1"/>
    <xf borderId="3" fillId="0" fontId="4" numFmtId="0" xfId="0" applyAlignment="1" applyBorder="1" applyFont="1">
      <alignment horizontal="right" vertical="bottom"/>
    </xf>
    <xf borderId="3" fillId="6" fontId="4" numFmtId="0" xfId="0" applyAlignment="1" applyBorder="1" applyFill="1" applyFont="1">
      <alignment horizontal="right" shrinkToFit="0" vertical="bottom" wrapText="1"/>
    </xf>
    <xf borderId="3" fillId="6" fontId="4" numFmtId="3" xfId="0" applyAlignment="1" applyBorder="1" applyFont="1" applyNumberFormat="1">
      <alignment horizontal="left" vertical="bottom"/>
    </xf>
    <xf borderId="3" fillId="6" fontId="4" numFmtId="3" xfId="0" applyAlignment="1" applyBorder="1" applyFont="1" applyNumberFormat="1">
      <alignment horizontal="center" vertical="bottom"/>
    </xf>
    <xf borderId="3" fillId="6" fontId="4" numFmtId="3" xfId="0" applyAlignment="1" applyBorder="1" applyFont="1" applyNumberFormat="1">
      <alignment horizontal="right" vertical="bottom"/>
    </xf>
    <xf borderId="3" fillId="6" fontId="9" numFmtId="10" xfId="0" applyAlignment="1" applyBorder="1" applyFont="1" applyNumberFormat="1">
      <alignment horizontal="right" vertical="bottom"/>
    </xf>
    <xf borderId="3" fillId="6" fontId="10" numFmtId="10" xfId="0" applyAlignment="1" applyBorder="1" applyFont="1" applyNumberFormat="1">
      <alignment horizontal="right" vertical="bottom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horizontal="center" vertical="bottom"/>
    </xf>
    <xf borderId="0" fillId="0" fontId="3" numFmtId="10" xfId="0" applyAlignment="1" applyFont="1" applyNumberFormat="1">
      <alignment vertical="bottom"/>
    </xf>
    <xf borderId="0" fillId="0" fontId="4" numFmtId="0" xfId="0" applyAlignment="1" applyFont="1">
      <alignment shrinkToFit="0" vertical="center" wrapText="1"/>
    </xf>
    <xf borderId="0" fillId="0" fontId="11" numFmtId="0" xfId="0" applyAlignment="1" applyFont="1">
      <alignment shrinkToFit="0" vertical="center" wrapText="1"/>
    </xf>
    <xf borderId="0" fillId="0" fontId="3" numFmtId="0" xfId="0" applyAlignment="1" applyFont="1">
      <alignment vertical="center"/>
    </xf>
    <xf borderId="6" fillId="2" fontId="4" numFmtId="0" xfId="0" applyAlignment="1" applyBorder="1" applyFont="1">
      <alignment horizontal="right" shrinkToFit="0" vertical="center" wrapText="1"/>
    </xf>
    <xf borderId="7" fillId="6" fontId="4" numFmtId="0" xfId="0" applyAlignment="1" applyBorder="1" applyFont="1">
      <alignment horizontal="right" shrinkToFit="0" vertical="center" wrapText="1"/>
    </xf>
    <xf borderId="7" fillId="6" fontId="4" numFmtId="0" xfId="0" applyAlignment="1" applyBorder="1" applyFont="1">
      <alignment shrinkToFit="0" vertical="center" wrapText="1"/>
    </xf>
    <xf borderId="7" fillId="6" fontId="4" numFmtId="3" xfId="0" applyAlignment="1" applyBorder="1" applyFont="1" applyNumberFormat="1">
      <alignment shrinkToFit="0" vertical="center" wrapText="1"/>
    </xf>
    <xf borderId="7" fillId="6" fontId="4" numFmtId="3" xfId="0" applyAlignment="1" applyBorder="1" applyFont="1" applyNumberFormat="1">
      <alignment readingOrder="0" shrinkToFit="0" vertical="center" wrapText="1"/>
    </xf>
    <xf borderId="7" fillId="7" fontId="6" numFmtId="3" xfId="0" applyAlignment="1" applyBorder="1" applyFill="1" applyFont="1" applyNumberFormat="1">
      <alignment shrinkToFit="0" vertical="center" wrapText="1"/>
    </xf>
    <xf borderId="8" fillId="7" fontId="6" numFmtId="3" xfId="0" applyAlignment="1" applyBorder="1" applyFont="1" applyNumberFormat="1">
      <alignment shrinkToFit="0" vertical="center" wrapText="1"/>
    </xf>
    <xf borderId="0" fillId="0" fontId="4" numFmtId="3" xfId="0" applyAlignment="1" applyFont="1" applyNumberFormat="1">
      <alignment shrinkToFit="0" vertical="center" wrapText="1"/>
    </xf>
    <xf borderId="0" fillId="0" fontId="11" numFmtId="3" xfId="0" applyAlignment="1" applyFont="1" applyNumberFormat="1">
      <alignment shrinkToFit="0" vertical="center" wrapText="1"/>
    </xf>
    <xf borderId="0" fillId="0" fontId="3" numFmtId="3" xfId="0" applyAlignment="1" applyFont="1" applyNumberFormat="1">
      <alignment vertical="center"/>
    </xf>
    <xf borderId="9" fillId="2" fontId="12" numFmtId="0" xfId="0" applyAlignment="1" applyBorder="1" applyFont="1">
      <alignment horizontal="center" readingOrder="0" textRotation="90" vertical="center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3" numFmtId="3" xfId="0" applyAlignment="1" applyFont="1" applyNumberFormat="1">
      <alignment horizontal="right" readingOrder="0" vertical="bottom"/>
    </xf>
    <xf borderId="0" fillId="0" fontId="3" numFmtId="3" xfId="0" applyAlignment="1" applyFont="1" applyNumberFormat="1">
      <alignment horizontal="right" vertical="bottom"/>
    </xf>
    <xf borderId="0" fillId="0" fontId="13" numFmtId="9" xfId="0" applyAlignment="1" applyFont="1" applyNumberFormat="1">
      <alignment horizontal="right" vertical="bottom"/>
    </xf>
    <xf borderId="10" fillId="0" fontId="13" numFmtId="9" xfId="0" applyAlignment="1" applyBorder="1" applyFont="1" applyNumberFormat="1">
      <alignment horizontal="right" vertical="bottom"/>
    </xf>
    <xf borderId="0" fillId="0" fontId="4" numFmtId="3" xfId="0" applyAlignment="1" applyFont="1" applyNumberFormat="1">
      <alignment horizontal="right" vertical="bottom"/>
    </xf>
    <xf borderId="9" fillId="0" fontId="2" numFmtId="0" xfId="0" applyBorder="1" applyFont="1"/>
    <xf borderId="11" fillId="2" fontId="14" numFmtId="0" xfId="0" applyAlignment="1" applyBorder="1" applyFont="1">
      <alignment vertical="bottom"/>
    </xf>
    <xf borderId="12" fillId="2" fontId="14" numFmtId="0" xfId="0" applyAlignment="1" applyBorder="1" applyFont="1">
      <alignment vertical="bottom"/>
    </xf>
    <xf borderId="12" fillId="2" fontId="11" numFmtId="0" xfId="0" applyAlignment="1" applyBorder="1" applyFont="1">
      <alignment horizontal="right" readingOrder="0" vertical="bottom"/>
    </xf>
    <xf borderId="12" fillId="2" fontId="11" numFmtId="3" xfId="0" applyAlignment="1" applyBorder="1" applyFont="1" applyNumberFormat="1">
      <alignment horizontal="right" vertical="bottom"/>
    </xf>
    <xf borderId="12" fillId="2" fontId="11" numFmtId="9" xfId="0" applyAlignment="1" applyBorder="1" applyFont="1" applyNumberFormat="1">
      <alignment horizontal="right" readingOrder="0" vertical="bottom"/>
    </xf>
    <xf borderId="13" fillId="2" fontId="11" numFmtId="9" xfId="0" applyAlignment="1" applyBorder="1" applyFont="1" applyNumberFormat="1">
      <alignment horizontal="right" readingOrder="0" vertical="bottom"/>
    </xf>
    <xf borderId="0" fillId="0" fontId="11" numFmtId="3" xfId="0" applyAlignment="1" applyFont="1" applyNumberFormat="1">
      <alignment horizontal="right" vertical="bottom"/>
    </xf>
    <xf borderId="0" fillId="0" fontId="14" numFmtId="3" xfId="0" applyAlignment="1" applyFont="1" applyNumberFormat="1">
      <alignment vertical="bottom"/>
    </xf>
    <xf borderId="0" fillId="0" fontId="14" numFmtId="0" xfId="0" applyAlignment="1" applyFont="1">
      <alignment vertical="bottom"/>
    </xf>
    <xf borderId="7" fillId="6" fontId="4" numFmtId="3" xfId="0" applyAlignment="1" applyBorder="1" applyFont="1" applyNumberFormat="1">
      <alignment shrinkToFit="0" wrapText="1"/>
    </xf>
    <xf borderId="7" fillId="2" fontId="11" numFmtId="3" xfId="0" applyAlignment="1" applyBorder="1" applyFont="1" applyNumberFormat="1">
      <alignment shrinkToFit="0" wrapText="1"/>
    </xf>
    <xf borderId="8" fillId="2" fontId="11" numFmtId="3" xfId="0" applyAlignment="1" applyBorder="1" applyFont="1" applyNumberFormat="1">
      <alignment shrinkToFit="0" wrapText="1"/>
    </xf>
    <xf borderId="10" fillId="0" fontId="4" numFmtId="3" xfId="0" applyAlignment="1" applyBorder="1" applyFont="1" applyNumberFormat="1">
      <alignment horizontal="right" vertical="bottom"/>
    </xf>
    <xf borderId="13" fillId="2" fontId="11" numFmtId="3" xfId="0" applyAlignment="1" applyBorder="1" applyFont="1" applyNumberFormat="1">
      <alignment horizontal="right" vertical="bottom"/>
    </xf>
    <xf borderId="6" fillId="2" fontId="12" numFmtId="0" xfId="0" applyAlignment="1" applyBorder="1" applyFont="1">
      <alignment horizontal="center" readingOrder="0" textRotation="90" vertical="center"/>
    </xf>
    <xf borderId="7" fillId="6" fontId="4" numFmtId="0" xfId="0" applyAlignment="1" applyBorder="1" applyFont="1">
      <alignment readingOrder="0" vertical="bottom"/>
    </xf>
    <xf borderId="7" fillId="6" fontId="5" numFmtId="3" xfId="0" applyAlignment="1" applyBorder="1" applyFont="1" applyNumberFormat="1">
      <alignment shrinkToFit="0" vertical="center" wrapText="1"/>
    </xf>
    <xf borderId="7" fillId="6" fontId="5" numFmtId="3" xfId="0" applyAlignment="1" applyBorder="1" applyFont="1" applyNumberFormat="1">
      <alignment readingOrder="0" shrinkToFit="0" vertical="center" wrapText="1"/>
    </xf>
    <xf borderId="8" fillId="6" fontId="5" numFmtId="3" xfId="0" applyAlignment="1" applyBorder="1" applyFont="1" applyNumberFormat="1">
      <alignment readingOrder="0" shrinkToFit="0" vertical="center" wrapText="1"/>
    </xf>
    <xf borderId="0" fillId="0" fontId="15" numFmtId="0" xfId="0" applyFont="1"/>
    <xf borderId="0" fillId="0" fontId="7" numFmtId="3" xfId="0" applyAlignment="1" applyFont="1" applyNumberFormat="1">
      <alignment vertical="bottom"/>
    </xf>
    <xf borderId="0" fillId="0" fontId="13" numFmtId="9" xfId="0" applyAlignment="1" applyFont="1" applyNumberFormat="1">
      <alignment vertical="bottom"/>
    </xf>
    <xf borderId="10" fillId="0" fontId="13" numFmtId="9" xfId="0" applyAlignment="1" applyBorder="1" applyFont="1" applyNumberFormat="1">
      <alignment vertical="bottom"/>
    </xf>
    <xf borderId="11" fillId="0" fontId="2" numFmtId="0" xfId="0" applyBorder="1" applyFont="1"/>
    <xf borderId="12" fillId="2" fontId="11" numFmtId="3" xfId="0" applyAlignment="1" applyBorder="1" applyFont="1" applyNumberFormat="1">
      <alignment vertical="bottom"/>
    </xf>
    <xf borderId="12" fillId="2" fontId="11" numFmtId="3" xfId="0" applyAlignment="1" applyBorder="1" applyFont="1" applyNumberFormat="1">
      <alignment readingOrder="0" vertical="bottom"/>
    </xf>
    <xf borderId="12" fillId="2" fontId="11" numFmtId="3" xfId="0" applyAlignment="1" applyBorder="1" applyFont="1" applyNumberFormat="1">
      <alignment horizontal="center" readingOrder="0" vertical="bottom"/>
    </xf>
    <xf borderId="12" fillId="2" fontId="11" numFmtId="0" xfId="0" applyAlignment="1" applyBorder="1" applyFont="1">
      <alignment vertical="bottom"/>
    </xf>
    <xf borderId="12" fillId="2" fontId="11" numFmtId="0" xfId="0" applyAlignment="1" applyBorder="1" applyFont="1">
      <alignment readingOrder="0" vertical="bottom"/>
    </xf>
    <xf borderId="13" fillId="2" fontId="11" numFmtId="3" xfId="0" applyAlignment="1" applyBorder="1" applyFont="1" applyNumberFormat="1">
      <alignment horizontal="center" readingOrder="0" vertical="bottom"/>
    </xf>
    <xf borderId="0" fillId="0" fontId="16" numFmtId="0" xfId="0" applyFont="1"/>
    <xf borderId="4" fillId="6" fontId="4" numFmtId="0" xfId="0" applyAlignment="1" applyBorder="1" applyFont="1">
      <alignment horizontal="center" vertical="bottom"/>
    </xf>
    <xf borderId="14" fillId="0" fontId="2" numFmtId="0" xfId="0" applyBorder="1" applyFont="1"/>
    <xf borderId="3" fillId="5" fontId="4" numFmtId="0" xfId="0" applyAlignment="1" applyBorder="1" applyFont="1">
      <alignment vertical="bottom"/>
    </xf>
    <xf borderId="3" fillId="6" fontId="4" numFmtId="0" xfId="0" applyAlignment="1" applyBorder="1" applyFont="1">
      <alignment vertical="bottom"/>
    </xf>
    <xf borderId="3" fillId="0" fontId="3" numFmtId="0" xfId="0" applyAlignment="1" applyBorder="1" applyFont="1">
      <alignment horizontal="right" readingOrder="0" vertical="bottom"/>
    </xf>
    <xf borderId="3" fillId="6" fontId="4" numFmtId="0" xfId="0" applyAlignment="1" applyBorder="1" applyFont="1">
      <alignment horizontal="right" vertical="bottom"/>
    </xf>
    <xf borderId="6" fillId="2" fontId="3" numFmtId="0" xfId="0" applyAlignment="1" applyBorder="1" applyFont="1">
      <alignment horizontal="right" vertical="bottom"/>
    </xf>
    <xf borderId="7" fillId="2" fontId="3" numFmtId="0" xfId="0" applyAlignment="1" applyBorder="1" applyFont="1">
      <alignment vertical="bottom"/>
    </xf>
    <xf borderId="7" fillId="2" fontId="14" numFmtId="0" xfId="0" applyAlignment="1" applyBorder="1" applyFont="1">
      <alignment horizontal="center" shrinkToFit="0" vertical="bottom" wrapText="1"/>
    </xf>
    <xf borderId="7" fillId="2" fontId="14" numFmtId="0" xfId="0" applyAlignment="1" applyBorder="1" applyFont="1">
      <alignment horizontal="center" readingOrder="0" shrinkToFit="0" vertical="bottom" wrapText="1"/>
    </xf>
    <xf borderId="8" fillId="2" fontId="14" numFmtId="0" xfId="0" applyAlignment="1" applyBorder="1" applyFont="1">
      <alignment horizontal="center" readingOrder="0" shrinkToFit="0" vertical="bottom" wrapText="1"/>
    </xf>
    <xf borderId="9" fillId="2" fontId="3" numFmtId="0" xfId="0" applyAlignment="1" applyBorder="1" applyFont="1">
      <alignment horizontal="right" vertical="bottom"/>
    </xf>
    <xf borderId="0" fillId="2" fontId="3" numFmtId="0" xfId="0" applyAlignment="1" applyFont="1">
      <alignment vertical="bottom"/>
    </xf>
    <xf borderId="0" fillId="2" fontId="14" numFmtId="0" xfId="0" applyAlignment="1" applyFont="1">
      <alignment horizontal="center" shrinkToFit="0" vertical="bottom" wrapText="1"/>
    </xf>
    <xf borderId="0" fillId="2" fontId="14" numFmtId="0" xfId="0" applyAlignment="1" applyFont="1">
      <alignment horizontal="center" readingOrder="0" shrinkToFit="0" vertical="bottom" wrapText="1"/>
    </xf>
    <xf borderId="10" fillId="0" fontId="2" numFmtId="0" xfId="0" applyBorder="1" applyFont="1"/>
    <xf borderId="15" fillId="2" fontId="11" numFmtId="0" xfId="0" applyAlignment="1" applyBorder="1" applyFont="1">
      <alignment horizontal="right" shrinkToFit="0" vertical="center" wrapText="1"/>
    </xf>
    <xf borderId="0" fillId="2" fontId="11" numFmtId="0" xfId="0" applyAlignment="1" applyFont="1">
      <alignment horizontal="center" shrinkToFit="0" vertical="center" wrapText="1"/>
    </xf>
    <xf borderId="3" fillId="2" fontId="11" numFmtId="0" xfId="0" applyAlignment="1" applyBorder="1" applyFont="1">
      <alignment horizontal="center" shrinkToFit="0" vertical="center" wrapText="1"/>
    </xf>
    <xf borderId="16" fillId="2" fontId="11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vertical="center"/>
    </xf>
    <xf borderId="15" fillId="2" fontId="11" numFmtId="0" xfId="0" applyAlignment="1" applyBorder="1" applyFont="1">
      <alignment horizontal="right" shrinkToFit="0" vertical="bottom" wrapText="1"/>
    </xf>
    <xf borderId="0" fillId="2" fontId="14" numFmtId="3" xfId="0" applyAlignment="1" applyFont="1" applyNumberFormat="1">
      <alignment horizontal="center" shrinkToFit="0" vertical="bottom" wrapText="1"/>
    </xf>
    <xf borderId="3" fillId="4" fontId="17" numFmtId="2" xfId="0" applyAlignment="1" applyBorder="1" applyFont="1" applyNumberFormat="1">
      <alignment horizontal="right" vertical="bottom"/>
    </xf>
    <xf borderId="3" fillId="8" fontId="17" numFmtId="2" xfId="0" applyAlignment="1" applyBorder="1" applyFill="1" applyFont="1" applyNumberFormat="1">
      <alignment horizontal="right" vertical="bottom"/>
    </xf>
    <xf borderId="3" fillId="9" fontId="17" numFmtId="2" xfId="0" applyAlignment="1" applyBorder="1" applyFill="1" applyFont="1" applyNumberFormat="1">
      <alignment horizontal="right" vertical="bottom"/>
    </xf>
    <xf borderId="3" fillId="10" fontId="17" numFmtId="2" xfId="0" applyAlignment="1" applyBorder="1" applyFill="1" applyFont="1" applyNumberFormat="1">
      <alignment horizontal="right" vertical="bottom"/>
    </xf>
    <xf borderId="16" fillId="9" fontId="17" numFmtId="2" xfId="0" applyAlignment="1" applyBorder="1" applyFont="1" applyNumberFormat="1">
      <alignment horizontal="right" vertical="bottom"/>
    </xf>
    <xf borderId="3" fillId="11" fontId="18" numFmtId="2" xfId="0" applyAlignment="1" applyBorder="1" applyFill="1" applyFont="1" applyNumberFormat="1">
      <alignment horizontal="right" vertical="bottom"/>
    </xf>
    <xf borderId="16" fillId="10" fontId="17" numFmtId="2" xfId="0" applyAlignment="1" applyBorder="1" applyFont="1" applyNumberFormat="1">
      <alignment horizontal="right" vertical="bottom"/>
    </xf>
    <xf borderId="16" fillId="11" fontId="18" numFmtId="2" xfId="0" applyAlignment="1" applyBorder="1" applyFont="1" applyNumberFormat="1">
      <alignment horizontal="right" vertical="bottom"/>
    </xf>
    <xf borderId="17" fillId="2" fontId="11" numFmtId="0" xfId="0" applyAlignment="1" applyBorder="1" applyFont="1">
      <alignment horizontal="right" shrinkToFit="0" vertical="bottom" wrapText="1"/>
    </xf>
    <xf borderId="12" fillId="2" fontId="14" numFmtId="3" xfId="0" applyAlignment="1" applyBorder="1" applyFont="1" applyNumberFormat="1">
      <alignment horizontal="center" shrinkToFit="0" vertical="bottom" wrapText="1"/>
    </xf>
    <xf borderId="18" fillId="11" fontId="18" numFmtId="2" xfId="0" applyAlignment="1" applyBorder="1" applyFont="1" applyNumberFormat="1">
      <alignment horizontal="right" vertical="bottom"/>
    </xf>
    <xf borderId="18" fillId="9" fontId="17" numFmtId="2" xfId="0" applyAlignment="1" applyBorder="1" applyFont="1" applyNumberFormat="1">
      <alignment horizontal="right" vertical="bottom"/>
    </xf>
    <xf borderId="18" fillId="8" fontId="17" numFmtId="2" xfId="0" applyAlignment="1" applyBorder="1" applyFont="1" applyNumberFormat="1">
      <alignment horizontal="right" vertical="bottom"/>
    </xf>
    <xf borderId="18" fillId="10" fontId="17" numFmtId="2" xfId="0" applyAlignment="1" applyBorder="1" applyFont="1" applyNumberFormat="1">
      <alignment horizontal="right" vertical="bottom"/>
    </xf>
    <xf borderId="19" fillId="4" fontId="17" numFmtId="2" xfId="0" applyAlignment="1" applyBorder="1" applyFont="1" applyNumberFormat="1">
      <alignment horizontal="right" vertical="bottom"/>
    </xf>
    <xf borderId="0" fillId="0" fontId="8" numFmtId="0" xfId="0" applyAlignment="1" applyFont="1">
      <alignment horizontal="right"/>
    </xf>
    <xf borderId="3" fillId="11" fontId="17" numFmtId="2" xfId="0" applyAlignment="1" applyBorder="1" applyFont="1" applyNumberFormat="1">
      <alignment horizontal="right" vertical="bottom"/>
    </xf>
    <xf borderId="16" fillId="11" fontId="17" numFmtId="2" xfId="0" applyAlignment="1" applyBorder="1" applyFont="1" applyNumberFormat="1">
      <alignment horizontal="right" vertical="bottom"/>
    </xf>
    <xf borderId="18" fillId="11" fontId="17" numFmtId="2" xfId="0" applyAlignment="1" applyBorder="1" applyFont="1" applyNumberFormat="1">
      <alignment horizontal="right" vertical="bottom"/>
    </xf>
    <xf borderId="0" fillId="0" fontId="8" numFmtId="0" xfId="0" applyAlignment="1" applyFont="1">
      <alignment readingOrder="0"/>
    </xf>
    <xf borderId="0" fillId="0" fontId="8" numFmtId="2" xfId="0" applyAlignment="1" applyFont="1" applyNumberFormat="1">
      <alignment readingOrder="0"/>
    </xf>
    <xf borderId="0" fillId="12" fontId="8" numFmtId="0" xfId="0" applyAlignment="1" applyFill="1" applyFont="1">
      <alignment readingOrder="0"/>
    </xf>
    <xf borderId="0" fillId="12" fontId="8" numFmtId="2" xfId="0" applyAlignment="1" applyFont="1" applyNumberFormat="1">
      <alignment readingOrder="0"/>
    </xf>
    <xf borderId="0" fillId="0" fontId="8" numFmtId="2" xfId="0" applyFont="1" applyNumberFormat="1"/>
    <xf borderId="0" fillId="13" fontId="8" numFmtId="0" xfId="0" applyAlignment="1" applyFill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C9E1BE"/>
          <bgColor rgb="FFC9E1BE"/>
        </patternFill>
      </fill>
      <border/>
    </dxf>
    <dxf>
      <font/>
      <fill>
        <patternFill patternType="solid">
          <fgColor rgb="FFF4F9F2"/>
          <bgColor rgb="FFF4F9F2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b/>
      </font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percentStacked"/>
        <c:ser>
          <c:idx val="0"/>
          <c:order val="0"/>
          <c:tx>
            <c:strRef>
              <c:f>Script2_Distribution!$D$27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Script2_Distribution!$C$28:$C$49</c:f>
            </c:strRef>
          </c:cat>
          <c:val>
            <c:numRef>
              <c:f>Script2_Distribution!$D$28:$D$49</c:f>
              <c:numCache/>
            </c:numRef>
          </c:val>
        </c:ser>
        <c:ser>
          <c:idx val="1"/>
          <c:order val="1"/>
          <c:tx>
            <c:strRef>
              <c:f>Script2_Distribution!$E$27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Script2_Distribution!$C$28:$C$49</c:f>
            </c:strRef>
          </c:cat>
          <c:val>
            <c:numRef>
              <c:f>Script2_Distribution!$E$28:$E$49</c:f>
              <c:numCache/>
            </c:numRef>
          </c:val>
        </c:ser>
        <c:ser>
          <c:idx val="2"/>
          <c:order val="2"/>
          <c:tx>
            <c:strRef>
              <c:f>Script2_Distribution!$F$27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Script2_Distribution!$C$28:$C$49</c:f>
            </c:strRef>
          </c:cat>
          <c:val>
            <c:numRef>
              <c:f>Script2_Distribution!$F$28:$F$49</c:f>
              <c:numCache/>
            </c:numRef>
          </c:val>
        </c:ser>
        <c:ser>
          <c:idx val="3"/>
          <c:order val="3"/>
          <c:tx>
            <c:strRef>
              <c:f>Script2_Distribution!$G$27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Script2_Distribution!$C$28:$C$49</c:f>
            </c:strRef>
          </c:cat>
          <c:val>
            <c:numRef>
              <c:f>Script2_Distribution!$G$28:$G$49</c:f>
              <c:numCache/>
            </c:numRef>
          </c:val>
        </c:ser>
        <c:ser>
          <c:idx val="4"/>
          <c:order val="4"/>
          <c:tx>
            <c:strRef>
              <c:f>Script2_Distribution!$H$27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Script2_Distribution!$C$28:$C$49</c:f>
            </c:strRef>
          </c:cat>
          <c:val>
            <c:numRef>
              <c:f>Script2_Distribution!$H$28:$H$49</c:f>
              <c:numCache/>
            </c:numRef>
          </c:val>
        </c:ser>
        <c:ser>
          <c:idx val="5"/>
          <c:order val="5"/>
          <c:tx>
            <c:strRef>
              <c:f>Script2_Distribution!$I$27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Script2_Distribution!$C$28:$C$49</c:f>
            </c:strRef>
          </c:cat>
          <c:val>
            <c:numRef>
              <c:f>Script2_Distribution!$I$28:$I$49</c:f>
              <c:numCache/>
            </c:numRef>
          </c:val>
        </c:ser>
        <c:ser>
          <c:idx val="6"/>
          <c:order val="6"/>
          <c:tx>
            <c:strRef>
              <c:f>Script2_Distribution!$J$27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Script2_Distribution!$C$28:$C$49</c:f>
            </c:strRef>
          </c:cat>
          <c:val>
            <c:numRef>
              <c:f>Script2_Distribution!$J$28:$J$49</c:f>
              <c:numCache/>
            </c:numRef>
          </c:val>
        </c:ser>
        <c:ser>
          <c:idx val="7"/>
          <c:order val="7"/>
          <c:tx>
            <c:strRef>
              <c:f>Script2_Distribution!$K$27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Script2_Distribution!$C$28:$C$49</c:f>
            </c:strRef>
          </c:cat>
          <c:val>
            <c:numRef>
              <c:f>Script2_Distribution!$K$28:$K$49</c:f>
              <c:numCache/>
            </c:numRef>
          </c:val>
        </c:ser>
        <c:ser>
          <c:idx val="8"/>
          <c:order val="8"/>
          <c:tx>
            <c:strRef>
              <c:f>Script2_Distribution!$L$27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Script2_Distribution!$C$28:$C$49</c:f>
            </c:strRef>
          </c:cat>
          <c:val>
            <c:numRef>
              <c:f>Script2_Distribution!$L$28:$L$49</c:f>
              <c:numCache/>
            </c:numRef>
          </c:val>
        </c:ser>
        <c:ser>
          <c:idx val="9"/>
          <c:order val="9"/>
          <c:tx>
            <c:strRef>
              <c:f>Script2_Distribution!$M$27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Script2_Distribution!$C$28:$C$49</c:f>
            </c:strRef>
          </c:cat>
          <c:val>
            <c:numRef>
              <c:f>Script2_Distribution!$M$28:$M$49</c:f>
              <c:numCache/>
            </c:numRef>
          </c:val>
        </c:ser>
        <c:ser>
          <c:idx val="10"/>
          <c:order val="10"/>
          <c:tx>
            <c:strRef>
              <c:f>Script2_Distribution!$N$27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Script2_Distribution!$C$28:$C$49</c:f>
            </c:strRef>
          </c:cat>
          <c:val>
            <c:numRef>
              <c:f>Script2_Distribution!$N$28:$N$49</c:f>
              <c:numCache/>
            </c:numRef>
          </c:val>
        </c:ser>
        <c:ser>
          <c:idx val="11"/>
          <c:order val="11"/>
          <c:tx>
            <c:strRef>
              <c:f>Script2_Distribution!$O$27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Script2_Distribution!$C$28:$C$49</c:f>
            </c:strRef>
          </c:cat>
          <c:val>
            <c:numRef>
              <c:f>Script2_Distribution!$O$28:$O$49</c:f>
              <c:numCache/>
            </c:numRef>
          </c:val>
        </c:ser>
        <c:ser>
          <c:idx val="12"/>
          <c:order val="12"/>
          <c:tx>
            <c:strRef>
              <c:f>Script2_Distribution!$P$27</c:f>
            </c:strRef>
          </c:tx>
          <c:spPr>
            <a:solidFill>
              <a:schemeClr val="accent1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Script2_Distribution!$C$28:$C$49</c:f>
            </c:strRef>
          </c:cat>
          <c:val>
            <c:numRef>
              <c:f>Script2_Distribution!$P$28:$P$49</c:f>
              <c:numCache/>
            </c:numRef>
          </c:val>
        </c:ser>
        <c:ser>
          <c:idx val="13"/>
          <c:order val="13"/>
          <c:tx>
            <c:strRef>
              <c:f>Script2_Distribution!$Q$27</c:f>
            </c:strRef>
          </c:tx>
          <c:spPr>
            <a:solidFill>
              <a:schemeClr val="accent2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Script2_Distribution!$C$28:$C$49</c:f>
            </c:strRef>
          </c:cat>
          <c:val>
            <c:numRef>
              <c:f>Script2_Distribution!$Q$28:$Q$49</c:f>
              <c:numCache/>
            </c:numRef>
          </c:val>
        </c:ser>
        <c:ser>
          <c:idx val="14"/>
          <c:order val="14"/>
          <c:tx>
            <c:strRef>
              <c:f>Script2_Distribution!$R$27</c:f>
            </c:strRef>
          </c:tx>
          <c:spPr>
            <a:solidFill>
              <a:schemeClr val="accent3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Script2_Distribution!$C$28:$C$49</c:f>
            </c:strRef>
          </c:cat>
          <c:val>
            <c:numRef>
              <c:f>Script2_Distribution!$R$28:$R$49</c:f>
              <c:numCache/>
            </c:numRef>
          </c:val>
        </c:ser>
        <c:ser>
          <c:idx val="15"/>
          <c:order val="15"/>
          <c:tx>
            <c:strRef>
              <c:f>Script2_Distribution!$S$27</c:f>
            </c:strRef>
          </c:tx>
          <c:spPr>
            <a:solidFill>
              <a:schemeClr val="accent4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Script2_Distribution!$C$28:$C$49</c:f>
            </c:strRef>
          </c:cat>
          <c:val>
            <c:numRef>
              <c:f>Script2_Distribution!$S$28:$S$49</c:f>
              <c:numCache/>
            </c:numRef>
          </c:val>
        </c:ser>
        <c:ser>
          <c:idx val="16"/>
          <c:order val="16"/>
          <c:tx>
            <c:strRef>
              <c:f>Script2_Distribution!$T$27</c:f>
            </c:strRef>
          </c:tx>
          <c:spPr>
            <a:solidFill>
              <a:schemeClr val="accent5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Script2_Distribution!$C$28:$C$49</c:f>
            </c:strRef>
          </c:cat>
          <c:val>
            <c:numRef>
              <c:f>Script2_Distribution!$T$28:$T$49</c:f>
              <c:numCache/>
            </c:numRef>
          </c:val>
        </c:ser>
        <c:ser>
          <c:idx val="17"/>
          <c:order val="17"/>
          <c:tx>
            <c:strRef>
              <c:f>Script2_Distribution!$U$27</c:f>
            </c:strRef>
          </c:tx>
          <c:spPr>
            <a:solidFill>
              <a:schemeClr val="accent6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Script2_Distribution!$C$28:$C$49</c:f>
            </c:strRef>
          </c:cat>
          <c:val>
            <c:numRef>
              <c:f>Script2_Distribution!$U$28:$U$49</c:f>
              <c:numCache/>
            </c:numRef>
          </c:val>
        </c:ser>
        <c:ser>
          <c:idx val="18"/>
          <c:order val="18"/>
          <c:tx>
            <c:strRef>
              <c:f>Script2_Distribution!$V$27</c:f>
            </c:strRef>
          </c:tx>
          <c:spPr>
            <a:solidFill>
              <a:schemeClr val="accent1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Script2_Distribution!$C$28:$C$49</c:f>
            </c:strRef>
          </c:cat>
          <c:val>
            <c:numRef>
              <c:f>Script2_Distribution!$V$28:$V$49</c:f>
              <c:numCache/>
            </c:numRef>
          </c:val>
        </c:ser>
        <c:overlap val="100"/>
        <c:axId val="1336254151"/>
        <c:axId val="369291972"/>
      </c:barChart>
      <c:catAx>
        <c:axId val="13362541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9291972"/>
      </c:catAx>
      <c:valAx>
        <c:axId val="3692919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625415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24</xdr:col>
      <xdr:colOff>190500</xdr:colOff>
      <xdr:row>26</xdr:row>
      <xdr:rowOff>161925</xdr:rowOff>
    </xdr:from>
    <xdr:ext cx="10715625" cy="45720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88"/>
    <col customWidth="1" min="2" max="2" width="31.88"/>
    <col customWidth="1" hidden="1" min="9" max="9" width="16.38"/>
    <col hidden="1" min="10" max="10" width="12.63"/>
    <col customWidth="1" min="11" max="11" width="20.63"/>
    <col customWidth="1" hidden="1" min="13" max="13" width="17.75"/>
    <col hidden="1" min="14" max="14" width="12.63"/>
    <col customWidth="1" min="15" max="15" width="21.13"/>
    <col customWidth="1" min="17" max="17" width="8.38"/>
    <col customWidth="1" min="18" max="18" width="22.75"/>
    <col customWidth="1" min="19" max="19" width="15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4"/>
      <c r="S1" s="3"/>
      <c r="T1" s="3"/>
      <c r="U1" s="3"/>
      <c r="V1" s="3"/>
      <c r="W1" s="3"/>
      <c r="X1" s="3"/>
      <c r="Y1" s="3"/>
      <c r="Z1" s="3"/>
      <c r="AA1" s="3"/>
    </row>
    <row r="2">
      <c r="A2" s="5" t="s">
        <v>1</v>
      </c>
      <c r="B2" s="6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9" t="s">
        <v>7</v>
      </c>
      <c r="H2" s="6" t="s">
        <v>8</v>
      </c>
      <c r="I2" s="6" t="s">
        <v>9</v>
      </c>
      <c r="J2" s="6" t="s">
        <v>10</v>
      </c>
      <c r="K2" s="10" t="s">
        <v>11</v>
      </c>
      <c r="L2" s="6" t="s">
        <v>12</v>
      </c>
      <c r="M2" s="11" t="s">
        <v>13</v>
      </c>
      <c r="N2" s="12" t="s">
        <v>10</v>
      </c>
      <c r="O2" s="13" t="s">
        <v>14</v>
      </c>
      <c r="P2" s="9" t="s">
        <v>15</v>
      </c>
      <c r="Q2" s="14"/>
      <c r="R2" s="15" t="s">
        <v>16</v>
      </c>
      <c r="S2" s="16"/>
      <c r="T2" s="3"/>
      <c r="U2" s="3"/>
      <c r="V2" s="3"/>
      <c r="W2" s="3"/>
      <c r="X2" s="3"/>
      <c r="Y2" s="3"/>
      <c r="Z2" s="3"/>
      <c r="AA2" s="3"/>
    </row>
    <row r="3">
      <c r="A3" s="17">
        <v>1.0</v>
      </c>
      <c r="B3" s="18" t="s">
        <v>17</v>
      </c>
      <c r="C3" s="19" t="s">
        <v>18</v>
      </c>
      <c r="D3" s="19" t="s">
        <v>19</v>
      </c>
      <c r="E3" s="19" t="s">
        <v>20</v>
      </c>
      <c r="F3" s="20" t="s">
        <v>21</v>
      </c>
      <c r="G3" s="21">
        <v>2179.0</v>
      </c>
      <c r="H3" s="21">
        <v>561.0</v>
      </c>
      <c r="I3" s="21">
        <v>248.0</v>
      </c>
      <c r="J3" s="22">
        <f t="shared" ref="J3:J25" si="1">I3/H3</f>
        <v>0.4420677362</v>
      </c>
      <c r="K3" s="23" t="str">
        <f t="shared" ref="K3:K25" si="2">CONCATENATE(I3," (",ROUND(J3*100,2),"%) ")</f>
        <v>248 (44,21%) </v>
      </c>
      <c r="L3" s="21">
        <v>2054.0</v>
      </c>
      <c r="M3" s="21">
        <v>1046.0</v>
      </c>
      <c r="N3" s="22">
        <f t="shared" ref="N3:N25" si="3">M3/L3</f>
        <v>0.5092502434</v>
      </c>
      <c r="O3" s="23" t="str">
        <f t="shared" ref="O3:O25" si="4">CONCATENATE(M3," (",ROUND(N3*100,2),"%) ")</f>
        <v>1046 (50,93%) </v>
      </c>
      <c r="P3" s="21">
        <v>657852.0</v>
      </c>
      <c r="Q3" s="3"/>
      <c r="R3" s="24" t="s">
        <v>22</v>
      </c>
      <c r="S3" s="25" t="s">
        <v>23</v>
      </c>
      <c r="T3" s="3"/>
      <c r="U3" s="3"/>
      <c r="V3" s="3"/>
      <c r="W3" s="3"/>
      <c r="X3" s="3"/>
      <c r="Y3" s="3"/>
      <c r="Z3" s="3"/>
      <c r="AA3" s="3"/>
    </row>
    <row r="4">
      <c r="A4" s="17">
        <v>2.0</v>
      </c>
      <c r="B4" s="18" t="s">
        <v>24</v>
      </c>
      <c r="C4" s="19" t="s">
        <v>25</v>
      </c>
      <c r="D4" s="19" t="s">
        <v>26</v>
      </c>
      <c r="E4" s="19" t="s">
        <v>27</v>
      </c>
      <c r="F4" s="20" t="s">
        <v>28</v>
      </c>
      <c r="G4" s="21">
        <v>138.0</v>
      </c>
      <c r="H4" s="21">
        <v>13.0</v>
      </c>
      <c r="I4" s="21">
        <v>9.0</v>
      </c>
      <c r="J4" s="22">
        <f t="shared" si="1"/>
        <v>0.6923076923</v>
      </c>
      <c r="K4" s="23" t="str">
        <f t="shared" si="2"/>
        <v>9 (69,23%) </v>
      </c>
      <c r="L4" s="21">
        <v>61.0</v>
      </c>
      <c r="M4" s="26">
        <v>56.0</v>
      </c>
      <c r="N4" s="22">
        <f t="shared" si="3"/>
        <v>0.9180327869</v>
      </c>
      <c r="O4" s="23" t="str">
        <f t="shared" si="4"/>
        <v>56 (91,8%) </v>
      </c>
      <c r="P4" s="21">
        <v>21862.0</v>
      </c>
      <c r="Q4" s="3"/>
      <c r="R4" s="27" t="s">
        <v>29</v>
      </c>
      <c r="S4" s="21">
        <v>22.0</v>
      </c>
      <c r="T4" s="3"/>
      <c r="U4" s="3"/>
      <c r="V4" s="3"/>
      <c r="W4" s="3"/>
      <c r="X4" s="3"/>
      <c r="Y4" s="3"/>
      <c r="Z4" s="3"/>
      <c r="AA4" s="3"/>
    </row>
    <row r="5">
      <c r="A5" s="17">
        <v>3.0</v>
      </c>
      <c r="B5" s="18" t="s">
        <v>30</v>
      </c>
      <c r="C5" s="19" t="s">
        <v>31</v>
      </c>
      <c r="D5" s="19" t="s">
        <v>32</v>
      </c>
      <c r="E5" s="19" t="s">
        <v>33</v>
      </c>
      <c r="F5" s="20" t="s">
        <v>34</v>
      </c>
      <c r="G5" s="21">
        <v>320.0</v>
      </c>
      <c r="H5" s="21">
        <v>51.0</v>
      </c>
      <c r="I5" s="21">
        <v>51.0</v>
      </c>
      <c r="J5" s="22">
        <f t="shared" si="1"/>
        <v>1</v>
      </c>
      <c r="K5" s="23" t="str">
        <f t="shared" si="2"/>
        <v>51 (100%) </v>
      </c>
      <c r="L5" s="21">
        <v>260.0</v>
      </c>
      <c r="M5" s="26">
        <v>220.0</v>
      </c>
      <c r="N5" s="22">
        <f t="shared" si="3"/>
        <v>0.8461538462</v>
      </c>
      <c r="O5" s="23" t="str">
        <f t="shared" si="4"/>
        <v>220 (84,62%) </v>
      </c>
      <c r="P5" s="21">
        <v>31686.0</v>
      </c>
      <c r="Q5" s="3"/>
      <c r="R5" s="27" t="s">
        <v>7</v>
      </c>
      <c r="S5" s="21">
        <f>G25</f>
        <v>38519</v>
      </c>
      <c r="T5" s="3"/>
      <c r="U5" s="3"/>
      <c r="V5" s="3"/>
      <c r="W5" s="3"/>
      <c r="X5" s="3"/>
      <c r="Y5" s="3"/>
      <c r="Z5" s="3"/>
      <c r="AA5" s="3"/>
    </row>
    <row r="6">
      <c r="A6" s="17">
        <v>4.0</v>
      </c>
      <c r="B6" s="18" t="s">
        <v>35</v>
      </c>
      <c r="C6" s="19" t="s">
        <v>36</v>
      </c>
      <c r="D6" s="19" t="s">
        <v>37</v>
      </c>
      <c r="E6" s="19" t="s">
        <v>38</v>
      </c>
      <c r="F6" s="20" t="s">
        <v>39</v>
      </c>
      <c r="G6" s="21">
        <v>2353.0</v>
      </c>
      <c r="H6" s="21">
        <v>564.0</v>
      </c>
      <c r="I6" s="21">
        <v>327.0</v>
      </c>
      <c r="J6" s="22">
        <f t="shared" si="1"/>
        <v>0.579787234</v>
      </c>
      <c r="K6" s="23" t="str">
        <f t="shared" si="2"/>
        <v>327 (57,98%) </v>
      </c>
      <c r="L6" s="21">
        <v>2760.0</v>
      </c>
      <c r="M6" s="26">
        <v>1691.0</v>
      </c>
      <c r="N6" s="22">
        <f t="shared" si="3"/>
        <v>0.6126811594</v>
      </c>
      <c r="O6" s="23" t="str">
        <f t="shared" si="4"/>
        <v>1691 (61,27%) </v>
      </c>
      <c r="P6" s="21">
        <v>421111.0</v>
      </c>
      <c r="Q6" s="3"/>
      <c r="R6" s="27" t="s">
        <v>8</v>
      </c>
      <c r="S6" s="21">
        <f>H25</f>
        <v>7066</v>
      </c>
      <c r="T6" s="3"/>
      <c r="U6" s="3"/>
      <c r="V6" s="3"/>
      <c r="W6" s="3"/>
      <c r="X6" s="3"/>
      <c r="Y6" s="3"/>
      <c r="Z6" s="3"/>
      <c r="AA6" s="3"/>
    </row>
    <row r="7">
      <c r="A7" s="17">
        <v>5.0</v>
      </c>
      <c r="B7" s="18" t="s">
        <v>40</v>
      </c>
      <c r="C7" s="19" t="s">
        <v>41</v>
      </c>
      <c r="D7" s="19" t="s">
        <v>42</v>
      </c>
      <c r="E7" s="19" t="s">
        <v>43</v>
      </c>
      <c r="F7" s="20" t="s">
        <v>44</v>
      </c>
      <c r="G7" s="21">
        <v>3749.0</v>
      </c>
      <c r="H7" s="21">
        <v>1058.0</v>
      </c>
      <c r="I7" s="21">
        <v>482.0</v>
      </c>
      <c r="J7" s="22">
        <f t="shared" si="1"/>
        <v>0.4555765595</v>
      </c>
      <c r="K7" s="23" t="str">
        <f t="shared" si="2"/>
        <v>482 (45,56%) </v>
      </c>
      <c r="L7" s="21">
        <v>6253.0</v>
      </c>
      <c r="M7" s="26">
        <v>2845.0</v>
      </c>
      <c r="N7" s="22">
        <f t="shared" si="3"/>
        <v>0.4549816088</v>
      </c>
      <c r="O7" s="23" t="str">
        <f t="shared" si="4"/>
        <v>2845 (45,5%) </v>
      </c>
      <c r="P7" s="21">
        <v>839494.0</v>
      </c>
      <c r="Q7" s="3"/>
      <c r="R7" s="27" t="s">
        <v>12</v>
      </c>
      <c r="S7" s="21">
        <f>L25</f>
        <v>42349</v>
      </c>
      <c r="T7" s="3"/>
      <c r="U7" s="3"/>
      <c r="V7" s="3"/>
      <c r="W7" s="3"/>
      <c r="X7" s="3"/>
      <c r="Y7" s="3"/>
      <c r="Z7" s="3"/>
      <c r="AA7" s="3"/>
    </row>
    <row r="8">
      <c r="A8" s="17">
        <v>6.0</v>
      </c>
      <c r="B8" s="18" t="s">
        <v>45</v>
      </c>
      <c r="C8" s="19" t="s">
        <v>46</v>
      </c>
      <c r="D8" s="19" t="s">
        <v>47</v>
      </c>
      <c r="E8" s="28" t="s">
        <v>48</v>
      </c>
      <c r="F8" s="20" t="s">
        <v>49</v>
      </c>
      <c r="G8" s="21">
        <v>4198.0</v>
      </c>
      <c r="H8" s="21">
        <v>840.0</v>
      </c>
      <c r="I8" s="21">
        <v>347.0</v>
      </c>
      <c r="J8" s="22">
        <f t="shared" si="1"/>
        <v>0.4130952381</v>
      </c>
      <c r="K8" s="23" t="str">
        <f t="shared" si="2"/>
        <v>347 (41,31%) </v>
      </c>
      <c r="L8" s="21">
        <v>4310.0</v>
      </c>
      <c r="M8" s="26">
        <v>1438.0</v>
      </c>
      <c r="N8" s="22">
        <f t="shared" si="3"/>
        <v>0.3336426914</v>
      </c>
      <c r="O8" s="23" t="str">
        <f t="shared" si="4"/>
        <v>1438 (33,36%) </v>
      </c>
      <c r="P8" s="21">
        <v>494715.0</v>
      </c>
      <c r="Q8" s="3"/>
      <c r="R8" s="29" t="s">
        <v>15</v>
      </c>
      <c r="S8" s="21">
        <f>P25</f>
        <v>7423419</v>
      </c>
      <c r="T8" s="3"/>
      <c r="U8" s="3"/>
      <c r="V8" s="3"/>
      <c r="W8" s="3"/>
      <c r="X8" s="3"/>
      <c r="Y8" s="3"/>
      <c r="Z8" s="3"/>
      <c r="AA8" s="3"/>
    </row>
    <row r="9">
      <c r="A9" s="17">
        <v>7.0</v>
      </c>
      <c r="B9" s="18" t="s">
        <v>50</v>
      </c>
      <c r="C9" s="19" t="s">
        <v>51</v>
      </c>
      <c r="D9" s="19" t="s">
        <v>52</v>
      </c>
      <c r="E9" s="19" t="s">
        <v>53</v>
      </c>
      <c r="F9" s="20" t="s">
        <v>54</v>
      </c>
      <c r="G9" s="21">
        <v>7612.0</v>
      </c>
      <c r="H9" s="21">
        <v>1274.0</v>
      </c>
      <c r="I9" s="21">
        <v>645.0</v>
      </c>
      <c r="J9" s="22">
        <f t="shared" si="1"/>
        <v>0.5062794349</v>
      </c>
      <c r="K9" s="23" t="str">
        <f t="shared" si="2"/>
        <v>645 (50,63%) </v>
      </c>
      <c r="L9" s="21">
        <v>7775.0</v>
      </c>
      <c r="M9" s="26">
        <v>3699.0</v>
      </c>
      <c r="N9" s="22">
        <f t="shared" si="3"/>
        <v>0.475755627</v>
      </c>
      <c r="O9" s="23" t="str">
        <f t="shared" si="4"/>
        <v>3699 (47,58%) </v>
      </c>
      <c r="P9" s="21">
        <v>1045091.0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17">
        <v>8.0</v>
      </c>
      <c r="B10" s="18" t="s">
        <v>55</v>
      </c>
      <c r="C10" s="19" t="s">
        <v>56</v>
      </c>
      <c r="D10" s="19" t="s">
        <v>57</v>
      </c>
      <c r="E10" s="19" t="s">
        <v>58</v>
      </c>
      <c r="F10" s="20" t="s">
        <v>59</v>
      </c>
      <c r="G10" s="21">
        <v>47.0</v>
      </c>
      <c r="H10" s="21">
        <v>15.0</v>
      </c>
      <c r="I10" s="21">
        <v>12.0</v>
      </c>
      <c r="J10" s="22">
        <f t="shared" si="1"/>
        <v>0.8</v>
      </c>
      <c r="K10" s="23" t="str">
        <f t="shared" si="2"/>
        <v>12 (80%) </v>
      </c>
      <c r="L10" s="21">
        <v>101.0</v>
      </c>
      <c r="M10" s="26">
        <v>86.0</v>
      </c>
      <c r="N10" s="22">
        <f t="shared" si="3"/>
        <v>0.8514851485</v>
      </c>
      <c r="O10" s="23" t="str">
        <f t="shared" si="4"/>
        <v>86 (85,15%) </v>
      </c>
      <c r="P10" s="21">
        <v>6330.0</v>
      </c>
      <c r="Q10" s="3"/>
      <c r="R10" s="3"/>
      <c r="S10" s="3" t="str">
        <f>H30</f>
        <v/>
      </c>
      <c r="T10" s="3"/>
      <c r="U10" s="3"/>
      <c r="V10" s="3"/>
      <c r="W10" s="3"/>
      <c r="X10" s="3"/>
      <c r="Y10" s="3"/>
      <c r="Z10" s="3"/>
      <c r="AA10" s="3"/>
    </row>
    <row r="11">
      <c r="A11" s="17">
        <v>9.0</v>
      </c>
      <c r="B11" s="18" t="s">
        <v>60</v>
      </c>
      <c r="C11" s="19" t="s">
        <v>61</v>
      </c>
      <c r="D11" s="19" t="s">
        <v>62</v>
      </c>
      <c r="E11" s="19" t="s">
        <v>63</v>
      </c>
      <c r="F11" s="20" t="s">
        <v>64</v>
      </c>
      <c r="G11" s="21">
        <v>1641.0</v>
      </c>
      <c r="H11" s="21">
        <v>53.0</v>
      </c>
      <c r="I11" s="21">
        <v>35.0</v>
      </c>
      <c r="J11" s="22">
        <f t="shared" si="1"/>
        <v>0.6603773585</v>
      </c>
      <c r="K11" s="23" t="str">
        <f t="shared" si="2"/>
        <v>35 (66,04%) </v>
      </c>
      <c r="L11" s="21">
        <v>307.0</v>
      </c>
      <c r="M11" s="26">
        <v>170.0</v>
      </c>
      <c r="N11" s="22">
        <f t="shared" si="3"/>
        <v>0.5537459283</v>
      </c>
      <c r="O11" s="23" t="str">
        <f t="shared" si="4"/>
        <v>170 (55,37%) </v>
      </c>
      <c r="P11" s="21">
        <v>272539.0</v>
      </c>
      <c r="Q11" s="3"/>
      <c r="R11" s="3"/>
      <c r="S11" s="3" t="str">
        <f>P30</f>
        <v/>
      </c>
      <c r="T11" s="3"/>
      <c r="U11" s="3"/>
      <c r="V11" s="3"/>
      <c r="W11" s="3"/>
      <c r="X11" s="3"/>
      <c r="Y11" s="3"/>
      <c r="Z11" s="3"/>
      <c r="AA11" s="3"/>
    </row>
    <row r="12">
      <c r="A12" s="17">
        <v>10.0</v>
      </c>
      <c r="B12" s="18" t="s">
        <v>65</v>
      </c>
      <c r="C12" s="19" t="s">
        <v>66</v>
      </c>
      <c r="D12" s="19" t="s">
        <v>67</v>
      </c>
      <c r="E12" s="19" t="s">
        <v>68</v>
      </c>
      <c r="F12" s="20" t="s">
        <v>69</v>
      </c>
      <c r="G12" s="21">
        <v>40.0</v>
      </c>
      <c r="H12" s="21">
        <v>9.0</v>
      </c>
      <c r="I12" s="21">
        <v>2.0</v>
      </c>
      <c r="J12" s="22">
        <f t="shared" si="1"/>
        <v>0.2222222222</v>
      </c>
      <c r="K12" s="23" t="str">
        <f t="shared" si="2"/>
        <v>2 (22,22%) </v>
      </c>
      <c r="L12" s="21">
        <v>29.0</v>
      </c>
      <c r="M12" s="26">
        <v>9.0</v>
      </c>
      <c r="N12" s="22">
        <f t="shared" si="3"/>
        <v>0.3103448276</v>
      </c>
      <c r="O12" s="23" t="str">
        <f t="shared" si="4"/>
        <v>9 (31,03%) </v>
      </c>
      <c r="P12" s="21">
        <v>9845.0</v>
      </c>
      <c r="Q12" s="3"/>
      <c r="R12" s="3"/>
      <c r="S12" s="3" t="str">
        <f>G30</f>
        <v/>
      </c>
      <c r="T12" s="3"/>
      <c r="U12" s="3"/>
      <c r="V12" s="3"/>
      <c r="W12" s="3"/>
      <c r="X12" s="3"/>
      <c r="Y12" s="3"/>
      <c r="Z12" s="3"/>
      <c r="AA12" s="3"/>
    </row>
    <row r="13">
      <c r="A13" s="17">
        <v>11.0</v>
      </c>
      <c r="B13" s="18" t="s">
        <v>70</v>
      </c>
      <c r="C13" s="19" t="s">
        <v>71</v>
      </c>
      <c r="D13" s="19" t="s">
        <v>72</v>
      </c>
      <c r="E13" s="19" t="s">
        <v>73</v>
      </c>
      <c r="F13" s="20" t="s">
        <v>74</v>
      </c>
      <c r="G13" s="21">
        <v>1113.0</v>
      </c>
      <c r="H13" s="21">
        <v>15.0</v>
      </c>
      <c r="I13" s="21">
        <v>10.0</v>
      </c>
      <c r="J13" s="22">
        <f t="shared" si="1"/>
        <v>0.6666666667</v>
      </c>
      <c r="K13" s="23" t="str">
        <f t="shared" si="2"/>
        <v>10 (66,67%) </v>
      </c>
      <c r="L13" s="21">
        <v>62.0</v>
      </c>
      <c r="M13" s="26">
        <v>46.0</v>
      </c>
      <c r="N13" s="22">
        <f t="shared" si="3"/>
        <v>0.7419354839</v>
      </c>
      <c r="O13" s="23" t="str">
        <f t="shared" si="4"/>
        <v>46 (74,19%) </v>
      </c>
      <c r="P13" s="21">
        <v>674843.0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17">
        <v>12.0</v>
      </c>
      <c r="B14" s="18" t="s">
        <v>75</v>
      </c>
      <c r="C14" s="19" t="s">
        <v>76</v>
      </c>
      <c r="D14" s="19" t="s">
        <v>77</v>
      </c>
      <c r="E14" s="19" t="s">
        <v>78</v>
      </c>
      <c r="F14" s="20">
        <v>4342691.0</v>
      </c>
      <c r="G14" s="21">
        <v>276.0</v>
      </c>
      <c r="H14" s="21">
        <v>54.0</v>
      </c>
      <c r="I14" s="21">
        <v>13.0</v>
      </c>
      <c r="J14" s="22">
        <f t="shared" si="1"/>
        <v>0.2407407407</v>
      </c>
      <c r="K14" s="23" t="str">
        <f t="shared" si="2"/>
        <v>13 (24,07%) </v>
      </c>
      <c r="L14" s="21">
        <v>175.0</v>
      </c>
      <c r="M14" s="26">
        <v>55.0</v>
      </c>
      <c r="N14" s="22">
        <f t="shared" si="3"/>
        <v>0.3142857143</v>
      </c>
      <c r="O14" s="23" t="str">
        <f t="shared" si="4"/>
        <v>55 (31,43%) </v>
      </c>
      <c r="P14" s="21">
        <v>29872.0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17">
        <v>13.0</v>
      </c>
      <c r="B15" s="18" t="s">
        <v>79</v>
      </c>
      <c r="C15" s="19" t="s">
        <v>80</v>
      </c>
      <c r="D15" s="19" t="s">
        <v>81</v>
      </c>
      <c r="E15" s="28" t="s">
        <v>82</v>
      </c>
      <c r="F15" s="20" t="s">
        <v>83</v>
      </c>
      <c r="G15" s="21">
        <v>621.0</v>
      </c>
      <c r="H15" s="21">
        <v>166.0</v>
      </c>
      <c r="I15" s="21">
        <v>23.0</v>
      </c>
      <c r="J15" s="22">
        <f t="shared" si="1"/>
        <v>0.1385542169</v>
      </c>
      <c r="K15" s="23" t="str">
        <f t="shared" si="2"/>
        <v>23 (13,86%) </v>
      </c>
      <c r="L15" s="21">
        <v>1645.0</v>
      </c>
      <c r="M15" s="26">
        <v>193.0</v>
      </c>
      <c r="N15" s="22">
        <f t="shared" si="3"/>
        <v>0.117325228</v>
      </c>
      <c r="O15" s="23" t="str">
        <f t="shared" si="4"/>
        <v>193 (11,73%) </v>
      </c>
      <c r="P15" s="21">
        <v>106762.0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17">
        <v>14.0</v>
      </c>
      <c r="B16" s="18" t="s">
        <v>84</v>
      </c>
      <c r="C16" s="19" t="s">
        <v>85</v>
      </c>
      <c r="D16" s="19" t="s">
        <v>86</v>
      </c>
      <c r="E16" s="19" t="s">
        <v>87</v>
      </c>
      <c r="F16" s="20" t="s">
        <v>88</v>
      </c>
      <c r="G16" s="21">
        <v>5088.0</v>
      </c>
      <c r="H16" s="21">
        <v>752.0</v>
      </c>
      <c r="I16" s="21">
        <v>391.0</v>
      </c>
      <c r="J16" s="22">
        <f t="shared" si="1"/>
        <v>0.5199468085</v>
      </c>
      <c r="K16" s="23" t="str">
        <f t="shared" si="2"/>
        <v>391 (51,99%) </v>
      </c>
      <c r="L16" s="21">
        <v>4556.0</v>
      </c>
      <c r="M16" s="26">
        <v>2271.0</v>
      </c>
      <c r="N16" s="22">
        <f t="shared" si="3"/>
        <v>0.4984635645</v>
      </c>
      <c r="O16" s="23" t="str">
        <f t="shared" si="4"/>
        <v>2271 (49,85%) </v>
      </c>
      <c r="P16" s="21">
        <v>1452697.0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17">
        <v>15.0</v>
      </c>
      <c r="B17" s="18" t="s">
        <v>89</v>
      </c>
      <c r="C17" s="19" t="s">
        <v>90</v>
      </c>
      <c r="D17" s="19" t="s">
        <v>91</v>
      </c>
      <c r="E17" s="19" t="s">
        <v>92</v>
      </c>
      <c r="F17" s="20" t="s">
        <v>93</v>
      </c>
      <c r="G17" s="21">
        <v>274.0</v>
      </c>
      <c r="H17" s="21">
        <v>12.0</v>
      </c>
      <c r="I17" s="21">
        <v>1.0</v>
      </c>
      <c r="J17" s="22">
        <f t="shared" si="1"/>
        <v>0.08333333333</v>
      </c>
      <c r="K17" s="23" t="str">
        <f t="shared" si="2"/>
        <v>1 (8,33%) </v>
      </c>
      <c r="L17" s="21">
        <v>27.0</v>
      </c>
      <c r="M17" s="26">
        <v>1.0</v>
      </c>
      <c r="N17" s="22">
        <f t="shared" si="3"/>
        <v>0.03703703704</v>
      </c>
      <c r="O17" s="23" t="str">
        <f t="shared" si="4"/>
        <v>1 (3,7%) </v>
      </c>
      <c r="P17" s="21">
        <v>158387.0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17">
        <v>16.0</v>
      </c>
      <c r="B18" s="18" t="s">
        <v>94</v>
      </c>
      <c r="C18" s="19" t="s">
        <v>95</v>
      </c>
      <c r="D18" s="19" t="s">
        <v>96</v>
      </c>
      <c r="E18" s="19" t="s">
        <v>92</v>
      </c>
      <c r="F18" s="20" t="s">
        <v>97</v>
      </c>
      <c r="G18" s="21">
        <v>4.0</v>
      </c>
      <c r="H18" s="21">
        <v>1.0</v>
      </c>
      <c r="I18" s="21">
        <v>1.0</v>
      </c>
      <c r="J18" s="22">
        <f t="shared" si="1"/>
        <v>1</v>
      </c>
      <c r="K18" s="23" t="str">
        <f t="shared" si="2"/>
        <v>1 (100%) </v>
      </c>
      <c r="L18" s="21">
        <v>8.0</v>
      </c>
      <c r="M18" s="26">
        <v>8.0</v>
      </c>
      <c r="N18" s="22">
        <f t="shared" si="3"/>
        <v>1</v>
      </c>
      <c r="O18" s="23" t="str">
        <f t="shared" si="4"/>
        <v>8 (100%) </v>
      </c>
      <c r="P18" s="21">
        <v>644.0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17">
        <v>17.0</v>
      </c>
      <c r="B19" s="18" t="s">
        <v>98</v>
      </c>
      <c r="C19" s="19" t="s">
        <v>99</v>
      </c>
      <c r="D19" s="19" t="s">
        <v>100</v>
      </c>
      <c r="E19" s="19" t="s">
        <v>101</v>
      </c>
      <c r="F19" s="20" t="s">
        <v>102</v>
      </c>
      <c r="G19" s="21">
        <v>330.0</v>
      </c>
      <c r="H19" s="21">
        <v>135.0</v>
      </c>
      <c r="I19" s="21">
        <v>65.0</v>
      </c>
      <c r="J19" s="22">
        <f t="shared" si="1"/>
        <v>0.4814814815</v>
      </c>
      <c r="K19" s="23" t="str">
        <f t="shared" si="2"/>
        <v>65 (48,15%) </v>
      </c>
      <c r="L19" s="21">
        <v>4269.0</v>
      </c>
      <c r="M19" s="26">
        <v>1246.0</v>
      </c>
      <c r="N19" s="22">
        <f t="shared" si="3"/>
        <v>0.2918716327</v>
      </c>
      <c r="O19" s="23" t="str">
        <f t="shared" si="4"/>
        <v>1246 (29,19%) </v>
      </c>
      <c r="P19" s="21">
        <v>148962.0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17">
        <v>18.0</v>
      </c>
      <c r="B20" s="18" t="s">
        <v>103</v>
      </c>
      <c r="C20" s="19" t="s">
        <v>104</v>
      </c>
      <c r="D20" s="19" t="s">
        <v>105</v>
      </c>
      <c r="E20" s="19" t="s">
        <v>106</v>
      </c>
      <c r="F20" s="20" t="s">
        <v>107</v>
      </c>
      <c r="G20" s="21">
        <v>284.0</v>
      </c>
      <c r="H20" s="21">
        <v>56.0</v>
      </c>
      <c r="I20" s="21">
        <v>37.0</v>
      </c>
      <c r="J20" s="22">
        <f t="shared" si="1"/>
        <v>0.6607142857</v>
      </c>
      <c r="K20" s="23" t="str">
        <f t="shared" si="2"/>
        <v>37 (66,07%) </v>
      </c>
      <c r="L20" s="21">
        <v>829.0</v>
      </c>
      <c r="M20" s="26">
        <v>281.0</v>
      </c>
      <c r="N20" s="22">
        <f t="shared" si="3"/>
        <v>0.3389626055</v>
      </c>
      <c r="O20" s="23" t="str">
        <f t="shared" si="4"/>
        <v>281 (33,9%) </v>
      </c>
      <c r="P20" s="21">
        <v>27969.0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17">
        <v>19.0</v>
      </c>
      <c r="B21" s="18" t="s">
        <v>108</v>
      </c>
      <c r="C21" s="19" t="s">
        <v>109</v>
      </c>
      <c r="D21" s="19" t="s">
        <v>110</v>
      </c>
      <c r="E21" s="30">
        <v>40695.0</v>
      </c>
      <c r="F21" s="20" t="s">
        <v>111</v>
      </c>
      <c r="G21" s="21">
        <v>3693.0</v>
      </c>
      <c r="H21" s="21">
        <v>414.0</v>
      </c>
      <c r="I21" s="21">
        <v>351.0</v>
      </c>
      <c r="J21" s="22">
        <f t="shared" si="1"/>
        <v>0.847826087</v>
      </c>
      <c r="K21" s="23" t="str">
        <f t="shared" si="2"/>
        <v>351 (84,78%) </v>
      </c>
      <c r="L21" s="21">
        <v>2531.0</v>
      </c>
      <c r="M21" s="26">
        <v>2112.0</v>
      </c>
      <c r="N21" s="22">
        <f t="shared" si="3"/>
        <v>0.8344527855</v>
      </c>
      <c r="O21" s="23" t="str">
        <f t="shared" si="4"/>
        <v>2112 (83,45%) </v>
      </c>
      <c r="P21" s="21">
        <v>374960.0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17">
        <v>20.0</v>
      </c>
      <c r="B22" s="18" t="s">
        <v>112</v>
      </c>
      <c r="C22" s="19" t="s">
        <v>113</v>
      </c>
      <c r="D22" s="19" t="s">
        <v>114</v>
      </c>
      <c r="E22" s="19" t="s">
        <v>115</v>
      </c>
      <c r="F22" s="20" t="s">
        <v>116</v>
      </c>
      <c r="G22" s="21">
        <v>355.0</v>
      </c>
      <c r="H22" s="21">
        <v>77.0</v>
      </c>
      <c r="I22" s="21">
        <v>56.0</v>
      </c>
      <c r="J22" s="22">
        <f t="shared" si="1"/>
        <v>0.7272727273</v>
      </c>
      <c r="K22" s="23" t="str">
        <f t="shared" si="2"/>
        <v>56 (72,73%) </v>
      </c>
      <c r="L22" s="21">
        <v>395.0</v>
      </c>
      <c r="M22" s="26">
        <v>248.0</v>
      </c>
      <c r="N22" s="22">
        <f t="shared" si="3"/>
        <v>0.6278481013</v>
      </c>
      <c r="O22" s="23" t="str">
        <f t="shared" si="4"/>
        <v>248 (62,78%) </v>
      </c>
      <c r="P22" s="21">
        <v>34949.0</v>
      </c>
      <c r="Q22" s="3"/>
      <c r="R22" s="3"/>
      <c r="U22" s="31"/>
      <c r="V22" s="32"/>
      <c r="W22" s="4"/>
      <c r="X22" s="32"/>
      <c r="Y22" s="33"/>
      <c r="Z22" s="34"/>
    </row>
    <row r="23">
      <c r="A23" s="17">
        <v>21.0</v>
      </c>
      <c r="B23" s="18" t="s">
        <v>117</v>
      </c>
      <c r="C23" s="19" t="s">
        <v>118</v>
      </c>
      <c r="D23" s="19" t="s">
        <v>119</v>
      </c>
      <c r="E23" s="19" t="s">
        <v>120</v>
      </c>
      <c r="F23" s="20" t="s">
        <v>121</v>
      </c>
      <c r="G23" s="21">
        <v>3279.0</v>
      </c>
      <c r="H23" s="21">
        <v>619.0</v>
      </c>
      <c r="I23" s="21">
        <v>318.0</v>
      </c>
      <c r="J23" s="22">
        <f t="shared" si="1"/>
        <v>0.5137318255</v>
      </c>
      <c r="K23" s="23" t="str">
        <f t="shared" si="2"/>
        <v>318 (51,37%) </v>
      </c>
      <c r="L23" s="21">
        <v>2510.0</v>
      </c>
      <c r="M23" s="26">
        <v>1513.0</v>
      </c>
      <c r="N23" s="22">
        <f t="shared" si="3"/>
        <v>0.6027888446</v>
      </c>
      <c r="O23" s="23" t="str">
        <f t="shared" si="4"/>
        <v>1513 (60,28%) </v>
      </c>
      <c r="P23" s="21">
        <v>427267.0</v>
      </c>
      <c r="Q23" s="3"/>
      <c r="R23" s="3"/>
      <c r="U23" s="31"/>
      <c r="V23" s="31"/>
      <c r="W23" s="31"/>
      <c r="X23" s="31"/>
      <c r="Y23" s="31"/>
      <c r="Z23" s="34"/>
    </row>
    <row r="24">
      <c r="A24" s="35">
        <v>22.0</v>
      </c>
      <c r="B24" s="18" t="s">
        <v>122</v>
      </c>
      <c r="C24" s="19" t="s">
        <v>123</v>
      </c>
      <c r="D24" s="19" t="s">
        <v>124</v>
      </c>
      <c r="E24" s="19" t="s">
        <v>125</v>
      </c>
      <c r="F24" s="20" t="s">
        <v>126</v>
      </c>
      <c r="G24" s="21">
        <v>925.0</v>
      </c>
      <c r="H24" s="21">
        <v>327.0</v>
      </c>
      <c r="I24" s="21">
        <v>122.0</v>
      </c>
      <c r="J24" s="22">
        <f t="shared" si="1"/>
        <v>0.373088685</v>
      </c>
      <c r="K24" s="23" t="str">
        <f t="shared" si="2"/>
        <v>122 (37,31%) </v>
      </c>
      <c r="L24" s="21">
        <v>1432.0</v>
      </c>
      <c r="M24" s="26">
        <v>709.0</v>
      </c>
      <c r="N24" s="22">
        <f t="shared" si="3"/>
        <v>0.4951117318</v>
      </c>
      <c r="O24" s="23" t="str">
        <f t="shared" si="4"/>
        <v>709 (49,51%) </v>
      </c>
      <c r="P24" s="21">
        <v>185582.0</v>
      </c>
      <c r="Q24" s="3"/>
      <c r="R24" s="3"/>
      <c r="U24" s="31"/>
      <c r="V24" s="31"/>
      <c r="W24" s="31"/>
      <c r="X24" s="31"/>
      <c r="Y24" s="31"/>
      <c r="Z24" s="34"/>
    </row>
    <row r="25">
      <c r="A25" s="3"/>
      <c r="B25" s="36" t="s">
        <v>23</v>
      </c>
      <c r="C25" s="37"/>
      <c r="D25" s="37"/>
      <c r="E25" s="37"/>
      <c r="F25" s="38"/>
      <c r="G25" s="39">
        <f t="shared" ref="G25:H25" si="5">SUM(G3:G24)</f>
        <v>38519</v>
      </c>
      <c r="H25" s="39">
        <f t="shared" si="5"/>
        <v>7066</v>
      </c>
      <c r="I25" s="39">
        <v>3546.0</v>
      </c>
      <c r="J25" s="40">
        <f t="shared" si="1"/>
        <v>0.5018397962</v>
      </c>
      <c r="K25" s="41" t="str">
        <f t="shared" si="2"/>
        <v>3546 (50,18%) </v>
      </c>
      <c r="L25" s="39">
        <f>SUM(L3:L24)</f>
        <v>42349</v>
      </c>
      <c r="M25" s="39">
        <v>19943.0</v>
      </c>
      <c r="N25" s="40">
        <f t="shared" si="3"/>
        <v>0.4709202106</v>
      </c>
      <c r="O25" s="41" t="str">
        <f t="shared" si="4"/>
        <v>19943 (47,09%) </v>
      </c>
      <c r="P25" s="39">
        <f>SUM(P3:P24)</f>
        <v>7423419</v>
      </c>
      <c r="Q25" s="3"/>
      <c r="R25" s="3"/>
      <c r="U25" s="31"/>
      <c r="V25" s="31"/>
      <c r="W25" s="31"/>
      <c r="X25" s="31"/>
      <c r="Y25" s="31"/>
      <c r="Z25" s="34"/>
    </row>
    <row r="26">
      <c r="A26" s="3"/>
      <c r="B26" s="3"/>
      <c r="C26" s="42"/>
      <c r="D26" s="42"/>
      <c r="E26" s="42"/>
      <c r="F26" s="4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U26" s="31"/>
      <c r="V26" s="31"/>
      <c r="W26" s="31"/>
      <c r="X26" s="31"/>
      <c r="Y26" s="31"/>
      <c r="Z26" s="34"/>
    </row>
    <row r="27">
      <c r="A27" s="3"/>
      <c r="B27" s="3"/>
      <c r="C27" s="42"/>
      <c r="D27" s="42"/>
      <c r="E27" s="42"/>
      <c r="F27" s="4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U27" s="31"/>
      <c r="V27" s="31"/>
      <c r="W27" s="31"/>
      <c r="X27" s="31"/>
      <c r="Y27" s="31"/>
      <c r="Z27" s="34"/>
    </row>
    <row r="28">
      <c r="A28" s="3"/>
      <c r="B28" s="3"/>
      <c r="C28" s="42"/>
      <c r="D28" s="42"/>
      <c r="E28" s="42"/>
      <c r="F28" s="43"/>
      <c r="G28" s="3"/>
      <c r="H28" s="3"/>
      <c r="I28" s="3"/>
      <c r="J28" s="3"/>
      <c r="K28" s="3"/>
      <c r="L28" s="3"/>
      <c r="M28" s="3"/>
      <c r="N28" s="3"/>
      <c r="O28" s="3"/>
      <c r="P28" s="4"/>
      <c r="Q28" s="3"/>
      <c r="R28" s="3"/>
      <c r="U28" s="31"/>
      <c r="V28" s="31"/>
      <c r="W28" s="31"/>
      <c r="X28" s="31"/>
      <c r="Y28" s="31"/>
      <c r="Z28" s="34"/>
    </row>
    <row r="29">
      <c r="A29" s="3"/>
      <c r="B29" s="3"/>
      <c r="C29" s="42"/>
      <c r="D29" s="42"/>
      <c r="E29" s="42"/>
      <c r="F29" s="4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U29" s="31"/>
      <c r="V29" s="31"/>
      <c r="W29" s="31"/>
      <c r="X29" s="31"/>
      <c r="Y29" s="31"/>
      <c r="Z29" s="34"/>
    </row>
    <row r="30">
      <c r="A30" s="3"/>
      <c r="B30" s="3"/>
      <c r="C30" s="42"/>
      <c r="D30" s="42"/>
      <c r="E30" s="42"/>
      <c r="F30" s="4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U30" s="31"/>
      <c r="V30" s="31"/>
      <c r="W30" s="31"/>
      <c r="X30" s="31"/>
      <c r="Y30" s="31"/>
      <c r="Z30" s="34"/>
    </row>
    <row r="31">
      <c r="A31" s="3"/>
      <c r="B31" s="3"/>
      <c r="C31" s="42"/>
      <c r="D31" s="42"/>
      <c r="E31" s="42"/>
      <c r="F31" s="4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U31" s="31"/>
      <c r="V31" s="31"/>
      <c r="W31" s="31"/>
      <c r="X31" s="31"/>
      <c r="Y31" s="31"/>
      <c r="Z31" s="34"/>
    </row>
    <row r="32">
      <c r="A32" s="3"/>
      <c r="B32" s="3"/>
      <c r="C32" s="42"/>
      <c r="D32" s="42"/>
      <c r="E32" s="42"/>
      <c r="F32" s="4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U32" s="31"/>
      <c r="V32" s="31"/>
      <c r="W32" s="31"/>
      <c r="X32" s="31"/>
      <c r="Y32" s="31"/>
      <c r="Z32" s="34"/>
    </row>
    <row r="33">
      <c r="A33" s="3"/>
      <c r="B33" s="3"/>
      <c r="C33" s="42"/>
      <c r="D33" s="42"/>
      <c r="E33" s="42"/>
      <c r="F33" s="4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U33" s="31"/>
      <c r="V33" s="31"/>
      <c r="W33" s="31"/>
      <c r="X33" s="31"/>
      <c r="Y33" s="31"/>
      <c r="Z33" s="34"/>
    </row>
    <row r="34">
      <c r="A34" s="3"/>
      <c r="B34" s="3"/>
      <c r="C34" s="42"/>
      <c r="D34" s="42"/>
      <c r="E34" s="42"/>
      <c r="F34" s="4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U34" s="31"/>
      <c r="V34" s="31"/>
      <c r="W34" s="31"/>
      <c r="X34" s="31"/>
      <c r="Y34" s="31"/>
      <c r="Z34" s="34"/>
    </row>
    <row r="35">
      <c r="A35" s="3"/>
      <c r="B35" s="3"/>
      <c r="C35" s="42"/>
      <c r="D35" s="42"/>
      <c r="E35" s="42"/>
      <c r="F35" s="4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U35" s="31"/>
      <c r="V35" s="31"/>
      <c r="W35" s="31"/>
      <c r="X35" s="31"/>
      <c r="Y35" s="31"/>
      <c r="Z35" s="34"/>
    </row>
    <row r="36">
      <c r="A36" s="3"/>
      <c r="B36" s="3"/>
      <c r="C36" s="42"/>
      <c r="D36" s="42"/>
      <c r="E36" s="42"/>
      <c r="F36" s="4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U36" s="31"/>
      <c r="V36" s="31"/>
      <c r="W36" s="31"/>
      <c r="X36" s="31"/>
      <c r="Y36" s="31"/>
      <c r="Z36" s="34"/>
    </row>
    <row r="37">
      <c r="A37" s="3"/>
      <c r="B37" s="3"/>
      <c r="C37" s="42"/>
      <c r="D37" s="42"/>
      <c r="E37" s="42"/>
      <c r="F37" s="4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U37" s="31"/>
      <c r="V37" s="31"/>
      <c r="W37" s="31"/>
      <c r="X37" s="31"/>
      <c r="Y37" s="31"/>
      <c r="Z37" s="34"/>
    </row>
    <row r="38">
      <c r="A38" s="3"/>
      <c r="B38" s="3"/>
      <c r="C38" s="42"/>
      <c r="D38" s="42"/>
      <c r="E38" s="42"/>
      <c r="F38" s="4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U38" s="31"/>
      <c r="V38" s="31"/>
      <c r="W38" s="31"/>
      <c r="X38" s="31"/>
      <c r="Y38" s="31"/>
      <c r="Z38" s="34"/>
    </row>
    <row r="39">
      <c r="A39" s="3"/>
      <c r="B39" s="3"/>
      <c r="C39" s="42"/>
      <c r="D39" s="42"/>
      <c r="E39" s="42"/>
      <c r="F39" s="4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U39" s="31"/>
      <c r="V39" s="31"/>
      <c r="W39" s="31"/>
      <c r="X39" s="31"/>
      <c r="Y39" s="31"/>
      <c r="Z39" s="34"/>
    </row>
    <row r="40">
      <c r="A40" s="3"/>
      <c r="B40" s="3"/>
      <c r="C40" s="42"/>
      <c r="D40" s="42"/>
      <c r="E40" s="42"/>
      <c r="F40" s="4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U40" s="31"/>
      <c r="V40" s="31"/>
      <c r="W40" s="31"/>
      <c r="X40" s="31"/>
      <c r="Y40" s="31"/>
      <c r="Z40" s="34"/>
    </row>
    <row r="41">
      <c r="A41" s="3"/>
      <c r="B41" s="3"/>
      <c r="C41" s="42"/>
      <c r="D41" s="42"/>
      <c r="E41" s="42"/>
      <c r="F41" s="4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U41" s="31"/>
      <c r="V41" s="31"/>
      <c r="W41" s="31"/>
      <c r="X41" s="31"/>
      <c r="Y41" s="31"/>
      <c r="Z41" s="34"/>
    </row>
    <row r="42">
      <c r="A42" s="3"/>
      <c r="B42" s="3"/>
      <c r="C42" s="42"/>
      <c r="D42" s="42"/>
      <c r="E42" s="42"/>
      <c r="F42" s="4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U42" s="31"/>
      <c r="V42" s="31"/>
      <c r="W42" s="31"/>
      <c r="X42" s="31"/>
      <c r="Y42" s="31"/>
      <c r="Z42" s="34"/>
    </row>
    <row r="43">
      <c r="A43" s="3"/>
      <c r="B43" s="3"/>
      <c r="C43" s="42"/>
      <c r="D43" s="42"/>
      <c r="E43" s="42"/>
      <c r="F43" s="4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U43" s="31"/>
      <c r="V43" s="31"/>
      <c r="W43" s="31"/>
      <c r="X43" s="31"/>
      <c r="Y43" s="31"/>
      <c r="Z43" s="34"/>
    </row>
    <row r="44">
      <c r="A44" s="3"/>
      <c r="B44" s="3"/>
      <c r="C44" s="42"/>
      <c r="D44" s="42"/>
      <c r="E44" s="42"/>
      <c r="F44" s="4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U44" s="31"/>
      <c r="V44" s="31"/>
      <c r="W44" s="31"/>
      <c r="X44" s="31"/>
      <c r="Y44" s="31"/>
      <c r="Z44" s="34"/>
    </row>
    <row r="45">
      <c r="A45" s="3"/>
      <c r="B45" s="3"/>
      <c r="C45" s="42"/>
      <c r="D45" s="42"/>
      <c r="E45" s="42"/>
      <c r="F45" s="4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U45" s="31"/>
      <c r="V45" s="31"/>
      <c r="W45" s="44"/>
      <c r="X45" s="31"/>
      <c r="Y45" s="44"/>
      <c r="Z45" s="34"/>
    </row>
    <row r="46">
      <c r="A46" s="3"/>
      <c r="B46" s="3"/>
      <c r="C46" s="42"/>
      <c r="D46" s="42"/>
      <c r="E46" s="42"/>
      <c r="F46" s="4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42"/>
      <c r="D47" s="42"/>
      <c r="E47" s="42"/>
      <c r="F47" s="4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42"/>
      <c r="D48" s="42"/>
      <c r="E48" s="42"/>
      <c r="F48" s="4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42"/>
      <c r="D49" s="42"/>
      <c r="E49" s="42"/>
      <c r="F49" s="4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42"/>
      <c r="D50" s="42"/>
      <c r="E50" s="42"/>
      <c r="F50" s="4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42"/>
      <c r="D51" s="42"/>
      <c r="E51" s="42"/>
      <c r="F51" s="4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42"/>
      <c r="D52" s="42"/>
      <c r="E52" s="42"/>
      <c r="F52" s="4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42"/>
      <c r="D53" s="42"/>
      <c r="E53" s="42"/>
      <c r="F53" s="4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42"/>
      <c r="D54" s="42"/>
      <c r="E54" s="42"/>
      <c r="F54" s="4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42"/>
      <c r="D55" s="42"/>
      <c r="E55" s="42"/>
      <c r="F55" s="4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42"/>
      <c r="D56" s="42"/>
      <c r="E56" s="42"/>
      <c r="F56" s="4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42"/>
      <c r="D57" s="42"/>
      <c r="E57" s="42"/>
      <c r="F57" s="4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42"/>
      <c r="D58" s="42"/>
      <c r="E58" s="42"/>
      <c r="F58" s="4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42"/>
      <c r="D59" s="42"/>
      <c r="E59" s="42"/>
      <c r="F59" s="4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42"/>
      <c r="D60" s="42"/>
      <c r="E60" s="42"/>
      <c r="F60" s="4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42"/>
      <c r="D61" s="42"/>
      <c r="E61" s="42"/>
      <c r="F61" s="4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42"/>
      <c r="D62" s="42"/>
      <c r="E62" s="42"/>
      <c r="F62" s="4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42"/>
      <c r="D63" s="42"/>
      <c r="E63" s="42"/>
      <c r="F63" s="4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42"/>
      <c r="D64" s="42"/>
      <c r="E64" s="42"/>
      <c r="F64" s="4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42"/>
      <c r="D65" s="42"/>
      <c r="E65" s="42"/>
      <c r="F65" s="4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42"/>
      <c r="D66" s="42"/>
      <c r="E66" s="42"/>
      <c r="F66" s="4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42"/>
      <c r="D67" s="42"/>
      <c r="E67" s="42"/>
      <c r="F67" s="4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42"/>
      <c r="D68" s="42"/>
      <c r="E68" s="42"/>
      <c r="F68" s="4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42"/>
      <c r="D69" s="42"/>
      <c r="E69" s="42"/>
      <c r="F69" s="4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42"/>
      <c r="D70" s="42"/>
      <c r="E70" s="42"/>
      <c r="F70" s="4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42"/>
      <c r="D71" s="42"/>
      <c r="E71" s="42"/>
      <c r="F71" s="4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42"/>
      <c r="D72" s="42"/>
      <c r="E72" s="42"/>
      <c r="F72" s="4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42"/>
      <c r="D73" s="42"/>
      <c r="E73" s="42"/>
      <c r="F73" s="4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42"/>
      <c r="D74" s="42"/>
      <c r="E74" s="42"/>
      <c r="F74" s="4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42"/>
      <c r="D75" s="42"/>
      <c r="E75" s="42"/>
      <c r="F75" s="4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42"/>
      <c r="D76" s="42"/>
      <c r="E76" s="42"/>
      <c r="F76" s="4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42"/>
      <c r="D77" s="42"/>
      <c r="E77" s="42"/>
      <c r="F77" s="4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42"/>
      <c r="D78" s="42"/>
      <c r="E78" s="42"/>
      <c r="F78" s="4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42"/>
      <c r="D79" s="42"/>
      <c r="E79" s="42"/>
      <c r="F79" s="4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42"/>
      <c r="D80" s="42"/>
      <c r="E80" s="42"/>
      <c r="F80" s="4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42"/>
      <c r="D81" s="42"/>
      <c r="E81" s="42"/>
      <c r="F81" s="4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42"/>
      <c r="D82" s="42"/>
      <c r="E82" s="42"/>
      <c r="F82" s="4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42"/>
      <c r="D83" s="42"/>
      <c r="E83" s="42"/>
      <c r="F83" s="4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42"/>
      <c r="D84" s="42"/>
      <c r="E84" s="42"/>
      <c r="F84" s="4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42"/>
      <c r="D85" s="42"/>
      <c r="E85" s="42"/>
      <c r="F85" s="4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42"/>
      <c r="D86" s="42"/>
      <c r="E86" s="42"/>
      <c r="F86" s="4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42"/>
      <c r="D87" s="42"/>
      <c r="E87" s="42"/>
      <c r="F87" s="4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42"/>
      <c r="D88" s="42"/>
      <c r="E88" s="42"/>
      <c r="F88" s="4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42"/>
      <c r="D89" s="42"/>
      <c r="E89" s="42"/>
      <c r="F89" s="4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42"/>
      <c r="D90" s="42"/>
      <c r="E90" s="42"/>
      <c r="F90" s="4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42"/>
      <c r="D91" s="42"/>
      <c r="E91" s="42"/>
      <c r="F91" s="4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42"/>
      <c r="D92" s="42"/>
      <c r="E92" s="42"/>
      <c r="F92" s="4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42"/>
      <c r="D93" s="42"/>
      <c r="E93" s="42"/>
      <c r="F93" s="4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42"/>
      <c r="D94" s="42"/>
      <c r="E94" s="42"/>
      <c r="F94" s="4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42"/>
      <c r="D95" s="42"/>
      <c r="E95" s="42"/>
      <c r="F95" s="4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42"/>
      <c r="D96" s="42"/>
      <c r="E96" s="42"/>
      <c r="F96" s="4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42"/>
      <c r="D97" s="42"/>
      <c r="E97" s="42"/>
      <c r="F97" s="4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42"/>
      <c r="D98" s="42"/>
      <c r="E98" s="42"/>
      <c r="F98" s="4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42"/>
      <c r="D99" s="42"/>
      <c r="E99" s="42"/>
      <c r="F99" s="4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42"/>
      <c r="D100" s="42"/>
      <c r="E100" s="42"/>
      <c r="F100" s="4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42"/>
      <c r="D101" s="42"/>
      <c r="E101" s="42"/>
      <c r="F101" s="4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42"/>
      <c r="D102" s="42"/>
      <c r="E102" s="42"/>
      <c r="F102" s="4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42"/>
      <c r="D103" s="42"/>
      <c r="E103" s="42"/>
      <c r="F103" s="4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42"/>
      <c r="D104" s="42"/>
      <c r="E104" s="42"/>
      <c r="F104" s="4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42"/>
      <c r="D105" s="42"/>
      <c r="E105" s="42"/>
      <c r="F105" s="4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42"/>
      <c r="D106" s="42"/>
      <c r="E106" s="42"/>
      <c r="F106" s="4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42"/>
      <c r="D107" s="42"/>
      <c r="E107" s="42"/>
      <c r="F107" s="4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42"/>
      <c r="D108" s="42"/>
      <c r="E108" s="42"/>
      <c r="F108" s="4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42"/>
      <c r="D109" s="42"/>
      <c r="E109" s="42"/>
      <c r="F109" s="4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42"/>
      <c r="D110" s="42"/>
      <c r="E110" s="42"/>
      <c r="F110" s="4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42"/>
      <c r="D111" s="42"/>
      <c r="E111" s="42"/>
      <c r="F111" s="4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42"/>
      <c r="D112" s="42"/>
      <c r="E112" s="42"/>
      <c r="F112" s="4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42"/>
      <c r="D113" s="42"/>
      <c r="E113" s="42"/>
      <c r="F113" s="4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42"/>
      <c r="D114" s="42"/>
      <c r="E114" s="42"/>
      <c r="F114" s="4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42"/>
      <c r="D115" s="42"/>
      <c r="E115" s="42"/>
      <c r="F115" s="4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42"/>
      <c r="D116" s="42"/>
      <c r="E116" s="42"/>
      <c r="F116" s="4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42"/>
      <c r="D117" s="42"/>
      <c r="E117" s="42"/>
      <c r="F117" s="4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42"/>
      <c r="D118" s="42"/>
      <c r="E118" s="42"/>
      <c r="F118" s="4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42"/>
      <c r="D119" s="42"/>
      <c r="E119" s="42"/>
      <c r="F119" s="4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42"/>
      <c r="D120" s="42"/>
      <c r="E120" s="42"/>
      <c r="F120" s="4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42"/>
      <c r="D121" s="42"/>
      <c r="E121" s="42"/>
      <c r="F121" s="4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42"/>
      <c r="D122" s="42"/>
      <c r="E122" s="42"/>
      <c r="F122" s="4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42"/>
      <c r="D123" s="42"/>
      <c r="E123" s="42"/>
      <c r="F123" s="4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42"/>
      <c r="D124" s="42"/>
      <c r="E124" s="42"/>
      <c r="F124" s="4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42"/>
      <c r="D125" s="42"/>
      <c r="E125" s="42"/>
      <c r="F125" s="4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42"/>
      <c r="D126" s="42"/>
      <c r="E126" s="42"/>
      <c r="F126" s="4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42"/>
      <c r="D127" s="42"/>
      <c r="E127" s="42"/>
      <c r="F127" s="4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42"/>
      <c r="D128" s="42"/>
      <c r="E128" s="42"/>
      <c r="F128" s="4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42"/>
      <c r="D129" s="42"/>
      <c r="E129" s="42"/>
      <c r="F129" s="4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42"/>
      <c r="D130" s="42"/>
      <c r="E130" s="42"/>
      <c r="F130" s="4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42"/>
      <c r="D131" s="42"/>
      <c r="E131" s="42"/>
      <c r="F131" s="4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42"/>
      <c r="D132" s="42"/>
      <c r="E132" s="42"/>
      <c r="F132" s="4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42"/>
      <c r="D133" s="42"/>
      <c r="E133" s="42"/>
      <c r="F133" s="4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42"/>
      <c r="D134" s="42"/>
      <c r="E134" s="42"/>
      <c r="F134" s="4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42"/>
      <c r="D135" s="42"/>
      <c r="E135" s="42"/>
      <c r="F135" s="4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42"/>
      <c r="D136" s="42"/>
      <c r="E136" s="42"/>
      <c r="F136" s="4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42"/>
      <c r="D137" s="42"/>
      <c r="E137" s="42"/>
      <c r="F137" s="4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42"/>
      <c r="D138" s="42"/>
      <c r="E138" s="42"/>
      <c r="F138" s="4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42"/>
      <c r="D139" s="42"/>
      <c r="E139" s="42"/>
      <c r="F139" s="4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42"/>
      <c r="D140" s="42"/>
      <c r="E140" s="42"/>
      <c r="F140" s="4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42"/>
      <c r="D141" s="42"/>
      <c r="E141" s="42"/>
      <c r="F141" s="4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42"/>
      <c r="D142" s="42"/>
      <c r="E142" s="42"/>
      <c r="F142" s="4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42"/>
      <c r="D143" s="42"/>
      <c r="E143" s="42"/>
      <c r="F143" s="4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42"/>
      <c r="D144" s="42"/>
      <c r="E144" s="42"/>
      <c r="F144" s="4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42"/>
      <c r="D145" s="42"/>
      <c r="E145" s="42"/>
      <c r="F145" s="4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42"/>
      <c r="D146" s="42"/>
      <c r="E146" s="42"/>
      <c r="F146" s="4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42"/>
      <c r="D147" s="42"/>
      <c r="E147" s="42"/>
      <c r="F147" s="4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42"/>
      <c r="D148" s="42"/>
      <c r="E148" s="42"/>
      <c r="F148" s="4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42"/>
      <c r="D149" s="42"/>
      <c r="E149" s="42"/>
      <c r="F149" s="4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42"/>
      <c r="D150" s="42"/>
      <c r="E150" s="42"/>
      <c r="F150" s="4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42"/>
      <c r="D151" s="42"/>
      <c r="E151" s="42"/>
      <c r="F151" s="4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42"/>
      <c r="D152" s="42"/>
      <c r="E152" s="42"/>
      <c r="F152" s="4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42"/>
      <c r="D153" s="42"/>
      <c r="E153" s="42"/>
      <c r="F153" s="4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42"/>
      <c r="D154" s="42"/>
      <c r="E154" s="42"/>
      <c r="F154" s="4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42"/>
      <c r="D155" s="42"/>
      <c r="E155" s="42"/>
      <c r="F155" s="4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42"/>
      <c r="D156" s="42"/>
      <c r="E156" s="42"/>
      <c r="F156" s="4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42"/>
      <c r="D157" s="42"/>
      <c r="E157" s="42"/>
      <c r="F157" s="4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42"/>
      <c r="D158" s="42"/>
      <c r="E158" s="42"/>
      <c r="F158" s="4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42"/>
      <c r="D159" s="42"/>
      <c r="E159" s="42"/>
      <c r="F159" s="4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42"/>
      <c r="D160" s="42"/>
      <c r="E160" s="42"/>
      <c r="F160" s="4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42"/>
      <c r="D161" s="42"/>
      <c r="E161" s="42"/>
      <c r="F161" s="4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42"/>
      <c r="D162" s="42"/>
      <c r="E162" s="42"/>
      <c r="F162" s="4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42"/>
      <c r="D163" s="42"/>
      <c r="E163" s="42"/>
      <c r="F163" s="4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42"/>
      <c r="D164" s="42"/>
      <c r="E164" s="42"/>
      <c r="F164" s="4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42"/>
      <c r="D165" s="42"/>
      <c r="E165" s="42"/>
      <c r="F165" s="4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42"/>
      <c r="D166" s="42"/>
      <c r="E166" s="42"/>
      <c r="F166" s="4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42"/>
      <c r="D167" s="42"/>
      <c r="E167" s="42"/>
      <c r="F167" s="4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42"/>
      <c r="D168" s="42"/>
      <c r="E168" s="42"/>
      <c r="F168" s="4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42"/>
      <c r="D169" s="42"/>
      <c r="E169" s="42"/>
      <c r="F169" s="4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42"/>
      <c r="D170" s="42"/>
      <c r="E170" s="42"/>
      <c r="F170" s="4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42"/>
      <c r="D171" s="42"/>
      <c r="E171" s="42"/>
      <c r="F171" s="4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42"/>
      <c r="D172" s="42"/>
      <c r="E172" s="42"/>
      <c r="F172" s="4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42"/>
      <c r="D173" s="42"/>
      <c r="E173" s="42"/>
      <c r="F173" s="4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42"/>
      <c r="D174" s="42"/>
      <c r="E174" s="42"/>
      <c r="F174" s="4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42"/>
      <c r="D175" s="42"/>
      <c r="E175" s="42"/>
      <c r="F175" s="4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42"/>
      <c r="D176" s="42"/>
      <c r="E176" s="42"/>
      <c r="F176" s="4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42"/>
      <c r="D177" s="42"/>
      <c r="E177" s="42"/>
      <c r="F177" s="4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42"/>
      <c r="D178" s="42"/>
      <c r="E178" s="42"/>
      <c r="F178" s="4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42"/>
      <c r="D179" s="42"/>
      <c r="E179" s="42"/>
      <c r="F179" s="4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42"/>
      <c r="D180" s="42"/>
      <c r="E180" s="42"/>
      <c r="F180" s="4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42"/>
      <c r="D181" s="42"/>
      <c r="E181" s="42"/>
      <c r="F181" s="4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42"/>
      <c r="D182" s="42"/>
      <c r="E182" s="42"/>
      <c r="F182" s="4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42"/>
      <c r="D183" s="42"/>
      <c r="E183" s="42"/>
      <c r="F183" s="4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42"/>
      <c r="D184" s="42"/>
      <c r="E184" s="42"/>
      <c r="F184" s="4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42"/>
      <c r="D185" s="42"/>
      <c r="E185" s="42"/>
      <c r="F185" s="4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42"/>
      <c r="D186" s="42"/>
      <c r="E186" s="42"/>
      <c r="F186" s="4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42"/>
      <c r="D187" s="42"/>
      <c r="E187" s="42"/>
      <c r="F187" s="4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42"/>
      <c r="D188" s="42"/>
      <c r="E188" s="42"/>
      <c r="F188" s="4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42"/>
      <c r="D189" s="42"/>
      <c r="E189" s="42"/>
      <c r="F189" s="4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42"/>
      <c r="D190" s="42"/>
      <c r="E190" s="42"/>
      <c r="F190" s="4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42"/>
      <c r="D191" s="42"/>
      <c r="E191" s="42"/>
      <c r="F191" s="4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42"/>
      <c r="D192" s="42"/>
      <c r="E192" s="42"/>
      <c r="F192" s="4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42"/>
      <c r="D193" s="42"/>
      <c r="E193" s="42"/>
      <c r="F193" s="4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42"/>
      <c r="D194" s="42"/>
      <c r="E194" s="42"/>
      <c r="F194" s="4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42"/>
      <c r="D195" s="42"/>
      <c r="E195" s="42"/>
      <c r="F195" s="4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42"/>
      <c r="D196" s="42"/>
      <c r="E196" s="42"/>
      <c r="F196" s="4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42"/>
      <c r="D197" s="42"/>
      <c r="E197" s="42"/>
      <c r="F197" s="4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42"/>
      <c r="D198" s="42"/>
      <c r="E198" s="42"/>
      <c r="F198" s="4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42"/>
      <c r="D199" s="42"/>
      <c r="E199" s="42"/>
      <c r="F199" s="4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42"/>
      <c r="D200" s="42"/>
      <c r="E200" s="42"/>
      <c r="F200" s="4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42"/>
      <c r="D201" s="42"/>
      <c r="E201" s="42"/>
      <c r="F201" s="4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42"/>
      <c r="D202" s="42"/>
      <c r="E202" s="42"/>
      <c r="F202" s="4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42"/>
      <c r="D203" s="42"/>
      <c r="E203" s="42"/>
      <c r="F203" s="4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42"/>
      <c r="D204" s="42"/>
      <c r="E204" s="42"/>
      <c r="F204" s="4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42"/>
      <c r="D205" s="42"/>
      <c r="E205" s="42"/>
      <c r="F205" s="4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42"/>
      <c r="D206" s="42"/>
      <c r="E206" s="42"/>
      <c r="F206" s="4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42"/>
      <c r="D207" s="42"/>
      <c r="E207" s="42"/>
      <c r="F207" s="4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42"/>
      <c r="D208" s="42"/>
      <c r="E208" s="42"/>
      <c r="F208" s="4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42"/>
      <c r="D209" s="42"/>
      <c r="E209" s="42"/>
      <c r="F209" s="4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42"/>
      <c r="D210" s="42"/>
      <c r="E210" s="42"/>
      <c r="F210" s="4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42"/>
      <c r="D211" s="42"/>
      <c r="E211" s="42"/>
      <c r="F211" s="4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42"/>
      <c r="D212" s="42"/>
      <c r="E212" s="42"/>
      <c r="F212" s="4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42"/>
      <c r="D213" s="42"/>
      <c r="E213" s="42"/>
      <c r="F213" s="4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42"/>
      <c r="D214" s="42"/>
      <c r="E214" s="42"/>
      <c r="F214" s="4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42"/>
      <c r="D215" s="42"/>
      <c r="E215" s="42"/>
      <c r="F215" s="4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42"/>
      <c r="D216" s="42"/>
      <c r="E216" s="42"/>
      <c r="F216" s="4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42"/>
      <c r="D217" s="42"/>
      <c r="E217" s="42"/>
      <c r="F217" s="4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42"/>
      <c r="D218" s="42"/>
      <c r="E218" s="42"/>
      <c r="F218" s="4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42"/>
      <c r="D219" s="42"/>
      <c r="E219" s="42"/>
      <c r="F219" s="4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42"/>
      <c r="D220" s="42"/>
      <c r="E220" s="42"/>
      <c r="F220" s="4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42"/>
      <c r="D221" s="42"/>
      <c r="E221" s="42"/>
      <c r="F221" s="4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42"/>
      <c r="D222" s="42"/>
      <c r="E222" s="42"/>
      <c r="F222" s="4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42"/>
      <c r="D223" s="42"/>
      <c r="E223" s="42"/>
      <c r="F223" s="4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42"/>
      <c r="D224" s="42"/>
      <c r="E224" s="42"/>
      <c r="F224" s="4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42"/>
      <c r="D225" s="42"/>
      <c r="E225" s="42"/>
      <c r="F225" s="4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42"/>
      <c r="D226" s="42"/>
      <c r="E226" s="42"/>
      <c r="F226" s="4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42"/>
      <c r="D227" s="42"/>
      <c r="E227" s="42"/>
      <c r="F227" s="4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42"/>
      <c r="D228" s="42"/>
      <c r="E228" s="42"/>
      <c r="F228" s="4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42"/>
      <c r="D229" s="42"/>
      <c r="E229" s="42"/>
      <c r="F229" s="4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42"/>
      <c r="D230" s="42"/>
      <c r="E230" s="42"/>
      <c r="F230" s="4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42"/>
      <c r="D231" s="42"/>
      <c r="E231" s="42"/>
      <c r="F231" s="4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42"/>
      <c r="D232" s="42"/>
      <c r="E232" s="42"/>
      <c r="F232" s="4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42"/>
      <c r="D233" s="42"/>
      <c r="E233" s="42"/>
      <c r="F233" s="4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42"/>
      <c r="D234" s="42"/>
      <c r="E234" s="42"/>
      <c r="F234" s="4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42"/>
      <c r="D235" s="42"/>
      <c r="E235" s="42"/>
      <c r="F235" s="4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42"/>
      <c r="D236" s="42"/>
      <c r="E236" s="42"/>
      <c r="F236" s="4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42"/>
      <c r="D237" s="42"/>
      <c r="E237" s="42"/>
      <c r="F237" s="4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42"/>
      <c r="D238" s="42"/>
      <c r="E238" s="42"/>
      <c r="F238" s="4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42"/>
      <c r="D239" s="42"/>
      <c r="E239" s="42"/>
      <c r="F239" s="4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42"/>
      <c r="D240" s="42"/>
      <c r="E240" s="42"/>
      <c r="F240" s="4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42"/>
      <c r="D241" s="42"/>
      <c r="E241" s="42"/>
      <c r="F241" s="4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42"/>
      <c r="D242" s="42"/>
      <c r="E242" s="42"/>
      <c r="F242" s="4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42"/>
      <c r="D243" s="42"/>
      <c r="E243" s="42"/>
      <c r="F243" s="4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42"/>
      <c r="D244" s="42"/>
      <c r="E244" s="42"/>
      <c r="F244" s="4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42"/>
      <c r="D245" s="42"/>
      <c r="E245" s="42"/>
      <c r="F245" s="4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42"/>
      <c r="D246" s="42"/>
      <c r="E246" s="42"/>
      <c r="F246" s="4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42"/>
      <c r="D247" s="42"/>
      <c r="E247" s="42"/>
      <c r="F247" s="4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42"/>
      <c r="D248" s="42"/>
      <c r="E248" s="42"/>
      <c r="F248" s="4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42"/>
      <c r="D249" s="42"/>
      <c r="E249" s="42"/>
      <c r="F249" s="4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42"/>
      <c r="D250" s="42"/>
      <c r="E250" s="42"/>
      <c r="F250" s="4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42"/>
      <c r="D251" s="42"/>
      <c r="E251" s="42"/>
      <c r="F251" s="4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42"/>
      <c r="D252" s="42"/>
      <c r="E252" s="42"/>
      <c r="F252" s="4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42"/>
      <c r="D253" s="42"/>
      <c r="E253" s="42"/>
      <c r="F253" s="4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42"/>
      <c r="D254" s="42"/>
      <c r="E254" s="42"/>
      <c r="F254" s="4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42"/>
      <c r="D255" s="42"/>
      <c r="E255" s="42"/>
      <c r="F255" s="4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42"/>
      <c r="D256" s="42"/>
      <c r="E256" s="42"/>
      <c r="F256" s="4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42"/>
      <c r="D257" s="42"/>
      <c r="E257" s="42"/>
      <c r="F257" s="4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42"/>
      <c r="D258" s="42"/>
      <c r="E258" s="42"/>
      <c r="F258" s="4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42"/>
      <c r="D259" s="42"/>
      <c r="E259" s="42"/>
      <c r="F259" s="4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42"/>
      <c r="D260" s="42"/>
      <c r="E260" s="42"/>
      <c r="F260" s="4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42"/>
      <c r="D261" s="42"/>
      <c r="E261" s="42"/>
      <c r="F261" s="4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42"/>
      <c r="D262" s="42"/>
      <c r="E262" s="42"/>
      <c r="F262" s="4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42"/>
      <c r="D263" s="42"/>
      <c r="E263" s="42"/>
      <c r="F263" s="4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42"/>
      <c r="D264" s="42"/>
      <c r="E264" s="42"/>
      <c r="F264" s="4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42"/>
      <c r="D265" s="42"/>
      <c r="E265" s="42"/>
      <c r="F265" s="4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42"/>
      <c r="D266" s="42"/>
      <c r="E266" s="42"/>
      <c r="F266" s="4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42"/>
      <c r="D267" s="42"/>
      <c r="E267" s="42"/>
      <c r="F267" s="4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42"/>
      <c r="D268" s="42"/>
      <c r="E268" s="42"/>
      <c r="F268" s="4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42"/>
      <c r="D269" s="42"/>
      <c r="E269" s="42"/>
      <c r="F269" s="4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42"/>
      <c r="D270" s="42"/>
      <c r="E270" s="42"/>
      <c r="F270" s="4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42"/>
      <c r="D271" s="42"/>
      <c r="E271" s="42"/>
      <c r="F271" s="4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42"/>
      <c r="D272" s="42"/>
      <c r="E272" s="42"/>
      <c r="F272" s="4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42"/>
      <c r="D273" s="42"/>
      <c r="E273" s="42"/>
      <c r="F273" s="4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42"/>
      <c r="D274" s="42"/>
      <c r="E274" s="42"/>
      <c r="F274" s="4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42"/>
      <c r="D275" s="42"/>
      <c r="E275" s="42"/>
      <c r="F275" s="4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42"/>
      <c r="D276" s="42"/>
      <c r="E276" s="42"/>
      <c r="F276" s="4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42"/>
      <c r="D277" s="42"/>
      <c r="E277" s="42"/>
      <c r="F277" s="4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42"/>
      <c r="D278" s="42"/>
      <c r="E278" s="42"/>
      <c r="F278" s="4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42"/>
      <c r="D279" s="42"/>
      <c r="E279" s="42"/>
      <c r="F279" s="4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42"/>
      <c r="D280" s="42"/>
      <c r="E280" s="42"/>
      <c r="F280" s="4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42"/>
      <c r="D281" s="42"/>
      <c r="E281" s="42"/>
      <c r="F281" s="4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42"/>
      <c r="D282" s="42"/>
      <c r="E282" s="42"/>
      <c r="F282" s="4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42"/>
      <c r="D283" s="42"/>
      <c r="E283" s="42"/>
      <c r="F283" s="4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42"/>
      <c r="D284" s="42"/>
      <c r="E284" s="42"/>
      <c r="F284" s="4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42"/>
      <c r="D285" s="42"/>
      <c r="E285" s="42"/>
      <c r="F285" s="4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42"/>
      <c r="D286" s="42"/>
      <c r="E286" s="42"/>
      <c r="F286" s="4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42"/>
      <c r="D287" s="42"/>
      <c r="E287" s="42"/>
      <c r="F287" s="4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42"/>
      <c r="D288" s="42"/>
      <c r="E288" s="42"/>
      <c r="F288" s="4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42"/>
      <c r="D289" s="42"/>
      <c r="E289" s="42"/>
      <c r="F289" s="4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42"/>
      <c r="D290" s="42"/>
      <c r="E290" s="42"/>
      <c r="F290" s="4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42"/>
      <c r="D291" s="42"/>
      <c r="E291" s="42"/>
      <c r="F291" s="4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42"/>
      <c r="D292" s="42"/>
      <c r="E292" s="42"/>
      <c r="F292" s="4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42"/>
      <c r="D293" s="42"/>
      <c r="E293" s="42"/>
      <c r="F293" s="4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42"/>
      <c r="D294" s="42"/>
      <c r="E294" s="42"/>
      <c r="F294" s="4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42"/>
      <c r="D295" s="42"/>
      <c r="E295" s="42"/>
      <c r="F295" s="4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42"/>
      <c r="D296" s="42"/>
      <c r="E296" s="42"/>
      <c r="F296" s="4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42"/>
      <c r="D297" s="42"/>
      <c r="E297" s="42"/>
      <c r="F297" s="4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42"/>
      <c r="D298" s="42"/>
      <c r="E298" s="42"/>
      <c r="F298" s="4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42"/>
      <c r="D299" s="42"/>
      <c r="E299" s="42"/>
      <c r="F299" s="4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42"/>
      <c r="D300" s="42"/>
      <c r="E300" s="42"/>
      <c r="F300" s="4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42"/>
      <c r="D301" s="42"/>
      <c r="E301" s="42"/>
      <c r="F301" s="4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42"/>
      <c r="D302" s="42"/>
      <c r="E302" s="42"/>
      <c r="F302" s="4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42"/>
      <c r="D303" s="42"/>
      <c r="E303" s="42"/>
      <c r="F303" s="4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42"/>
      <c r="D304" s="42"/>
      <c r="E304" s="42"/>
      <c r="F304" s="4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42"/>
      <c r="D305" s="42"/>
      <c r="E305" s="42"/>
      <c r="F305" s="4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42"/>
      <c r="D306" s="42"/>
      <c r="E306" s="42"/>
      <c r="F306" s="4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42"/>
      <c r="D307" s="42"/>
      <c r="E307" s="42"/>
      <c r="F307" s="4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42"/>
      <c r="D308" s="42"/>
      <c r="E308" s="42"/>
      <c r="F308" s="4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42"/>
      <c r="D309" s="42"/>
      <c r="E309" s="42"/>
      <c r="F309" s="4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42"/>
      <c r="D310" s="42"/>
      <c r="E310" s="42"/>
      <c r="F310" s="4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42"/>
      <c r="D311" s="42"/>
      <c r="E311" s="42"/>
      <c r="F311" s="4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42"/>
      <c r="D312" s="42"/>
      <c r="E312" s="42"/>
      <c r="F312" s="4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42"/>
      <c r="D313" s="42"/>
      <c r="E313" s="42"/>
      <c r="F313" s="4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42"/>
      <c r="D314" s="42"/>
      <c r="E314" s="42"/>
      <c r="F314" s="4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42"/>
      <c r="D315" s="42"/>
      <c r="E315" s="42"/>
      <c r="F315" s="4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42"/>
      <c r="D316" s="42"/>
      <c r="E316" s="42"/>
      <c r="F316" s="4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42"/>
      <c r="D317" s="42"/>
      <c r="E317" s="42"/>
      <c r="F317" s="4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42"/>
      <c r="D318" s="42"/>
      <c r="E318" s="42"/>
      <c r="F318" s="4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42"/>
      <c r="D319" s="42"/>
      <c r="E319" s="42"/>
      <c r="F319" s="4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42"/>
      <c r="D320" s="42"/>
      <c r="E320" s="42"/>
      <c r="F320" s="4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42"/>
      <c r="D321" s="42"/>
      <c r="E321" s="42"/>
      <c r="F321" s="4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42"/>
      <c r="D322" s="42"/>
      <c r="E322" s="42"/>
      <c r="F322" s="4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42"/>
      <c r="D323" s="42"/>
      <c r="E323" s="42"/>
      <c r="F323" s="4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42"/>
      <c r="D324" s="42"/>
      <c r="E324" s="42"/>
      <c r="F324" s="4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42"/>
      <c r="D325" s="42"/>
      <c r="E325" s="42"/>
      <c r="F325" s="4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42"/>
      <c r="D326" s="42"/>
      <c r="E326" s="42"/>
      <c r="F326" s="4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42"/>
      <c r="D327" s="42"/>
      <c r="E327" s="42"/>
      <c r="F327" s="4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42"/>
      <c r="D328" s="42"/>
      <c r="E328" s="42"/>
      <c r="F328" s="4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42"/>
      <c r="D329" s="42"/>
      <c r="E329" s="42"/>
      <c r="F329" s="4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42"/>
      <c r="D330" s="42"/>
      <c r="E330" s="42"/>
      <c r="F330" s="4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42"/>
      <c r="D331" s="42"/>
      <c r="E331" s="42"/>
      <c r="F331" s="4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42"/>
      <c r="D332" s="42"/>
      <c r="E332" s="42"/>
      <c r="F332" s="4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42"/>
      <c r="D333" s="42"/>
      <c r="E333" s="42"/>
      <c r="F333" s="4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42"/>
      <c r="D334" s="42"/>
      <c r="E334" s="42"/>
      <c r="F334" s="4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42"/>
      <c r="D335" s="42"/>
      <c r="E335" s="42"/>
      <c r="F335" s="4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42"/>
      <c r="D336" s="42"/>
      <c r="E336" s="42"/>
      <c r="F336" s="4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42"/>
      <c r="D337" s="42"/>
      <c r="E337" s="42"/>
      <c r="F337" s="4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42"/>
      <c r="D338" s="42"/>
      <c r="E338" s="42"/>
      <c r="F338" s="4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42"/>
      <c r="D339" s="42"/>
      <c r="E339" s="42"/>
      <c r="F339" s="4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42"/>
      <c r="D340" s="42"/>
      <c r="E340" s="42"/>
      <c r="F340" s="4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42"/>
      <c r="D341" s="42"/>
      <c r="E341" s="42"/>
      <c r="F341" s="4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42"/>
      <c r="D342" s="42"/>
      <c r="E342" s="42"/>
      <c r="F342" s="4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42"/>
      <c r="D343" s="42"/>
      <c r="E343" s="42"/>
      <c r="F343" s="4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42"/>
      <c r="D344" s="42"/>
      <c r="E344" s="42"/>
      <c r="F344" s="4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42"/>
      <c r="D345" s="42"/>
      <c r="E345" s="42"/>
      <c r="F345" s="4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42"/>
      <c r="D346" s="42"/>
      <c r="E346" s="42"/>
      <c r="F346" s="4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42"/>
      <c r="D347" s="42"/>
      <c r="E347" s="42"/>
      <c r="F347" s="4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42"/>
      <c r="D348" s="42"/>
      <c r="E348" s="42"/>
      <c r="F348" s="4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42"/>
      <c r="D349" s="42"/>
      <c r="E349" s="42"/>
      <c r="F349" s="4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42"/>
      <c r="D350" s="42"/>
      <c r="E350" s="42"/>
      <c r="F350" s="4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42"/>
      <c r="D351" s="42"/>
      <c r="E351" s="42"/>
      <c r="F351" s="4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42"/>
      <c r="D352" s="42"/>
      <c r="E352" s="42"/>
      <c r="F352" s="4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42"/>
      <c r="D353" s="42"/>
      <c r="E353" s="42"/>
      <c r="F353" s="4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42"/>
      <c r="D354" s="42"/>
      <c r="E354" s="42"/>
      <c r="F354" s="4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42"/>
      <c r="D355" s="42"/>
      <c r="E355" s="42"/>
      <c r="F355" s="4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42"/>
      <c r="D356" s="42"/>
      <c r="E356" s="42"/>
      <c r="F356" s="4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42"/>
      <c r="D357" s="42"/>
      <c r="E357" s="42"/>
      <c r="F357" s="4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42"/>
      <c r="D358" s="42"/>
      <c r="E358" s="42"/>
      <c r="F358" s="4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42"/>
      <c r="D359" s="42"/>
      <c r="E359" s="42"/>
      <c r="F359" s="4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42"/>
      <c r="D360" s="42"/>
      <c r="E360" s="42"/>
      <c r="F360" s="4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42"/>
      <c r="D361" s="42"/>
      <c r="E361" s="42"/>
      <c r="F361" s="4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42"/>
      <c r="D362" s="42"/>
      <c r="E362" s="42"/>
      <c r="F362" s="4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42"/>
      <c r="D363" s="42"/>
      <c r="E363" s="42"/>
      <c r="F363" s="4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42"/>
      <c r="D364" s="42"/>
      <c r="E364" s="42"/>
      <c r="F364" s="4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42"/>
      <c r="D365" s="42"/>
      <c r="E365" s="42"/>
      <c r="F365" s="4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42"/>
      <c r="D366" s="42"/>
      <c r="E366" s="42"/>
      <c r="F366" s="4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42"/>
      <c r="D367" s="42"/>
      <c r="E367" s="42"/>
      <c r="F367" s="4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42"/>
      <c r="D368" s="42"/>
      <c r="E368" s="42"/>
      <c r="F368" s="4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42"/>
      <c r="D369" s="42"/>
      <c r="E369" s="42"/>
      <c r="F369" s="4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42"/>
      <c r="D370" s="42"/>
      <c r="E370" s="42"/>
      <c r="F370" s="4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42"/>
      <c r="D371" s="42"/>
      <c r="E371" s="42"/>
      <c r="F371" s="4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42"/>
      <c r="D372" s="42"/>
      <c r="E372" s="42"/>
      <c r="F372" s="4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42"/>
      <c r="D373" s="42"/>
      <c r="E373" s="42"/>
      <c r="F373" s="4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42"/>
      <c r="D374" s="42"/>
      <c r="E374" s="42"/>
      <c r="F374" s="4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42"/>
      <c r="D375" s="42"/>
      <c r="E375" s="42"/>
      <c r="F375" s="4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42"/>
      <c r="D376" s="42"/>
      <c r="E376" s="42"/>
      <c r="F376" s="4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42"/>
      <c r="D377" s="42"/>
      <c r="E377" s="42"/>
      <c r="F377" s="4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42"/>
      <c r="D378" s="42"/>
      <c r="E378" s="42"/>
      <c r="F378" s="4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42"/>
      <c r="D379" s="42"/>
      <c r="E379" s="42"/>
      <c r="F379" s="4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42"/>
      <c r="D380" s="42"/>
      <c r="E380" s="42"/>
      <c r="F380" s="4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42"/>
      <c r="D381" s="42"/>
      <c r="E381" s="42"/>
      <c r="F381" s="4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42"/>
      <c r="D382" s="42"/>
      <c r="E382" s="42"/>
      <c r="F382" s="4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42"/>
      <c r="D383" s="42"/>
      <c r="E383" s="42"/>
      <c r="F383" s="4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42"/>
      <c r="D384" s="42"/>
      <c r="E384" s="42"/>
      <c r="F384" s="4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42"/>
      <c r="D385" s="42"/>
      <c r="E385" s="42"/>
      <c r="F385" s="4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42"/>
      <c r="D386" s="42"/>
      <c r="E386" s="42"/>
      <c r="F386" s="4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42"/>
      <c r="D387" s="42"/>
      <c r="E387" s="42"/>
      <c r="F387" s="4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42"/>
      <c r="D388" s="42"/>
      <c r="E388" s="42"/>
      <c r="F388" s="4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42"/>
      <c r="D389" s="42"/>
      <c r="E389" s="42"/>
      <c r="F389" s="4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42"/>
      <c r="D390" s="42"/>
      <c r="E390" s="42"/>
      <c r="F390" s="4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42"/>
      <c r="D391" s="42"/>
      <c r="E391" s="42"/>
      <c r="F391" s="4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42"/>
      <c r="D392" s="42"/>
      <c r="E392" s="42"/>
      <c r="F392" s="4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42"/>
      <c r="D393" s="42"/>
      <c r="E393" s="42"/>
      <c r="F393" s="4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42"/>
      <c r="D394" s="42"/>
      <c r="E394" s="42"/>
      <c r="F394" s="4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42"/>
      <c r="D395" s="42"/>
      <c r="E395" s="42"/>
      <c r="F395" s="4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42"/>
      <c r="D396" s="42"/>
      <c r="E396" s="42"/>
      <c r="F396" s="4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42"/>
      <c r="D397" s="42"/>
      <c r="E397" s="42"/>
      <c r="F397" s="4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42"/>
      <c r="D398" s="42"/>
      <c r="E398" s="42"/>
      <c r="F398" s="4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42"/>
      <c r="D399" s="42"/>
      <c r="E399" s="42"/>
      <c r="F399" s="4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42"/>
      <c r="D400" s="42"/>
      <c r="E400" s="42"/>
      <c r="F400" s="4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42"/>
      <c r="D401" s="42"/>
      <c r="E401" s="42"/>
      <c r="F401" s="4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42"/>
      <c r="D402" s="42"/>
      <c r="E402" s="42"/>
      <c r="F402" s="4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42"/>
      <c r="D403" s="42"/>
      <c r="E403" s="42"/>
      <c r="F403" s="4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42"/>
      <c r="D404" s="42"/>
      <c r="E404" s="42"/>
      <c r="F404" s="4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42"/>
      <c r="D405" s="42"/>
      <c r="E405" s="42"/>
      <c r="F405" s="4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42"/>
      <c r="D406" s="42"/>
      <c r="E406" s="42"/>
      <c r="F406" s="4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42"/>
      <c r="D407" s="42"/>
      <c r="E407" s="42"/>
      <c r="F407" s="4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42"/>
      <c r="D408" s="42"/>
      <c r="E408" s="42"/>
      <c r="F408" s="4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42"/>
      <c r="D409" s="42"/>
      <c r="E409" s="42"/>
      <c r="F409" s="4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42"/>
      <c r="D410" s="42"/>
      <c r="E410" s="42"/>
      <c r="F410" s="4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42"/>
      <c r="D411" s="42"/>
      <c r="E411" s="42"/>
      <c r="F411" s="4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42"/>
      <c r="D412" s="42"/>
      <c r="E412" s="42"/>
      <c r="F412" s="4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42"/>
      <c r="D413" s="42"/>
      <c r="E413" s="42"/>
      <c r="F413" s="4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42"/>
      <c r="D414" s="42"/>
      <c r="E414" s="42"/>
      <c r="F414" s="4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42"/>
      <c r="D415" s="42"/>
      <c r="E415" s="42"/>
      <c r="F415" s="4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42"/>
      <c r="D416" s="42"/>
      <c r="E416" s="42"/>
      <c r="F416" s="4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42"/>
      <c r="D417" s="42"/>
      <c r="E417" s="42"/>
      <c r="F417" s="4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42"/>
      <c r="D418" s="42"/>
      <c r="E418" s="42"/>
      <c r="F418" s="4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42"/>
      <c r="D419" s="42"/>
      <c r="E419" s="42"/>
      <c r="F419" s="4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42"/>
      <c r="D420" s="42"/>
      <c r="E420" s="42"/>
      <c r="F420" s="4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42"/>
      <c r="D421" s="42"/>
      <c r="E421" s="42"/>
      <c r="F421" s="4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42"/>
      <c r="D422" s="42"/>
      <c r="E422" s="42"/>
      <c r="F422" s="4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42"/>
      <c r="D423" s="42"/>
      <c r="E423" s="42"/>
      <c r="F423" s="4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42"/>
      <c r="D424" s="42"/>
      <c r="E424" s="42"/>
      <c r="F424" s="4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42"/>
      <c r="D425" s="42"/>
      <c r="E425" s="42"/>
      <c r="F425" s="4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42"/>
      <c r="D426" s="42"/>
      <c r="E426" s="42"/>
      <c r="F426" s="4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42"/>
      <c r="D427" s="42"/>
      <c r="E427" s="42"/>
      <c r="F427" s="4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42"/>
      <c r="D428" s="42"/>
      <c r="E428" s="42"/>
      <c r="F428" s="4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42"/>
      <c r="D429" s="42"/>
      <c r="E429" s="42"/>
      <c r="F429" s="4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42"/>
      <c r="D430" s="42"/>
      <c r="E430" s="42"/>
      <c r="F430" s="4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42"/>
      <c r="D431" s="42"/>
      <c r="E431" s="42"/>
      <c r="F431" s="4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42"/>
      <c r="D432" s="42"/>
      <c r="E432" s="42"/>
      <c r="F432" s="4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42"/>
      <c r="D433" s="42"/>
      <c r="E433" s="42"/>
      <c r="F433" s="4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42"/>
      <c r="D434" s="42"/>
      <c r="E434" s="42"/>
      <c r="F434" s="4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42"/>
      <c r="D435" s="42"/>
      <c r="E435" s="42"/>
      <c r="F435" s="4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42"/>
      <c r="D436" s="42"/>
      <c r="E436" s="42"/>
      <c r="F436" s="4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42"/>
      <c r="D437" s="42"/>
      <c r="E437" s="42"/>
      <c r="F437" s="4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42"/>
      <c r="D438" s="42"/>
      <c r="E438" s="42"/>
      <c r="F438" s="4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42"/>
      <c r="D439" s="42"/>
      <c r="E439" s="42"/>
      <c r="F439" s="4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42"/>
      <c r="D440" s="42"/>
      <c r="E440" s="42"/>
      <c r="F440" s="4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42"/>
      <c r="D441" s="42"/>
      <c r="E441" s="42"/>
      <c r="F441" s="4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42"/>
      <c r="D442" s="42"/>
      <c r="E442" s="42"/>
      <c r="F442" s="4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42"/>
      <c r="D443" s="42"/>
      <c r="E443" s="42"/>
      <c r="F443" s="4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42"/>
      <c r="D444" s="42"/>
      <c r="E444" s="42"/>
      <c r="F444" s="4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42"/>
      <c r="D445" s="42"/>
      <c r="E445" s="42"/>
      <c r="F445" s="4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42"/>
      <c r="D446" s="42"/>
      <c r="E446" s="42"/>
      <c r="F446" s="4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42"/>
      <c r="D447" s="42"/>
      <c r="E447" s="42"/>
      <c r="F447" s="4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42"/>
      <c r="D448" s="42"/>
      <c r="E448" s="42"/>
      <c r="F448" s="4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42"/>
      <c r="D449" s="42"/>
      <c r="E449" s="42"/>
      <c r="F449" s="4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42"/>
      <c r="D450" s="42"/>
      <c r="E450" s="42"/>
      <c r="F450" s="4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42"/>
      <c r="D451" s="42"/>
      <c r="E451" s="42"/>
      <c r="F451" s="4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42"/>
      <c r="D452" s="42"/>
      <c r="E452" s="42"/>
      <c r="F452" s="4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42"/>
      <c r="D453" s="42"/>
      <c r="E453" s="42"/>
      <c r="F453" s="4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42"/>
      <c r="D454" s="42"/>
      <c r="E454" s="42"/>
      <c r="F454" s="4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42"/>
      <c r="D455" s="42"/>
      <c r="E455" s="42"/>
      <c r="F455" s="4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42"/>
      <c r="D456" s="42"/>
      <c r="E456" s="42"/>
      <c r="F456" s="4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42"/>
      <c r="D457" s="42"/>
      <c r="E457" s="42"/>
      <c r="F457" s="4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42"/>
      <c r="D458" s="42"/>
      <c r="E458" s="42"/>
      <c r="F458" s="4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42"/>
      <c r="D459" s="42"/>
      <c r="E459" s="42"/>
      <c r="F459" s="4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42"/>
      <c r="D460" s="42"/>
      <c r="E460" s="42"/>
      <c r="F460" s="4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42"/>
      <c r="D461" s="42"/>
      <c r="E461" s="42"/>
      <c r="F461" s="4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42"/>
      <c r="D462" s="42"/>
      <c r="E462" s="42"/>
      <c r="F462" s="4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42"/>
      <c r="D463" s="42"/>
      <c r="E463" s="42"/>
      <c r="F463" s="4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42"/>
      <c r="D464" s="42"/>
      <c r="E464" s="42"/>
      <c r="F464" s="4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42"/>
      <c r="D465" s="42"/>
      <c r="E465" s="42"/>
      <c r="F465" s="4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42"/>
      <c r="D466" s="42"/>
      <c r="E466" s="42"/>
      <c r="F466" s="4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42"/>
      <c r="D467" s="42"/>
      <c r="E467" s="42"/>
      <c r="F467" s="4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42"/>
      <c r="D468" s="42"/>
      <c r="E468" s="42"/>
      <c r="F468" s="4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42"/>
      <c r="D469" s="42"/>
      <c r="E469" s="42"/>
      <c r="F469" s="4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42"/>
      <c r="D470" s="42"/>
      <c r="E470" s="42"/>
      <c r="F470" s="4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42"/>
      <c r="D471" s="42"/>
      <c r="E471" s="42"/>
      <c r="F471" s="4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42"/>
      <c r="D472" s="42"/>
      <c r="E472" s="42"/>
      <c r="F472" s="4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42"/>
      <c r="D473" s="42"/>
      <c r="E473" s="42"/>
      <c r="F473" s="4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42"/>
      <c r="D474" s="42"/>
      <c r="E474" s="42"/>
      <c r="F474" s="4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42"/>
      <c r="D475" s="42"/>
      <c r="E475" s="42"/>
      <c r="F475" s="4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42"/>
      <c r="D476" s="42"/>
      <c r="E476" s="42"/>
      <c r="F476" s="4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42"/>
      <c r="D477" s="42"/>
      <c r="E477" s="42"/>
      <c r="F477" s="4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42"/>
      <c r="D478" s="42"/>
      <c r="E478" s="42"/>
      <c r="F478" s="4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42"/>
      <c r="D479" s="42"/>
      <c r="E479" s="42"/>
      <c r="F479" s="4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42"/>
      <c r="D480" s="42"/>
      <c r="E480" s="42"/>
      <c r="F480" s="4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42"/>
      <c r="D481" s="42"/>
      <c r="E481" s="42"/>
      <c r="F481" s="4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42"/>
      <c r="D482" s="42"/>
      <c r="E482" s="42"/>
      <c r="F482" s="4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42"/>
      <c r="D483" s="42"/>
      <c r="E483" s="42"/>
      <c r="F483" s="4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42"/>
      <c r="D484" s="42"/>
      <c r="E484" s="42"/>
      <c r="F484" s="4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42"/>
      <c r="D485" s="42"/>
      <c r="E485" s="42"/>
      <c r="F485" s="4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42"/>
      <c r="D486" s="42"/>
      <c r="E486" s="42"/>
      <c r="F486" s="4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42"/>
      <c r="D487" s="42"/>
      <c r="E487" s="42"/>
      <c r="F487" s="4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42"/>
      <c r="D488" s="42"/>
      <c r="E488" s="42"/>
      <c r="F488" s="4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42"/>
      <c r="D489" s="42"/>
      <c r="E489" s="42"/>
      <c r="F489" s="4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42"/>
      <c r="D490" s="42"/>
      <c r="E490" s="42"/>
      <c r="F490" s="4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42"/>
      <c r="D491" s="42"/>
      <c r="E491" s="42"/>
      <c r="F491" s="4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42"/>
      <c r="D492" s="42"/>
      <c r="E492" s="42"/>
      <c r="F492" s="4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42"/>
      <c r="D493" s="42"/>
      <c r="E493" s="42"/>
      <c r="F493" s="4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42"/>
      <c r="D494" s="42"/>
      <c r="E494" s="42"/>
      <c r="F494" s="4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42"/>
      <c r="D495" s="42"/>
      <c r="E495" s="42"/>
      <c r="F495" s="4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42"/>
      <c r="D496" s="42"/>
      <c r="E496" s="42"/>
      <c r="F496" s="4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42"/>
      <c r="D497" s="42"/>
      <c r="E497" s="42"/>
      <c r="F497" s="4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42"/>
      <c r="D498" s="42"/>
      <c r="E498" s="42"/>
      <c r="F498" s="4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42"/>
      <c r="D499" s="42"/>
      <c r="E499" s="42"/>
      <c r="F499" s="4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42"/>
      <c r="D500" s="42"/>
      <c r="E500" s="42"/>
      <c r="F500" s="4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42"/>
      <c r="D501" s="42"/>
      <c r="E501" s="42"/>
      <c r="F501" s="4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42"/>
      <c r="D502" s="42"/>
      <c r="E502" s="42"/>
      <c r="F502" s="4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42"/>
      <c r="D503" s="42"/>
      <c r="E503" s="42"/>
      <c r="F503" s="4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42"/>
      <c r="D504" s="42"/>
      <c r="E504" s="42"/>
      <c r="F504" s="4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42"/>
      <c r="D505" s="42"/>
      <c r="E505" s="42"/>
      <c r="F505" s="4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42"/>
      <c r="D506" s="42"/>
      <c r="E506" s="42"/>
      <c r="F506" s="4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42"/>
      <c r="D507" s="42"/>
      <c r="E507" s="42"/>
      <c r="F507" s="4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42"/>
      <c r="D508" s="42"/>
      <c r="E508" s="42"/>
      <c r="F508" s="4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42"/>
      <c r="D509" s="42"/>
      <c r="E509" s="42"/>
      <c r="F509" s="4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42"/>
      <c r="D510" s="42"/>
      <c r="E510" s="42"/>
      <c r="F510" s="4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42"/>
      <c r="D511" s="42"/>
      <c r="E511" s="42"/>
      <c r="F511" s="4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42"/>
      <c r="D512" s="42"/>
      <c r="E512" s="42"/>
      <c r="F512" s="4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42"/>
      <c r="D513" s="42"/>
      <c r="E513" s="42"/>
      <c r="F513" s="4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42"/>
      <c r="D514" s="42"/>
      <c r="E514" s="42"/>
      <c r="F514" s="4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42"/>
      <c r="D515" s="42"/>
      <c r="E515" s="42"/>
      <c r="F515" s="4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42"/>
      <c r="D516" s="42"/>
      <c r="E516" s="42"/>
      <c r="F516" s="4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42"/>
      <c r="D517" s="42"/>
      <c r="E517" s="42"/>
      <c r="F517" s="4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42"/>
      <c r="D518" s="42"/>
      <c r="E518" s="42"/>
      <c r="F518" s="4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42"/>
      <c r="D519" s="42"/>
      <c r="E519" s="42"/>
      <c r="F519" s="4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42"/>
      <c r="D520" s="42"/>
      <c r="E520" s="42"/>
      <c r="F520" s="4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42"/>
      <c r="D521" s="42"/>
      <c r="E521" s="42"/>
      <c r="F521" s="4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42"/>
      <c r="D522" s="42"/>
      <c r="E522" s="42"/>
      <c r="F522" s="4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42"/>
      <c r="D523" s="42"/>
      <c r="E523" s="42"/>
      <c r="F523" s="4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42"/>
      <c r="D524" s="42"/>
      <c r="E524" s="42"/>
      <c r="F524" s="4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42"/>
      <c r="D525" s="42"/>
      <c r="E525" s="42"/>
      <c r="F525" s="4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42"/>
      <c r="D526" s="42"/>
      <c r="E526" s="42"/>
      <c r="F526" s="4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42"/>
      <c r="D527" s="42"/>
      <c r="E527" s="42"/>
      <c r="F527" s="4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42"/>
      <c r="D528" s="42"/>
      <c r="E528" s="42"/>
      <c r="F528" s="4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42"/>
      <c r="D529" s="42"/>
      <c r="E529" s="42"/>
      <c r="F529" s="4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42"/>
      <c r="D530" s="42"/>
      <c r="E530" s="42"/>
      <c r="F530" s="4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42"/>
      <c r="D531" s="42"/>
      <c r="E531" s="42"/>
      <c r="F531" s="4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42"/>
      <c r="D532" s="42"/>
      <c r="E532" s="42"/>
      <c r="F532" s="4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42"/>
      <c r="D533" s="42"/>
      <c r="E533" s="42"/>
      <c r="F533" s="4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42"/>
      <c r="D534" s="42"/>
      <c r="E534" s="42"/>
      <c r="F534" s="4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42"/>
      <c r="D535" s="42"/>
      <c r="E535" s="42"/>
      <c r="F535" s="4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42"/>
      <c r="D536" s="42"/>
      <c r="E536" s="42"/>
      <c r="F536" s="4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42"/>
      <c r="D537" s="42"/>
      <c r="E537" s="42"/>
      <c r="F537" s="4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42"/>
      <c r="D538" s="42"/>
      <c r="E538" s="42"/>
      <c r="F538" s="4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42"/>
      <c r="D539" s="42"/>
      <c r="E539" s="42"/>
      <c r="F539" s="4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42"/>
      <c r="D540" s="42"/>
      <c r="E540" s="42"/>
      <c r="F540" s="4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42"/>
      <c r="D541" s="42"/>
      <c r="E541" s="42"/>
      <c r="F541" s="4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42"/>
      <c r="D542" s="42"/>
      <c r="E542" s="42"/>
      <c r="F542" s="4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42"/>
      <c r="D543" s="42"/>
      <c r="E543" s="42"/>
      <c r="F543" s="4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42"/>
      <c r="D544" s="42"/>
      <c r="E544" s="42"/>
      <c r="F544" s="4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42"/>
      <c r="D545" s="42"/>
      <c r="E545" s="42"/>
      <c r="F545" s="4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42"/>
      <c r="D546" s="42"/>
      <c r="E546" s="42"/>
      <c r="F546" s="4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42"/>
      <c r="D547" s="42"/>
      <c r="E547" s="42"/>
      <c r="F547" s="4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42"/>
      <c r="D548" s="42"/>
      <c r="E548" s="42"/>
      <c r="F548" s="4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42"/>
      <c r="D549" s="42"/>
      <c r="E549" s="42"/>
      <c r="F549" s="4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42"/>
      <c r="D550" s="42"/>
      <c r="E550" s="42"/>
      <c r="F550" s="4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42"/>
      <c r="D551" s="42"/>
      <c r="E551" s="42"/>
      <c r="F551" s="4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42"/>
      <c r="D552" s="42"/>
      <c r="E552" s="42"/>
      <c r="F552" s="4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42"/>
      <c r="D553" s="42"/>
      <c r="E553" s="42"/>
      <c r="F553" s="4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42"/>
      <c r="D554" s="42"/>
      <c r="E554" s="42"/>
      <c r="F554" s="4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42"/>
      <c r="D555" s="42"/>
      <c r="E555" s="42"/>
      <c r="F555" s="4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42"/>
      <c r="D556" s="42"/>
      <c r="E556" s="42"/>
      <c r="F556" s="4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42"/>
      <c r="D557" s="42"/>
      <c r="E557" s="42"/>
      <c r="F557" s="4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42"/>
      <c r="D558" s="42"/>
      <c r="E558" s="42"/>
      <c r="F558" s="4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42"/>
      <c r="D559" s="42"/>
      <c r="E559" s="42"/>
      <c r="F559" s="4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42"/>
      <c r="D560" s="42"/>
      <c r="E560" s="42"/>
      <c r="F560" s="4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42"/>
      <c r="D561" s="42"/>
      <c r="E561" s="42"/>
      <c r="F561" s="4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42"/>
      <c r="D562" s="42"/>
      <c r="E562" s="42"/>
      <c r="F562" s="4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42"/>
      <c r="D563" s="42"/>
      <c r="E563" s="42"/>
      <c r="F563" s="4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42"/>
      <c r="D564" s="42"/>
      <c r="E564" s="42"/>
      <c r="F564" s="4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42"/>
      <c r="D565" s="42"/>
      <c r="E565" s="42"/>
      <c r="F565" s="4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42"/>
      <c r="D566" s="42"/>
      <c r="E566" s="42"/>
      <c r="F566" s="4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42"/>
      <c r="D567" s="42"/>
      <c r="E567" s="42"/>
      <c r="F567" s="4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42"/>
      <c r="D568" s="42"/>
      <c r="E568" s="42"/>
      <c r="F568" s="4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42"/>
      <c r="D569" s="42"/>
      <c r="E569" s="42"/>
      <c r="F569" s="4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42"/>
      <c r="D570" s="42"/>
      <c r="E570" s="42"/>
      <c r="F570" s="4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42"/>
      <c r="D571" s="42"/>
      <c r="E571" s="42"/>
      <c r="F571" s="4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42"/>
      <c r="D572" s="42"/>
      <c r="E572" s="42"/>
      <c r="F572" s="4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42"/>
      <c r="D573" s="42"/>
      <c r="E573" s="42"/>
      <c r="F573" s="4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42"/>
      <c r="D574" s="42"/>
      <c r="E574" s="42"/>
      <c r="F574" s="4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42"/>
      <c r="D575" s="42"/>
      <c r="E575" s="42"/>
      <c r="F575" s="4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42"/>
      <c r="D576" s="42"/>
      <c r="E576" s="42"/>
      <c r="F576" s="4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42"/>
      <c r="D577" s="42"/>
      <c r="E577" s="42"/>
      <c r="F577" s="4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42"/>
      <c r="D578" s="42"/>
      <c r="E578" s="42"/>
      <c r="F578" s="4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42"/>
      <c r="D579" s="42"/>
      <c r="E579" s="42"/>
      <c r="F579" s="4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42"/>
      <c r="D580" s="42"/>
      <c r="E580" s="42"/>
      <c r="F580" s="4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42"/>
      <c r="D581" s="42"/>
      <c r="E581" s="42"/>
      <c r="F581" s="4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42"/>
      <c r="D582" s="42"/>
      <c r="E582" s="42"/>
      <c r="F582" s="4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42"/>
      <c r="D583" s="42"/>
      <c r="E583" s="42"/>
      <c r="F583" s="4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42"/>
      <c r="D584" s="42"/>
      <c r="E584" s="42"/>
      <c r="F584" s="4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42"/>
      <c r="D585" s="42"/>
      <c r="E585" s="42"/>
      <c r="F585" s="4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42"/>
      <c r="D586" s="42"/>
      <c r="E586" s="42"/>
      <c r="F586" s="4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42"/>
      <c r="D587" s="42"/>
      <c r="E587" s="42"/>
      <c r="F587" s="4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42"/>
      <c r="D588" s="42"/>
      <c r="E588" s="42"/>
      <c r="F588" s="4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42"/>
      <c r="D589" s="42"/>
      <c r="E589" s="42"/>
      <c r="F589" s="4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42"/>
      <c r="D590" s="42"/>
      <c r="E590" s="42"/>
      <c r="F590" s="4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42"/>
      <c r="D591" s="42"/>
      <c r="E591" s="42"/>
      <c r="F591" s="4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42"/>
      <c r="D592" s="42"/>
      <c r="E592" s="42"/>
      <c r="F592" s="4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42"/>
      <c r="D593" s="42"/>
      <c r="E593" s="42"/>
      <c r="F593" s="4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42"/>
      <c r="D594" s="42"/>
      <c r="E594" s="42"/>
      <c r="F594" s="4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42"/>
      <c r="D595" s="42"/>
      <c r="E595" s="42"/>
      <c r="F595" s="4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42"/>
      <c r="D596" s="42"/>
      <c r="E596" s="42"/>
      <c r="F596" s="4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42"/>
      <c r="D597" s="42"/>
      <c r="E597" s="42"/>
      <c r="F597" s="4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42"/>
      <c r="D598" s="42"/>
      <c r="E598" s="42"/>
      <c r="F598" s="4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42"/>
      <c r="D599" s="42"/>
      <c r="E599" s="42"/>
      <c r="F599" s="4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42"/>
      <c r="D600" s="42"/>
      <c r="E600" s="42"/>
      <c r="F600" s="4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42"/>
      <c r="D601" s="42"/>
      <c r="E601" s="42"/>
      <c r="F601" s="4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42"/>
      <c r="D602" s="42"/>
      <c r="E602" s="42"/>
      <c r="F602" s="4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42"/>
      <c r="D603" s="42"/>
      <c r="E603" s="42"/>
      <c r="F603" s="4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42"/>
      <c r="D604" s="42"/>
      <c r="E604" s="42"/>
      <c r="F604" s="4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42"/>
      <c r="D605" s="42"/>
      <c r="E605" s="42"/>
      <c r="F605" s="4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42"/>
      <c r="D606" s="42"/>
      <c r="E606" s="42"/>
      <c r="F606" s="4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42"/>
      <c r="D607" s="42"/>
      <c r="E607" s="42"/>
      <c r="F607" s="4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42"/>
      <c r="D608" s="42"/>
      <c r="E608" s="42"/>
      <c r="F608" s="4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42"/>
      <c r="D609" s="42"/>
      <c r="E609" s="42"/>
      <c r="F609" s="4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42"/>
      <c r="D610" s="42"/>
      <c r="E610" s="42"/>
      <c r="F610" s="4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42"/>
      <c r="D611" s="42"/>
      <c r="E611" s="42"/>
      <c r="F611" s="4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42"/>
      <c r="D612" s="42"/>
      <c r="E612" s="42"/>
      <c r="F612" s="4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42"/>
      <c r="D613" s="42"/>
      <c r="E613" s="42"/>
      <c r="F613" s="4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42"/>
      <c r="D614" s="42"/>
      <c r="E614" s="42"/>
      <c r="F614" s="4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42"/>
      <c r="D615" s="42"/>
      <c r="E615" s="42"/>
      <c r="F615" s="4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42"/>
      <c r="D616" s="42"/>
      <c r="E616" s="42"/>
      <c r="F616" s="4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42"/>
      <c r="D617" s="42"/>
      <c r="E617" s="42"/>
      <c r="F617" s="4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42"/>
      <c r="D618" s="42"/>
      <c r="E618" s="42"/>
      <c r="F618" s="4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42"/>
      <c r="D619" s="42"/>
      <c r="E619" s="42"/>
      <c r="F619" s="4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42"/>
      <c r="D620" s="42"/>
      <c r="E620" s="42"/>
      <c r="F620" s="4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42"/>
      <c r="D621" s="42"/>
      <c r="E621" s="42"/>
      <c r="F621" s="4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42"/>
      <c r="D622" s="42"/>
      <c r="E622" s="42"/>
      <c r="F622" s="4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42"/>
      <c r="D623" s="42"/>
      <c r="E623" s="42"/>
      <c r="F623" s="4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42"/>
      <c r="D624" s="42"/>
      <c r="E624" s="42"/>
      <c r="F624" s="4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42"/>
      <c r="D625" s="42"/>
      <c r="E625" s="42"/>
      <c r="F625" s="4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42"/>
      <c r="D626" s="42"/>
      <c r="E626" s="42"/>
      <c r="F626" s="4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42"/>
      <c r="D627" s="42"/>
      <c r="E627" s="42"/>
      <c r="F627" s="4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42"/>
      <c r="D628" s="42"/>
      <c r="E628" s="42"/>
      <c r="F628" s="4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42"/>
      <c r="D629" s="42"/>
      <c r="E629" s="42"/>
      <c r="F629" s="4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42"/>
      <c r="D630" s="42"/>
      <c r="E630" s="42"/>
      <c r="F630" s="4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42"/>
      <c r="D631" s="42"/>
      <c r="E631" s="42"/>
      <c r="F631" s="4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42"/>
      <c r="D632" s="42"/>
      <c r="E632" s="42"/>
      <c r="F632" s="4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42"/>
      <c r="D633" s="42"/>
      <c r="E633" s="42"/>
      <c r="F633" s="4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42"/>
      <c r="D634" s="42"/>
      <c r="E634" s="42"/>
      <c r="F634" s="4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42"/>
      <c r="D635" s="42"/>
      <c r="E635" s="42"/>
      <c r="F635" s="4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42"/>
      <c r="D636" s="42"/>
      <c r="E636" s="42"/>
      <c r="F636" s="4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42"/>
      <c r="D637" s="42"/>
      <c r="E637" s="42"/>
      <c r="F637" s="4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42"/>
      <c r="D638" s="42"/>
      <c r="E638" s="42"/>
      <c r="F638" s="4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42"/>
      <c r="D639" s="42"/>
      <c r="E639" s="42"/>
      <c r="F639" s="4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42"/>
      <c r="D640" s="42"/>
      <c r="E640" s="42"/>
      <c r="F640" s="4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42"/>
      <c r="D641" s="42"/>
      <c r="E641" s="42"/>
      <c r="F641" s="4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42"/>
      <c r="D642" s="42"/>
      <c r="E642" s="42"/>
      <c r="F642" s="4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42"/>
      <c r="D643" s="42"/>
      <c r="E643" s="42"/>
      <c r="F643" s="4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42"/>
      <c r="D644" s="42"/>
      <c r="E644" s="42"/>
      <c r="F644" s="4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42"/>
      <c r="D645" s="42"/>
      <c r="E645" s="42"/>
      <c r="F645" s="4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42"/>
      <c r="D646" s="42"/>
      <c r="E646" s="42"/>
      <c r="F646" s="4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42"/>
      <c r="D647" s="42"/>
      <c r="E647" s="42"/>
      <c r="F647" s="4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42"/>
      <c r="D648" s="42"/>
      <c r="E648" s="42"/>
      <c r="F648" s="4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42"/>
      <c r="D649" s="42"/>
      <c r="E649" s="42"/>
      <c r="F649" s="4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42"/>
      <c r="D650" s="42"/>
      <c r="E650" s="42"/>
      <c r="F650" s="4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42"/>
      <c r="D651" s="42"/>
      <c r="E651" s="42"/>
      <c r="F651" s="4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42"/>
      <c r="D652" s="42"/>
      <c r="E652" s="42"/>
      <c r="F652" s="4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42"/>
      <c r="D653" s="42"/>
      <c r="E653" s="42"/>
      <c r="F653" s="4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42"/>
      <c r="D654" s="42"/>
      <c r="E654" s="42"/>
      <c r="F654" s="4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42"/>
      <c r="D655" s="42"/>
      <c r="E655" s="42"/>
      <c r="F655" s="4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42"/>
      <c r="D656" s="42"/>
      <c r="E656" s="42"/>
      <c r="F656" s="4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42"/>
      <c r="D657" s="42"/>
      <c r="E657" s="42"/>
      <c r="F657" s="4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42"/>
      <c r="D658" s="42"/>
      <c r="E658" s="42"/>
      <c r="F658" s="4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42"/>
      <c r="D659" s="42"/>
      <c r="E659" s="42"/>
      <c r="F659" s="4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42"/>
      <c r="D660" s="42"/>
      <c r="E660" s="42"/>
      <c r="F660" s="4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42"/>
      <c r="D661" s="42"/>
      <c r="E661" s="42"/>
      <c r="F661" s="4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42"/>
      <c r="D662" s="42"/>
      <c r="E662" s="42"/>
      <c r="F662" s="4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42"/>
      <c r="D663" s="42"/>
      <c r="E663" s="42"/>
      <c r="F663" s="4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42"/>
      <c r="D664" s="42"/>
      <c r="E664" s="42"/>
      <c r="F664" s="4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42"/>
      <c r="D665" s="42"/>
      <c r="E665" s="42"/>
      <c r="F665" s="4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42"/>
      <c r="D666" s="42"/>
      <c r="E666" s="42"/>
      <c r="F666" s="4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42"/>
      <c r="D667" s="42"/>
      <c r="E667" s="42"/>
      <c r="F667" s="4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42"/>
      <c r="D668" s="42"/>
      <c r="E668" s="42"/>
      <c r="F668" s="4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42"/>
      <c r="D669" s="42"/>
      <c r="E669" s="42"/>
      <c r="F669" s="4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42"/>
      <c r="D670" s="42"/>
      <c r="E670" s="42"/>
      <c r="F670" s="4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42"/>
      <c r="D671" s="42"/>
      <c r="E671" s="42"/>
      <c r="F671" s="4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42"/>
      <c r="D672" s="42"/>
      <c r="E672" s="42"/>
      <c r="F672" s="4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42"/>
      <c r="D673" s="42"/>
      <c r="E673" s="42"/>
      <c r="F673" s="4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42"/>
      <c r="D674" s="42"/>
      <c r="E674" s="42"/>
      <c r="F674" s="4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42"/>
      <c r="D675" s="42"/>
      <c r="E675" s="42"/>
      <c r="F675" s="4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42"/>
      <c r="D676" s="42"/>
      <c r="E676" s="42"/>
      <c r="F676" s="4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42"/>
      <c r="D677" s="42"/>
      <c r="E677" s="42"/>
      <c r="F677" s="4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42"/>
      <c r="D678" s="42"/>
      <c r="E678" s="42"/>
      <c r="F678" s="4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42"/>
      <c r="D679" s="42"/>
      <c r="E679" s="42"/>
      <c r="F679" s="4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42"/>
      <c r="D680" s="42"/>
      <c r="E680" s="42"/>
      <c r="F680" s="4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42"/>
      <c r="D681" s="42"/>
      <c r="E681" s="42"/>
      <c r="F681" s="4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42"/>
      <c r="D682" s="42"/>
      <c r="E682" s="42"/>
      <c r="F682" s="4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42"/>
      <c r="D683" s="42"/>
      <c r="E683" s="42"/>
      <c r="F683" s="4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42"/>
      <c r="D684" s="42"/>
      <c r="E684" s="42"/>
      <c r="F684" s="4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42"/>
      <c r="D685" s="42"/>
      <c r="E685" s="42"/>
      <c r="F685" s="4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42"/>
      <c r="D686" s="42"/>
      <c r="E686" s="42"/>
      <c r="F686" s="4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42"/>
      <c r="D687" s="42"/>
      <c r="E687" s="42"/>
      <c r="F687" s="4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42"/>
      <c r="D688" s="42"/>
      <c r="E688" s="42"/>
      <c r="F688" s="4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42"/>
      <c r="D689" s="42"/>
      <c r="E689" s="42"/>
      <c r="F689" s="4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42"/>
      <c r="D690" s="42"/>
      <c r="E690" s="42"/>
      <c r="F690" s="4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42"/>
      <c r="D691" s="42"/>
      <c r="E691" s="42"/>
      <c r="F691" s="4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42"/>
      <c r="D692" s="42"/>
      <c r="E692" s="42"/>
      <c r="F692" s="4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42"/>
      <c r="D693" s="42"/>
      <c r="E693" s="42"/>
      <c r="F693" s="4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42"/>
      <c r="D694" s="42"/>
      <c r="E694" s="42"/>
      <c r="F694" s="4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42"/>
      <c r="D695" s="42"/>
      <c r="E695" s="42"/>
      <c r="F695" s="4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42"/>
      <c r="D696" s="42"/>
      <c r="E696" s="42"/>
      <c r="F696" s="4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42"/>
      <c r="D697" s="42"/>
      <c r="E697" s="42"/>
      <c r="F697" s="4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42"/>
      <c r="D698" s="42"/>
      <c r="E698" s="42"/>
      <c r="F698" s="4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42"/>
      <c r="D699" s="42"/>
      <c r="E699" s="42"/>
      <c r="F699" s="4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42"/>
      <c r="D700" s="42"/>
      <c r="E700" s="42"/>
      <c r="F700" s="4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42"/>
      <c r="D701" s="42"/>
      <c r="E701" s="42"/>
      <c r="F701" s="4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42"/>
      <c r="D702" s="42"/>
      <c r="E702" s="42"/>
      <c r="F702" s="4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42"/>
      <c r="D703" s="42"/>
      <c r="E703" s="42"/>
      <c r="F703" s="4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42"/>
      <c r="D704" s="42"/>
      <c r="E704" s="42"/>
      <c r="F704" s="4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42"/>
      <c r="D705" s="42"/>
      <c r="E705" s="42"/>
      <c r="F705" s="4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42"/>
      <c r="D706" s="42"/>
      <c r="E706" s="42"/>
      <c r="F706" s="4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42"/>
      <c r="D707" s="42"/>
      <c r="E707" s="42"/>
      <c r="F707" s="4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42"/>
      <c r="D708" s="42"/>
      <c r="E708" s="42"/>
      <c r="F708" s="4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42"/>
      <c r="D709" s="42"/>
      <c r="E709" s="42"/>
      <c r="F709" s="4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42"/>
      <c r="D710" s="42"/>
      <c r="E710" s="42"/>
      <c r="F710" s="4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42"/>
      <c r="D711" s="42"/>
      <c r="E711" s="42"/>
      <c r="F711" s="4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42"/>
      <c r="D712" s="42"/>
      <c r="E712" s="42"/>
      <c r="F712" s="4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42"/>
      <c r="D713" s="42"/>
      <c r="E713" s="42"/>
      <c r="F713" s="4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42"/>
      <c r="D714" s="42"/>
      <c r="E714" s="42"/>
      <c r="F714" s="4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42"/>
      <c r="D715" s="42"/>
      <c r="E715" s="42"/>
      <c r="F715" s="4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42"/>
      <c r="D716" s="42"/>
      <c r="E716" s="42"/>
      <c r="F716" s="4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42"/>
      <c r="D717" s="42"/>
      <c r="E717" s="42"/>
      <c r="F717" s="4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42"/>
      <c r="D718" s="42"/>
      <c r="E718" s="42"/>
      <c r="F718" s="4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42"/>
      <c r="D719" s="42"/>
      <c r="E719" s="42"/>
      <c r="F719" s="4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42"/>
      <c r="D720" s="42"/>
      <c r="E720" s="42"/>
      <c r="F720" s="4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42"/>
      <c r="D721" s="42"/>
      <c r="E721" s="42"/>
      <c r="F721" s="4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42"/>
      <c r="D722" s="42"/>
      <c r="E722" s="42"/>
      <c r="F722" s="4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42"/>
      <c r="D723" s="42"/>
      <c r="E723" s="42"/>
      <c r="F723" s="4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42"/>
      <c r="D724" s="42"/>
      <c r="E724" s="42"/>
      <c r="F724" s="4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42"/>
      <c r="D725" s="42"/>
      <c r="E725" s="42"/>
      <c r="F725" s="4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42"/>
      <c r="D726" s="42"/>
      <c r="E726" s="42"/>
      <c r="F726" s="4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42"/>
      <c r="D727" s="42"/>
      <c r="E727" s="42"/>
      <c r="F727" s="4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42"/>
      <c r="D728" s="42"/>
      <c r="E728" s="42"/>
      <c r="F728" s="4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42"/>
      <c r="D729" s="42"/>
      <c r="E729" s="42"/>
      <c r="F729" s="4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42"/>
      <c r="D730" s="42"/>
      <c r="E730" s="42"/>
      <c r="F730" s="4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42"/>
      <c r="D731" s="42"/>
      <c r="E731" s="42"/>
      <c r="F731" s="4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42"/>
      <c r="D732" s="42"/>
      <c r="E732" s="42"/>
      <c r="F732" s="4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42"/>
      <c r="D733" s="42"/>
      <c r="E733" s="42"/>
      <c r="F733" s="4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42"/>
      <c r="D734" s="42"/>
      <c r="E734" s="42"/>
      <c r="F734" s="4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42"/>
      <c r="D735" s="42"/>
      <c r="E735" s="42"/>
      <c r="F735" s="4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42"/>
      <c r="D736" s="42"/>
      <c r="E736" s="42"/>
      <c r="F736" s="4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42"/>
      <c r="D737" s="42"/>
      <c r="E737" s="42"/>
      <c r="F737" s="4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42"/>
      <c r="D738" s="42"/>
      <c r="E738" s="42"/>
      <c r="F738" s="4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42"/>
      <c r="D739" s="42"/>
      <c r="E739" s="42"/>
      <c r="F739" s="4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42"/>
      <c r="D740" s="42"/>
      <c r="E740" s="42"/>
      <c r="F740" s="4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42"/>
      <c r="D741" s="42"/>
      <c r="E741" s="42"/>
      <c r="F741" s="4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42"/>
      <c r="D742" s="42"/>
      <c r="E742" s="42"/>
      <c r="F742" s="4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42"/>
      <c r="D743" s="42"/>
      <c r="E743" s="42"/>
      <c r="F743" s="4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42"/>
      <c r="D744" s="42"/>
      <c r="E744" s="42"/>
      <c r="F744" s="4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42"/>
      <c r="D745" s="42"/>
      <c r="E745" s="42"/>
      <c r="F745" s="4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42"/>
      <c r="D746" s="42"/>
      <c r="E746" s="42"/>
      <c r="F746" s="4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42"/>
      <c r="D747" s="42"/>
      <c r="E747" s="42"/>
      <c r="F747" s="4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42"/>
      <c r="D748" s="42"/>
      <c r="E748" s="42"/>
      <c r="F748" s="4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42"/>
      <c r="D749" s="42"/>
      <c r="E749" s="42"/>
      <c r="F749" s="4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42"/>
      <c r="D750" s="42"/>
      <c r="E750" s="42"/>
      <c r="F750" s="4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42"/>
      <c r="D751" s="42"/>
      <c r="E751" s="42"/>
      <c r="F751" s="4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42"/>
      <c r="D752" s="42"/>
      <c r="E752" s="42"/>
      <c r="F752" s="4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42"/>
      <c r="D753" s="42"/>
      <c r="E753" s="42"/>
      <c r="F753" s="4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42"/>
      <c r="D754" s="42"/>
      <c r="E754" s="42"/>
      <c r="F754" s="4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42"/>
      <c r="D755" s="42"/>
      <c r="E755" s="42"/>
      <c r="F755" s="4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42"/>
      <c r="D756" s="42"/>
      <c r="E756" s="42"/>
      <c r="F756" s="4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42"/>
      <c r="D757" s="42"/>
      <c r="E757" s="42"/>
      <c r="F757" s="4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42"/>
      <c r="D758" s="42"/>
      <c r="E758" s="42"/>
      <c r="F758" s="4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42"/>
      <c r="D759" s="42"/>
      <c r="E759" s="42"/>
      <c r="F759" s="4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42"/>
      <c r="D760" s="42"/>
      <c r="E760" s="42"/>
      <c r="F760" s="4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42"/>
      <c r="D761" s="42"/>
      <c r="E761" s="42"/>
      <c r="F761" s="4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42"/>
      <c r="D762" s="42"/>
      <c r="E762" s="42"/>
      <c r="F762" s="4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42"/>
      <c r="D763" s="42"/>
      <c r="E763" s="42"/>
      <c r="F763" s="4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42"/>
      <c r="D764" s="42"/>
      <c r="E764" s="42"/>
      <c r="F764" s="4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42"/>
      <c r="D765" s="42"/>
      <c r="E765" s="42"/>
      <c r="F765" s="4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42"/>
      <c r="D766" s="42"/>
      <c r="E766" s="42"/>
      <c r="F766" s="4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42"/>
      <c r="D767" s="42"/>
      <c r="E767" s="42"/>
      <c r="F767" s="4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42"/>
      <c r="D768" s="42"/>
      <c r="E768" s="42"/>
      <c r="F768" s="4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42"/>
      <c r="D769" s="42"/>
      <c r="E769" s="42"/>
      <c r="F769" s="4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42"/>
      <c r="D770" s="42"/>
      <c r="E770" s="42"/>
      <c r="F770" s="4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42"/>
      <c r="D771" s="42"/>
      <c r="E771" s="42"/>
      <c r="F771" s="4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42"/>
      <c r="D772" s="42"/>
      <c r="E772" s="42"/>
      <c r="F772" s="4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42"/>
      <c r="D773" s="42"/>
      <c r="E773" s="42"/>
      <c r="F773" s="4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42"/>
      <c r="D774" s="42"/>
      <c r="E774" s="42"/>
      <c r="F774" s="4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42"/>
      <c r="D775" s="42"/>
      <c r="E775" s="42"/>
      <c r="F775" s="4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42"/>
      <c r="D776" s="42"/>
      <c r="E776" s="42"/>
      <c r="F776" s="4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42"/>
      <c r="D777" s="42"/>
      <c r="E777" s="42"/>
      <c r="F777" s="4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42"/>
      <c r="D778" s="42"/>
      <c r="E778" s="42"/>
      <c r="F778" s="4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42"/>
      <c r="D779" s="42"/>
      <c r="E779" s="42"/>
      <c r="F779" s="4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42"/>
      <c r="D780" s="42"/>
      <c r="E780" s="42"/>
      <c r="F780" s="4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42"/>
      <c r="D781" s="42"/>
      <c r="E781" s="42"/>
      <c r="F781" s="4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42"/>
      <c r="D782" s="42"/>
      <c r="E782" s="42"/>
      <c r="F782" s="4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42"/>
      <c r="D783" s="42"/>
      <c r="E783" s="42"/>
      <c r="F783" s="4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42"/>
      <c r="D784" s="42"/>
      <c r="E784" s="42"/>
      <c r="F784" s="4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42"/>
      <c r="D785" s="42"/>
      <c r="E785" s="42"/>
      <c r="F785" s="4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42"/>
      <c r="D786" s="42"/>
      <c r="E786" s="42"/>
      <c r="F786" s="4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42"/>
      <c r="D787" s="42"/>
      <c r="E787" s="42"/>
      <c r="F787" s="4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42"/>
      <c r="D788" s="42"/>
      <c r="E788" s="42"/>
      <c r="F788" s="4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42"/>
      <c r="D789" s="42"/>
      <c r="E789" s="42"/>
      <c r="F789" s="4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42"/>
      <c r="D790" s="42"/>
      <c r="E790" s="42"/>
      <c r="F790" s="4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42"/>
      <c r="D791" s="42"/>
      <c r="E791" s="42"/>
      <c r="F791" s="4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42"/>
      <c r="D792" s="42"/>
      <c r="E792" s="42"/>
      <c r="F792" s="4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42"/>
      <c r="D793" s="42"/>
      <c r="E793" s="42"/>
      <c r="F793" s="4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42"/>
      <c r="D794" s="42"/>
      <c r="E794" s="42"/>
      <c r="F794" s="4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42"/>
      <c r="D795" s="42"/>
      <c r="E795" s="42"/>
      <c r="F795" s="4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42"/>
      <c r="D796" s="42"/>
      <c r="E796" s="42"/>
      <c r="F796" s="4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42"/>
      <c r="D797" s="42"/>
      <c r="E797" s="42"/>
      <c r="F797" s="4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42"/>
      <c r="D798" s="42"/>
      <c r="E798" s="42"/>
      <c r="F798" s="4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42"/>
      <c r="D799" s="42"/>
      <c r="E799" s="42"/>
      <c r="F799" s="4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42"/>
      <c r="D800" s="42"/>
      <c r="E800" s="42"/>
      <c r="F800" s="4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42"/>
      <c r="D801" s="42"/>
      <c r="E801" s="42"/>
      <c r="F801" s="4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42"/>
      <c r="D802" s="42"/>
      <c r="E802" s="42"/>
      <c r="F802" s="4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42"/>
      <c r="D803" s="42"/>
      <c r="E803" s="42"/>
      <c r="F803" s="4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42"/>
      <c r="D804" s="42"/>
      <c r="E804" s="42"/>
      <c r="F804" s="4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42"/>
      <c r="D805" s="42"/>
      <c r="E805" s="42"/>
      <c r="F805" s="4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42"/>
      <c r="D806" s="42"/>
      <c r="E806" s="42"/>
      <c r="F806" s="4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42"/>
      <c r="D807" s="42"/>
      <c r="E807" s="42"/>
      <c r="F807" s="4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42"/>
      <c r="D808" s="42"/>
      <c r="E808" s="42"/>
      <c r="F808" s="4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42"/>
      <c r="D809" s="42"/>
      <c r="E809" s="42"/>
      <c r="F809" s="4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42"/>
      <c r="D810" s="42"/>
      <c r="E810" s="42"/>
      <c r="F810" s="4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42"/>
      <c r="D811" s="42"/>
      <c r="E811" s="42"/>
      <c r="F811" s="4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42"/>
      <c r="D812" s="42"/>
      <c r="E812" s="42"/>
      <c r="F812" s="4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42"/>
      <c r="D813" s="42"/>
      <c r="E813" s="42"/>
      <c r="F813" s="4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42"/>
      <c r="D814" s="42"/>
      <c r="E814" s="42"/>
      <c r="F814" s="4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42"/>
      <c r="D815" s="42"/>
      <c r="E815" s="42"/>
      <c r="F815" s="4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42"/>
      <c r="D816" s="42"/>
      <c r="E816" s="42"/>
      <c r="F816" s="4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42"/>
      <c r="D817" s="42"/>
      <c r="E817" s="42"/>
      <c r="F817" s="4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42"/>
      <c r="D818" s="42"/>
      <c r="E818" s="42"/>
      <c r="F818" s="4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42"/>
      <c r="D819" s="42"/>
      <c r="E819" s="42"/>
      <c r="F819" s="4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42"/>
      <c r="D820" s="42"/>
      <c r="E820" s="42"/>
      <c r="F820" s="4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42"/>
      <c r="D821" s="42"/>
      <c r="E821" s="42"/>
      <c r="F821" s="4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42"/>
      <c r="D822" s="42"/>
      <c r="E822" s="42"/>
      <c r="F822" s="4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42"/>
      <c r="D823" s="42"/>
      <c r="E823" s="42"/>
      <c r="F823" s="4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42"/>
      <c r="D824" s="42"/>
      <c r="E824" s="42"/>
      <c r="F824" s="4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42"/>
      <c r="D825" s="42"/>
      <c r="E825" s="42"/>
      <c r="F825" s="4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42"/>
      <c r="D826" s="42"/>
      <c r="E826" s="42"/>
      <c r="F826" s="4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42"/>
      <c r="D827" s="42"/>
      <c r="E827" s="42"/>
      <c r="F827" s="4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42"/>
      <c r="D828" s="42"/>
      <c r="E828" s="42"/>
      <c r="F828" s="4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42"/>
      <c r="D829" s="42"/>
      <c r="E829" s="42"/>
      <c r="F829" s="4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42"/>
      <c r="D830" s="42"/>
      <c r="E830" s="42"/>
      <c r="F830" s="4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42"/>
      <c r="D831" s="42"/>
      <c r="E831" s="42"/>
      <c r="F831" s="4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42"/>
      <c r="D832" s="42"/>
      <c r="E832" s="42"/>
      <c r="F832" s="4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42"/>
      <c r="D833" s="42"/>
      <c r="E833" s="42"/>
      <c r="F833" s="4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42"/>
      <c r="D834" s="42"/>
      <c r="E834" s="42"/>
      <c r="F834" s="4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42"/>
      <c r="D835" s="42"/>
      <c r="E835" s="42"/>
      <c r="F835" s="4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42"/>
      <c r="D836" s="42"/>
      <c r="E836" s="42"/>
      <c r="F836" s="4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42"/>
      <c r="D837" s="42"/>
      <c r="E837" s="42"/>
      <c r="F837" s="4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42"/>
      <c r="D838" s="42"/>
      <c r="E838" s="42"/>
      <c r="F838" s="4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42"/>
      <c r="D839" s="42"/>
      <c r="E839" s="42"/>
      <c r="F839" s="4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42"/>
      <c r="D840" s="42"/>
      <c r="E840" s="42"/>
      <c r="F840" s="4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42"/>
      <c r="D841" s="42"/>
      <c r="E841" s="42"/>
      <c r="F841" s="4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42"/>
      <c r="D842" s="42"/>
      <c r="E842" s="42"/>
      <c r="F842" s="4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42"/>
      <c r="D843" s="42"/>
      <c r="E843" s="42"/>
      <c r="F843" s="4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42"/>
      <c r="D844" s="42"/>
      <c r="E844" s="42"/>
      <c r="F844" s="4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42"/>
      <c r="D845" s="42"/>
      <c r="E845" s="42"/>
      <c r="F845" s="4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42"/>
      <c r="D846" s="42"/>
      <c r="E846" s="42"/>
      <c r="F846" s="4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42"/>
      <c r="D847" s="42"/>
      <c r="E847" s="42"/>
      <c r="F847" s="4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42"/>
      <c r="D848" s="42"/>
      <c r="E848" s="42"/>
      <c r="F848" s="4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42"/>
      <c r="D849" s="42"/>
      <c r="E849" s="42"/>
      <c r="F849" s="4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42"/>
      <c r="D850" s="42"/>
      <c r="E850" s="42"/>
      <c r="F850" s="4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42"/>
      <c r="D851" s="42"/>
      <c r="E851" s="42"/>
      <c r="F851" s="4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42"/>
      <c r="D852" s="42"/>
      <c r="E852" s="42"/>
      <c r="F852" s="4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42"/>
      <c r="D853" s="42"/>
      <c r="E853" s="42"/>
      <c r="F853" s="4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42"/>
      <c r="D854" s="42"/>
      <c r="E854" s="42"/>
      <c r="F854" s="4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42"/>
      <c r="D855" s="42"/>
      <c r="E855" s="42"/>
      <c r="F855" s="4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42"/>
      <c r="D856" s="42"/>
      <c r="E856" s="42"/>
      <c r="F856" s="4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42"/>
      <c r="D857" s="42"/>
      <c r="E857" s="42"/>
      <c r="F857" s="4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42"/>
      <c r="D858" s="42"/>
      <c r="E858" s="42"/>
      <c r="F858" s="4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42"/>
      <c r="D859" s="42"/>
      <c r="E859" s="42"/>
      <c r="F859" s="4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42"/>
      <c r="D860" s="42"/>
      <c r="E860" s="42"/>
      <c r="F860" s="4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42"/>
      <c r="D861" s="42"/>
      <c r="E861" s="42"/>
      <c r="F861" s="4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42"/>
      <c r="D862" s="42"/>
      <c r="E862" s="42"/>
      <c r="F862" s="4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42"/>
      <c r="D863" s="42"/>
      <c r="E863" s="42"/>
      <c r="F863" s="4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42"/>
      <c r="D864" s="42"/>
      <c r="E864" s="42"/>
      <c r="F864" s="4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42"/>
      <c r="D865" s="42"/>
      <c r="E865" s="42"/>
      <c r="F865" s="4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42"/>
      <c r="D866" s="42"/>
      <c r="E866" s="42"/>
      <c r="F866" s="4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42"/>
      <c r="D867" s="42"/>
      <c r="E867" s="42"/>
      <c r="F867" s="4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42"/>
      <c r="D868" s="42"/>
      <c r="E868" s="42"/>
      <c r="F868" s="4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42"/>
      <c r="D869" s="42"/>
      <c r="E869" s="42"/>
      <c r="F869" s="4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42"/>
      <c r="D870" s="42"/>
      <c r="E870" s="42"/>
      <c r="F870" s="4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42"/>
      <c r="D871" s="42"/>
      <c r="E871" s="42"/>
      <c r="F871" s="4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42"/>
      <c r="D872" s="42"/>
      <c r="E872" s="42"/>
      <c r="F872" s="4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42"/>
      <c r="D873" s="42"/>
      <c r="E873" s="42"/>
      <c r="F873" s="4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42"/>
      <c r="D874" s="42"/>
      <c r="E874" s="42"/>
      <c r="F874" s="4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42"/>
      <c r="D875" s="42"/>
      <c r="E875" s="42"/>
      <c r="F875" s="4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42"/>
      <c r="D876" s="42"/>
      <c r="E876" s="42"/>
      <c r="F876" s="4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42"/>
      <c r="D877" s="42"/>
      <c r="E877" s="42"/>
      <c r="F877" s="4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42"/>
      <c r="D878" s="42"/>
      <c r="E878" s="42"/>
      <c r="F878" s="4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42"/>
      <c r="D879" s="42"/>
      <c r="E879" s="42"/>
      <c r="F879" s="4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42"/>
      <c r="D880" s="42"/>
      <c r="E880" s="42"/>
      <c r="F880" s="4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42"/>
      <c r="D881" s="42"/>
      <c r="E881" s="42"/>
      <c r="F881" s="4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42"/>
      <c r="D882" s="42"/>
      <c r="E882" s="42"/>
      <c r="F882" s="4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42"/>
      <c r="D883" s="42"/>
      <c r="E883" s="42"/>
      <c r="F883" s="4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42"/>
      <c r="D884" s="42"/>
      <c r="E884" s="42"/>
      <c r="F884" s="4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42"/>
      <c r="D885" s="42"/>
      <c r="E885" s="42"/>
      <c r="F885" s="4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42"/>
      <c r="D886" s="42"/>
      <c r="E886" s="42"/>
      <c r="F886" s="4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42"/>
      <c r="D887" s="42"/>
      <c r="E887" s="42"/>
      <c r="F887" s="4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42"/>
      <c r="D888" s="42"/>
      <c r="E888" s="42"/>
      <c r="F888" s="4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42"/>
      <c r="D889" s="42"/>
      <c r="E889" s="42"/>
      <c r="F889" s="4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42"/>
      <c r="D890" s="42"/>
      <c r="E890" s="42"/>
      <c r="F890" s="4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42"/>
      <c r="D891" s="42"/>
      <c r="E891" s="42"/>
      <c r="F891" s="4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42"/>
      <c r="D892" s="42"/>
      <c r="E892" s="42"/>
      <c r="F892" s="4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42"/>
      <c r="D893" s="42"/>
      <c r="E893" s="42"/>
      <c r="F893" s="4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42"/>
      <c r="D894" s="42"/>
      <c r="E894" s="42"/>
      <c r="F894" s="4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42"/>
      <c r="D895" s="42"/>
      <c r="E895" s="42"/>
      <c r="F895" s="4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42"/>
      <c r="D896" s="42"/>
      <c r="E896" s="42"/>
      <c r="F896" s="4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42"/>
      <c r="D897" s="42"/>
      <c r="E897" s="42"/>
      <c r="F897" s="4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42"/>
      <c r="D898" s="42"/>
      <c r="E898" s="42"/>
      <c r="F898" s="4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42"/>
      <c r="D899" s="42"/>
      <c r="E899" s="42"/>
      <c r="F899" s="4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42"/>
      <c r="D900" s="42"/>
      <c r="E900" s="42"/>
      <c r="F900" s="4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42"/>
      <c r="D901" s="42"/>
      <c r="E901" s="42"/>
      <c r="F901" s="4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42"/>
      <c r="D902" s="42"/>
      <c r="E902" s="42"/>
      <c r="F902" s="4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42"/>
      <c r="D903" s="42"/>
      <c r="E903" s="42"/>
      <c r="F903" s="4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42"/>
      <c r="D904" s="42"/>
      <c r="E904" s="42"/>
      <c r="F904" s="4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42"/>
      <c r="D905" s="42"/>
      <c r="E905" s="42"/>
      <c r="F905" s="4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42"/>
      <c r="D906" s="42"/>
      <c r="E906" s="42"/>
      <c r="F906" s="4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42"/>
      <c r="D907" s="42"/>
      <c r="E907" s="42"/>
      <c r="F907" s="4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42"/>
      <c r="D908" s="42"/>
      <c r="E908" s="42"/>
      <c r="F908" s="4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42"/>
      <c r="D909" s="42"/>
      <c r="E909" s="42"/>
      <c r="F909" s="4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42"/>
      <c r="D910" s="42"/>
      <c r="E910" s="42"/>
      <c r="F910" s="4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42"/>
      <c r="D911" s="42"/>
      <c r="E911" s="42"/>
      <c r="F911" s="4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42"/>
      <c r="D912" s="42"/>
      <c r="E912" s="42"/>
      <c r="F912" s="4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42"/>
      <c r="D913" s="42"/>
      <c r="E913" s="42"/>
      <c r="F913" s="4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42"/>
      <c r="D914" s="42"/>
      <c r="E914" s="42"/>
      <c r="F914" s="4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42"/>
      <c r="D915" s="42"/>
      <c r="E915" s="42"/>
      <c r="F915" s="4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42"/>
      <c r="D916" s="42"/>
      <c r="E916" s="42"/>
      <c r="F916" s="4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42"/>
      <c r="D917" s="42"/>
      <c r="E917" s="42"/>
      <c r="F917" s="4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42"/>
      <c r="D918" s="42"/>
      <c r="E918" s="42"/>
      <c r="F918" s="4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42"/>
      <c r="D919" s="42"/>
      <c r="E919" s="42"/>
      <c r="F919" s="4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42"/>
      <c r="D920" s="42"/>
      <c r="E920" s="42"/>
      <c r="F920" s="4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42"/>
      <c r="D921" s="42"/>
      <c r="E921" s="42"/>
      <c r="F921" s="4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42"/>
      <c r="D922" s="42"/>
      <c r="E922" s="42"/>
      <c r="F922" s="4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42"/>
      <c r="D923" s="42"/>
      <c r="E923" s="42"/>
      <c r="F923" s="4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42"/>
      <c r="D924" s="42"/>
      <c r="E924" s="42"/>
      <c r="F924" s="4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42"/>
      <c r="D925" s="42"/>
      <c r="E925" s="42"/>
      <c r="F925" s="4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42"/>
      <c r="D926" s="42"/>
      <c r="E926" s="42"/>
      <c r="F926" s="4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42"/>
      <c r="D927" s="42"/>
      <c r="E927" s="42"/>
      <c r="F927" s="4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42"/>
      <c r="D928" s="42"/>
      <c r="E928" s="42"/>
      <c r="F928" s="4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42"/>
      <c r="D929" s="42"/>
      <c r="E929" s="42"/>
      <c r="F929" s="4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42"/>
      <c r="D930" s="42"/>
      <c r="E930" s="42"/>
      <c r="F930" s="4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42"/>
      <c r="D931" s="42"/>
      <c r="E931" s="42"/>
      <c r="F931" s="4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42"/>
      <c r="D932" s="42"/>
      <c r="E932" s="42"/>
      <c r="F932" s="4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42"/>
      <c r="D933" s="42"/>
      <c r="E933" s="42"/>
      <c r="F933" s="4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42"/>
      <c r="D934" s="42"/>
      <c r="E934" s="42"/>
      <c r="F934" s="4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42"/>
      <c r="D935" s="42"/>
      <c r="E935" s="42"/>
      <c r="F935" s="4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42"/>
      <c r="D936" s="42"/>
      <c r="E936" s="42"/>
      <c r="F936" s="4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42"/>
      <c r="D937" s="42"/>
      <c r="E937" s="42"/>
      <c r="F937" s="4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42"/>
      <c r="D938" s="42"/>
      <c r="E938" s="42"/>
      <c r="F938" s="4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42"/>
      <c r="D939" s="42"/>
      <c r="E939" s="42"/>
      <c r="F939" s="4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42"/>
      <c r="D940" s="42"/>
      <c r="E940" s="42"/>
      <c r="F940" s="4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42"/>
      <c r="D941" s="42"/>
      <c r="E941" s="42"/>
      <c r="F941" s="4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42"/>
      <c r="D942" s="42"/>
      <c r="E942" s="42"/>
      <c r="F942" s="4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42"/>
      <c r="D943" s="42"/>
      <c r="E943" s="42"/>
      <c r="F943" s="4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42"/>
      <c r="D944" s="42"/>
      <c r="E944" s="42"/>
      <c r="F944" s="4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42"/>
      <c r="D945" s="42"/>
      <c r="E945" s="42"/>
      <c r="F945" s="4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42"/>
      <c r="D946" s="42"/>
      <c r="E946" s="42"/>
      <c r="F946" s="4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42"/>
      <c r="D947" s="42"/>
      <c r="E947" s="42"/>
      <c r="F947" s="4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42"/>
      <c r="D948" s="42"/>
      <c r="E948" s="42"/>
      <c r="F948" s="4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42"/>
      <c r="D949" s="42"/>
      <c r="E949" s="42"/>
      <c r="F949" s="4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42"/>
      <c r="D950" s="42"/>
      <c r="E950" s="42"/>
      <c r="F950" s="4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42"/>
      <c r="D951" s="42"/>
      <c r="E951" s="42"/>
      <c r="F951" s="4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42"/>
      <c r="D952" s="42"/>
      <c r="E952" s="42"/>
      <c r="F952" s="4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42"/>
      <c r="D953" s="42"/>
      <c r="E953" s="42"/>
      <c r="F953" s="4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42"/>
      <c r="D954" s="42"/>
      <c r="E954" s="42"/>
      <c r="F954" s="4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42"/>
      <c r="D955" s="42"/>
      <c r="E955" s="42"/>
      <c r="F955" s="4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42"/>
      <c r="D956" s="42"/>
      <c r="E956" s="42"/>
      <c r="F956" s="4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42"/>
      <c r="D957" s="42"/>
      <c r="E957" s="42"/>
      <c r="F957" s="4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42"/>
      <c r="D958" s="42"/>
      <c r="E958" s="42"/>
      <c r="F958" s="4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42"/>
      <c r="D959" s="42"/>
      <c r="E959" s="42"/>
      <c r="F959" s="4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42"/>
      <c r="D960" s="42"/>
      <c r="E960" s="42"/>
      <c r="F960" s="4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42"/>
      <c r="D961" s="42"/>
      <c r="E961" s="42"/>
      <c r="F961" s="4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42"/>
      <c r="D962" s="42"/>
      <c r="E962" s="42"/>
      <c r="F962" s="4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42"/>
      <c r="D963" s="42"/>
      <c r="E963" s="42"/>
      <c r="F963" s="4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42"/>
      <c r="D964" s="42"/>
      <c r="E964" s="42"/>
      <c r="F964" s="4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42"/>
      <c r="D965" s="42"/>
      <c r="E965" s="42"/>
      <c r="F965" s="4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42"/>
      <c r="D966" s="42"/>
      <c r="E966" s="42"/>
      <c r="F966" s="4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42"/>
      <c r="D967" s="42"/>
      <c r="E967" s="42"/>
      <c r="F967" s="4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42"/>
      <c r="D968" s="42"/>
      <c r="E968" s="42"/>
      <c r="F968" s="4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42"/>
      <c r="D969" s="42"/>
      <c r="E969" s="42"/>
      <c r="F969" s="4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42"/>
      <c r="D970" s="42"/>
      <c r="E970" s="42"/>
      <c r="F970" s="4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42"/>
      <c r="D971" s="42"/>
      <c r="E971" s="42"/>
      <c r="F971" s="4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42"/>
      <c r="D972" s="42"/>
      <c r="E972" s="42"/>
      <c r="F972" s="4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42"/>
      <c r="D973" s="42"/>
      <c r="E973" s="42"/>
      <c r="F973" s="4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42"/>
      <c r="D974" s="42"/>
      <c r="E974" s="42"/>
      <c r="F974" s="4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42"/>
      <c r="D975" s="42"/>
      <c r="E975" s="42"/>
      <c r="F975" s="4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42"/>
      <c r="D976" s="42"/>
      <c r="E976" s="42"/>
      <c r="F976" s="4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42"/>
      <c r="D977" s="42"/>
      <c r="E977" s="42"/>
      <c r="F977" s="4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42"/>
      <c r="D978" s="42"/>
      <c r="E978" s="42"/>
      <c r="F978" s="4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42"/>
      <c r="D979" s="42"/>
      <c r="E979" s="42"/>
      <c r="F979" s="4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42"/>
      <c r="D980" s="42"/>
      <c r="E980" s="42"/>
      <c r="F980" s="4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42"/>
      <c r="D981" s="42"/>
      <c r="E981" s="42"/>
      <c r="F981" s="4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42"/>
      <c r="D982" s="42"/>
      <c r="E982" s="42"/>
      <c r="F982" s="4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42"/>
      <c r="D983" s="42"/>
      <c r="E983" s="42"/>
      <c r="F983" s="4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42"/>
      <c r="D984" s="42"/>
      <c r="E984" s="42"/>
      <c r="F984" s="4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42"/>
      <c r="D985" s="42"/>
      <c r="E985" s="42"/>
      <c r="F985" s="4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42"/>
      <c r="D986" s="42"/>
      <c r="E986" s="42"/>
      <c r="F986" s="4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42"/>
      <c r="D987" s="42"/>
      <c r="E987" s="42"/>
      <c r="F987" s="4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42"/>
      <c r="D988" s="42"/>
      <c r="E988" s="42"/>
      <c r="F988" s="4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42"/>
      <c r="D989" s="42"/>
      <c r="E989" s="42"/>
      <c r="F989" s="4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42"/>
      <c r="D990" s="42"/>
      <c r="E990" s="42"/>
      <c r="F990" s="4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42"/>
      <c r="D991" s="42"/>
      <c r="E991" s="42"/>
      <c r="F991" s="4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42"/>
      <c r="D992" s="42"/>
      <c r="E992" s="42"/>
      <c r="F992" s="4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42"/>
      <c r="D993" s="42"/>
      <c r="E993" s="42"/>
      <c r="F993" s="4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42"/>
      <c r="D994" s="42"/>
      <c r="E994" s="42"/>
      <c r="F994" s="4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42"/>
      <c r="D995" s="42"/>
      <c r="E995" s="42"/>
      <c r="F995" s="4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42"/>
      <c r="D996" s="42"/>
      <c r="E996" s="42"/>
      <c r="F996" s="4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42"/>
      <c r="D997" s="42"/>
      <c r="E997" s="42"/>
      <c r="F997" s="4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42"/>
      <c r="D998" s="42"/>
      <c r="E998" s="42"/>
      <c r="F998" s="4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42"/>
      <c r="D999" s="42"/>
      <c r="E999" s="42"/>
      <c r="F999" s="4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42"/>
      <c r="D1000" s="42"/>
      <c r="E1000" s="42"/>
      <c r="F1000" s="4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A1:P1"/>
    <mergeCell ref="R2:S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6.5"/>
    <col customWidth="1" min="2" max="2" width="4.13"/>
    <col customWidth="1" min="3" max="3" width="26.75"/>
    <col customWidth="1" min="16" max="16" width="17.0"/>
    <col customWidth="1" min="22" max="22" width="14.75"/>
  </cols>
  <sheetData>
    <row r="1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6"/>
      <c r="AD1" s="46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</row>
    <row r="2">
      <c r="A2" s="48"/>
      <c r="B2" s="49" t="s">
        <v>1</v>
      </c>
      <c r="C2" s="50" t="s">
        <v>2</v>
      </c>
      <c r="D2" s="51" t="s">
        <v>127</v>
      </c>
      <c r="E2" s="52" t="s">
        <v>9</v>
      </c>
      <c r="F2" s="53" t="s">
        <v>128</v>
      </c>
      <c r="G2" s="52" t="s">
        <v>12</v>
      </c>
      <c r="H2" s="52" t="s">
        <v>13</v>
      </c>
      <c r="I2" s="54" t="s">
        <v>129</v>
      </c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6"/>
      <c r="AD2" s="56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</row>
    <row r="3">
      <c r="A3" s="58" t="s">
        <v>130</v>
      </c>
      <c r="B3" s="59">
        <v>1.0</v>
      </c>
      <c r="C3" s="60" t="s">
        <v>17</v>
      </c>
      <c r="D3" s="61">
        <v>561.0</v>
      </c>
      <c r="E3" s="62">
        <v>248.0</v>
      </c>
      <c r="F3" s="63">
        <f t="shared" ref="F3:F25" si="1">E3/D3</f>
        <v>0.4420677362</v>
      </c>
      <c r="G3" s="61">
        <v>2054.0</v>
      </c>
      <c r="H3" s="62">
        <v>1046.0</v>
      </c>
      <c r="I3" s="64">
        <f t="shared" ref="I3:I25" si="2">H3/G3</f>
        <v>0.5092502434</v>
      </c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5"/>
      <c r="AD3" s="65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</row>
    <row r="4">
      <c r="A4" s="66"/>
      <c r="B4" s="59">
        <v>2.0</v>
      </c>
      <c r="C4" s="60" t="s">
        <v>24</v>
      </c>
      <c r="D4" s="61">
        <v>13.0</v>
      </c>
      <c r="E4" s="62">
        <v>9.0</v>
      </c>
      <c r="F4" s="63">
        <f t="shared" si="1"/>
        <v>0.6923076923</v>
      </c>
      <c r="G4" s="61">
        <v>61.0</v>
      </c>
      <c r="H4" s="61">
        <v>56.0</v>
      </c>
      <c r="I4" s="64">
        <f t="shared" si="2"/>
        <v>0.9180327869</v>
      </c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5"/>
      <c r="AD4" s="65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</row>
    <row r="5">
      <c r="A5" s="66"/>
      <c r="B5" s="59">
        <v>3.0</v>
      </c>
      <c r="C5" s="60" t="s">
        <v>30</v>
      </c>
      <c r="D5" s="61">
        <v>51.0</v>
      </c>
      <c r="E5" s="62">
        <v>51.0</v>
      </c>
      <c r="F5" s="63">
        <f t="shared" si="1"/>
        <v>1</v>
      </c>
      <c r="G5" s="61">
        <v>260.0</v>
      </c>
      <c r="H5" s="61">
        <v>220.0</v>
      </c>
      <c r="I5" s="64">
        <f t="shared" si="2"/>
        <v>0.8461538462</v>
      </c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5"/>
      <c r="AD5" s="65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</row>
    <row r="6">
      <c r="A6" s="66"/>
      <c r="B6" s="59">
        <v>4.0</v>
      </c>
      <c r="C6" s="60" t="s">
        <v>35</v>
      </c>
      <c r="D6" s="61">
        <v>564.0</v>
      </c>
      <c r="E6" s="62">
        <v>327.0</v>
      </c>
      <c r="F6" s="63">
        <f t="shared" si="1"/>
        <v>0.579787234</v>
      </c>
      <c r="G6" s="61">
        <v>2760.0</v>
      </c>
      <c r="H6" s="61">
        <v>1691.0</v>
      </c>
      <c r="I6" s="64">
        <f t="shared" si="2"/>
        <v>0.6126811594</v>
      </c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5"/>
      <c r="AD6" s="65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</row>
    <row r="7">
      <c r="A7" s="66"/>
      <c r="B7" s="59">
        <v>5.0</v>
      </c>
      <c r="C7" s="60" t="s">
        <v>40</v>
      </c>
      <c r="D7" s="61">
        <v>1058.0</v>
      </c>
      <c r="E7" s="62">
        <v>482.0</v>
      </c>
      <c r="F7" s="63">
        <f t="shared" si="1"/>
        <v>0.4555765595</v>
      </c>
      <c r="G7" s="61">
        <v>6253.0</v>
      </c>
      <c r="H7" s="61">
        <v>2845.0</v>
      </c>
      <c r="I7" s="64">
        <f t="shared" si="2"/>
        <v>0.4549816088</v>
      </c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5"/>
      <c r="AD7" s="65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</row>
    <row r="8">
      <c r="A8" s="66"/>
      <c r="B8" s="59">
        <v>6.0</v>
      </c>
      <c r="C8" s="60" t="s">
        <v>45</v>
      </c>
      <c r="D8" s="61">
        <v>840.0</v>
      </c>
      <c r="E8" s="62">
        <v>347.0</v>
      </c>
      <c r="F8" s="63">
        <f t="shared" si="1"/>
        <v>0.4130952381</v>
      </c>
      <c r="G8" s="61">
        <v>4310.0</v>
      </c>
      <c r="H8" s="61">
        <v>1438.0</v>
      </c>
      <c r="I8" s="64">
        <f t="shared" si="2"/>
        <v>0.3336426914</v>
      </c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5"/>
      <c r="AD8" s="65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</row>
    <row r="9">
      <c r="A9" s="66"/>
      <c r="B9" s="59">
        <v>7.0</v>
      </c>
      <c r="C9" s="60" t="s">
        <v>50</v>
      </c>
      <c r="D9" s="61">
        <v>1274.0</v>
      </c>
      <c r="E9" s="62">
        <v>645.0</v>
      </c>
      <c r="F9" s="63">
        <f t="shared" si="1"/>
        <v>0.5062794349</v>
      </c>
      <c r="G9" s="61">
        <v>7775.0</v>
      </c>
      <c r="H9" s="61">
        <v>3699.0</v>
      </c>
      <c r="I9" s="64">
        <f t="shared" si="2"/>
        <v>0.475755627</v>
      </c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5"/>
      <c r="AD9" s="65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</row>
    <row r="10">
      <c r="A10" s="66"/>
      <c r="B10" s="59">
        <v>8.0</v>
      </c>
      <c r="C10" s="60" t="s">
        <v>55</v>
      </c>
      <c r="D10" s="61">
        <v>15.0</v>
      </c>
      <c r="E10" s="62">
        <v>12.0</v>
      </c>
      <c r="F10" s="63">
        <f t="shared" si="1"/>
        <v>0.8</v>
      </c>
      <c r="G10" s="61">
        <v>101.0</v>
      </c>
      <c r="H10" s="61">
        <v>86.0</v>
      </c>
      <c r="I10" s="64">
        <f t="shared" si="2"/>
        <v>0.8514851485</v>
      </c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5"/>
      <c r="AD10" s="65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</row>
    <row r="11">
      <c r="A11" s="66"/>
      <c r="B11" s="59">
        <v>9.0</v>
      </c>
      <c r="C11" s="60" t="s">
        <v>60</v>
      </c>
      <c r="D11" s="61">
        <v>53.0</v>
      </c>
      <c r="E11" s="62">
        <v>35.0</v>
      </c>
      <c r="F11" s="63">
        <f t="shared" si="1"/>
        <v>0.6603773585</v>
      </c>
      <c r="G11" s="61">
        <v>307.0</v>
      </c>
      <c r="H11" s="61">
        <v>170.0</v>
      </c>
      <c r="I11" s="64">
        <f t="shared" si="2"/>
        <v>0.5537459283</v>
      </c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5"/>
      <c r="AD11" s="65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</row>
    <row r="12">
      <c r="A12" s="66"/>
      <c r="B12" s="59">
        <v>10.0</v>
      </c>
      <c r="C12" s="60" t="s">
        <v>65</v>
      </c>
      <c r="D12" s="61">
        <v>9.0</v>
      </c>
      <c r="E12" s="62">
        <v>2.0</v>
      </c>
      <c r="F12" s="63">
        <f t="shared" si="1"/>
        <v>0.2222222222</v>
      </c>
      <c r="G12" s="61">
        <v>29.0</v>
      </c>
      <c r="H12" s="61">
        <v>9.0</v>
      </c>
      <c r="I12" s="64">
        <f t="shared" si="2"/>
        <v>0.3103448276</v>
      </c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5"/>
      <c r="AD12" s="65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</row>
    <row r="13">
      <c r="A13" s="66"/>
      <c r="B13" s="59">
        <v>11.0</v>
      </c>
      <c r="C13" s="60" t="s">
        <v>70</v>
      </c>
      <c r="D13" s="61">
        <v>15.0</v>
      </c>
      <c r="E13" s="62">
        <v>10.0</v>
      </c>
      <c r="F13" s="63">
        <f t="shared" si="1"/>
        <v>0.6666666667</v>
      </c>
      <c r="G13" s="61">
        <v>62.0</v>
      </c>
      <c r="H13" s="61">
        <v>46.0</v>
      </c>
      <c r="I13" s="64">
        <f t="shared" si="2"/>
        <v>0.7419354839</v>
      </c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5"/>
      <c r="AD13" s="65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</row>
    <row r="14">
      <c r="A14" s="66"/>
      <c r="B14" s="59">
        <v>12.0</v>
      </c>
      <c r="C14" s="60" t="s">
        <v>75</v>
      </c>
      <c r="D14" s="61">
        <v>54.0</v>
      </c>
      <c r="E14" s="62">
        <v>13.0</v>
      </c>
      <c r="F14" s="63">
        <f t="shared" si="1"/>
        <v>0.2407407407</v>
      </c>
      <c r="G14" s="61">
        <v>175.0</v>
      </c>
      <c r="H14" s="61">
        <v>55.0</v>
      </c>
      <c r="I14" s="64">
        <f t="shared" si="2"/>
        <v>0.3142857143</v>
      </c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5"/>
      <c r="AD14" s="65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</row>
    <row r="15">
      <c r="A15" s="66"/>
      <c r="B15" s="59">
        <v>13.0</v>
      </c>
      <c r="C15" s="60" t="s">
        <v>79</v>
      </c>
      <c r="D15" s="61">
        <v>166.0</v>
      </c>
      <c r="E15" s="62">
        <v>23.0</v>
      </c>
      <c r="F15" s="63">
        <f t="shared" si="1"/>
        <v>0.1385542169</v>
      </c>
      <c r="G15" s="61">
        <v>1645.0</v>
      </c>
      <c r="H15" s="61">
        <v>193.0</v>
      </c>
      <c r="I15" s="64">
        <f t="shared" si="2"/>
        <v>0.117325228</v>
      </c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5"/>
      <c r="AD15" s="65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</row>
    <row r="16">
      <c r="A16" s="66"/>
      <c r="B16" s="59">
        <v>14.0</v>
      </c>
      <c r="C16" s="60" t="s">
        <v>84</v>
      </c>
      <c r="D16" s="61">
        <v>752.0</v>
      </c>
      <c r="E16" s="62">
        <v>391.0</v>
      </c>
      <c r="F16" s="63">
        <f t="shared" si="1"/>
        <v>0.5199468085</v>
      </c>
      <c r="G16" s="61">
        <v>4556.0</v>
      </c>
      <c r="H16" s="61">
        <v>2271.0</v>
      </c>
      <c r="I16" s="64">
        <f t="shared" si="2"/>
        <v>0.4984635645</v>
      </c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5"/>
      <c r="AD16" s="65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</row>
    <row r="17">
      <c r="A17" s="66"/>
      <c r="B17" s="59">
        <v>15.0</v>
      </c>
      <c r="C17" s="60" t="s">
        <v>89</v>
      </c>
      <c r="D17" s="61">
        <v>12.0</v>
      </c>
      <c r="E17" s="62">
        <v>1.0</v>
      </c>
      <c r="F17" s="63">
        <f t="shared" si="1"/>
        <v>0.08333333333</v>
      </c>
      <c r="G17" s="61">
        <v>27.0</v>
      </c>
      <c r="H17" s="61">
        <v>1.0</v>
      </c>
      <c r="I17" s="64">
        <f t="shared" si="2"/>
        <v>0.03703703704</v>
      </c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5"/>
      <c r="AD17" s="65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</row>
    <row r="18">
      <c r="A18" s="66"/>
      <c r="B18" s="59">
        <v>16.0</v>
      </c>
      <c r="C18" s="60" t="s">
        <v>94</v>
      </c>
      <c r="D18" s="61">
        <v>1.0</v>
      </c>
      <c r="E18" s="62">
        <v>1.0</v>
      </c>
      <c r="F18" s="63">
        <f t="shared" si="1"/>
        <v>1</v>
      </c>
      <c r="G18" s="61">
        <v>8.0</v>
      </c>
      <c r="H18" s="61">
        <v>8.0</v>
      </c>
      <c r="I18" s="64">
        <f t="shared" si="2"/>
        <v>1</v>
      </c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5"/>
      <c r="AD18" s="65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</row>
    <row r="19">
      <c r="A19" s="66"/>
      <c r="B19" s="59">
        <v>17.0</v>
      </c>
      <c r="C19" s="60" t="s">
        <v>98</v>
      </c>
      <c r="D19" s="61">
        <v>135.0</v>
      </c>
      <c r="E19" s="62">
        <v>65.0</v>
      </c>
      <c r="F19" s="63">
        <f t="shared" si="1"/>
        <v>0.4814814815</v>
      </c>
      <c r="G19" s="61">
        <v>4269.0</v>
      </c>
      <c r="H19" s="61">
        <v>1246.0</v>
      </c>
      <c r="I19" s="64">
        <f t="shared" si="2"/>
        <v>0.2918716327</v>
      </c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5"/>
      <c r="AD19" s="65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</row>
    <row r="20">
      <c r="A20" s="66"/>
      <c r="B20" s="59">
        <v>18.0</v>
      </c>
      <c r="C20" s="60" t="s">
        <v>103</v>
      </c>
      <c r="D20" s="61">
        <v>56.0</v>
      </c>
      <c r="E20" s="62">
        <v>37.0</v>
      </c>
      <c r="F20" s="63">
        <f t="shared" si="1"/>
        <v>0.6607142857</v>
      </c>
      <c r="G20" s="61">
        <v>829.0</v>
      </c>
      <c r="H20" s="61">
        <v>281.0</v>
      </c>
      <c r="I20" s="64">
        <f t="shared" si="2"/>
        <v>0.3389626055</v>
      </c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5"/>
      <c r="AD20" s="65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</row>
    <row r="21">
      <c r="A21" s="66"/>
      <c r="B21" s="59">
        <v>19.0</v>
      </c>
      <c r="C21" s="60" t="s">
        <v>108</v>
      </c>
      <c r="D21" s="61">
        <v>414.0</v>
      </c>
      <c r="E21" s="62">
        <v>351.0</v>
      </c>
      <c r="F21" s="63">
        <f t="shared" si="1"/>
        <v>0.847826087</v>
      </c>
      <c r="G21" s="61">
        <v>2531.0</v>
      </c>
      <c r="H21" s="61">
        <v>2112.0</v>
      </c>
      <c r="I21" s="64">
        <f t="shared" si="2"/>
        <v>0.8344527855</v>
      </c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5"/>
      <c r="AD21" s="65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</row>
    <row r="22">
      <c r="A22" s="66"/>
      <c r="B22" s="59">
        <v>20.0</v>
      </c>
      <c r="C22" s="60" t="s">
        <v>112</v>
      </c>
      <c r="D22" s="61">
        <v>77.0</v>
      </c>
      <c r="E22" s="62">
        <v>56.0</v>
      </c>
      <c r="F22" s="63">
        <f t="shared" si="1"/>
        <v>0.7272727273</v>
      </c>
      <c r="G22" s="61">
        <v>395.0</v>
      </c>
      <c r="H22" s="61">
        <v>248.0</v>
      </c>
      <c r="I22" s="64">
        <f t="shared" si="2"/>
        <v>0.6278481013</v>
      </c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5"/>
      <c r="AD22" s="65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</row>
    <row r="23">
      <c r="A23" s="66"/>
      <c r="B23" s="59">
        <v>21.0</v>
      </c>
      <c r="C23" s="60" t="s">
        <v>117</v>
      </c>
      <c r="D23" s="61">
        <v>619.0</v>
      </c>
      <c r="E23" s="62">
        <v>318.0</v>
      </c>
      <c r="F23" s="63">
        <f t="shared" si="1"/>
        <v>0.5137318255</v>
      </c>
      <c r="G23" s="61">
        <v>2510.0</v>
      </c>
      <c r="H23" s="61">
        <v>1513.0</v>
      </c>
      <c r="I23" s="64">
        <f t="shared" si="2"/>
        <v>0.6027888446</v>
      </c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31"/>
      <c r="AA23" s="62"/>
      <c r="AB23" s="62"/>
      <c r="AC23" s="65"/>
      <c r="AD23" s="65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</row>
    <row r="24">
      <c r="A24" s="66"/>
      <c r="B24" s="59">
        <v>22.0</v>
      </c>
      <c r="C24" s="60" t="s">
        <v>122</v>
      </c>
      <c r="D24" s="61">
        <v>327.0</v>
      </c>
      <c r="E24" s="62">
        <v>122.0</v>
      </c>
      <c r="F24" s="63">
        <f t="shared" si="1"/>
        <v>0.373088685</v>
      </c>
      <c r="G24" s="61">
        <v>1432.0</v>
      </c>
      <c r="H24" s="61">
        <v>709.0</v>
      </c>
      <c r="I24" s="64">
        <f t="shared" si="2"/>
        <v>0.4951117318</v>
      </c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5"/>
      <c r="AD24" s="65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</row>
    <row r="25">
      <c r="A25" s="67"/>
      <c r="B25" s="68"/>
      <c r="C25" s="69" t="s">
        <v>23</v>
      </c>
      <c r="D25" s="70">
        <f t="shared" ref="D25:E25" si="3">SUM(D3:D24)</f>
        <v>7066</v>
      </c>
      <c r="E25" s="70">
        <f t="shared" si="3"/>
        <v>3546</v>
      </c>
      <c r="F25" s="71">
        <f t="shared" si="1"/>
        <v>0.5018397962</v>
      </c>
      <c r="G25" s="70">
        <f t="shared" ref="G25:H25" si="4">SUM(G3:G24)</f>
        <v>42349</v>
      </c>
      <c r="H25" s="70">
        <f t="shared" si="4"/>
        <v>19943</v>
      </c>
      <c r="I25" s="72">
        <f t="shared" si="2"/>
        <v>0.4709202106</v>
      </c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5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  <c r="BJ25" s="75"/>
      <c r="BK25" s="75"/>
      <c r="BL25" s="75"/>
      <c r="BM25" s="75"/>
    </row>
    <row r="26">
      <c r="A26" s="3"/>
      <c r="B26" s="3"/>
      <c r="C26" s="3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</row>
    <row r="27">
      <c r="A27" s="48"/>
      <c r="B27" s="49" t="s">
        <v>1</v>
      </c>
      <c r="C27" s="50" t="s">
        <v>2</v>
      </c>
      <c r="D27" s="76" t="s">
        <v>131</v>
      </c>
      <c r="E27" s="76" t="s">
        <v>132</v>
      </c>
      <c r="F27" s="76" t="s">
        <v>133</v>
      </c>
      <c r="G27" s="76" t="s">
        <v>134</v>
      </c>
      <c r="H27" s="76" t="s">
        <v>135</v>
      </c>
      <c r="I27" s="76" t="s">
        <v>136</v>
      </c>
      <c r="J27" s="76" t="s">
        <v>137</v>
      </c>
      <c r="K27" s="76" t="s">
        <v>138</v>
      </c>
      <c r="L27" s="76" t="s">
        <v>139</v>
      </c>
      <c r="M27" s="76" t="s">
        <v>140</v>
      </c>
      <c r="N27" s="76" t="s">
        <v>141</v>
      </c>
      <c r="O27" s="76" t="s">
        <v>142</v>
      </c>
      <c r="P27" s="76" t="s">
        <v>143</v>
      </c>
      <c r="Q27" s="76" t="s">
        <v>144</v>
      </c>
      <c r="R27" s="76" t="s">
        <v>145</v>
      </c>
      <c r="S27" s="76" t="s">
        <v>146</v>
      </c>
      <c r="T27" s="76" t="s">
        <v>147</v>
      </c>
      <c r="U27" s="76" t="s">
        <v>148</v>
      </c>
      <c r="V27" s="76" t="s">
        <v>149</v>
      </c>
      <c r="W27" s="77" t="s">
        <v>150</v>
      </c>
      <c r="X27" s="78" t="s">
        <v>151</v>
      </c>
      <c r="Y27" s="55"/>
      <c r="Z27" s="55"/>
      <c r="AA27" s="55"/>
      <c r="AB27" s="55"/>
      <c r="AC27" s="56"/>
      <c r="AD27" s="56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</row>
    <row r="28">
      <c r="A28" s="58" t="s">
        <v>152</v>
      </c>
      <c r="B28" s="59">
        <v>1.0</v>
      </c>
      <c r="C28" s="60" t="s">
        <v>17</v>
      </c>
      <c r="D28" s="62">
        <v>3226.0</v>
      </c>
      <c r="E28" s="62">
        <v>382.0</v>
      </c>
      <c r="F28" s="62">
        <v>5.0</v>
      </c>
      <c r="G28" s="62">
        <v>243.0</v>
      </c>
      <c r="H28" s="62">
        <v>533.0</v>
      </c>
      <c r="I28" s="62">
        <v>0.0</v>
      </c>
      <c r="J28" s="62">
        <v>131.0</v>
      </c>
      <c r="K28" s="62">
        <v>88.0</v>
      </c>
      <c r="L28" s="62">
        <v>19.0</v>
      </c>
      <c r="M28" s="62">
        <v>541.0</v>
      </c>
      <c r="N28" s="62">
        <v>700.0</v>
      </c>
      <c r="O28" s="62">
        <v>34.0</v>
      </c>
      <c r="P28" s="62">
        <v>4.0</v>
      </c>
      <c r="Q28" s="62">
        <v>33.0</v>
      </c>
      <c r="R28" s="62">
        <v>33.0</v>
      </c>
      <c r="S28" s="62">
        <v>150.0</v>
      </c>
      <c r="T28" s="62">
        <v>14.0</v>
      </c>
      <c r="U28" s="62">
        <v>198.0</v>
      </c>
      <c r="V28" s="62">
        <v>187.0</v>
      </c>
      <c r="W28" s="65">
        <f t="shared" ref="W28:W49" si="5">SUM(D28:V28)</f>
        <v>6521</v>
      </c>
      <c r="X28" s="79">
        <f t="shared" ref="X28:X49" si="6">COUNTIF(D28:V28,"&gt;0")</f>
        <v>18</v>
      </c>
      <c r="Y28" s="61"/>
      <c r="Z28" s="61"/>
      <c r="AA28" s="61"/>
      <c r="AB28" s="61"/>
      <c r="AC28" s="65"/>
      <c r="AD28" s="65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</row>
    <row r="29">
      <c r="A29" s="66"/>
      <c r="B29" s="59">
        <v>2.0</v>
      </c>
      <c r="C29" s="60" t="s">
        <v>24</v>
      </c>
      <c r="D29" s="62">
        <v>166.0</v>
      </c>
      <c r="E29" s="62">
        <v>0.0</v>
      </c>
      <c r="F29" s="62">
        <v>0.0</v>
      </c>
      <c r="G29" s="62">
        <v>22.0</v>
      </c>
      <c r="H29" s="62">
        <v>21.0</v>
      </c>
      <c r="I29" s="62">
        <v>0.0</v>
      </c>
      <c r="J29" s="62">
        <v>4.0</v>
      </c>
      <c r="K29" s="62">
        <v>12.0</v>
      </c>
      <c r="L29" s="62">
        <v>9.0</v>
      </c>
      <c r="M29" s="62">
        <v>23.0</v>
      </c>
      <c r="N29" s="62">
        <v>18.0</v>
      </c>
      <c r="O29" s="62">
        <v>15.0</v>
      </c>
      <c r="P29" s="62">
        <v>0.0</v>
      </c>
      <c r="Q29" s="62">
        <v>0.0</v>
      </c>
      <c r="R29" s="62">
        <v>15.0</v>
      </c>
      <c r="S29" s="62">
        <v>0.0</v>
      </c>
      <c r="T29" s="62">
        <v>0.0</v>
      </c>
      <c r="U29" s="62">
        <v>2.0</v>
      </c>
      <c r="V29" s="62">
        <v>8.0</v>
      </c>
      <c r="W29" s="65">
        <f t="shared" si="5"/>
        <v>315</v>
      </c>
      <c r="X29" s="79">
        <f t="shared" si="6"/>
        <v>12</v>
      </c>
      <c r="Y29" s="62"/>
      <c r="Z29" s="62"/>
      <c r="AA29" s="62"/>
      <c r="AB29" s="62"/>
      <c r="AC29" s="65"/>
      <c r="AD29" s="65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</row>
    <row r="30">
      <c r="A30" s="66"/>
      <c r="B30" s="59">
        <v>3.0</v>
      </c>
      <c r="C30" s="60" t="s">
        <v>30</v>
      </c>
      <c r="D30" s="62">
        <v>497.0</v>
      </c>
      <c r="E30" s="62">
        <v>0.0</v>
      </c>
      <c r="F30" s="62">
        <v>0.0</v>
      </c>
      <c r="G30" s="62">
        <v>8.0</v>
      </c>
      <c r="H30" s="62">
        <v>26.0</v>
      </c>
      <c r="I30" s="62">
        <v>2.0</v>
      </c>
      <c r="J30" s="62">
        <v>0.0</v>
      </c>
      <c r="K30" s="62">
        <v>15.0</v>
      </c>
      <c r="L30" s="62">
        <v>0.0</v>
      </c>
      <c r="M30" s="62">
        <v>88.0</v>
      </c>
      <c r="N30" s="62">
        <v>80.0</v>
      </c>
      <c r="O30" s="62">
        <v>0.0</v>
      </c>
      <c r="P30" s="62">
        <v>0.0</v>
      </c>
      <c r="Q30" s="62">
        <v>2.0</v>
      </c>
      <c r="R30" s="62">
        <v>0.0</v>
      </c>
      <c r="S30" s="62">
        <v>7.0</v>
      </c>
      <c r="T30" s="62">
        <v>0.0</v>
      </c>
      <c r="U30" s="62">
        <v>1.0</v>
      </c>
      <c r="V30" s="62">
        <v>8.0</v>
      </c>
      <c r="W30" s="65">
        <f t="shared" si="5"/>
        <v>734</v>
      </c>
      <c r="X30" s="79">
        <f t="shared" si="6"/>
        <v>11</v>
      </c>
      <c r="Y30" s="62"/>
      <c r="Z30" s="62"/>
      <c r="AA30" s="62"/>
      <c r="AB30" s="62"/>
      <c r="AC30" s="65"/>
      <c r="AD30" s="65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</row>
    <row r="31">
      <c r="A31" s="66"/>
      <c r="B31" s="59">
        <v>4.0</v>
      </c>
      <c r="C31" s="60" t="s">
        <v>35</v>
      </c>
      <c r="D31" s="62">
        <v>4868.0</v>
      </c>
      <c r="E31" s="62">
        <v>1084.0</v>
      </c>
      <c r="F31" s="62">
        <v>74.0</v>
      </c>
      <c r="G31" s="62">
        <v>584.0</v>
      </c>
      <c r="H31" s="62">
        <v>958.0</v>
      </c>
      <c r="I31" s="62">
        <v>2.0</v>
      </c>
      <c r="J31" s="62">
        <v>642.0</v>
      </c>
      <c r="K31" s="62">
        <v>149.0</v>
      </c>
      <c r="L31" s="62">
        <v>51.0</v>
      </c>
      <c r="M31" s="62">
        <v>758.0</v>
      </c>
      <c r="N31" s="62">
        <v>1882.0</v>
      </c>
      <c r="O31" s="62">
        <v>165.0</v>
      </c>
      <c r="P31" s="62">
        <v>5.0</v>
      </c>
      <c r="Q31" s="62">
        <v>15.0</v>
      </c>
      <c r="R31" s="62">
        <v>159.0</v>
      </c>
      <c r="S31" s="62">
        <v>63.0</v>
      </c>
      <c r="T31" s="62">
        <v>71.0</v>
      </c>
      <c r="U31" s="62">
        <v>239.0</v>
      </c>
      <c r="V31" s="62">
        <v>539.0</v>
      </c>
      <c r="W31" s="65">
        <f t="shared" si="5"/>
        <v>12308</v>
      </c>
      <c r="X31" s="79">
        <f t="shared" si="6"/>
        <v>19</v>
      </c>
      <c r="Y31" s="62"/>
      <c r="Z31" s="62"/>
      <c r="AA31" s="62"/>
      <c r="AB31" s="62"/>
      <c r="AC31" s="65"/>
      <c r="AD31" s="65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</row>
    <row r="32">
      <c r="A32" s="66"/>
      <c r="B32" s="59">
        <v>5.0</v>
      </c>
      <c r="C32" s="60" t="s">
        <v>40</v>
      </c>
      <c r="D32" s="62">
        <v>7461.0</v>
      </c>
      <c r="E32" s="62">
        <v>1598.0</v>
      </c>
      <c r="F32" s="62">
        <v>3.0</v>
      </c>
      <c r="G32" s="62">
        <v>1067.0</v>
      </c>
      <c r="H32" s="62">
        <v>1018.0</v>
      </c>
      <c r="I32" s="62">
        <v>0.0</v>
      </c>
      <c r="J32" s="62">
        <v>637.0</v>
      </c>
      <c r="K32" s="62">
        <v>82.0</v>
      </c>
      <c r="L32" s="62">
        <v>215.0</v>
      </c>
      <c r="M32" s="62">
        <v>1000.0</v>
      </c>
      <c r="N32" s="62">
        <v>3853.0</v>
      </c>
      <c r="O32" s="62">
        <v>163.0</v>
      </c>
      <c r="P32" s="62">
        <v>21.0</v>
      </c>
      <c r="Q32" s="62">
        <v>49.0</v>
      </c>
      <c r="R32" s="62">
        <v>162.0</v>
      </c>
      <c r="S32" s="62">
        <v>128.0</v>
      </c>
      <c r="T32" s="62">
        <v>66.0</v>
      </c>
      <c r="U32" s="62">
        <v>655.0</v>
      </c>
      <c r="V32" s="62">
        <v>632.0</v>
      </c>
      <c r="W32" s="65">
        <f t="shared" si="5"/>
        <v>18810</v>
      </c>
      <c r="X32" s="79">
        <f t="shared" si="6"/>
        <v>18</v>
      </c>
      <c r="Y32" s="62"/>
      <c r="Z32" s="62"/>
      <c r="AA32" s="62"/>
      <c r="AB32" s="62"/>
      <c r="AC32" s="65"/>
      <c r="AD32" s="65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</row>
    <row r="33">
      <c r="A33" s="66"/>
      <c r="B33" s="59">
        <v>6.0</v>
      </c>
      <c r="C33" s="60" t="s">
        <v>45</v>
      </c>
      <c r="D33" s="62">
        <v>5268.0</v>
      </c>
      <c r="E33" s="62">
        <v>68.0</v>
      </c>
      <c r="F33" s="62">
        <v>0.0</v>
      </c>
      <c r="G33" s="62">
        <v>195.0</v>
      </c>
      <c r="H33" s="62">
        <v>710.0</v>
      </c>
      <c r="I33" s="62">
        <v>0.0</v>
      </c>
      <c r="J33" s="62">
        <v>56.0</v>
      </c>
      <c r="K33" s="62">
        <v>43.0</v>
      </c>
      <c r="L33" s="62">
        <v>5.0</v>
      </c>
      <c r="M33" s="62">
        <v>603.0</v>
      </c>
      <c r="N33" s="62">
        <v>1123.0</v>
      </c>
      <c r="O33" s="62">
        <v>53.0</v>
      </c>
      <c r="P33" s="62">
        <v>0.0</v>
      </c>
      <c r="Q33" s="62">
        <v>18.0</v>
      </c>
      <c r="R33" s="62">
        <v>19.0</v>
      </c>
      <c r="S33" s="62">
        <v>164.0</v>
      </c>
      <c r="T33" s="62">
        <v>1.0</v>
      </c>
      <c r="U33" s="62">
        <v>60.0</v>
      </c>
      <c r="V33" s="62">
        <v>111.0</v>
      </c>
      <c r="W33" s="65">
        <f t="shared" si="5"/>
        <v>8497</v>
      </c>
      <c r="X33" s="79">
        <f t="shared" si="6"/>
        <v>16</v>
      </c>
      <c r="Y33" s="62"/>
      <c r="Z33" s="62"/>
      <c r="AA33" s="62"/>
      <c r="AB33" s="62"/>
      <c r="AC33" s="65"/>
      <c r="AD33" s="65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</row>
    <row r="34">
      <c r="A34" s="66"/>
      <c r="B34" s="59">
        <v>7.0</v>
      </c>
      <c r="C34" s="60" t="s">
        <v>50</v>
      </c>
      <c r="D34" s="62">
        <v>8513.0</v>
      </c>
      <c r="E34" s="62">
        <v>510.0</v>
      </c>
      <c r="F34" s="62">
        <v>34.0</v>
      </c>
      <c r="G34" s="62">
        <v>518.0</v>
      </c>
      <c r="H34" s="62">
        <v>1759.0</v>
      </c>
      <c r="I34" s="62">
        <v>2.0</v>
      </c>
      <c r="J34" s="62">
        <v>511.0</v>
      </c>
      <c r="K34" s="62">
        <v>188.0</v>
      </c>
      <c r="L34" s="62">
        <v>37.0</v>
      </c>
      <c r="M34" s="62">
        <v>2384.0</v>
      </c>
      <c r="N34" s="62">
        <v>1934.0</v>
      </c>
      <c r="O34" s="62">
        <v>133.0</v>
      </c>
      <c r="P34" s="62">
        <v>7.0</v>
      </c>
      <c r="Q34" s="62">
        <v>8.0</v>
      </c>
      <c r="R34" s="62">
        <v>83.0</v>
      </c>
      <c r="S34" s="62">
        <v>463.0</v>
      </c>
      <c r="T34" s="62">
        <v>51.0</v>
      </c>
      <c r="U34" s="62">
        <v>517.0</v>
      </c>
      <c r="V34" s="62">
        <v>426.0</v>
      </c>
      <c r="W34" s="65">
        <f t="shared" si="5"/>
        <v>18078</v>
      </c>
      <c r="X34" s="79">
        <f t="shared" si="6"/>
        <v>19</v>
      </c>
      <c r="Y34" s="62"/>
      <c r="Z34" s="62"/>
      <c r="AA34" s="62"/>
      <c r="AB34" s="62"/>
      <c r="AC34" s="65"/>
      <c r="AD34" s="65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</row>
    <row r="35">
      <c r="A35" s="66"/>
      <c r="B35" s="59">
        <v>8.0</v>
      </c>
      <c r="C35" s="60" t="s">
        <v>55</v>
      </c>
      <c r="D35" s="62">
        <v>118.0</v>
      </c>
      <c r="E35" s="62">
        <v>4.0</v>
      </c>
      <c r="F35" s="62">
        <v>0.0</v>
      </c>
      <c r="G35" s="62">
        <v>0.0</v>
      </c>
      <c r="H35" s="62">
        <v>22.0</v>
      </c>
      <c r="I35" s="62">
        <v>0.0</v>
      </c>
      <c r="J35" s="62">
        <v>5.0</v>
      </c>
      <c r="K35" s="62">
        <v>0.0</v>
      </c>
      <c r="L35" s="62">
        <v>1.0</v>
      </c>
      <c r="M35" s="62">
        <v>19.0</v>
      </c>
      <c r="N35" s="62">
        <v>8.0</v>
      </c>
      <c r="O35" s="62">
        <v>0.0</v>
      </c>
      <c r="P35" s="62">
        <v>0.0</v>
      </c>
      <c r="Q35" s="62">
        <v>0.0</v>
      </c>
      <c r="R35" s="62">
        <v>0.0</v>
      </c>
      <c r="S35" s="62">
        <v>0.0</v>
      </c>
      <c r="T35" s="62">
        <v>0.0</v>
      </c>
      <c r="U35" s="62">
        <v>2.0</v>
      </c>
      <c r="V35" s="62">
        <v>10.0</v>
      </c>
      <c r="W35" s="65">
        <f t="shared" si="5"/>
        <v>189</v>
      </c>
      <c r="X35" s="79">
        <f t="shared" si="6"/>
        <v>9</v>
      </c>
      <c r="Y35" s="62"/>
      <c r="Z35" s="62"/>
      <c r="AA35" s="62"/>
      <c r="AB35" s="62"/>
      <c r="AC35" s="65"/>
      <c r="AD35" s="65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</row>
    <row r="36">
      <c r="A36" s="66"/>
      <c r="B36" s="59">
        <v>9.0</v>
      </c>
      <c r="C36" s="60" t="s">
        <v>60</v>
      </c>
      <c r="D36" s="62">
        <v>566.0</v>
      </c>
      <c r="E36" s="62">
        <v>20.0</v>
      </c>
      <c r="F36" s="62">
        <v>0.0</v>
      </c>
      <c r="G36" s="62">
        <v>45.0</v>
      </c>
      <c r="H36" s="62">
        <v>69.0</v>
      </c>
      <c r="I36" s="62">
        <v>2.0</v>
      </c>
      <c r="J36" s="62">
        <v>5.0</v>
      </c>
      <c r="K36" s="62">
        <v>2.0</v>
      </c>
      <c r="L36" s="62">
        <v>3.0</v>
      </c>
      <c r="M36" s="62">
        <v>47.0</v>
      </c>
      <c r="N36" s="62">
        <v>218.0</v>
      </c>
      <c r="O36" s="62">
        <v>0.0</v>
      </c>
      <c r="P36" s="62">
        <v>4.0</v>
      </c>
      <c r="Q36" s="62">
        <v>1.0</v>
      </c>
      <c r="R36" s="62">
        <v>0.0</v>
      </c>
      <c r="S36" s="62">
        <v>15.0</v>
      </c>
      <c r="T36" s="62">
        <v>1.0</v>
      </c>
      <c r="U36" s="62">
        <v>29.0</v>
      </c>
      <c r="V36" s="62">
        <v>9.0</v>
      </c>
      <c r="W36" s="65">
        <f t="shared" si="5"/>
        <v>1036</v>
      </c>
      <c r="X36" s="79">
        <f t="shared" si="6"/>
        <v>16</v>
      </c>
      <c r="Y36" s="62"/>
      <c r="Z36" s="62"/>
      <c r="AA36" s="62"/>
      <c r="AB36" s="62"/>
      <c r="AC36" s="65"/>
      <c r="AD36" s="65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</row>
    <row r="37">
      <c r="A37" s="66"/>
      <c r="B37" s="59">
        <v>10.0</v>
      </c>
      <c r="C37" s="60" t="s">
        <v>65</v>
      </c>
      <c r="D37" s="62">
        <v>44.0</v>
      </c>
      <c r="E37" s="62">
        <v>13.0</v>
      </c>
      <c r="F37" s="62">
        <v>0.0</v>
      </c>
      <c r="G37" s="62">
        <v>5.0</v>
      </c>
      <c r="H37" s="62">
        <v>8.0</v>
      </c>
      <c r="I37" s="62">
        <v>1.0</v>
      </c>
      <c r="J37" s="62">
        <v>7.0</v>
      </c>
      <c r="K37" s="62">
        <v>0.0</v>
      </c>
      <c r="L37" s="62">
        <v>1.0</v>
      </c>
      <c r="M37" s="62">
        <v>9.0</v>
      </c>
      <c r="N37" s="62">
        <v>12.0</v>
      </c>
      <c r="O37" s="62">
        <v>0.0</v>
      </c>
      <c r="P37" s="62">
        <v>9.0</v>
      </c>
      <c r="Q37" s="62">
        <v>0.0</v>
      </c>
      <c r="R37" s="62">
        <v>0.0</v>
      </c>
      <c r="S37" s="62">
        <v>0.0</v>
      </c>
      <c r="T37" s="62">
        <v>16.0</v>
      </c>
      <c r="U37" s="62">
        <v>1.0</v>
      </c>
      <c r="V37" s="62">
        <v>5.0</v>
      </c>
      <c r="W37" s="65">
        <f t="shared" si="5"/>
        <v>131</v>
      </c>
      <c r="X37" s="79">
        <f t="shared" si="6"/>
        <v>13</v>
      </c>
      <c r="Y37" s="62"/>
      <c r="Z37" s="62"/>
      <c r="AA37" s="62"/>
      <c r="AB37" s="62"/>
      <c r="AC37" s="65"/>
      <c r="AD37" s="65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</row>
    <row r="38">
      <c r="A38" s="66"/>
      <c r="B38" s="59">
        <v>11.0</v>
      </c>
      <c r="C38" s="60" t="s">
        <v>70</v>
      </c>
      <c r="D38" s="62">
        <v>126.0</v>
      </c>
      <c r="E38" s="62">
        <v>5.0</v>
      </c>
      <c r="F38" s="62">
        <v>0.0</v>
      </c>
      <c r="G38" s="62">
        <v>0.0</v>
      </c>
      <c r="H38" s="62">
        <v>21.0</v>
      </c>
      <c r="I38" s="62">
        <v>0.0</v>
      </c>
      <c r="J38" s="62">
        <v>0.0</v>
      </c>
      <c r="K38" s="62">
        <v>0.0</v>
      </c>
      <c r="L38" s="62">
        <v>0.0</v>
      </c>
      <c r="M38" s="62">
        <v>66.0</v>
      </c>
      <c r="N38" s="62">
        <v>17.0</v>
      </c>
      <c r="O38" s="62">
        <v>0.0</v>
      </c>
      <c r="P38" s="62">
        <v>1.0</v>
      </c>
      <c r="Q38" s="62">
        <v>0.0</v>
      </c>
      <c r="R38" s="62">
        <v>0.0</v>
      </c>
      <c r="S38" s="62">
        <v>1.0</v>
      </c>
      <c r="T38" s="62">
        <v>0.0</v>
      </c>
      <c r="U38" s="62">
        <v>21.0</v>
      </c>
      <c r="V38" s="62">
        <v>14.0</v>
      </c>
      <c r="W38" s="65">
        <f t="shared" si="5"/>
        <v>272</v>
      </c>
      <c r="X38" s="79">
        <f t="shared" si="6"/>
        <v>9</v>
      </c>
      <c r="Y38" s="62"/>
      <c r="Z38" s="62"/>
      <c r="AA38" s="62"/>
      <c r="AB38" s="62"/>
      <c r="AC38" s="65"/>
      <c r="AD38" s="65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</row>
    <row r="39">
      <c r="A39" s="66"/>
      <c r="B39" s="59">
        <v>12.0</v>
      </c>
      <c r="C39" s="60" t="s">
        <v>75</v>
      </c>
      <c r="D39" s="62">
        <v>207.0</v>
      </c>
      <c r="E39" s="62">
        <v>19.0</v>
      </c>
      <c r="F39" s="62">
        <v>0.0</v>
      </c>
      <c r="G39" s="62">
        <v>22.0</v>
      </c>
      <c r="H39" s="62">
        <v>44.0</v>
      </c>
      <c r="I39" s="62">
        <v>0.0</v>
      </c>
      <c r="J39" s="62">
        <v>8.0</v>
      </c>
      <c r="K39" s="62">
        <v>0.0</v>
      </c>
      <c r="L39" s="62">
        <v>19.0</v>
      </c>
      <c r="M39" s="62">
        <v>22.0</v>
      </c>
      <c r="N39" s="62">
        <v>96.0</v>
      </c>
      <c r="O39" s="62">
        <v>0.0</v>
      </c>
      <c r="P39" s="62">
        <v>0.0</v>
      </c>
      <c r="Q39" s="62">
        <v>0.0</v>
      </c>
      <c r="R39" s="62">
        <v>0.0</v>
      </c>
      <c r="S39" s="62">
        <v>5.0</v>
      </c>
      <c r="T39" s="62">
        <v>5.0</v>
      </c>
      <c r="U39" s="62">
        <v>5.0</v>
      </c>
      <c r="V39" s="62">
        <v>7.0</v>
      </c>
      <c r="W39" s="65">
        <f t="shared" si="5"/>
        <v>459</v>
      </c>
      <c r="X39" s="79">
        <f t="shared" si="6"/>
        <v>12</v>
      </c>
      <c r="Y39" s="62"/>
      <c r="Z39" s="62"/>
      <c r="AA39" s="62"/>
      <c r="AB39" s="62"/>
      <c r="AC39" s="65"/>
      <c r="AD39" s="65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</row>
    <row r="40">
      <c r="A40" s="66"/>
      <c r="B40" s="59">
        <v>13.0</v>
      </c>
      <c r="C40" s="60" t="s">
        <v>79</v>
      </c>
      <c r="D40" s="62">
        <v>364.0</v>
      </c>
      <c r="E40" s="62">
        <v>16.0</v>
      </c>
      <c r="F40" s="62">
        <v>0.0</v>
      </c>
      <c r="G40" s="62">
        <v>29.0</v>
      </c>
      <c r="H40" s="62">
        <v>19.0</v>
      </c>
      <c r="I40" s="62">
        <v>0.0</v>
      </c>
      <c r="J40" s="62">
        <v>50.0</v>
      </c>
      <c r="K40" s="62">
        <v>6.0</v>
      </c>
      <c r="L40" s="62">
        <v>0.0</v>
      </c>
      <c r="M40" s="62">
        <v>119.0</v>
      </c>
      <c r="N40" s="62">
        <v>64.0</v>
      </c>
      <c r="O40" s="62">
        <v>0.0</v>
      </c>
      <c r="P40" s="62">
        <v>0.0</v>
      </c>
      <c r="Q40" s="62">
        <v>1.0</v>
      </c>
      <c r="R40" s="62">
        <v>0.0</v>
      </c>
      <c r="S40" s="62">
        <v>8.0</v>
      </c>
      <c r="T40" s="62">
        <v>0.0</v>
      </c>
      <c r="U40" s="62">
        <v>23.0</v>
      </c>
      <c r="V40" s="62">
        <v>30.0</v>
      </c>
      <c r="W40" s="65">
        <f t="shared" si="5"/>
        <v>729</v>
      </c>
      <c r="X40" s="79">
        <f t="shared" si="6"/>
        <v>12</v>
      </c>
      <c r="Y40" s="62"/>
      <c r="Z40" s="62"/>
      <c r="AA40" s="62"/>
      <c r="AB40" s="62"/>
      <c r="AC40" s="65"/>
      <c r="AD40" s="65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</row>
    <row r="41">
      <c r="A41" s="66"/>
      <c r="B41" s="59">
        <v>14.0</v>
      </c>
      <c r="C41" s="60" t="s">
        <v>84</v>
      </c>
      <c r="D41" s="62">
        <v>7888.0</v>
      </c>
      <c r="E41" s="62">
        <v>938.0</v>
      </c>
      <c r="F41" s="62">
        <v>16.0</v>
      </c>
      <c r="G41" s="62">
        <v>706.0</v>
      </c>
      <c r="H41" s="62">
        <v>1030.0</v>
      </c>
      <c r="I41" s="62">
        <v>2.0</v>
      </c>
      <c r="J41" s="62">
        <v>353.0</v>
      </c>
      <c r="K41" s="62">
        <v>149.0</v>
      </c>
      <c r="L41" s="62">
        <v>30.0</v>
      </c>
      <c r="M41" s="62">
        <v>872.0</v>
      </c>
      <c r="N41" s="62">
        <v>2487.0</v>
      </c>
      <c r="O41" s="62">
        <v>58.0</v>
      </c>
      <c r="P41" s="62">
        <v>120.0</v>
      </c>
      <c r="Q41" s="62">
        <v>63.0</v>
      </c>
      <c r="R41" s="62">
        <v>55.0</v>
      </c>
      <c r="S41" s="62">
        <v>654.0</v>
      </c>
      <c r="T41" s="62">
        <v>31.0</v>
      </c>
      <c r="U41" s="62">
        <v>658.0</v>
      </c>
      <c r="V41" s="62">
        <v>559.0</v>
      </c>
      <c r="W41" s="65">
        <f t="shared" si="5"/>
        <v>16669</v>
      </c>
      <c r="X41" s="79">
        <f t="shared" si="6"/>
        <v>19</v>
      </c>
      <c r="Y41" s="62"/>
      <c r="Z41" s="62"/>
      <c r="AA41" s="62"/>
      <c r="AB41" s="62"/>
      <c r="AC41" s="65"/>
      <c r="AD41" s="65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</row>
    <row r="42">
      <c r="A42" s="66"/>
      <c r="B42" s="59">
        <v>15.0</v>
      </c>
      <c r="C42" s="60" t="s">
        <v>89</v>
      </c>
      <c r="D42" s="62">
        <v>3.0</v>
      </c>
      <c r="E42" s="62">
        <v>0.0</v>
      </c>
      <c r="F42" s="62">
        <v>0.0</v>
      </c>
      <c r="G42" s="62">
        <v>0.0</v>
      </c>
      <c r="H42" s="62">
        <v>1.0</v>
      </c>
      <c r="I42" s="62">
        <v>0.0</v>
      </c>
      <c r="J42" s="62">
        <v>0.0</v>
      </c>
      <c r="K42" s="62">
        <v>0.0</v>
      </c>
      <c r="L42" s="62">
        <v>0.0</v>
      </c>
      <c r="M42" s="62">
        <v>0.0</v>
      </c>
      <c r="N42" s="62">
        <v>0.0</v>
      </c>
      <c r="O42" s="62">
        <v>0.0</v>
      </c>
      <c r="P42" s="62">
        <v>0.0</v>
      </c>
      <c r="Q42" s="62">
        <v>0.0</v>
      </c>
      <c r="R42" s="62">
        <v>0.0</v>
      </c>
      <c r="S42" s="62">
        <v>0.0</v>
      </c>
      <c r="T42" s="62">
        <v>0.0</v>
      </c>
      <c r="U42" s="62">
        <v>0.0</v>
      </c>
      <c r="V42" s="62">
        <v>1.0</v>
      </c>
      <c r="W42" s="65">
        <f t="shared" si="5"/>
        <v>5</v>
      </c>
      <c r="X42" s="79">
        <f t="shared" si="6"/>
        <v>3</v>
      </c>
      <c r="Y42" s="62"/>
      <c r="Z42" s="62"/>
      <c r="AA42" s="62"/>
      <c r="AB42" s="62"/>
      <c r="AC42" s="65"/>
      <c r="AD42" s="65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</row>
    <row r="43">
      <c r="A43" s="66"/>
      <c r="B43" s="59">
        <v>16.0</v>
      </c>
      <c r="C43" s="60" t="s">
        <v>94</v>
      </c>
      <c r="D43" s="62">
        <v>4.0</v>
      </c>
      <c r="E43" s="62">
        <v>2.0</v>
      </c>
      <c r="F43" s="62">
        <v>1.0</v>
      </c>
      <c r="G43" s="62">
        <v>5.0</v>
      </c>
      <c r="H43" s="62">
        <v>3.0</v>
      </c>
      <c r="I43" s="62">
        <v>0.0</v>
      </c>
      <c r="J43" s="62">
        <v>17.0</v>
      </c>
      <c r="K43" s="62">
        <v>1.0</v>
      </c>
      <c r="L43" s="62">
        <v>0.0</v>
      </c>
      <c r="M43" s="62">
        <v>3.0</v>
      </c>
      <c r="N43" s="62">
        <v>0.0</v>
      </c>
      <c r="O43" s="62">
        <v>0.0</v>
      </c>
      <c r="P43" s="62">
        <v>12.0</v>
      </c>
      <c r="Q43" s="62">
        <v>18.0</v>
      </c>
      <c r="R43" s="62">
        <v>0.0</v>
      </c>
      <c r="S43" s="62">
        <v>0.0</v>
      </c>
      <c r="T43" s="62">
        <v>0.0</v>
      </c>
      <c r="U43" s="62">
        <v>0.0</v>
      </c>
      <c r="V43" s="62">
        <v>3.0</v>
      </c>
      <c r="W43" s="65">
        <f t="shared" si="5"/>
        <v>69</v>
      </c>
      <c r="X43" s="79">
        <f t="shared" si="6"/>
        <v>11</v>
      </c>
      <c r="Y43" s="62"/>
      <c r="Z43" s="62"/>
      <c r="AA43" s="62"/>
      <c r="AB43" s="62"/>
      <c r="AC43" s="65"/>
      <c r="AD43" s="65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</row>
    <row r="44">
      <c r="A44" s="66"/>
      <c r="B44" s="59">
        <v>17.0</v>
      </c>
      <c r="C44" s="60" t="s">
        <v>98</v>
      </c>
      <c r="D44" s="62">
        <v>9080.0</v>
      </c>
      <c r="E44" s="62">
        <v>56.0</v>
      </c>
      <c r="F44" s="62">
        <v>63.0</v>
      </c>
      <c r="G44" s="62">
        <v>393.0</v>
      </c>
      <c r="H44" s="62">
        <v>811.0</v>
      </c>
      <c r="I44" s="62">
        <v>0.0</v>
      </c>
      <c r="J44" s="62">
        <v>594.0</v>
      </c>
      <c r="K44" s="62">
        <v>122.0</v>
      </c>
      <c r="L44" s="62">
        <v>3.0</v>
      </c>
      <c r="M44" s="62">
        <v>370.0</v>
      </c>
      <c r="N44" s="62">
        <v>2579.0</v>
      </c>
      <c r="O44" s="62">
        <v>0.0</v>
      </c>
      <c r="P44" s="62">
        <v>4.0</v>
      </c>
      <c r="Q44" s="62">
        <v>186.0</v>
      </c>
      <c r="R44" s="62">
        <v>0.0</v>
      </c>
      <c r="S44" s="62">
        <v>353.0</v>
      </c>
      <c r="T44" s="62">
        <v>0.0</v>
      </c>
      <c r="U44" s="62">
        <v>23.0</v>
      </c>
      <c r="V44" s="62">
        <v>89.0</v>
      </c>
      <c r="W44" s="65">
        <f t="shared" si="5"/>
        <v>14726</v>
      </c>
      <c r="X44" s="79">
        <f t="shared" si="6"/>
        <v>15</v>
      </c>
      <c r="Y44" s="62"/>
      <c r="Z44" s="62"/>
      <c r="AA44" s="62"/>
      <c r="AB44" s="62"/>
      <c r="AC44" s="65"/>
      <c r="AD44" s="65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</row>
    <row r="45">
      <c r="A45" s="66"/>
      <c r="B45" s="59">
        <v>18.0</v>
      </c>
      <c r="C45" s="60" t="s">
        <v>103</v>
      </c>
      <c r="D45" s="62">
        <v>807.0</v>
      </c>
      <c r="E45" s="62">
        <v>30.0</v>
      </c>
      <c r="F45" s="62">
        <v>16.0</v>
      </c>
      <c r="G45" s="62">
        <v>43.0</v>
      </c>
      <c r="H45" s="62">
        <v>87.0</v>
      </c>
      <c r="I45" s="62">
        <v>0.0</v>
      </c>
      <c r="J45" s="62">
        <v>8.0</v>
      </c>
      <c r="K45" s="62">
        <v>1.0</v>
      </c>
      <c r="L45" s="62">
        <v>6.0</v>
      </c>
      <c r="M45" s="62">
        <v>72.0</v>
      </c>
      <c r="N45" s="62">
        <v>184.0</v>
      </c>
      <c r="O45" s="62">
        <v>0.0</v>
      </c>
      <c r="P45" s="62">
        <v>5.0</v>
      </c>
      <c r="Q45" s="62">
        <v>0.0</v>
      </c>
      <c r="R45" s="62">
        <v>0.0</v>
      </c>
      <c r="S45" s="62">
        <v>102.0</v>
      </c>
      <c r="T45" s="62">
        <v>0.0</v>
      </c>
      <c r="U45" s="62">
        <v>25.0</v>
      </c>
      <c r="V45" s="62">
        <v>20.0</v>
      </c>
      <c r="W45" s="65">
        <f t="shared" si="5"/>
        <v>1406</v>
      </c>
      <c r="X45" s="79">
        <f t="shared" si="6"/>
        <v>14</v>
      </c>
      <c r="Y45" s="62"/>
      <c r="Z45" s="62"/>
      <c r="AA45" s="62"/>
      <c r="AB45" s="62"/>
      <c r="AC45" s="65"/>
      <c r="AD45" s="65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</row>
    <row r="46">
      <c r="A46" s="66"/>
      <c r="B46" s="59">
        <v>19.0</v>
      </c>
      <c r="C46" s="60" t="s">
        <v>108</v>
      </c>
      <c r="D46" s="62">
        <v>824.0</v>
      </c>
      <c r="E46" s="62">
        <v>1113.0</v>
      </c>
      <c r="F46" s="62">
        <v>6.0</v>
      </c>
      <c r="G46" s="62">
        <v>291.0</v>
      </c>
      <c r="H46" s="62">
        <v>1244.0</v>
      </c>
      <c r="I46" s="62">
        <v>0.0</v>
      </c>
      <c r="J46" s="62">
        <v>466.0</v>
      </c>
      <c r="K46" s="62">
        <v>795.0</v>
      </c>
      <c r="L46" s="62">
        <v>5.0</v>
      </c>
      <c r="M46" s="62">
        <v>1045.0</v>
      </c>
      <c r="N46" s="62">
        <v>225.0</v>
      </c>
      <c r="O46" s="62">
        <v>1.0</v>
      </c>
      <c r="P46" s="62">
        <v>2.0</v>
      </c>
      <c r="Q46" s="62">
        <v>2.0</v>
      </c>
      <c r="R46" s="62">
        <v>0.0</v>
      </c>
      <c r="S46" s="62">
        <v>459.0</v>
      </c>
      <c r="T46" s="62">
        <v>0.0</v>
      </c>
      <c r="U46" s="62">
        <v>68.0</v>
      </c>
      <c r="V46" s="62">
        <v>52.0</v>
      </c>
      <c r="W46" s="65">
        <f t="shared" si="5"/>
        <v>6598</v>
      </c>
      <c r="X46" s="79">
        <f t="shared" si="6"/>
        <v>16</v>
      </c>
      <c r="Y46" s="62"/>
      <c r="Z46" s="62"/>
      <c r="AA46" s="62"/>
      <c r="AB46" s="62"/>
      <c r="AC46" s="65"/>
      <c r="AD46" s="65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</row>
    <row r="47">
      <c r="A47" s="66"/>
      <c r="B47" s="59">
        <v>20.0</v>
      </c>
      <c r="C47" s="60" t="s">
        <v>112</v>
      </c>
      <c r="D47" s="62">
        <v>433.0</v>
      </c>
      <c r="E47" s="62">
        <v>9.0</v>
      </c>
      <c r="F47" s="62">
        <v>3.0</v>
      </c>
      <c r="G47" s="62">
        <v>0.0</v>
      </c>
      <c r="H47" s="62">
        <v>155.0</v>
      </c>
      <c r="I47" s="62">
        <v>0.0</v>
      </c>
      <c r="J47" s="62">
        <v>24.0</v>
      </c>
      <c r="K47" s="62">
        <v>15.0</v>
      </c>
      <c r="L47" s="62">
        <v>2.0</v>
      </c>
      <c r="M47" s="62">
        <v>109.0</v>
      </c>
      <c r="N47" s="62">
        <v>46.0</v>
      </c>
      <c r="O47" s="62">
        <v>2.0</v>
      </c>
      <c r="P47" s="62">
        <v>0.0</v>
      </c>
      <c r="Q47" s="62">
        <v>0.0</v>
      </c>
      <c r="R47" s="62">
        <v>2.0</v>
      </c>
      <c r="S47" s="62">
        <v>32.0</v>
      </c>
      <c r="T47" s="62">
        <v>0.0</v>
      </c>
      <c r="U47" s="62">
        <v>25.0</v>
      </c>
      <c r="V47" s="62">
        <v>7.0</v>
      </c>
      <c r="W47" s="65">
        <f t="shared" si="5"/>
        <v>864</v>
      </c>
      <c r="X47" s="79">
        <f t="shared" si="6"/>
        <v>14</v>
      </c>
      <c r="Y47" s="62"/>
      <c r="Z47" s="62"/>
      <c r="AA47" s="62"/>
      <c r="AB47" s="62"/>
      <c r="AC47" s="65"/>
      <c r="AD47" s="65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</row>
    <row r="48">
      <c r="A48" s="66"/>
      <c r="B48" s="59">
        <v>21.0</v>
      </c>
      <c r="C48" s="60" t="s">
        <v>117</v>
      </c>
      <c r="D48" s="62">
        <v>4321.0</v>
      </c>
      <c r="E48" s="62">
        <v>160.0</v>
      </c>
      <c r="F48" s="62">
        <v>7.0</v>
      </c>
      <c r="G48" s="62">
        <v>378.0</v>
      </c>
      <c r="H48" s="62">
        <v>825.0</v>
      </c>
      <c r="I48" s="62">
        <v>0.0</v>
      </c>
      <c r="J48" s="62">
        <v>120.0</v>
      </c>
      <c r="K48" s="62">
        <v>37.0</v>
      </c>
      <c r="L48" s="62">
        <v>7.0</v>
      </c>
      <c r="M48" s="62">
        <v>703.0</v>
      </c>
      <c r="N48" s="62">
        <v>657.0</v>
      </c>
      <c r="O48" s="62">
        <v>17.0</v>
      </c>
      <c r="P48" s="62">
        <v>13.0</v>
      </c>
      <c r="Q48" s="62">
        <v>11.0</v>
      </c>
      <c r="R48" s="62">
        <v>17.0</v>
      </c>
      <c r="S48" s="62">
        <v>417.0</v>
      </c>
      <c r="T48" s="62">
        <v>0.0</v>
      </c>
      <c r="U48" s="62">
        <v>194.0</v>
      </c>
      <c r="V48" s="62">
        <v>160.0</v>
      </c>
      <c r="W48" s="65">
        <f t="shared" si="5"/>
        <v>8044</v>
      </c>
      <c r="X48" s="79">
        <f t="shared" si="6"/>
        <v>17</v>
      </c>
      <c r="Y48" s="62"/>
      <c r="Z48" s="31"/>
      <c r="AA48" s="62"/>
      <c r="AB48" s="62"/>
      <c r="AC48" s="65"/>
      <c r="AD48" s="65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</row>
    <row r="49">
      <c r="A49" s="66"/>
      <c r="B49" s="59">
        <v>22.0</v>
      </c>
      <c r="C49" s="60" t="s">
        <v>122</v>
      </c>
      <c r="D49" s="62">
        <v>1502.0</v>
      </c>
      <c r="E49" s="62">
        <v>350.0</v>
      </c>
      <c r="F49" s="62">
        <v>0.0</v>
      </c>
      <c r="G49" s="62">
        <v>148.0</v>
      </c>
      <c r="H49" s="62">
        <v>346.0</v>
      </c>
      <c r="I49" s="62">
        <v>0.0</v>
      </c>
      <c r="J49" s="62">
        <v>131.0</v>
      </c>
      <c r="K49" s="62">
        <v>19.0</v>
      </c>
      <c r="L49" s="62">
        <v>13.0</v>
      </c>
      <c r="M49" s="62">
        <v>315.0</v>
      </c>
      <c r="N49" s="62">
        <v>466.0</v>
      </c>
      <c r="O49" s="62">
        <v>59.0</v>
      </c>
      <c r="P49" s="62">
        <v>1.0</v>
      </c>
      <c r="Q49" s="62">
        <v>1.0</v>
      </c>
      <c r="R49" s="62">
        <v>49.0</v>
      </c>
      <c r="S49" s="62">
        <v>15.0</v>
      </c>
      <c r="T49" s="62">
        <v>42.0</v>
      </c>
      <c r="U49" s="62">
        <v>139.0</v>
      </c>
      <c r="V49" s="62">
        <v>104.0</v>
      </c>
      <c r="W49" s="65">
        <f t="shared" si="5"/>
        <v>3700</v>
      </c>
      <c r="X49" s="79">
        <f t="shared" si="6"/>
        <v>17</v>
      </c>
      <c r="Y49" s="62"/>
      <c r="Z49" s="62"/>
      <c r="AA49" s="62"/>
      <c r="AB49" s="62"/>
      <c r="AC49" s="65"/>
      <c r="AD49" s="65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</row>
    <row r="50">
      <c r="A50" s="67"/>
      <c r="B50" s="68"/>
      <c r="C50" s="69" t="s">
        <v>153</v>
      </c>
      <c r="D50" s="70">
        <f t="shared" ref="D50:W50" si="7">SUM(D28:D49)</f>
        <v>56286</v>
      </c>
      <c r="E50" s="70">
        <f t="shared" si="7"/>
        <v>6377</v>
      </c>
      <c r="F50" s="70">
        <f t="shared" si="7"/>
        <v>228</v>
      </c>
      <c r="G50" s="70">
        <f t="shared" si="7"/>
        <v>4702</v>
      </c>
      <c r="H50" s="70">
        <f t="shared" si="7"/>
        <v>9710</v>
      </c>
      <c r="I50" s="70">
        <f t="shared" si="7"/>
        <v>11</v>
      </c>
      <c r="J50" s="70">
        <f t="shared" si="7"/>
        <v>3769</v>
      </c>
      <c r="K50" s="70">
        <f t="shared" si="7"/>
        <v>1724</v>
      </c>
      <c r="L50" s="70">
        <f t="shared" si="7"/>
        <v>426</v>
      </c>
      <c r="M50" s="70">
        <f t="shared" si="7"/>
        <v>9168</v>
      </c>
      <c r="N50" s="70">
        <f t="shared" si="7"/>
        <v>16649</v>
      </c>
      <c r="O50" s="70">
        <f t="shared" si="7"/>
        <v>700</v>
      </c>
      <c r="P50" s="70">
        <f t="shared" si="7"/>
        <v>208</v>
      </c>
      <c r="Q50" s="70">
        <f t="shared" si="7"/>
        <v>408</v>
      </c>
      <c r="R50" s="70">
        <f t="shared" si="7"/>
        <v>594</v>
      </c>
      <c r="S50" s="70">
        <f t="shared" si="7"/>
        <v>3036</v>
      </c>
      <c r="T50" s="70">
        <f t="shared" si="7"/>
        <v>298</v>
      </c>
      <c r="U50" s="70">
        <f t="shared" si="7"/>
        <v>2885</v>
      </c>
      <c r="V50" s="70">
        <f t="shared" si="7"/>
        <v>2981</v>
      </c>
      <c r="W50" s="70">
        <f t="shared" si="7"/>
        <v>120160</v>
      </c>
      <c r="X50" s="80" t="s">
        <v>154</v>
      </c>
      <c r="Y50" s="73"/>
      <c r="Z50" s="73"/>
      <c r="AA50" s="73"/>
      <c r="AB50" s="73"/>
      <c r="AC50" s="73"/>
      <c r="AD50" s="73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  <c r="BE50" s="75"/>
      <c r="BF50" s="75"/>
      <c r="BG50" s="75"/>
      <c r="BH50" s="75"/>
      <c r="BI50" s="75"/>
      <c r="BJ50" s="75"/>
      <c r="BK50" s="75"/>
      <c r="BL50" s="75"/>
      <c r="BM50" s="75"/>
    </row>
    <row r="51">
      <c r="A51" s="3"/>
      <c r="B51" s="3"/>
      <c r="C51" s="3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</row>
    <row r="52" ht="39.0" customHeight="1">
      <c r="A52" s="81" t="s">
        <v>155</v>
      </c>
      <c r="B52" s="82" t="s">
        <v>1</v>
      </c>
      <c r="C52" s="82" t="s">
        <v>2</v>
      </c>
      <c r="D52" s="83" t="s">
        <v>131</v>
      </c>
      <c r="E52" s="84" t="s">
        <v>10</v>
      </c>
      <c r="F52" s="83" t="s">
        <v>132</v>
      </c>
      <c r="G52" s="84" t="s">
        <v>10</v>
      </c>
      <c r="H52" s="83" t="s">
        <v>133</v>
      </c>
      <c r="I52" s="84" t="s">
        <v>10</v>
      </c>
      <c r="J52" s="83" t="s">
        <v>134</v>
      </c>
      <c r="K52" s="84" t="s">
        <v>10</v>
      </c>
      <c r="L52" s="83" t="s">
        <v>135</v>
      </c>
      <c r="M52" s="84" t="s">
        <v>10</v>
      </c>
      <c r="N52" s="83" t="s">
        <v>136</v>
      </c>
      <c r="O52" s="84" t="s">
        <v>10</v>
      </c>
      <c r="P52" s="83" t="s">
        <v>137</v>
      </c>
      <c r="Q52" s="84" t="s">
        <v>10</v>
      </c>
      <c r="R52" s="83" t="s">
        <v>138</v>
      </c>
      <c r="S52" s="84" t="s">
        <v>10</v>
      </c>
      <c r="T52" s="83" t="s">
        <v>139</v>
      </c>
      <c r="U52" s="84" t="s">
        <v>10</v>
      </c>
      <c r="V52" s="83" t="s">
        <v>140</v>
      </c>
      <c r="W52" s="84" t="s">
        <v>10</v>
      </c>
      <c r="X52" s="83" t="s">
        <v>141</v>
      </c>
      <c r="Y52" s="84" t="s">
        <v>10</v>
      </c>
      <c r="Z52" s="83" t="s">
        <v>142</v>
      </c>
      <c r="AA52" s="84" t="s">
        <v>10</v>
      </c>
      <c r="AB52" s="83" t="s">
        <v>143</v>
      </c>
      <c r="AC52" s="84" t="s">
        <v>10</v>
      </c>
      <c r="AD52" s="83" t="s">
        <v>144</v>
      </c>
      <c r="AE52" s="84" t="s">
        <v>10</v>
      </c>
      <c r="AF52" s="83" t="s">
        <v>145</v>
      </c>
      <c r="AG52" s="84" t="s">
        <v>10</v>
      </c>
      <c r="AH52" s="83" t="s">
        <v>146</v>
      </c>
      <c r="AI52" s="84" t="s">
        <v>10</v>
      </c>
      <c r="AJ52" s="83" t="s">
        <v>147</v>
      </c>
      <c r="AK52" s="84" t="s">
        <v>10</v>
      </c>
      <c r="AL52" s="83" t="s">
        <v>148</v>
      </c>
      <c r="AM52" s="84" t="s">
        <v>10</v>
      </c>
      <c r="AN52" s="83" t="s">
        <v>149</v>
      </c>
      <c r="AO52" s="85" t="s">
        <v>10</v>
      </c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C52" s="47"/>
      <c r="BD52" s="47"/>
      <c r="BE52" s="47"/>
      <c r="BF52" s="47"/>
      <c r="BG52" s="47"/>
      <c r="BH52" s="47"/>
      <c r="BI52" s="47"/>
      <c r="BJ52" s="47"/>
      <c r="BK52" s="47"/>
      <c r="BL52" s="86"/>
      <c r="BM52" s="86"/>
    </row>
    <row r="53">
      <c r="A53" s="66"/>
      <c r="B53" s="4">
        <v>1.0</v>
      </c>
      <c r="C53" s="4" t="s">
        <v>17</v>
      </c>
      <c r="D53" s="87">
        <v>204.0</v>
      </c>
      <c r="E53" s="88">
        <f t="shared" ref="E53:E74" si="8">D53/D3</f>
        <v>0.3636363636</v>
      </c>
      <c r="F53" s="87">
        <v>71.0</v>
      </c>
      <c r="G53" s="88">
        <f t="shared" ref="G53:G74" si="9">F53/D3</f>
        <v>0.1265597148</v>
      </c>
      <c r="H53" s="87">
        <v>5.0</v>
      </c>
      <c r="I53" s="88">
        <f t="shared" ref="I53:I74" si="10">H53/D3</f>
        <v>0.008912655971</v>
      </c>
      <c r="J53" s="87">
        <v>63.0</v>
      </c>
      <c r="K53" s="88">
        <f t="shared" ref="K53:K74" si="11">J53/D3</f>
        <v>0.1122994652</v>
      </c>
      <c r="L53" s="87">
        <v>148.0</v>
      </c>
      <c r="M53" s="88">
        <f t="shared" ref="M53:M74" si="12">L53/D3</f>
        <v>0.2638146168</v>
      </c>
      <c r="N53" s="87">
        <v>0.0</v>
      </c>
      <c r="O53" s="88">
        <f t="shared" ref="O53:O74" si="13">N53/D3</f>
        <v>0</v>
      </c>
      <c r="P53" s="87">
        <v>41.0</v>
      </c>
      <c r="Q53" s="88">
        <f t="shared" ref="Q53:Q74" si="14">P53/D3</f>
        <v>0.07308377897</v>
      </c>
      <c r="R53" s="87">
        <v>45.0</v>
      </c>
      <c r="S53" s="88">
        <f t="shared" ref="S53:S74" si="15">R53/D3</f>
        <v>0.08021390374</v>
      </c>
      <c r="T53" s="87">
        <v>12.0</v>
      </c>
      <c r="U53" s="88">
        <f t="shared" ref="U53:U74" si="16">T53/D3</f>
        <v>0.02139037433</v>
      </c>
      <c r="V53" s="87">
        <v>140.0</v>
      </c>
      <c r="W53" s="88">
        <f t="shared" ref="W53:W74" si="17">V53/D3</f>
        <v>0.2495543672</v>
      </c>
      <c r="X53" s="87">
        <v>98.0</v>
      </c>
      <c r="Y53" s="88">
        <f t="shared" ref="Y53:Y74" si="18">X53/D3</f>
        <v>0.174688057</v>
      </c>
      <c r="Z53" s="87">
        <v>15.0</v>
      </c>
      <c r="AA53" s="88">
        <f t="shared" ref="AA53:AA74" si="19">Z53/D3</f>
        <v>0.02673796791</v>
      </c>
      <c r="AB53" s="87">
        <v>3.0</v>
      </c>
      <c r="AC53" s="88">
        <f t="shared" ref="AC53:AC74" si="20">AB53/D3</f>
        <v>0.005347593583</v>
      </c>
      <c r="AD53" s="87">
        <v>15.0</v>
      </c>
      <c r="AE53" s="88">
        <f t="shared" ref="AE53:AE74" si="21">AD53/D3</f>
        <v>0.02673796791</v>
      </c>
      <c r="AF53" s="87">
        <v>14.0</v>
      </c>
      <c r="AG53" s="88">
        <f t="shared" ref="AG53:AG74" si="22">AF53/D3</f>
        <v>0.02495543672</v>
      </c>
      <c r="AH53" s="87">
        <v>35.0</v>
      </c>
      <c r="AI53" s="88">
        <f t="shared" ref="AI53:AI74" si="23">AH53/D3</f>
        <v>0.0623885918</v>
      </c>
      <c r="AJ53" s="87">
        <v>6.0</v>
      </c>
      <c r="AK53" s="88">
        <f t="shared" ref="AK53:AK74" si="24">AJ53/D3</f>
        <v>0.01069518717</v>
      </c>
      <c r="AL53" s="87">
        <v>54.0</v>
      </c>
      <c r="AM53" s="88">
        <f t="shared" ref="AM53:AM74" si="25">AL53/D3</f>
        <v>0.09625668449</v>
      </c>
      <c r="AN53" s="87">
        <v>92.0</v>
      </c>
      <c r="AO53" s="89">
        <f t="shared" ref="AO53:AO74" si="26">AN53/D3</f>
        <v>0.1639928699</v>
      </c>
      <c r="AR53" s="3"/>
      <c r="AS53" s="3"/>
      <c r="AT53" s="3"/>
      <c r="AU53" s="3"/>
      <c r="AV53" s="3"/>
      <c r="AW53" s="3"/>
      <c r="AX53" s="3"/>
      <c r="AY53" s="3"/>
      <c r="AZ53" s="3"/>
      <c r="BA53" s="3"/>
      <c r="BC53" s="3"/>
      <c r="BD53" s="3"/>
      <c r="BE53" s="3"/>
      <c r="BF53" s="3"/>
      <c r="BG53" s="3"/>
      <c r="BH53" s="3"/>
      <c r="BI53" s="3"/>
      <c r="BJ53" s="3"/>
      <c r="BK53" s="3"/>
    </row>
    <row r="54">
      <c r="A54" s="66"/>
      <c r="B54" s="4">
        <v>2.0</v>
      </c>
      <c r="C54" s="4" t="s">
        <v>24</v>
      </c>
      <c r="D54" s="87">
        <v>9.0</v>
      </c>
      <c r="E54" s="88">
        <f t="shared" si="8"/>
        <v>0.6923076923</v>
      </c>
      <c r="F54" s="87">
        <v>0.0</v>
      </c>
      <c r="G54" s="88">
        <f t="shared" si="9"/>
        <v>0</v>
      </c>
      <c r="H54" s="87">
        <v>0.0</v>
      </c>
      <c r="I54" s="88">
        <f t="shared" si="10"/>
        <v>0</v>
      </c>
      <c r="J54" s="87">
        <v>4.0</v>
      </c>
      <c r="K54" s="88">
        <f t="shared" si="11"/>
        <v>0.3076923077</v>
      </c>
      <c r="L54" s="87">
        <v>4.0</v>
      </c>
      <c r="M54" s="88">
        <f t="shared" si="12"/>
        <v>0.3076923077</v>
      </c>
      <c r="N54" s="87">
        <v>0.0</v>
      </c>
      <c r="O54" s="88">
        <f t="shared" si="13"/>
        <v>0</v>
      </c>
      <c r="P54" s="87">
        <v>2.0</v>
      </c>
      <c r="Q54" s="88">
        <f t="shared" si="14"/>
        <v>0.1538461538</v>
      </c>
      <c r="R54" s="87">
        <v>5.0</v>
      </c>
      <c r="S54" s="88">
        <f t="shared" si="15"/>
        <v>0.3846153846</v>
      </c>
      <c r="T54" s="87">
        <v>1.0</v>
      </c>
      <c r="U54" s="88">
        <f t="shared" si="16"/>
        <v>0.07692307692</v>
      </c>
      <c r="V54" s="87">
        <v>5.0</v>
      </c>
      <c r="W54" s="88">
        <f t="shared" si="17"/>
        <v>0.3846153846</v>
      </c>
      <c r="X54" s="87">
        <v>5.0</v>
      </c>
      <c r="Y54" s="88">
        <f t="shared" si="18"/>
        <v>0.3846153846</v>
      </c>
      <c r="Z54" s="87">
        <v>5.0</v>
      </c>
      <c r="AA54" s="88">
        <f t="shared" si="19"/>
        <v>0.3846153846</v>
      </c>
      <c r="AB54" s="87">
        <v>0.0</v>
      </c>
      <c r="AC54" s="88">
        <f t="shared" si="20"/>
        <v>0</v>
      </c>
      <c r="AD54" s="87">
        <v>0.0</v>
      </c>
      <c r="AE54" s="88">
        <f t="shared" si="21"/>
        <v>0</v>
      </c>
      <c r="AF54" s="87">
        <v>5.0</v>
      </c>
      <c r="AG54" s="88">
        <f t="shared" si="22"/>
        <v>0.3846153846</v>
      </c>
      <c r="AH54" s="87">
        <v>0.0</v>
      </c>
      <c r="AI54" s="88">
        <f t="shared" si="23"/>
        <v>0</v>
      </c>
      <c r="AJ54" s="87">
        <v>0.0</v>
      </c>
      <c r="AK54" s="88">
        <f t="shared" si="24"/>
        <v>0</v>
      </c>
      <c r="AL54" s="87">
        <v>1.0</v>
      </c>
      <c r="AM54" s="88">
        <f t="shared" si="25"/>
        <v>0.07692307692</v>
      </c>
      <c r="AN54" s="87">
        <v>5.0</v>
      </c>
      <c r="AO54" s="89">
        <f t="shared" si="26"/>
        <v>0.3846153846</v>
      </c>
      <c r="AR54" s="3"/>
      <c r="AS54" s="3"/>
      <c r="AT54" s="3"/>
      <c r="AU54" s="3"/>
      <c r="AV54" s="3"/>
      <c r="AW54" s="3"/>
      <c r="AX54" s="3"/>
      <c r="AY54" s="3"/>
      <c r="AZ54" s="3"/>
      <c r="BA54" s="3"/>
      <c r="BC54" s="3"/>
      <c r="BD54" s="3"/>
      <c r="BE54" s="3"/>
      <c r="BF54" s="3"/>
      <c r="BG54" s="3"/>
      <c r="BH54" s="3"/>
      <c r="BI54" s="3"/>
      <c r="BJ54" s="3"/>
      <c r="BK54" s="3"/>
    </row>
    <row r="55">
      <c r="A55" s="66"/>
      <c r="B55" s="4">
        <v>3.0</v>
      </c>
      <c r="C55" s="4" t="s">
        <v>30</v>
      </c>
      <c r="D55" s="87">
        <v>51.0</v>
      </c>
      <c r="E55" s="88">
        <f t="shared" si="8"/>
        <v>1</v>
      </c>
      <c r="F55" s="87">
        <v>0.0</v>
      </c>
      <c r="G55" s="88">
        <f t="shared" si="9"/>
        <v>0</v>
      </c>
      <c r="H55" s="87">
        <v>0.0</v>
      </c>
      <c r="I55" s="88">
        <f t="shared" si="10"/>
        <v>0</v>
      </c>
      <c r="J55" s="87">
        <v>5.0</v>
      </c>
      <c r="K55" s="88">
        <f t="shared" si="11"/>
        <v>0.09803921569</v>
      </c>
      <c r="L55" s="87">
        <v>8.0</v>
      </c>
      <c r="M55" s="88">
        <f t="shared" si="12"/>
        <v>0.1568627451</v>
      </c>
      <c r="N55" s="87">
        <v>2.0</v>
      </c>
      <c r="O55" s="88">
        <f t="shared" si="13"/>
        <v>0.03921568627</v>
      </c>
      <c r="P55" s="87">
        <v>0.0</v>
      </c>
      <c r="Q55" s="88">
        <f t="shared" si="14"/>
        <v>0</v>
      </c>
      <c r="R55" s="87">
        <v>8.0</v>
      </c>
      <c r="S55" s="88">
        <f t="shared" si="15"/>
        <v>0.1568627451</v>
      </c>
      <c r="T55" s="87">
        <v>0.0</v>
      </c>
      <c r="U55" s="88">
        <f t="shared" si="16"/>
        <v>0</v>
      </c>
      <c r="V55" s="87">
        <v>33.0</v>
      </c>
      <c r="W55" s="88">
        <f t="shared" si="17"/>
        <v>0.6470588235</v>
      </c>
      <c r="X55" s="87">
        <v>22.0</v>
      </c>
      <c r="Y55" s="88">
        <f t="shared" si="18"/>
        <v>0.431372549</v>
      </c>
      <c r="Z55" s="87">
        <v>0.0</v>
      </c>
      <c r="AA55" s="88">
        <f t="shared" si="19"/>
        <v>0</v>
      </c>
      <c r="AB55" s="87">
        <v>0.0</v>
      </c>
      <c r="AC55" s="88">
        <f t="shared" si="20"/>
        <v>0</v>
      </c>
      <c r="AD55" s="87">
        <v>1.0</v>
      </c>
      <c r="AE55" s="88">
        <f t="shared" si="21"/>
        <v>0.01960784314</v>
      </c>
      <c r="AF55" s="87">
        <v>0.0</v>
      </c>
      <c r="AG55" s="88">
        <f t="shared" si="22"/>
        <v>0</v>
      </c>
      <c r="AH55" s="87">
        <v>1.0</v>
      </c>
      <c r="AI55" s="88">
        <f t="shared" si="23"/>
        <v>0.01960784314</v>
      </c>
      <c r="AJ55" s="87">
        <v>0.0</v>
      </c>
      <c r="AK55" s="88">
        <f t="shared" si="24"/>
        <v>0</v>
      </c>
      <c r="AL55" s="87">
        <v>1.0</v>
      </c>
      <c r="AM55" s="88">
        <f t="shared" si="25"/>
        <v>0.01960784314</v>
      </c>
      <c r="AN55" s="87">
        <v>6.0</v>
      </c>
      <c r="AO55" s="89">
        <f t="shared" si="26"/>
        <v>0.1176470588</v>
      </c>
      <c r="AR55" s="3"/>
      <c r="AS55" s="3"/>
      <c r="AT55" s="3"/>
      <c r="AU55" s="3"/>
      <c r="AV55" s="3"/>
      <c r="AW55" s="3"/>
      <c r="AX55" s="3"/>
      <c r="AY55" s="3"/>
      <c r="AZ55" s="3"/>
      <c r="BA55" s="3"/>
      <c r="BC55" s="3"/>
      <c r="BD55" s="3"/>
      <c r="BE55" s="3"/>
      <c r="BF55" s="3"/>
      <c r="BG55" s="3"/>
      <c r="BH55" s="3"/>
      <c r="BI55" s="3"/>
      <c r="BJ55" s="3"/>
      <c r="BK55" s="3"/>
    </row>
    <row r="56">
      <c r="A56" s="66"/>
      <c r="B56" s="4">
        <v>4.0</v>
      </c>
      <c r="C56" s="4" t="s">
        <v>35</v>
      </c>
      <c r="D56" s="87">
        <v>279.0</v>
      </c>
      <c r="E56" s="88">
        <f t="shared" si="8"/>
        <v>0.4946808511</v>
      </c>
      <c r="F56" s="87">
        <v>135.0</v>
      </c>
      <c r="G56" s="88">
        <f t="shared" si="9"/>
        <v>0.2393617021</v>
      </c>
      <c r="H56" s="87">
        <v>73.0</v>
      </c>
      <c r="I56" s="88">
        <f t="shared" si="10"/>
        <v>0.1294326241</v>
      </c>
      <c r="J56" s="87">
        <v>106.0</v>
      </c>
      <c r="K56" s="88">
        <f t="shared" si="11"/>
        <v>0.1879432624</v>
      </c>
      <c r="L56" s="87">
        <v>218.0</v>
      </c>
      <c r="M56" s="88">
        <f t="shared" si="12"/>
        <v>0.3865248227</v>
      </c>
      <c r="N56" s="87">
        <v>1.0</v>
      </c>
      <c r="O56" s="88">
        <f t="shared" si="13"/>
        <v>0.001773049645</v>
      </c>
      <c r="P56" s="87">
        <v>126.0</v>
      </c>
      <c r="Q56" s="88">
        <f t="shared" si="14"/>
        <v>0.2234042553</v>
      </c>
      <c r="R56" s="87">
        <v>54.0</v>
      </c>
      <c r="S56" s="88">
        <f t="shared" si="15"/>
        <v>0.09574468085</v>
      </c>
      <c r="T56" s="87">
        <v>32.0</v>
      </c>
      <c r="U56" s="88">
        <f t="shared" si="16"/>
        <v>0.05673758865</v>
      </c>
      <c r="V56" s="87">
        <v>180.0</v>
      </c>
      <c r="W56" s="88">
        <f t="shared" si="17"/>
        <v>0.3191489362</v>
      </c>
      <c r="X56" s="87">
        <v>165.0</v>
      </c>
      <c r="Y56" s="88">
        <f t="shared" si="18"/>
        <v>0.2925531915</v>
      </c>
      <c r="Z56" s="87">
        <v>40.0</v>
      </c>
      <c r="AA56" s="88">
        <f t="shared" si="19"/>
        <v>0.07092198582</v>
      </c>
      <c r="AB56" s="87">
        <v>3.0</v>
      </c>
      <c r="AC56" s="88">
        <f t="shared" si="20"/>
        <v>0.005319148936</v>
      </c>
      <c r="AD56" s="87">
        <v>7.0</v>
      </c>
      <c r="AE56" s="88">
        <f t="shared" si="21"/>
        <v>0.01241134752</v>
      </c>
      <c r="AF56" s="87">
        <v>40.0</v>
      </c>
      <c r="AG56" s="88">
        <f t="shared" si="22"/>
        <v>0.07092198582</v>
      </c>
      <c r="AH56" s="87">
        <v>9.0</v>
      </c>
      <c r="AI56" s="88">
        <f t="shared" si="23"/>
        <v>0.01595744681</v>
      </c>
      <c r="AJ56" s="87">
        <v>21.0</v>
      </c>
      <c r="AK56" s="88">
        <f t="shared" si="24"/>
        <v>0.03723404255</v>
      </c>
      <c r="AL56" s="87">
        <v>72.0</v>
      </c>
      <c r="AM56" s="88">
        <f t="shared" si="25"/>
        <v>0.1276595745</v>
      </c>
      <c r="AN56" s="87">
        <v>153.0</v>
      </c>
      <c r="AO56" s="89">
        <f t="shared" si="26"/>
        <v>0.2712765957</v>
      </c>
      <c r="AR56" s="3"/>
      <c r="AS56" s="3"/>
      <c r="AT56" s="3"/>
      <c r="AU56" s="3"/>
      <c r="AV56" s="3"/>
      <c r="AW56" s="3"/>
      <c r="AX56" s="3"/>
      <c r="AY56" s="3"/>
      <c r="AZ56" s="3"/>
      <c r="BA56" s="3"/>
      <c r="BC56" s="3"/>
      <c r="BD56" s="3"/>
      <c r="BE56" s="3"/>
      <c r="BF56" s="3"/>
      <c r="BG56" s="3"/>
      <c r="BH56" s="3"/>
      <c r="BI56" s="3"/>
      <c r="BJ56" s="3"/>
      <c r="BK56" s="3"/>
    </row>
    <row r="57">
      <c r="A57" s="66"/>
      <c r="B57" s="4">
        <v>5.0</v>
      </c>
      <c r="C57" s="4" t="s">
        <v>40</v>
      </c>
      <c r="D57" s="87">
        <v>412.0</v>
      </c>
      <c r="E57" s="88">
        <f t="shared" si="8"/>
        <v>0.3894139887</v>
      </c>
      <c r="F57" s="87">
        <v>238.0</v>
      </c>
      <c r="G57" s="88">
        <f t="shared" si="9"/>
        <v>0.224952741</v>
      </c>
      <c r="H57" s="87">
        <v>3.0</v>
      </c>
      <c r="I57" s="88">
        <f t="shared" si="10"/>
        <v>0.002835538752</v>
      </c>
      <c r="J57" s="87">
        <v>200.0</v>
      </c>
      <c r="K57" s="88">
        <f t="shared" si="11"/>
        <v>0.1890359168</v>
      </c>
      <c r="L57" s="87">
        <v>240.0</v>
      </c>
      <c r="M57" s="88">
        <f t="shared" si="12"/>
        <v>0.2268431002</v>
      </c>
      <c r="N57" s="87">
        <v>0.0</v>
      </c>
      <c r="O57" s="88">
        <f t="shared" si="13"/>
        <v>0</v>
      </c>
      <c r="P57" s="87">
        <v>171.0</v>
      </c>
      <c r="Q57" s="88">
        <f t="shared" si="14"/>
        <v>0.1616257089</v>
      </c>
      <c r="R57" s="87">
        <v>48.0</v>
      </c>
      <c r="S57" s="88">
        <f t="shared" si="15"/>
        <v>0.04536862004</v>
      </c>
      <c r="T57" s="87">
        <v>75.0</v>
      </c>
      <c r="U57" s="88">
        <f t="shared" si="16"/>
        <v>0.07088846881</v>
      </c>
      <c r="V57" s="87">
        <v>254.0</v>
      </c>
      <c r="W57" s="88">
        <f t="shared" si="17"/>
        <v>0.2400756144</v>
      </c>
      <c r="X57" s="87">
        <v>244.0</v>
      </c>
      <c r="Y57" s="88">
        <f t="shared" si="18"/>
        <v>0.2306238185</v>
      </c>
      <c r="Z57" s="87">
        <v>50.0</v>
      </c>
      <c r="AA57" s="88">
        <f t="shared" si="19"/>
        <v>0.04725897921</v>
      </c>
      <c r="AB57" s="87">
        <v>11.0</v>
      </c>
      <c r="AC57" s="88">
        <f t="shared" si="20"/>
        <v>0.01039697543</v>
      </c>
      <c r="AD57" s="87">
        <v>17.0</v>
      </c>
      <c r="AE57" s="88">
        <f t="shared" si="21"/>
        <v>0.01606805293</v>
      </c>
      <c r="AF57" s="87">
        <v>50.0</v>
      </c>
      <c r="AG57" s="88">
        <f t="shared" si="22"/>
        <v>0.04725897921</v>
      </c>
      <c r="AH57" s="87">
        <v>39.0</v>
      </c>
      <c r="AI57" s="88">
        <f t="shared" si="23"/>
        <v>0.03686200378</v>
      </c>
      <c r="AJ57" s="87">
        <v>29.0</v>
      </c>
      <c r="AK57" s="88">
        <f t="shared" si="24"/>
        <v>0.02741020794</v>
      </c>
      <c r="AL57" s="87">
        <v>176.0</v>
      </c>
      <c r="AM57" s="88">
        <f t="shared" si="25"/>
        <v>0.1663516068</v>
      </c>
      <c r="AN57" s="87">
        <v>237.0</v>
      </c>
      <c r="AO57" s="89">
        <f t="shared" si="26"/>
        <v>0.2240075614</v>
      </c>
      <c r="AR57" s="3"/>
      <c r="AS57" s="3"/>
      <c r="AT57" s="3"/>
      <c r="AU57" s="3"/>
      <c r="AV57" s="3"/>
      <c r="AW57" s="3"/>
      <c r="AX57" s="3"/>
      <c r="AY57" s="3"/>
      <c r="AZ57" s="3"/>
      <c r="BA57" s="3"/>
      <c r="BC57" s="3"/>
      <c r="BD57" s="3"/>
      <c r="BE57" s="3"/>
      <c r="BF57" s="3"/>
      <c r="BG57" s="3"/>
      <c r="BH57" s="3"/>
      <c r="BI57" s="3"/>
      <c r="BJ57" s="3"/>
      <c r="BK57" s="3"/>
    </row>
    <row r="58">
      <c r="A58" s="66"/>
      <c r="B58" s="4">
        <v>6.0</v>
      </c>
      <c r="C58" s="4" t="s">
        <v>45</v>
      </c>
      <c r="D58" s="87">
        <v>340.0</v>
      </c>
      <c r="E58" s="88">
        <f t="shared" si="8"/>
        <v>0.4047619048</v>
      </c>
      <c r="F58" s="87">
        <v>26.0</v>
      </c>
      <c r="G58" s="88">
        <f t="shared" si="9"/>
        <v>0.03095238095</v>
      </c>
      <c r="H58" s="87">
        <v>0.0</v>
      </c>
      <c r="I58" s="88">
        <f t="shared" si="10"/>
        <v>0</v>
      </c>
      <c r="J58" s="87">
        <v>55.0</v>
      </c>
      <c r="K58" s="88">
        <f t="shared" si="11"/>
        <v>0.06547619048</v>
      </c>
      <c r="L58" s="87">
        <v>204.0</v>
      </c>
      <c r="M58" s="88">
        <f t="shared" si="12"/>
        <v>0.2428571429</v>
      </c>
      <c r="N58" s="87">
        <v>0.0</v>
      </c>
      <c r="O58" s="88">
        <f t="shared" si="13"/>
        <v>0</v>
      </c>
      <c r="P58" s="87">
        <v>31.0</v>
      </c>
      <c r="Q58" s="88">
        <f t="shared" si="14"/>
        <v>0.0369047619</v>
      </c>
      <c r="R58" s="87">
        <v>26.0</v>
      </c>
      <c r="S58" s="88">
        <f t="shared" si="15"/>
        <v>0.03095238095</v>
      </c>
      <c r="T58" s="87">
        <v>4.0</v>
      </c>
      <c r="U58" s="88">
        <f t="shared" si="16"/>
        <v>0.004761904762</v>
      </c>
      <c r="V58" s="87">
        <v>205.0</v>
      </c>
      <c r="W58" s="88">
        <f t="shared" si="17"/>
        <v>0.244047619</v>
      </c>
      <c r="X58" s="87">
        <v>151.0</v>
      </c>
      <c r="Y58" s="88">
        <f t="shared" si="18"/>
        <v>0.1797619048</v>
      </c>
      <c r="Z58" s="87">
        <v>11.0</v>
      </c>
      <c r="AA58" s="88">
        <f t="shared" si="19"/>
        <v>0.0130952381</v>
      </c>
      <c r="AB58" s="87">
        <v>0.0</v>
      </c>
      <c r="AC58" s="88">
        <f t="shared" si="20"/>
        <v>0</v>
      </c>
      <c r="AD58" s="87">
        <v>8.0</v>
      </c>
      <c r="AE58" s="88">
        <f t="shared" si="21"/>
        <v>0.009523809524</v>
      </c>
      <c r="AF58" s="87">
        <v>9.0</v>
      </c>
      <c r="AG58" s="88">
        <f t="shared" si="22"/>
        <v>0.01071428571</v>
      </c>
      <c r="AH58" s="87">
        <v>43.0</v>
      </c>
      <c r="AI58" s="88">
        <f t="shared" si="23"/>
        <v>0.05119047619</v>
      </c>
      <c r="AJ58" s="87">
        <v>1.0</v>
      </c>
      <c r="AK58" s="88">
        <f t="shared" si="24"/>
        <v>0.00119047619</v>
      </c>
      <c r="AL58" s="87">
        <v>21.0</v>
      </c>
      <c r="AM58" s="88">
        <f t="shared" si="25"/>
        <v>0.025</v>
      </c>
      <c r="AN58" s="87">
        <v>63.0</v>
      </c>
      <c r="AO58" s="89">
        <f t="shared" si="26"/>
        <v>0.075</v>
      </c>
      <c r="AR58" s="3"/>
      <c r="AS58" s="3"/>
      <c r="AT58" s="3"/>
      <c r="AU58" s="3"/>
      <c r="AV58" s="3"/>
      <c r="AW58" s="3"/>
      <c r="AX58" s="3"/>
      <c r="AY58" s="3"/>
      <c r="AZ58" s="3"/>
      <c r="BA58" s="3"/>
      <c r="BC58" s="3"/>
      <c r="BD58" s="3"/>
      <c r="BE58" s="3"/>
      <c r="BF58" s="3"/>
      <c r="BG58" s="3"/>
      <c r="BH58" s="3"/>
      <c r="BI58" s="3"/>
      <c r="BJ58" s="3"/>
      <c r="BK58" s="3"/>
    </row>
    <row r="59">
      <c r="A59" s="66"/>
      <c r="B59" s="4">
        <v>7.0</v>
      </c>
      <c r="C59" s="4" t="s">
        <v>50</v>
      </c>
      <c r="D59" s="87">
        <v>547.0</v>
      </c>
      <c r="E59" s="88">
        <f t="shared" si="8"/>
        <v>0.4293563579</v>
      </c>
      <c r="F59" s="87">
        <v>110.0</v>
      </c>
      <c r="G59" s="88">
        <f t="shared" si="9"/>
        <v>0.0863422292</v>
      </c>
      <c r="H59" s="87">
        <v>34.0</v>
      </c>
      <c r="I59" s="88">
        <f t="shared" si="10"/>
        <v>0.02668759812</v>
      </c>
      <c r="J59" s="87">
        <v>155.0</v>
      </c>
      <c r="K59" s="88">
        <f t="shared" si="11"/>
        <v>0.1216640502</v>
      </c>
      <c r="L59" s="87">
        <v>344.0</v>
      </c>
      <c r="M59" s="88">
        <f t="shared" si="12"/>
        <v>0.2700156986</v>
      </c>
      <c r="N59" s="87">
        <v>2.0</v>
      </c>
      <c r="O59" s="88">
        <f t="shared" si="13"/>
        <v>0.001569858713</v>
      </c>
      <c r="P59" s="87">
        <v>155.0</v>
      </c>
      <c r="Q59" s="88">
        <f t="shared" si="14"/>
        <v>0.1216640502</v>
      </c>
      <c r="R59" s="87">
        <v>92.0</v>
      </c>
      <c r="S59" s="88">
        <f t="shared" si="15"/>
        <v>0.07221350078</v>
      </c>
      <c r="T59" s="87">
        <v>23.0</v>
      </c>
      <c r="U59" s="88">
        <f t="shared" si="16"/>
        <v>0.0180533752</v>
      </c>
      <c r="V59" s="87">
        <v>372.0</v>
      </c>
      <c r="W59" s="88">
        <f t="shared" si="17"/>
        <v>0.2919937206</v>
      </c>
      <c r="X59" s="87">
        <v>255.0</v>
      </c>
      <c r="Y59" s="88">
        <f t="shared" si="18"/>
        <v>0.2001569859</v>
      </c>
      <c r="Z59" s="87">
        <v>36.0</v>
      </c>
      <c r="AA59" s="88">
        <f t="shared" si="19"/>
        <v>0.02825745683</v>
      </c>
      <c r="AB59" s="87">
        <v>3.0</v>
      </c>
      <c r="AC59" s="88">
        <f t="shared" si="20"/>
        <v>0.002354788069</v>
      </c>
      <c r="AD59" s="87">
        <v>7.0</v>
      </c>
      <c r="AE59" s="88">
        <f t="shared" si="21"/>
        <v>0.005494505495</v>
      </c>
      <c r="AF59" s="87">
        <v>27.0</v>
      </c>
      <c r="AG59" s="88">
        <f t="shared" si="22"/>
        <v>0.02119309262</v>
      </c>
      <c r="AH59" s="87">
        <v>79.0</v>
      </c>
      <c r="AI59" s="88">
        <f t="shared" si="23"/>
        <v>0.06200941915</v>
      </c>
      <c r="AJ59" s="87">
        <v>14.0</v>
      </c>
      <c r="AK59" s="88">
        <f t="shared" si="24"/>
        <v>0.01098901099</v>
      </c>
      <c r="AL59" s="87">
        <v>142.0</v>
      </c>
      <c r="AM59" s="88">
        <f t="shared" si="25"/>
        <v>0.1114599686</v>
      </c>
      <c r="AN59" s="87">
        <v>190.0</v>
      </c>
      <c r="AO59" s="89">
        <f t="shared" si="26"/>
        <v>0.1491365777</v>
      </c>
      <c r="AR59" s="3"/>
      <c r="AS59" s="3"/>
      <c r="AT59" s="3"/>
      <c r="AU59" s="3"/>
      <c r="AV59" s="3"/>
      <c r="AW59" s="3"/>
      <c r="AX59" s="3"/>
      <c r="AY59" s="3"/>
      <c r="AZ59" s="3"/>
      <c r="BA59" s="3"/>
      <c r="BC59" s="3"/>
      <c r="BD59" s="3"/>
      <c r="BE59" s="3"/>
      <c r="BF59" s="3"/>
      <c r="BG59" s="3"/>
      <c r="BH59" s="3"/>
      <c r="BI59" s="3"/>
      <c r="BJ59" s="3"/>
      <c r="BK59" s="3"/>
    </row>
    <row r="60">
      <c r="A60" s="66"/>
      <c r="B60" s="4">
        <v>8.0</v>
      </c>
      <c r="C60" s="4" t="s">
        <v>55</v>
      </c>
      <c r="D60" s="87">
        <v>11.0</v>
      </c>
      <c r="E60" s="88">
        <f t="shared" si="8"/>
        <v>0.7333333333</v>
      </c>
      <c r="F60" s="87">
        <v>3.0</v>
      </c>
      <c r="G60" s="88">
        <f t="shared" si="9"/>
        <v>0.2</v>
      </c>
      <c r="H60" s="87">
        <v>0.0</v>
      </c>
      <c r="I60" s="88">
        <f t="shared" si="10"/>
        <v>0</v>
      </c>
      <c r="J60" s="87">
        <v>0.0</v>
      </c>
      <c r="K60" s="88">
        <f t="shared" si="11"/>
        <v>0</v>
      </c>
      <c r="L60" s="87">
        <v>5.0</v>
      </c>
      <c r="M60" s="88">
        <f t="shared" si="12"/>
        <v>0.3333333333</v>
      </c>
      <c r="N60" s="87">
        <v>0.0</v>
      </c>
      <c r="O60" s="88">
        <f t="shared" si="13"/>
        <v>0</v>
      </c>
      <c r="P60" s="87">
        <v>2.0</v>
      </c>
      <c r="Q60" s="88">
        <f t="shared" si="14"/>
        <v>0.1333333333</v>
      </c>
      <c r="R60" s="87">
        <v>0.0</v>
      </c>
      <c r="S60" s="88">
        <f t="shared" si="15"/>
        <v>0</v>
      </c>
      <c r="T60" s="87">
        <v>1.0</v>
      </c>
      <c r="U60" s="88">
        <f t="shared" si="16"/>
        <v>0.06666666667</v>
      </c>
      <c r="V60" s="87">
        <v>8.0</v>
      </c>
      <c r="W60" s="88">
        <f t="shared" si="17"/>
        <v>0.5333333333</v>
      </c>
      <c r="X60" s="87">
        <v>3.0</v>
      </c>
      <c r="Y60" s="88">
        <f t="shared" si="18"/>
        <v>0.2</v>
      </c>
      <c r="Z60" s="87">
        <v>0.0</v>
      </c>
      <c r="AA60" s="88">
        <f t="shared" si="19"/>
        <v>0</v>
      </c>
      <c r="AB60" s="87">
        <v>0.0</v>
      </c>
      <c r="AC60" s="88">
        <f t="shared" si="20"/>
        <v>0</v>
      </c>
      <c r="AD60" s="87">
        <v>0.0</v>
      </c>
      <c r="AE60" s="88">
        <f t="shared" si="21"/>
        <v>0</v>
      </c>
      <c r="AF60" s="87">
        <v>0.0</v>
      </c>
      <c r="AG60" s="88">
        <f t="shared" si="22"/>
        <v>0</v>
      </c>
      <c r="AH60" s="87">
        <v>0.0</v>
      </c>
      <c r="AI60" s="88">
        <f t="shared" si="23"/>
        <v>0</v>
      </c>
      <c r="AJ60" s="87">
        <v>0.0</v>
      </c>
      <c r="AK60" s="88">
        <f t="shared" si="24"/>
        <v>0</v>
      </c>
      <c r="AL60" s="87">
        <v>2.0</v>
      </c>
      <c r="AM60" s="88">
        <f t="shared" si="25"/>
        <v>0.1333333333</v>
      </c>
      <c r="AN60" s="87">
        <v>4.0</v>
      </c>
      <c r="AO60" s="89">
        <f t="shared" si="26"/>
        <v>0.2666666667</v>
      </c>
      <c r="AR60" s="3"/>
      <c r="AS60" s="3"/>
      <c r="AT60" s="3"/>
      <c r="AU60" s="3"/>
      <c r="AV60" s="3"/>
      <c r="AW60" s="3"/>
      <c r="AX60" s="3"/>
      <c r="AY60" s="3"/>
      <c r="AZ60" s="3"/>
      <c r="BA60" s="3"/>
      <c r="BC60" s="3"/>
      <c r="BD60" s="3"/>
      <c r="BE60" s="3"/>
      <c r="BF60" s="3"/>
      <c r="BG60" s="3"/>
      <c r="BH60" s="3"/>
      <c r="BI60" s="3"/>
      <c r="BJ60" s="3"/>
      <c r="BK60" s="3"/>
    </row>
    <row r="61">
      <c r="A61" s="66"/>
      <c r="B61" s="4">
        <v>9.0</v>
      </c>
      <c r="C61" s="4" t="s">
        <v>60</v>
      </c>
      <c r="D61" s="87">
        <v>32.0</v>
      </c>
      <c r="E61" s="88">
        <f t="shared" si="8"/>
        <v>0.6037735849</v>
      </c>
      <c r="F61" s="87">
        <v>5.0</v>
      </c>
      <c r="G61" s="88">
        <f t="shared" si="9"/>
        <v>0.09433962264</v>
      </c>
      <c r="H61" s="87">
        <v>0.0</v>
      </c>
      <c r="I61" s="88">
        <f t="shared" si="10"/>
        <v>0</v>
      </c>
      <c r="J61" s="87">
        <v>10.0</v>
      </c>
      <c r="K61" s="88">
        <f t="shared" si="11"/>
        <v>0.1886792453</v>
      </c>
      <c r="L61" s="87">
        <v>15.0</v>
      </c>
      <c r="M61" s="88">
        <f t="shared" si="12"/>
        <v>0.2830188679</v>
      </c>
      <c r="N61" s="87">
        <v>1.0</v>
      </c>
      <c r="O61" s="88">
        <f t="shared" si="13"/>
        <v>0.01886792453</v>
      </c>
      <c r="P61" s="87">
        <v>3.0</v>
      </c>
      <c r="Q61" s="88">
        <f t="shared" si="14"/>
        <v>0.05660377358</v>
      </c>
      <c r="R61" s="87">
        <v>1.0</v>
      </c>
      <c r="S61" s="88">
        <f t="shared" si="15"/>
        <v>0.01886792453</v>
      </c>
      <c r="T61" s="87">
        <v>3.0</v>
      </c>
      <c r="U61" s="88">
        <f t="shared" si="16"/>
        <v>0.05660377358</v>
      </c>
      <c r="V61" s="87">
        <v>15.0</v>
      </c>
      <c r="W61" s="88">
        <f t="shared" si="17"/>
        <v>0.2830188679</v>
      </c>
      <c r="X61" s="87">
        <v>20.0</v>
      </c>
      <c r="Y61" s="88">
        <f t="shared" si="18"/>
        <v>0.3773584906</v>
      </c>
      <c r="Z61" s="87">
        <v>0.0</v>
      </c>
      <c r="AA61" s="88">
        <f t="shared" si="19"/>
        <v>0</v>
      </c>
      <c r="AB61" s="87">
        <v>3.0</v>
      </c>
      <c r="AC61" s="88">
        <f t="shared" si="20"/>
        <v>0.05660377358</v>
      </c>
      <c r="AD61" s="87">
        <v>1.0</v>
      </c>
      <c r="AE61" s="88">
        <f t="shared" si="21"/>
        <v>0.01886792453</v>
      </c>
      <c r="AF61" s="87">
        <v>0.0</v>
      </c>
      <c r="AG61" s="88">
        <f t="shared" si="22"/>
        <v>0</v>
      </c>
      <c r="AH61" s="87">
        <v>1.0</v>
      </c>
      <c r="AI61" s="88">
        <f t="shared" si="23"/>
        <v>0.01886792453</v>
      </c>
      <c r="AJ61" s="87">
        <v>1.0</v>
      </c>
      <c r="AK61" s="88">
        <f t="shared" si="24"/>
        <v>0.01886792453</v>
      </c>
      <c r="AL61" s="87">
        <v>7.0</v>
      </c>
      <c r="AM61" s="88">
        <f t="shared" si="25"/>
        <v>0.1320754717</v>
      </c>
      <c r="AN61" s="87">
        <v>9.0</v>
      </c>
      <c r="AO61" s="89">
        <f t="shared" si="26"/>
        <v>0.1698113208</v>
      </c>
      <c r="AR61" s="3"/>
      <c r="AS61" s="3"/>
      <c r="AT61" s="3"/>
      <c r="AU61" s="3"/>
      <c r="AV61" s="3"/>
      <c r="AW61" s="3"/>
      <c r="AX61" s="3"/>
      <c r="AY61" s="3"/>
      <c r="AZ61" s="3"/>
      <c r="BA61" s="3"/>
      <c r="BC61" s="3"/>
      <c r="BD61" s="3"/>
      <c r="BE61" s="3"/>
      <c r="BF61" s="3"/>
      <c r="BG61" s="3"/>
      <c r="BH61" s="3"/>
      <c r="BI61" s="3"/>
      <c r="BJ61" s="3"/>
      <c r="BK61" s="3"/>
    </row>
    <row r="62">
      <c r="A62" s="66"/>
      <c r="B62" s="4">
        <v>10.0</v>
      </c>
      <c r="C62" s="4" t="s">
        <v>65</v>
      </c>
      <c r="D62" s="87">
        <v>2.0</v>
      </c>
      <c r="E62" s="88">
        <f t="shared" si="8"/>
        <v>0.2222222222</v>
      </c>
      <c r="F62" s="87">
        <v>2.0</v>
      </c>
      <c r="G62" s="88">
        <f t="shared" si="9"/>
        <v>0.2222222222</v>
      </c>
      <c r="H62" s="87">
        <v>0.0</v>
      </c>
      <c r="I62" s="88">
        <f t="shared" si="10"/>
        <v>0</v>
      </c>
      <c r="J62" s="87">
        <v>2.0</v>
      </c>
      <c r="K62" s="88">
        <f t="shared" si="11"/>
        <v>0.2222222222</v>
      </c>
      <c r="L62" s="87">
        <v>2.0</v>
      </c>
      <c r="M62" s="88">
        <f t="shared" si="12"/>
        <v>0.2222222222</v>
      </c>
      <c r="N62" s="87">
        <v>1.0</v>
      </c>
      <c r="O62" s="88">
        <f t="shared" si="13"/>
        <v>0.1111111111</v>
      </c>
      <c r="P62" s="87">
        <v>2.0</v>
      </c>
      <c r="Q62" s="88">
        <f t="shared" si="14"/>
        <v>0.2222222222</v>
      </c>
      <c r="R62" s="87">
        <v>0.0</v>
      </c>
      <c r="S62" s="88">
        <f t="shared" si="15"/>
        <v>0</v>
      </c>
      <c r="T62" s="87">
        <v>1.0</v>
      </c>
      <c r="U62" s="88">
        <f t="shared" si="16"/>
        <v>0.1111111111</v>
      </c>
      <c r="V62" s="87">
        <v>1.0</v>
      </c>
      <c r="W62" s="88">
        <f t="shared" si="17"/>
        <v>0.1111111111</v>
      </c>
      <c r="X62" s="87">
        <v>2.0</v>
      </c>
      <c r="Y62" s="88">
        <f t="shared" si="18"/>
        <v>0.2222222222</v>
      </c>
      <c r="Z62" s="87">
        <v>0.0</v>
      </c>
      <c r="AA62" s="88">
        <f t="shared" si="19"/>
        <v>0</v>
      </c>
      <c r="AB62" s="87">
        <v>2.0</v>
      </c>
      <c r="AC62" s="88">
        <f t="shared" si="20"/>
        <v>0.2222222222</v>
      </c>
      <c r="AD62" s="87">
        <v>0.0</v>
      </c>
      <c r="AE62" s="88">
        <f t="shared" si="21"/>
        <v>0</v>
      </c>
      <c r="AF62" s="87">
        <v>0.0</v>
      </c>
      <c r="AG62" s="88">
        <f t="shared" si="22"/>
        <v>0</v>
      </c>
      <c r="AH62" s="87">
        <v>0.0</v>
      </c>
      <c r="AI62" s="88">
        <f t="shared" si="23"/>
        <v>0</v>
      </c>
      <c r="AJ62" s="87">
        <v>2.0</v>
      </c>
      <c r="AK62" s="88">
        <f t="shared" si="24"/>
        <v>0.2222222222</v>
      </c>
      <c r="AL62" s="87">
        <v>1.0</v>
      </c>
      <c r="AM62" s="88">
        <f t="shared" si="25"/>
        <v>0.1111111111</v>
      </c>
      <c r="AN62" s="87">
        <v>2.0</v>
      </c>
      <c r="AO62" s="89">
        <f t="shared" si="26"/>
        <v>0.2222222222</v>
      </c>
      <c r="AR62" s="3"/>
      <c r="AS62" s="3"/>
      <c r="AT62" s="3"/>
      <c r="AU62" s="3"/>
      <c r="AV62" s="3"/>
      <c r="AW62" s="3"/>
      <c r="AX62" s="3"/>
      <c r="AY62" s="3"/>
      <c r="AZ62" s="3"/>
      <c r="BA62" s="3"/>
      <c r="BC62" s="3"/>
      <c r="BD62" s="3"/>
      <c r="BE62" s="3"/>
      <c r="BF62" s="3"/>
      <c r="BG62" s="3"/>
      <c r="BH62" s="3"/>
      <c r="BI62" s="3"/>
      <c r="BJ62" s="3"/>
      <c r="BK62" s="3"/>
    </row>
    <row r="63">
      <c r="A63" s="66"/>
      <c r="B63" s="4">
        <v>11.0</v>
      </c>
      <c r="C63" s="4" t="s">
        <v>70</v>
      </c>
      <c r="D63" s="87">
        <v>9.0</v>
      </c>
      <c r="E63" s="88">
        <f t="shared" si="8"/>
        <v>0.6</v>
      </c>
      <c r="F63" s="87">
        <v>2.0</v>
      </c>
      <c r="G63" s="88">
        <f t="shared" si="9"/>
        <v>0.1333333333</v>
      </c>
      <c r="H63" s="87">
        <v>0.0</v>
      </c>
      <c r="I63" s="88">
        <f t="shared" si="10"/>
        <v>0</v>
      </c>
      <c r="J63" s="87">
        <v>0.0</v>
      </c>
      <c r="K63" s="88">
        <f t="shared" si="11"/>
        <v>0</v>
      </c>
      <c r="L63" s="87">
        <v>8.0</v>
      </c>
      <c r="M63" s="88">
        <f t="shared" si="12"/>
        <v>0.5333333333</v>
      </c>
      <c r="N63" s="87">
        <v>0.0</v>
      </c>
      <c r="O63" s="88">
        <f t="shared" si="13"/>
        <v>0</v>
      </c>
      <c r="P63" s="87">
        <v>0.0</v>
      </c>
      <c r="Q63" s="88">
        <f t="shared" si="14"/>
        <v>0</v>
      </c>
      <c r="R63" s="87">
        <v>0.0</v>
      </c>
      <c r="S63" s="88">
        <f t="shared" si="15"/>
        <v>0</v>
      </c>
      <c r="T63" s="87">
        <v>0.0</v>
      </c>
      <c r="U63" s="88">
        <f t="shared" si="16"/>
        <v>0</v>
      </c>
      <c r="V63" s="87">
        <v>7.0</v>
      </c>
      <c r="W63" s="88">
        <f t="shared" si="17"/>
        <v>0.4666666667</v>
      </c>
      <c r="X63" s="87">
        <v>4.0</v>
      </c>
      <c r="Y63" s="88">
        <f t="shared" si="18"/>
        <v>0.2666666667</v>
      </c>
      <c r="Z63" s="87">
        <v>0.0</v>
      </c>
      <c r="AA63" s="88">
        <f t="shared" si="19"/>
        <v>0</v>
      </c>
      <c r="AB63" s="87">
        <v>1.0</v>
      </c>
      <c r="AC63" s="88">
        <f t="shared" si="20"/>
        <v>0.06666666667</v>
      </c>
      <c r="AD63" s="87">
        <v>0.0</v>
      </c>
      <c r="AE63" s="88">
        <f t="shared" si="21"/>
        <v>0</v>
      </c>
      <c r="AF63" s="87">
        <v>0.0</v>
      </c>
      <c r="AG63" s="88">
        <f t="shared" si="22"/>
        <v>0</v>
      </c>
      <c r="AH63" s="87">
        <v>1.0</v>
      </c>
      <c r="AI63" s="88">
        <f t="shared" si="23"/>
        <v>0.06666666667</v>
      </c>
      <c r="AJ63" s="87">
        <v>0.0</v>
      </c>
      <c r="AK63" s="88">
        <f t="shared" si="24"/>
        <v>0</v>
      </c>
      <c r="AL63" s="87">
        <v>5.0</v>
      </c>
      <c r="AM63" s="88">
        <f t="shared" si="25"/>
        <v>0.3333333333</v>
      </c>
      <c r="AN63" s="87">
        <v>7.0</v>
      </c>
      <c r="AO63" s="89">
        <f t="shared" si="26"/>
        <v>0.4666666667</v>
      </c>
      <c r="AR63" s="3"/>
      <c r="AS63" s="3"/>
      <c r="AT63" s="3"/>
      <c r="AU63" s="3"/>
      <c r="AV63" s="3"/>
      <c r="AW63" s="3"/>
      <c r="AX63" s="3"/>
      <c r="AY63" s="3"/>
      <c r="AZ63" s="3"/>
      <c r="BA63" s="3"/>
      <c r="BC63" s="3"/>
      <c r="BD63" s="3"/>
      <c r="BE63" s="3"/>
      <c r="BF63" s="3"/>
      <c r="BG63" s="3"/>
      <c r="BH63" s="3"/>
      <c r="BI63" s="3"/>
      <c r="BJ63" s="3"/>
      <c r="BK63" s="3"/>
    </row>
    <row r="64">
      <c r="A64" s="66"/>
      <c r="B64" s="4">
        <v>12.0</v>
      </c>
      <c r="C64" s="4" t="s">
        <v>75</v>
      </c>
      <c r="D64" s="87">
        <v>9.0</v>
      </c>
      <c r="E64" s="88">
        <f t="shared" si="8"/>
        <v>0.1666666667</v>
      </c>
      <c r="F64" s="87">
        <v>8.0</v>
      </c>
      <c r="G64" s="88">
        <f t="shared" si="9"/>
        <v>0.1481481481</v>
      </c>
      <c r="H64" s="87">
        <v>0.0</v>
      </c>
      <c r="I64" s="88">
        <f t="shared" si="10"/>
        <v>0</v>
      </c>
      <c r="J64" s="87">
        <v>2.0</v>
      </c>
      <c r="K64" s="88">
        <f t="shared" si="11"/>
        <v>0.03703703704</v>
      </c>
      <c r="L64" s="87">
        <v>6.0</v>
      </c>
      <c r="M64" s="88">
        <f t="shared" si="12"/>
        <v>0.1111111111</v>
      </c>
      <c r="N64" s="87">
        <v>0.0</v>
      </c>
      <c r="O64" s="88">
        <f t="shared" si="13"/>
        <v>0</v>
      </c>
      <c r="P64" s="87">
        <v>4.0</v>
      </c>
      <c r="Q64" s="88">
        <f t="shared" si="14"/>
        <v>0.07407407407</v>
      </c>
      <c r="R64" s="87">
        <v>0.0</v>
      </c>
      <c r="S64" s="88">
        <f t="shared" si="15"/>
        <v>0</v>
      </c>
      <c r="T64" s="87">
        <v>1.0</v>
      </c>
      <c r="U64" s="88">
        <f t="shared" si="16"/>
        <v>0.01851851852</v>
      </c>
      <c r="V64" s="87">
        <v>4.0</v>
      </c>
      <c r="W64" s="88">
        <f t="shared" si="17"/>
        <v>0.07407407407</v>
      </c>
      <c r="X64" s="87">
        <v>6.0</v>
      </c>
      <c r="Y64" s="88">
        <f t="shared" si="18"/>
        <v>0.1111111111</v>
      </c>
      <c r="Z64" s="87">
        <v>0.0</v>
      </c>
      <c r="AA64" s="88">
        <f t="shared" si="19"/>
        <v>0</v>
      </c>
      <c r="AB64" s="87">
        <v>0.0</v>
      </c>
      <c r="AC64" s="88">
        <f t="shared" si="20"/>
        <v>0</v>
      </c>
      <c r="AD64" s="87">
        <v>0.0</v>
      </c>
      <c r="AE64" s="88">
        <f t="shared" si="21"/>
        <v>0</v>
      </c>
      <c r="AF64" s="87">
        <v>0.0</v>
      </c>
      <c r="AG64" s="88">
        <f t="shared" si="22"/>
        <v>0</v>
      </c>
      <c r="AH64" s="87">
        <v>2.0</v>
      </c>
      <c r="AI64" s="88">
        <f t="shared" si="23"/>
        <v>0.03703703704</v>
      </c>
      <c r="AJ64" s="87">
        <v>1.0</v>
      </c>
      <c r="AK64" s="88">
        <f t="shared" si="24"/>
        <v>0.01851851852</v>
      </c>
      <c r="AL64" s="87">
        <v>2.0</v>
      </c>
      <c r="AM64" s="88">
        <f t="shared" si="25"/>
        <v>0.03703703704</v>
      </c>
      <c r="AN64" s="87">
        <v>4.0</v>
      </c>
      <c r="AO64" s="89">
        <f t="shared" si="26"/>
        <v>0.07407407407</v>
      </c>
      <c r="AR64" s="3"/>
      <c r="AS64" s="3"/>
      <c r="AT64" s="3"/>
      <c r="AU64" s="3"/>
      <c r="AV64" s="3"/>
      <c r="AW64" s="3"/>
      <c r="AX64" s="3"/>
      <c r="AY64" s="3"/>
      <c r="AZ64" s="3"/>
      <c r="BA64" s="3"/>
      <c r="BC64" s="3"/>
      <c r="BD64" s="3"/>
      <c r="BE64" s="3"/>
      <c r="BF64" s="3"/>
      <c r="BG64" s="3"/>
      <c r="BH64" s="3"/>
      <c r="BI64" s="3"/>
      <c r="BJ64" s="3"/>
      <c r="BK64" s="3"/>
    </row>
    <row r="65">
      <c r="A65" s="66"/>
      <c r="B65" s="4">
        <v>13.0</v>
      </c>
      <c r="C65" s="4" t="s">
        <v>79</v>
      </c>
      <c r="D65" s="87">
        <v>22.0</v>
      </c>
      <c r="E65" s="88">
        <f t="shared" si="8"/>
        <v>0.1325301205</v>
      </c>
      <c r="F65" s="87">
        <v>5.0</v>
      </c>
      <c r="G65" s="88">
        <f t="shared" si="9"/>
        <v>0.03012048193</v>
      </c>
      <c r="H65" s="87">
        <v>0.0</v>
      </c>
      <c r="I65" s="88">
        <f t="shared" si="10"/>
        <v>0</v>
      </c>
      <c r="J65" s="87">
        <v>8.0</v>
      </c>
      <c r="K65" s="88">
        <f t="shared" si="11"/>
        <v>0.04819277108</v>
      </c>
      <c r="L65" s="87">
        <v>9.0</v>
      </c>
      <c r="M65" s="88">
        <f t="shared" si="12"/>
        <v>0.05421686747</v>
      </c>
      <c r="N65" s="87">
        <v>0.0</v>
      </c>
      <c r="O65" s="88">
        <f t="shared" si="13"/>
        <v>0</v>
      </c>
      <c r="P65" s="87">
        <v>7.0</v>
      </c>
      <c r="Q65" s="88">
        <f t="shared" si="14"/>
        <v>0.0421686747</v>
      </c>
      <c r="R65" s="87">
        <v>3.0</v>
      </c>
      <c r="S65" s="88">
        <f t="shared" si="15"/>
        <v>0.01807228916</v>
      </c>
      <c r="T65" s="87">
        <v>0.0</v>
      </c>
      <c r="U65" s="88">
        <f t="shared" si="16"/>
        <v>0</v>
      </c>
      <c r="V65" s="87">
        <v>13.0</v>
      </c>
      <c r="W65" s="88">
        <f t="shared" si="17"/>
        <v>0.07831325301</v>
      </c>
      <c r="X65" s="87">
        <v>7.0</v>
      </c>
      <c r="Y65" s="88">
        <f t="shared" si="18"/>
        <v>0.0421686747</v>
      </c>
      <c r="Z65" s="87">
        <v>0.0</v>
      </c>
      <c r="AA65" s="88">
        <f t="shared" si="19"/>
        <v>0</v>
      </c>
      <c r="AB65" s="87">
        <v>0.0</v>
      </c>
      <c r="AC65" s="88">
        <f t="shared" si="20"/>
        <v>0</v>
      </c>
      <c r="AD65" s="87">
        <v>1.0</v>
      </c>
      <c r="AE65" s="88">
        <f t="shared" si="21"/>
        <v>0.006024096386</v>
      </c>
      <c r="AF65" s="87">
        <v>0.0</v>
      </c>
      <c r="AG65" s="88">
        <f t="shared" si="22"/>
        <v>0</v>
      </c>
      <c r="AH65" s="87">
        <v>5.0</v>
      </c>
      <c r="AI65" s="88">
        <f t="shared" si="23"/>
        <v>0.03012048193</v>
      </c>
      <c r="AJ65" s="87">
        <v>0.0</v>
      </c>
      <c r="AK65" s="88">
        <f t="shared" si="24"/>
        <v>0</v>
      </c>
      <c r="AL65" s="87">
        <v>6.0</v>
      </c>
      <c r="AM65" s="88">
        <f t="shared" si="25"/>
        <v>0.03614457831</v>
      </c>
      <c r="AN65" s="87">
        <v>7.0</v>
      </c>
      <c r="AO65" s="89">
        <f t="shared" si="26"/>
        <v>0.0421686747</v>
      </c>
      <c r="AR65" s="3"/>
      <c r="AS65" s="3"/>
      <c r="AT65" s="3"/>
      <c r="AU65" s="3"/>
      <c r="AV65" s="3"/>
      <c r="AW65" s="3"/>
      <c r="AX65" s="3"/>
      <c r="AY65" s="3"/>
      <c r="AZ65" s="3"/>
      <c r="BA65" s="3"/>
      <c r="BC65" s="3"/>
      <c r="BD65" s="3"/>
      <c r="BE65" s="3"/>
      <c r="BF65" s="3"/>
      <c r="BG65" s="3"/>
      <c r="BH65" s="3"/>
      <c r="BI65" s="3"/>
      <c r="BJ65" s="3"/>
      <c r="BK65" s="3"/>
    </row>
    <row r="66">
      <c r="A66" s="66"/>
      <c r="B66" s="4">
        <v>14.0</v>
      </c>
      <c r="C66" s="4" t="s">
        <v>84</v>
      </c>
      <c r="D66" s="87">
        <v>296.0</v>
      </c>
      <c r="E66" s="88">
        <f t="shared" si="8"/>
        <v>0.3936170213</v>
      </c>
      <c r="F66" s="87">
        <v>124.0</v>
      </c>
      <c r="G66" s="88">
        <f t="shared" si="9"/>
        <v>0.164893617</v>
      </c>
      <c r="H66" s="87">
        <v>16.0</v>
      </c>
      <c r="I66" s="88">
        <f t="shared" si="10"/>
        <v>0.02127659574</v>
      </c>
      <c r="J66" s="87">
        <v>116.0</v>
      </c>
      <c r="K66" s="88">
        <f t="shared" si="11"/>
        <v>0.1542553191</v>
      </c>
      <c r="L66" s="87">
        <v>221.0</v>
      </c>
      <c r="M66" s="88">
        <f t="shared" si="12"/>
        <v>0.2938829787</v>
      </c>
      <c r="N66" s="87">
        <v>2.0</v>
      </c>
      <c r="O66" s="88">
        <f t="shared" si="13"/>
        <v>0.002659574468</v>
      </c>
      <c r="P66" s="87">
        <v>91.0</v>
      </c>
      <c r="Q66" s="88">
        <f t="shared" si="14"/>
        <v>0.1210106383</v>
      </c>
      <c r="R66" s="87">
        <v>57.0</v>
      </c>
      <c r="S66" s="88">
        <f t="shared" si="15"/>
        <v>0.07579787234</v>
      </c>
      <c r="T66" s="87">
        <v>18.0</v>
      </c>
      <c r="U66" s="88">
        <f t="shared" si="16"/>
        <v>0.02393617021</v>
      </c>
      <c r="V66" s="87">
        <v>221.0</v>
      </c>
      <c r="W66" s="88">
        <f t="shared" si="17"/>
        <v>0.2938829787</v>
      </c>
      <c r="X66" s="87">
        <v>176.0</v>
      </c>
      <c r="Y66" s="88">
        <f t="shared" si="18"/>
        <v>0.2340425532</v>
      </c>
      <c r="Z66" s="87">
        <v>25.0</v>
      </c>
      <c r="AA66" s="88">
        <f t="shared" si="19"/>
        <v>0.03324468085</v>
      </c>
      <c r="AB66" s="87">
        <v>19.0</v>
      </c>
      <c r="AC66" s="88">
        <f t="shared" si="20"/>
        <v>0.02526595745</v>
      </c>
      <c r="AD66" s="87">
        <v>16.0</v>
      </c>
      <c r="AE66" s="88">
        <f t="shared" si="21"/>
        <v>0.02127659574</v>
      </c>
      <c r="AF66" s="87">
        <v>22.0</v>
      </c>
      <c r="AG66" s="88">
        <f t="shared" si="22"/>
        <v>0.02925531915</v>
      </c>
      <c r="AH66" s="87">
        <v>62.0</v>
      </c>
      <c r="AI66" s="88">
        <f t="shared" si="23"/>
        <v>0.08244680851</v>
      </c>
      <c r="AJ66" s="87">
        <v>16.0</v>
      </c>
      <c r="AK66" s="88">
        <f t="shared" si="24"/>
        <v>0.02127659574</v>
      </c>
      <c r="AL66" s="87">
        <v>134.0</v>
      </c>
      <c r="AM66" s="88">
        <f t="shared" si="25"/>
        <v>0.1781914894</v>
      </c>
      <c r="AN66" s="87">
        <v>164.0</v>
      </c>
      <c r="AO66" s="89">
        <f t="shared" si="26"/>
        <v>0.2180851064</v>
      </c>
      <c r="AR66" s="3"/>
      <c r="AS66" s="3"/>
      <c r="AT66" s="3"/>
      <c r="AU66" s="3"/>
      <c r="AV66" s="3"/>
      <c r="AW66" s="3"/>
      <c r="AX66" s="3"/>
      <c r="AY66" s="3"/>
      <c r="AZ66" s="3"/>
      <c r="BA66" s="3"/>
      <c r="BC66" s="3"/>
      <c r="BD66" s="3"/>
      <c r="BE66" s="3"/>
      <c r="BF66" s="3"/>
      <c r="BG66" s="3"/>
      <c r="BH66" s="3"/>
      <c r="BI66" s="3"/>
      <c r="BJ66" s="3"/>
      <c r="BK66" s="3"/>
    </row>
    <row r="67">
      <c r="A67" s="66"/>
      <c r="B67" s="4">
        <v>15.0</v>
      </c>
      <c r="C67" s="4" t="s">
        <v>89</v>
      </c>
      <c r="D67" s="87">
        <v>1.0</v>
      </c>
      <c r="E67" s="88">
        <f t="shared" si="8"/>
        <v>0.08333333333</v>
      </c>
      <c r="F67" s="87">
        <v>0.0</v>
      </c>
      <c r="G67" s="88">
        <f t="shared" si="9"/>
        <v>0</v>
      </c>
      <c r="H67" s="87">
        <v>0.0</v>
      </c>
      <c r="I67" s="88">
        <f t="shared" si="10"/>
        <v>0</v>
      </c>
      <c r="J67" s="87">
        <v>0.0</v>
      </c>
      <c r="K67" s="88">
        <f t="shared" si="11"/>
        <v>0</v>
      </c>
      <c r="L67" s="87">
        <v>1.0</v>
      </c>
      <c r="M67" s="88">
        <f t="shared" si="12"/>
        <v>0.08333333333</v>
      </c>
      <c r="N67" s="87">
        <v>0.0</v>
      </c>
      <c r="O67" s="88">
        <f t="shared" si="13"/>
        <v>0</v>
      </c>
      <c r="P67" s="87">
        <v>0.0</v>
      </c>
      <c r="Q67" s="88">
        <f t="shared" si="14"/>
        <v>0</v>
      </c>
      <c r="R67" s="87">
        <v>0.0</v>
      </c>
      <c r="S67" s="88">
        <f t="shared" si="15"/>
        <v>0</v>
      </c>
      <c r="T67" s="87">
        <v>0.0</v>
      </c>
      <c r="U67" s="88">
        <f t="shared" si="16"/>
        <v>0</v>
      </c>
      <c r="V67" s="87">
        <v>0.0</v>
      </c>
      <c r="W67" s="88">
        <f t="shared" si="17"/>
        <v>0</v>
      </c>
      <c r="X67" s="87">
        <v>0.0</v>
      </c>
      <c r="Y67" s="88">
        <f t="shared" si="18"/>
        <v>0</v>
      </c>
      <c r="Z67" s="87">
        <v>0.0</v>
      </c>
      <c r="AA67" s="88">
        <f t="shared" si="19"/>
        <v>0</v>
      </c>
      <c r="AB67" s="87">
        <v>0.0</v>
      </c>
      <c r="AC67" s="88">
        <f t="shared" si="20"/>
        <v>0</v>
      </c>
      <c r="AD67" s="87">
        <v>0.0</v>
      </c>
      <c r="AE67" s="88">
        <f t="shared" si="21"/>
        <v>0</v>
      </c>
      <c r="AF67" s="87">
        <v>0.0</v>
      </c>
      <c r="AG67" s="88">
        <f t="shared" si="22"/>
        <v>0</v>
      </c>
      <c r="AH67" s="87">
        <v>0.0</v>
      </c>
      <c r="AI67" s="88">
        <f t="shared" si="23"/>
        <v>0</v>
      </c>
      <c r="AJ67" s="87">
        <v>0.0</v>
      </c>
      <c r="AK67" s="88">
        <f t="shared" si="24"/>
        <v>0</v>
      </c>
      <c r="AL67" s="87">
        <v>0.0</v>
      </c>
      <c r="AM67" s="88">
        <f t="shared" si="25"/>
        <v>0</v>
      </c>
      <c r="AN67" s="87">
        <v>1.0</v>
      </c>
      <c r="AO67" s="89">
        <f t="shared" si="26"/>
        <v>0.08333333333</v>
      </c>
      <c r="AR67" s="3"/>
      <c r="AS67" s="3"/>
      <c r="AT67" s="3"/>
      <c r="AU67" s="3"/>
      <c r="AV67" s="3"/>
      <c r="AW67" s="3"/>
      <c r="AX67" s="3"/>
      <c r="AY67" s="3"/>
      <c r="AZ67" s="3"/>
      <c r="BA67" s="3"/>
      <c r="BC67" s="3"/>
      <c r="BD67" s="3"/>
      <c r="BE67" s="3"/>
      <c r="BF67" s="3"/>
      <c r="BG67" s="3"/>
      <c r="BH67" s="3"/>
      <c r="BI67" s="3"/>
      <c r="BJ67" s="3"/>
      <c r="BK67" s="3"/>
    </row>
    <row r="68">
      <c r="A68" s="66"/>
      <c r="B68" s="4">
        <v>16.0</v>
      </c>
      <c r="C68" s="4" t="s">
        <v>94</v>
      </c>
      <c r="D68" s="87">
        <v>1.0</v>
      </c>
      <c r="E68" s="88">
        <f t="shared" si="8"/>
        <v>1</v>
      </c>
      <c r="F68" s="87">
        <v>1.0</v>
      </c>
      <c r="G68" s="88">
        <f t="shared" si="9"/>
        <v>1</v>
      </c>
      <c r="H68" s="87">
        <v>1.0</v>
      </c>
      <c r="I68" s="88">
        <f t="shared" si="10"/>
        <v>1</v>
      </c>
      <c r="J68" s="87">
        <v>1.0</v>
      </c>
      <c r="K68" s="88">
        <f t="shared" si="11"/>
        <v>1</v>
      </c>
      <c r="L68" s="87">
        <v>1.0</v>
      </c>
      <c r="M68" s="88">
        <f t="shared" si="12"/>
        <v>1</v>
      </c>
      <c r="N68" s="87">
        <v>0.0</v>
      </c>
      <c r="O68" s="88">
        <f t="shared" si="13"/>
        <v>0</v>
      </c>
      <c r="P68" s="87">
        <v>1.0</v>
      </c>
      <c r="Q68" s="88">
        <f t="shared" si="14"/>
        <v>1</v>
      </c>
      <c r="R68" s="87">
        <v>1.0</v>
      </c>
      <c r="S68" s="88">
        <f t="shared" si="15"/>
        <v>1</v>
      </c>
      <c r="T68" s="87">
        <v>0.0</v>
      </c>
      <c r="U68" s="88">
        <f t="shared" si="16"/>
        <v>0</v>
      </c>
      <c r="V68" s="87">
        <v>1.0</v>
      </c>
      <c r="W68" s="88">
        <f t="shared" si="17"/>
        <v>1</v>
      </c>
      <c r="X68" s="87">
        <v>0.0</v>
      </c>
      <c r="Y68" s="88">
        <f t="shared" si="18"/>
        <v>0</v>
      </c>
      <c r="Z68" s="87">
        <v>0.0</v>
      </c>
      <c r="AA68" s="88">
        <f t="shared" si="19"/>
        <v>0</v>
      </c>
      <c r="AB68" s="87">
        <v>1.0</v>
      </c>
      <c r="AC68" s="88">
        <f t="shared" si="20"/>
        <v>1</v>
      </c>
      <c r="AD68" s="87">
        <v>1.0</v>
      </c>
      <c r="AE68" s="88">
        <f t="shared" si="21"/>
        <v>1</v>
      </c>
      <c r="AF68" s="87">
        <v>0.0</v>
      </c>
      <c r="AG68" s="88">
        <f t="shared" si="22"/>
        <v>0</v>
      </c>
      <c r="AH68" s="87">
        <v>0.0</v>
      </c>
      <c r="AI68" s="88">
        <f t="shared" si="23"/>
        <v>0</v>
      </c>
      <c r="AJ68" s="87">
        <v>0.0</v>
      </c>
      <c r="AK68" s="88">
        <f t="shared" si="24"/>
        <v>0</v>
      </c>
      <c r="AL68" s="87">
        <v>0.0</v>
      </c>
      <c r="AM68" s="88">
        <f t="shared" si="25"/>
        <v>0</v>
      </c>
      <c r="AN68" s="87">
        <v>1.0</v>
      </c>
      <c r="AO68" s="89">
        <f t="shared" si="26"/>
        <v>1</v>
      </c>
      <c r="AR68" s="3"/>
      <c r="AS68" s="3"/>
      <c r="AT68" s="3"/>
      <c r="AU68" s="3"/>
      <c r="AV68" s="3"/>
      <c r="AW68" s="3"/>
      <c r="AX68" s="3"/>
      <c r="AY68" s="3"/>
      <c r="AZ68" s="3"/>
      <c r="BA68" s="3"/>
      <c r="BC68" s="3"/>
      <c r="BD68" s="3"/>
      <c r="BE68" s="3"/>
      <c r="BF68" s="3"/>
      <c r="BG68" s="3"/>
      <c r="BH68" s="3"/>
      <c r="BI68" s="3"/>
      <c r="BJ68" s="3"/>
      <c r="BK68" s="3"/>
    </row>
    <row r="69">
      <c r="A69" s="66"/>
      <c r="B69" s="4">
        <v>17.0</v>
      </c>
      <c r="C69" s="4" t="s">
        <v>98</v>
      </c>
      <c r="D69" s="87">
        <v>65.0</v>
      </c>
      <c r="E69" s="88">
        <f t="shared" si="8"/>
        <v>0.4814814815</v>
      </c>
      <c r="F69" s="87">
        <v>12.0</v>
      </c>
      <c r="G69" s="88">
        <f t="shared" si="9"/>
        <v>0.08888888889</v>
      </c>
      <c r="H69" s="87">
        <v>63.0</v>
      </c>
      <c r="I69" s="88">
        <f t="shared" si="10"/>
        <v>0.4666666667</v>
      </c>
      <c r="J69" s="87">
        <v>44.0</v>
      </c>
      <c r="K69" s="88">
        <f t="shared" si="11"/>
        <v>0.3259259259</v>
      </c>
      <c r="L69" s="87">
        <v>41.0</v>
      </c>
      <c r="M69" s="88">
        <f t="shared" si="12"/>
        <v>0.3037037037</v>
      </c>
      <c r="N69" s="87">
        <v>0.0</v>
      </c>
      <c r="O69" s="88">
        <f t="shared" si="13"/>
        <v>0</v>
      </c>
      <c r="P69" s="87">
        <v>48.0</v>
      </c>
      <c r="Q69" s="88">
        <f t="shared" si="14"/>
        <v>0.3555555556</v>
      </c>
      <c r="R69" s="87">
        <v>43.0</v>
      </c>
      <c r="S69" s="88">
        <f t="shared" si="15"/>
        <v>0.3185185185</v>
      </c>
      <c r="T69" s="87">
        <v>2.0</v>
      </c>
      <c r="U69" s="88">
        <f t="shared" si="16"/>
        <v>0.01481481481</v>
      </c>
      <c r="V69" s="87">
        <v>56.0</v>
      </c>
      <c r="W69" s="88">
        <f t="shared" si="17"/>
        <v>0.4148148148</v>
      </c>
      <c r="X69" s="87">
        <v>56.0</v>
      </c>
      <c r="Y69" s="88">
        <f t="shared" si="18"/>
        <v>0.4148148148</v>
      </c>
      <c r="Z69" s="87">
        <v>0.0</v>
      </c>
      <c r="AA69" s="88">
        <f t="shared" si="19"/>
        <v>0</v>
      </c>
      <c r="AB69" s="87">
        <v>4.0</v>
      </c>
      <c r="AC69" s="88">
        <f t="shared" si="20"/>
        <v>0.02962962963</v>
      </c>
      <c r="AD69" s="87">
        <v>20.0</v>
      </c>
      <c r="AE69" s="88">
        <f t="shared" si="21"/>
        <v>0.1481481481</v>
      </c>
      <c r="AF69" s="87">
        <v>0.0</v>
      </c>
      <c r="AG69" s="88">
        <f t="shared" si="22"/>
        <v>0</v>
      </c>
      <c r="AH69" s="87">
        <v>47.0</v>
      </c>
      <c r="AI69" s="88">
        <f t="shared" si="23"/>
        <v>0.3481481481</v>
      </c>
      <c r="AJ69" s="87">
        <v>0.0</v>
      </c>
      <c r="AK69" s="88">
        <f t="shared" si="24"/>
        <v>0</v>
      </c>
      <c r="AL69" s="87">
        <v>8.0</v>
      </c>
      <c r="AM69" s="88">
        <f t="shared" si="25"/>
        <v>0.05925925926</v>
      </c>
      <c r="AN69" s="87">
        <v>29.0</v>
      </c>
      <c r="AO69" s="89">
        <f t="shared" si="26"/>
        <v>0.2148148148</v>
      </c>
      <c r="AR69" s="3"/>
      <c r="AS69" s="3"/>
      <c r="AT69" s="3"/>
      <c r="AU69" s="3"/>
      <c r="AV69" s="3"/>
      <c r="AW69" s="3"/>
      <c r="AX69" s="3"/>
      <c r="AY69" s="3"/>
      <c r="AZ69" s="3"/>
      <c r="BA69" s="3"/>
      <c r="BC69" s="3"/>
      <c r="BD69" s="3"/>
      <c r="BE69" s="3"/>
      <c r="BF69" s="3"/>
      <c r="BG69" s="3"/>
      <c r="BH69" s="3"/>
      <c r="BI69" s="3"/>
      <c r="BJ69" s="3"/>
      <c r="BK69" s="3"/>
    </row>
    <row r="70">
      <c r="A70" s="66"/>
      <c r="B70" s="4">
        <v>18.0</v>
      </c>
      <c r="C70" s="4" t="s">
        <v>103</v>
      </c>
      <c r="D70" s="87">
        <v>31.0</v>
      </c>
      <c r="E70" s="88">
        <f t="shared" si="8"/>
        <v>0.5535714286</v>
      </c>
      <c r="F70" s="87">
        <v>5.0</v>
      </c>
      <c r="G70" s="88">
        <f t="shared" si="9"/>
        <v>0.08928571429</v>
      </c>
      <c r="H70" s="87">
        <v>16.0</v>
      </c>
      <c r="I70" s="88">
        <f t="shared" si="10"/>
        <v>0.2857142857</v>
      </c>
      <c r="J70" s="87">
        <v>4.0</v>
      </c>
      <c r="K70" s="88">
        <f t="shared" si="11"/>
        <v>0.07142857143</v>
      </c>
      <c r="L70" s="87">
        <v>24.0</v>
      </c>
      <c r="M70" s="88">
        <f t="shared" si="12"/>
        <v>0.4285714286</v>
      </c>
      <c r="N70" s="87">
        <v>0.0</v>
      </c>
      <c r="O70" s="88">
        <f t="shared" si="13"/>
        <v>0</v>
      </c>
      <c r="P70" s="87">
        <v>8.0</v>
      </c>
      <c r="Q70" s="88">
        <f t="shared" si="14"/>
        <v>0.1428571429</v>
      </c>
      <c r="R70" s="87">
        <v>1.0</v>
      </c>
      <c r="S70" s="88">
        <f t="shared" si="15"/>
        <v>0.01785714286</v>
      </c>
      <c r="T70" s="87">
        <v>3.0</v>
      </c>
      <c r="U70" s="88">
        <f t="shared" si="16"/>
        <v>0.05357142857</v>
      </c>
      <c r="V70" s="87">
        <v>26.0</v>
      </c>
      <c r="W70" s="88">
        <f t="shared" si="17"/>
        <v>0.4642857143</v>
      </c>
      <c r="X70" s="87">
        <v>12.0</v>
      </c>
      <c r="Y70" s="88">
        <f t="shared" si="18"/>
        <v>0.2142857143</v>
      </c>
      <c r="Z70" s="87">
        <v>0.0</v>
      </c>
      <c r="AA70" s="88">
        <f t="shared" si="19"/>
        <v>0</v>
      </c>
      <c r="AB70" s="87">
        <v>3.0</v>
      </c>
      <c r="AC70" s="88">
        <f t="shared" si="20"/>
        <v>0.05357142857</v>
      </c>
      <c r="AD70" s="87">
        <v>0.0</v>
      </c>
      <c r="AE70" s="88">
        <f t="shared" si="21"/>
        <v>0</v>
      </c>
      <c r="AF70" s="87">
        <v>0.0</v>
      </c>
      <c r="AG70" s="88">
        <f t="shared" si="22"/>
        <v>0</v>
      </c>
      <c r="AH70" s="87">
        <v>19.0</v>
      </c>
      <c r="AI70" s="88">
        <f t="shared" si="23"/>
        <v>0.3392857143</v>
      </c>
      <c r="AJ70" s="87">
        <v>0.0</v>
      </c>
      <c r="AK70" s="88">
        <f t="shared" si="24"/>
        <v>0</v>
      </c>
      <c r="AL70" s="87">
        <v>9.0</v>
      </c>
      <c r="AM70" s="88">
        <f t="shared" si="25"/>
        <v>0.1607142857</v>
      </c>
      <c r="AN70" s="87">
        <v>5.0</v>
      </c>
      <c r="AO70" s="89">
        <f t="shared" si="26"/>
        <v>0.08928571429</v>
      </c>
      <c r="AR70" s="3"/>
      <c r="AS70" s="3"/>
      <c r="AT70" s="3"/>
      <c r="AU70" s="3"/>
      <c r="AV70" s="3"/>
      <c r="AW70" s="3"/>
      <c r="AX70" s="3"/>
      <c r="AY70" s="3"/>
      <c r="AZ70" s="3"/>
      <c r="BA70" s="3"/>
      <c r="BC70" s="3"/>
      <c r="BD70" s="3"/>
      <c r="BE70" s="3"/>
      <c r="BF70" s="3"/>
      <c r="BG70" s="3"/>
      <c r="BH70" s="3"/>
      <c r="BI70" s="3"/>
      <c r="BJ70" s="3"/>
      <c r="BK70" s="3"/>
    </row>
    <row r="71">
      <c r="A71" s="66"/>
      <c r="B71" s="4">
        <v>19.0</v>
      </c>
      <c r="C71" s="4" t="s">
        <v>108</v>
      </c>
      <c r="D71" s="87">
        <v>92.0</v>
      </c>
      <c r="E71" s="88">
        <f t="shared" si="8"/>
        <v>0.2222222222</v>
      </c>
      <c r="F71" s="87">
        <v>199.0</v>
      </c>
      <c r="G71" s="88">
        <f t="shared" si="9"/>
        <v>0.4806763285</v>
      </c>
      <c r="H71" s="87">
        <v>6.0</v>
      </c>
      <c r="I71" s="88">
        <f t="shared" si="10"/>
        <v>0.01449275362</v>
      </c>
      <c r="J71" s="87">
        <v>44.0</v>
      </c>
      <c r="K71" s="88">
        <f t="shared" si="11"/>
        <v>0.1062801932</v>
      </c>
      <c r="L71" s="87">
        <v>228.0</v>
      </c>
      <c r="M71" s="88">
        <f t="shared" si="12"/>
        <v>0.5507246377</v>
      </c>
      <c r="N71" s="87">
        <v>0.0</v>
      </c>
      <c r="O71" s="88">
        <f t="shared" si="13"/>
        <v>0</v>
      </c>
      <c r="P71" s="87">
        <v>76.0</v>
      </c>
      <c r="Q71" s="88">
        <f t="shared" si="14"/>
        <v>0.1835748792</v>
      </c>
      <c r="R71" s="87">
        <v>148.0</v>
      </c>
      <c r="S71" s="88">
        <f t="shared" si="15"/>
        <v>0.3574879227</v>
      </c>
      <c r="T71" s="87">
        <v>4.0</v>
      </c>
      <c r="U71" s="88">
        <f t="shared" si="16"/>
        <v>0.009661835749</v>
      </c>
      <c r="V71" s="87">
        <v>279.0</v>
      </c>
      <c r="W71" s="88">
        <f t="shared" si="17"/>
        <v>0.6739130435</v>
      </c>
      <c r="X71" s="87">
        <v>55.0</v>
      </c>
      <c r="Y71" s="88">
        <f t="shared" si="18"/>
        <v>0.1328502415</v>
      </c>
      <c r="Z71" s="87">
        <v>1.0</v>
      </c>
      <c r="AA71" s="88">
        <f t="shared" si="19"/>
        <v>0.002415458937</v>
      </c>
      <c r="AB71" s="87">
        <v>2.0</v>
      </c>
      <c r="AC71" s="88">
        <f t="shared" si="20"/>
        <v>0.004830917874</v>
      </c>
      <c r="AD71" s="87">
        <v>2.0</v>
      </c>
      <c r="AE71" s="88">
        <f t="shared" si="21"/>
        <v>0.004830917874</v>
      </c>
      <c r="AF71" s="87">
        <v>0.0</v>
      </c>
      <c r="AG71" s="88">
        <f t="shared" si="22"/>
        <v>0</v>
      </c>
      <c r="AH71" s="87">
        <v>65.0</v>
      </c>
      <c r="AI71" s="88">
        <f t="shared" si="23"/>
        <v>0.1570048309</v>
      </c>
      <c r="AJ71" s="87">
        <v>0.0</v>
      </c>
      <c r="AK71" s="88">
        <f t="shared" si="24"/>
        <v>0</v>
      </c>
      <c r="AL71" s="87">
        <v>28.0</v>
      </c>
      <c r="AM71" s="88">
        <f t="shared" si="25"/>
        <v>0.06763285024</v>
      </c>
      <c r="AN71" s="87">
        <v>24.0</v>
      </c>
      <c r="AO71" s="89">
        <f t="shared" si="26"/>
        <v>0.05797101449</v>
      </c>
      <c r="AR71" s="3"/>
      <c r="AS71" s="3"/>
      <c r="AT71" s="3"/>
      <c r="AU71" s="3"/>
      <c r="AV71" s="3"/>
      <c r="AW71" s="3"/>
      <c r="AX71" s="3"/>
      <c r="AY71" s="3"/>
      <c r="AZ71" s="3"/>
      <c r="BA71" s="3"/>
      <c r="BC71" s="3"/>
      <c r="BD71" s="3"/>
      <c r="BE71" s="3"/>
      <c r="BF71" s="3"/>
      <c r="BG71" s="3"/>
      <c r="BH71" s="3"/>
      <c r="BI71" s="3"/>
      <c r="BJ71" s="3"/>
      <c r="BK71" s="3"/>
    </row>
    <row r="72">
      <c r="A72" s="66"/>
      <c r="B72" s="4">
        <v>20.0</v>
      </c>
      <c r="C72" s="4" t="s">
        <v>112</v>
      </c>
      <c r="D72" s="87">
        <v>51.0</v>
      </c>
      <c r="E72" s="88">
        <f t="shared" si="8"/>
        <v>0.6623376623</v>
      </c>
      <c r="F72" s="87">
        <v>5.0</v>
      </c>
      <c r="G72" s="88">
        <f t="shared" si="9"/>
        <v>0.06493506494</v>
      </c>
      <c r="H72" s="87">
        <v>3.0</v>
      </c>
      <c r="I72" s="88">
        <f t="shared" si="10"/>
        <v>0.03896103896</v>
      </c>
      <c r="J72" s="87">
        <v>0.0</v>
      </c>
      <c r="K72" s="88">
        <f t="shared" si="11"/>
        <v>0</v>
      </c>
      <c r="L72" s="87">
        <v>38.0</v>
      </c>
      <c r="M72" s="88">
        <f t="shared" si="12"/>
        <v>0.4935064935</v>
      </c>
      <c r="N72" s="87">
        <v>0.0</v>
      </c>
      <c r="O72" s="88">
        <f t="shared" si="13"/>
        <v>0</v>
      </c>
      <c r="P72" s="87">
        <v>13.0</v>
      </c>
      <c r="Q72" s="88">
        <f t="shared" si="14"/>
        <v>0.1688311688</v>
      </c>
      <c r="R72" s="87">
        <v>7.0</v>
      </c>
      <c r="S72" s="88">
        <f t="shared" si="15"/>
        <v>0.09090909091</v>
      </c>
      <c r="T72" s="87">
        <v>2.0</v>
      </c>
      <c r="U72" s="88">
        <f t="shared" si="16"/>
        <v>0.02597402597</v>
      </c>
      <c r="V72" s="87">
        <v>43.0</v>
      </c>
      <c r="W72" s="88">
        <f t="shared" si="17"/>
        <v>0.5584415584</v>
      </c>
      <c r="X72" s="87">
        <v>13.0</v>
      </c>
      <c r="Y72" s="88">
        <f t="shared" si="18"/>
        <v>0.1688311688</v>
      </c>
      <c r="Z72" s="87">
        <v>2.0</v>
      </c>
      <c r="AA72" s="88">
        <f t="shared" si="19"/>
        <v>0.02597402597</v>
      </c>
      <c r="AB72" s="87">
        <v>0.0</v>
      </c>
      <c r="AC72" s="88">
        <f t="shared" si="20"/>
        <v>0</v>
      </c>
      <c r="AD72" s="87">
        <v>0.0</v>
      </c>
      <c r="AE72" s="88">
        <f t="shared" si="21"/>
        <v>0</v>
      </c>
      <c r="AF72" s="87">
        <v>2.0</v>
      </c>
      <c r="AG72" s="88">
        <f t="shared" si="22"/>
        <v>0.02597402597</v>
      </c>
      <c r="AH72" s="87">
        <v>10.0</v>
      </c>
      <c r="AI72" s="88">
        <f t="shared" si="23"/>
        <v>0.1298701299</v>
      </c>
      <c r="AJ72" s="87">
        <v>0.0</v>
      </c>
      <c r="AK72" s="88">
        <f t="shared" si="24"/>
        <v>0</v>
      </c>
      <c r="AL72" s="87">
        <v>9.0</v>
      </c>
      <c r="AM72" s="88">
        <f t="shared" si="25"/>
        <v>0.1168831169</v>
      </c>
      <c r="AN72" s="87">
        <v>7.0</v>
      </c>
      <c r="AO72" s="89">
        <f t="shared" si="26"/>
        <v>0.09090909091</v>
      </c>
      <c r="AR72" s="3"/>
      <c r="AS72" s="3"/>
      <c r="AT72" s="3"/>
      <c r="AU72" s="3"/>
      <c r="AV72" s="3"/>
      <c r="AW72" s="3"/>
      <c r="AX72" s="3"/>
      <c r="AY72" s="3"/>
      <c r="AZ72" s="3"/>
      <c r="BA72" s="3"/>
      <c r="BC72" s="3"/>
      <c r="BD72" s="3"/>
      <c r="BE72" s="3"/>
      <c r="BF72" s="3"/>
      <c r="BG72" s="3"/>
      <c r="BH72" s="3"/>
      <c r="BI72" s="3"/>
      <c r="BJ72" s="3"/>
      <c r="BK72" s="3"/>
    </row>
    <row r="73">
      <c r="A73" s="66"/>
      <c r="B73" s="4">
        <v>21.0</v>
      </c>
      <c r="C73" s="4" t="s">
        <v>117</v>
      </c>
      <c r="D73" s="87">
        <v>262.0</v>
      </c>
      <c r="E73" s="88">
        <f t="shared" si="8"/>
        <v>0.4232633279</v>
      </c>
      <c r="F73" s="87">
        <v>45.0</v>
      </c>
      <c r="G73" s="88">
        <f t="shared" si="9"/>
        <v>0.07269789984</v>
      </c>
      <c r="H73" s="87">
        <v>6.0</v>
      </c>
      <c r="I73" s="88">
        <f t="shared" si="10"/>
        <v>0.009693053312</v>
      </c>
      <c r="J73" s="87">
        <v>101.0</v>
      </c>
      <c r="K73" s="88">
        <f t="shared" si="11"/>
        <v>0.1631663974</v>
      </c>
      <c r="L73" s="87">
        <v>160.0</v>
      </c>
      <c r="M73" s="88">
        <f t="shared" si="12"/>
        <v>0.2584814216</v>
      </c>
      <c r="N73" s="87">
        <v>0.0</v>
      </c>
      <c r="O73" s="88">
        <f t="shared" si="13"/>
        <v>0</v>
      </c>
      <c r="P73" s="87">
        <v>60.0</v>
      </c>
      <c r="Q73" s="88">
        <f t="shared" si="14"/>
        <v>0.09693053312</v>
      </c>
      <c r="R73" s="87">
        <v>22.0</v>
      </c>
      <c r="S73" s="88">
        <f t="shared" si="15"/>
        <v>0.03554119548</v>
      </c>
      <c r="T73" s="87">
        <v>4.0</v>
      </c>
      <c r="U73" s="88">
        <f t="shared" si="16"/>
        <v>0.006462035541</v>
      </c>
      <c r="V73" s="87">
        <v>164.0</v>
      </c>
      <c r="W73" s="88">
        <f t="shared" si="17"/>
        <v>0.2649434572</v>
      </c>
      <c r="X73" s="87">
        <v>98.0</v>
      </c>
      <c r="Y73" s="88">
        <f t="shared" si="18"/>
        <v>0.1583198708</v>
      </c>
      <c r="Z73" s="87">
        <v>9.0</v>
      </c>
      <c r="AA73" s="88">
        <f t="shared" si="19"/>
        <v>0.01453957997</v>
      </c>
      <c r="AB73" s="87">
        <v>3.0</v>
      </c>
      <c r="AC73" s="88">
        <f t="shared" si="20"/>
        <v>0.004846526656</v>
      </c>
      <c r="AD73" s="87">
        <v>8.0</v>
      </c>
      <c r="AE73" s="88">
        <f t="shared" si="21"/>
        <v>0.01292407108</v>
      </c>
      <c r="AF73" s="87">
        <v>9.0</v>
      </c>
      <c r="AG73" s="88">
        <f t="shared" si="22"/>
        <v>0.01453957997</v>
      </c>
      <c r="AH73" s="87">
        <v>53.0</v>
      </c>
      <c r="AI73" s="88">
        <f t="shared" si="23"/>
        <v>0.08562197092</v>
      </c>
      <c r="AJ73" s="87">
        <v>0.0</v>
      </c>
      <c r="AK73" s="88">
        <f t="shared" si="24"/>
        <v>0</v>
      </c>
      <c r="AL73" s="87">
        <v>83.0</v>
      </c>
      <c r="AM73" s="88">
        <f t="shared" si="25"/>
        <v>0.1340872375</v>
      </c>
      <c r="AN73" s="87">
        <v>88.0</v>
      </c>
      <c r="AO73" s="89">
        <f t="shared" si="26"/>
        <v>0.1421647819</v>
      </c>
      <c r="AR73" s="3"/>
      <c r="AS73" s="3"/>
      <c r="AT73" s="3"/>
      <c r="AU73" s="3"/>
      <c r="AV73" s="3"/>
      <c r="AW73" s="3"/>
      <c r="AX73" s="3"/>
      <c r="AY73" s="3"/>
      <c r="AZ73" s="3"/>
      <c r="BA73" s="3"/>
      <c r="BC73" s="3"/>
      <c r="BD73" s="3"/>
      <c r="BE73" s="3"/>
      <c r="BF73" s="3"/>
      <c r="BG73" s="3"/>
      <c r="BH73" s="3"/>
      <c r="BI73" s="3"/>
      <c r="BJ73" s="3"/>
      <c r="BK73" s="3"/>
    </row>
    <row r="74">
      <c r="A74" s="66"/>
      <c r="B74" s="4">
        <v>22.0</v>
      </c>
      <c r="C74" s="4" t="s">
        <v>122</v>
      </c>
      <c r="D74" s="87">
        <v>111.0</v>
      </c>
      <c r="E74" s="88">
        <f t="shared" si="8"/>
        <v>0.3394495413</v>
      </c>
      <c r="F74" s="87">
        <v>40.0</v>
      </c>
      <c r="G74" s="88">
        <f t="shared" si="9"/>
        <v>0.122324159</v>
      </c>
      <c r="H74" s="87">
        <v>0.0</v>
      </c>
      <c r="I74" s="88">
        <f t="shared" si="10"/>
        <v>0</v>
      </c>
      <c r="J74" s="87">
        <v>41.0</v>
      </c>
      <c r="K74" s="88">
        <f t="shared" si="11"/>
        <v>0.125382263</v>
      </c>
      <c r="L74" s="87">
        <v>81.0</v>
      </c>
      <c r="M74" s="88">
        <f t="shared" si="12"/>
        <v>0.247706422</v>
      </c>
      <c r="N74" s="87">
        <v>0.0</v>
      </c>
      <c r="O74" s="88">
        <f t="shared" si="13"/>
        <v>0</v>
      </c>
      <c r="P74" s="87">
        <v>37.0</v>
      </c>
      <c r="Q74" s="88">
        <f t="shared" si="14"/>
        <v>0.1131498471</v>
      </c>
      <c r="R74" s="87">
        <v>10.0</v>
      </c>
      <c r="S74" s="88">
        <f t="shared" si="15"/>
        <v>0.03058103976</v>
      </c>
      <c r="T74" s="87">
        <v>10.0</v>
      </c>
      <c r="U74" s="88">
        <f t="shared" si="16"/>
        <v>0.03058103976</v>
      </c>
      <c r="V74" s="87">
        <v>84.0</v>
      </c>
      <c r="W74" s="88">
        <f t="shared" si="17"/>
        <v>0.2568807339</v>
      </c>
      <c r="X74" s="87">
        <v>67.0</v>
      </c>
      <c r="Y74" s="88">
        <f t="shared" si="18"/>
        <v>0.2048929664</v>
      </c>
      <c r="Z74" s="87">
        <v>20.0</v>
      </c>
      <c r="AA74" s="88">
        <f t="shared" si="19"/>
        <v>0.06116207951</v>
      </c>
      <c r="AB74" s="87">
        <v>1.0</v>
      </c>
      <c r="AC74" s="88">
        <f t="shared" si="20"/>
        <v>0.003058103976</v>
      </c>
      <c r="AD74" s="87">
        <v>1.0</v>
      </c>
      <c r="AE74" s="88">
        <f t="shared" si="21"/>
        <v>0.003058103976</v>
      </c>
      <c r="AF74" s="87">
        <v>19.0</v>
      </c>
      <c r="AG74" s="88">
        <f t="shared" si="22"/>
        <v>0.05810397554</v>
      </c>
      <c r="AH74" s="87">
        <v>8.0</v>
      </c>
      <c r="AI74" s="88">
        <f t="shared" si="23"/>
        <v>0.0244648318</v>
      </c>
      <c r="AJ74" s="87">
        <v>14.0</v>
      </c>
      <c r="AK74" s="88">
        <f t="shared" si="24"/>
        <v>0.04281345566</v>
      </c>
      <c r="AL74" s="87">
        <v>28.0</v>
      </c>
      <c r="AM74" s="88">
        <f t="shared" si="25"/>
        <v>0.08562691131</v>
      </c>
      <c r="AN74" s="87">
        <v>46.0</v>
      </c>
      <c r="AO74" s="89">
        <f t="shared" si="26"/>
        <v>0.1406727829</v>
      </c>
      <c r="AR74" s="3"/>
      <c r="AS74" s="3"/>
      <c r="AT74" s="3"/>
      <c r="AU74" s="3"/>
      <c r="AV74" s="3"/>
      <c r="AW74" s="3"/>
      <c r="AX74" s="3"/>
      <c r="AY74" s="3"/>
      <c r="AZ74" s="3"/>
      <c r="BA74" s="3"/>
      <c r="BC74" s="3"/>
      <c r="BD74" s="3"/>
      <c r="BE74" s="3"/>
      <c r="BF74" s="3"/>
      <c r="BG74" s="3"/>
      <c r="BH74" s="3"/>
      <c r="BI74" s="3"/>
      <c r="BJ74" s="3"/>
      <c r="BK74" s="3"/>
    </row>
    <row r="75">
      <c r="A75" s="90"/>
      <c r="B75" s="91"/>
      <c r="C75" s="92" t="s">
        <v>156</v>
      </c>
      <c r="D75" s="91">
        <f>SUM(D53:D74)</f>
        <v>2837</v>
      </c>
      <c r="E75" s="93" t="s">
        <v>92</v>
      </c>
      <c r="F75" s="91">
        <f>SUM(F53:F74)</f>
        <v>1036</v>
      </c>
      <c r="G75" s="93" t="s">
        <v>92</v>
      </c>
      <c r="H75" s="91">
        <f>SUM(H53:H74)</f>
        <v>226</v>
      </c>
      <c r="I75" s="93" t="s">
        <v>92</v>
      </c>
      <c r="J75" s="91">
        <v>961.0</v>
      </c>
      <c r="K75" s="93" t="s">
        <v>92</v>
      </c>
      <c r="L75" s="91">
        <v>2006.0</v>
      </c>
      <c r="M75" s="93" t="s">
        <v>92</v>
      </c>
      <c r="N75" s="91">
        <v>9.0</v>
      </c>
      <c r="O75" s="93" t="s">
        <v>92</v>
      </c>
      <c r="P75" s="91">
        <v>878.0</v>
      </c>
      <c r="Q75" s="93" t="s">
        <v>92</v>
      </c>
      <c r="R75" s="91">
        <f>SUM(R53:R74)</f>
        <v>571</v>
      </c>
      <c r="S75" s="93" t="s">
        <v>92</v>
      </c>
      <c r="T75" s="91">
        <f>SUM(T53:T74)</f>
        <v>196</v>
      </c>
      <c r="U75" s="93" t="s">
        <v>92</v>
      </c>
      <c r="V75" s="91">
        <f>SUM(V53:V74)</f>
        <v>2111</v>
      </c>
      <c r="W75" s="93" t="s">
        <v>92</v>
      </c>
      <c r="X75" s="91">
        <f>SUM(X53:X74)</f>
        <v>1459</v>
      </c>
      <c r="Y75" s="93" t="s">
        <v>92</v>
      </c>
      <c r="Z75" s="91">
        <f>SUM(Z53:Z74)</f>
        <v>214</v>
      </c>
      <c r="AA75" s="93" t="s">
        <v>92</v>
      </c>
      <c r="AB75" s="91">
        <f>SUM(AB53:AB74)</f>
        <v>59</v>
      </c>
      <c r="AC75" s="93" t="s">
        <v>92</v>
      </c>
      <c r="AD75" s="91">
        <f>SUM(AD53:AD74)</f>
        <v>105</v>
      </c>
      <c r="AE75" s="93" t="s">
        <v>92</v>
      </c>
      <c r="AF75" s="91">
        <f>SUM(AF53:AF74)</f>
        <v>197</v>
      </c>
      <c r="AG75" s="93" t="s">
        <v>92</v>
      </c>
      <c r="AH75" s="91">
        <f>SUM(AH53:AH74)</f>
        <v>479</v>
      </c>
      <c r="AI75" s="93" t="s">
        <v>92</v>
      </c>
      <c r="AJ75" s="91">
        <f>SUM(AJ53:AJ74)</f>
        <v>105</v>
      </c>
      <c r="AK75" s="93" t="s">
        <v>92</v>
      </c>
      <c r="AL75" s="91">
        <f>SUM(AL53:AL74)</f>
        <v>789</v>
      </c>
      <c r="AM75" s="93" t="s">
        <v>92</v>
      </c>
      <c r="AN75" s="91">
        <f>SUM(AN53:AN74)</f>
        <v>1144</v>
      </c>
      <c r="AO75" s="93" t="s">
        <v>92</v>
      </c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34"/>
      <c r="BC75" s="74"/>
      <c r="BD75" s="74"/>
      <c r="BE75" s="74"/>
      <c r="BF75" s="74"/>
      <c r="BG75" s="74"/>
      <c r="BH75" s="74"/>
      <c r="BI75" s="74"/>
      <c r="BJ75" s="74"/>
      <c r="BK75" s="74"/>
      <c r="BL75" s="34"/>
      <c r="BM75" s="34"/>
    </row>
    <row r="76">
      <c r="A76" s="3"/>
      <c r="B76" s="3"/>
      <c r="C76" s="3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</row>
    <row r="77">
      <c r="A77" s="81" t="s">
        <v>157</v>
      </c>
      <c r="B77" s="82" t="s">
        <v>1</v>
      </c>
      <c r="C77" s="82" t="s">
        <v>2</v>
      </c>
      <c r="D77" s="83" t="s">
        <v>131</v>
      </c>
      <c r="E77" s="84" t="s">
        <v>10</v>
      </c>
      <c r="F77" s="83" t="s">
        <v>132</v>
      </c>
      <c r="G77" s="84" t="s">
        <v>10</v>
      </c>
      <c r="H77" s="83" t="s">
        <v>133</v>
      </c>
      <c r="I77" s="84" t="s">
        <v>10</v>
      </c>
      <c r="J77" s="83" t="s">
        <v>134</v>
      </c>
      <c r="K77" s="84" t="s">
        <v>10</v>
      </c>
      <c r="L77" s="83" t="s">
        <v>135</v>
      </c>
      <c r="M77" s="84" t="s">
        <v>10</v>
      </c>
      <c r="N77" s="83" t="s">
        <v>136</v>
      </c>
      <c r="O77" s="84" t="s">
        <v>10</v>
      </c>
      <c r="P77" s="83" t="s">
        <v>137</v>
      </c>
      <c r="Q77" s="84" t="s">
        <v>10</v>
      </c>
      <c r="R77" s="83" t="s">
        <v>138</v>
      </c>
      <c r="S77" s="84" t="s">
        <v>10</v>
      </c>
      <c r="T77" s="83" t="s">
        <v>139</v>
      </c>
      <c r="U77" s="84" t="s">
        <v>10</v>
      </c>
      <c r="V77" s="83" t="s">
        <v>140</v>
      </c>
      <c r="W77" s="84" t="s">
        <v>10</v>
      </c>
      <c r="X77" s="83" t="s">
        <v>141</v>
      </c>
      <c r="Y77" s="84" t="s">
        <v>10</v>
      </c>
      <c r="Z77" s="83" t="s">
        <v>142</v>
      </c>
      <c r="AA77" s="84" t="s">
        <v>10</v>
      </c>
      <c r="AB77" s="83" t="s">
        <v>143</v>
      </c>
      <c r="AC77" s="84" t="s">
        <v>10</v>
      </c>
      <c r="AD77" s="83" t="s">
        <v>144</v>
      </c>
      <c r="AE77" s="84" t="s">
        <v>10</v>
      </c>
      <c r="AF77" s="83" t="s">
        <v>145</v>
      </c>
      <c r="AG77" s="84" t="s">
        <v>10</v>
      </c>
      <c r="AH77" s="83" t="s">
        <v>146</v>
      </c>
      <c r="AI77" s="84" t="s">
        <v>10</v>
      </c>
      <c r="AJ77" s="83" t="s">
        <v>147</v>
      </c>
      <c r="AK77" s="84" t="s">
        <v>10</v>
      </c>
      <c r="AL77" s="83" t="s">
        <v>148</v>
      </c>
      <c r="AM77" s="84" t="s">
        <v>10</v>
      </c>
      <c r="AN77" s="83" t="s">
        <v>149</v>
      </c>
      <c r="AO77" s="85" t="s">
        <v>10</v>
      </c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C77" s="47"/>
      <c r="BD77" s="47"/>
      <c r="BE77" s="47"/>
      <c r="BF77" s="47"/>
      <c r="BG77" s="47"/>
      <c r="BH77" s="47"/>
      <c r="BI77" s="47"/>
      <c r="BJ77" s="47"/>
      <c r="BK77" s="86"/>
      <c r="BL77" s="86"/>
      <c r="BM77" s="86"/>
    </row>
    <row r="78">
      <c r="A78" s="66"/>
      <c r="B78" s="4">
        <v>1.0</v>
      </c>
      <c r="C78" s="4" t="s">
        <v>17</v>
      </c>
      <c r="D78" s="87">
        <v>760.0</v>
      </c>
      <c r="E78" s="88">
        <f t="shared" ref="E78:E99" si="27">D78/G3</f>
        <v>0.3700097371</v>
      </c>
      <c r="F78" s="87">
        <v>167.0</v>
      </c>
      <c r="G78" s="88">
        <f t="shared" ref="G78:G99" si="28">F78/G3</f>
        <v>0.08130477118</v>
      </c>
      <c r="H78" s="87">
        <v>5.0</v>
      </c>
      <c r="I78" s="88">
        <f t="shared" ref="I78:I99" si="29">H78/G3</f>
        <v>0.002434274586</v>
      </c>
      <c r="J78" s="87">
        <v>114.0</v>
      </c>
      <c r="K78" s="88">
        <f t="shared" ref="K78:K99" si="30">J78/G3</f>
        <v>0.05550146056</v>
      </c>
      <c r="L78" s="87">
        <v>533.0</v>
      </c>
      <c r="M78" s="88">
        <f t="shared" ref="M78:M99" si="31">L78/G3</f>
        <v>0.2594936709</v>
      </c>
      <c r="N78" s="87">
        <v>0.0</v>
      </c>
      <c r="O78" s="88">
        <f t="shared" ref="O78:O99" si="32">N78/G3</f>
        <v>0</v>
      </c>
      <c r="P78" s="87">
        <v>91.0</v>
      </c>
      <c r="Q78" s="88">
        <f t="shared" ref="Q78:Q99" si="33">P78/G3</f>
        <v>0.04430379747</v>
      </c>
      <c r="R78" s="87">
        <v>45.0</v>
      </c>
      <c r="S78" s="88">
        <f t="shared" ref="S78:S99" si="34">R78/G3</f>
        <v>0.02190847128</v>
      </c>
      <c r="T78" s="87">
        <v>19.0</v>
      </c>
      <c r="U78" s="88">
        <f t="shared" ref="U78:U99" si="35">T78/G3</f>
        <v>0.009250243427</v>
      </c>
      <c r="V78" s="87">
        <v>321.0</v>
      </c>
      <c r="W78" s="88">
        <f t="shared" ref="W78:W99" si="36">V78/G3</f>
        <v>0.1562804284</v>
      </c>
      <c r="X78" s="87">
        <v>233.0</v>
      </c>
      <c r="Y78" s="88">
        <f t="shared" ref="Y78:Y99" si="37">X78/G3</f>
        <v>0.1134371957</v>
      </c>
      <c r="Z78" s="87">
        <v>34.0</v>
      </c>
      <c r="AA78" s="88">
        <f t="shared" ref="AA78:AA99" si="38">Z78/G3</f>
        <v>0.01655306719</v>
      </c>
      <c r="AB78" s="87">
        <v>4.0</v>
      </c>
      <c r="AC78" s="88">
        <f t="shared" ref="AC78:AC99" si="39">AB78/G3</f>
        <v>0.001947419669</v>
      </c>
      <c r="AD78" s="87">
        <v>26.0</v>
      </c>
      <c r="AE78" s="88">
        <f t="shared" ref="AE78:AE99" si="40">AD78/G3</f>
        <v>0.01265822785</v>
      </c>
      <c r="AF78" s="87">
        <v>33.0</v>
      </c>
      <c r="AG78" s="88">
        <f t="shared" ref="AG78:AG99" si="41">AF78/G3</f>
        <v>0.01606621227</v>
      </c>
      <c r="AH78" s="87">
        <v>65.0</v>
      </c>
      <c r="AI78" s="88">
        <f t="shared" ref="AI78:AI99" si="42">AH78/G3</f>
        <v>0.03164556962</v>
      </c>
      <c r="AJ78" s="87">
        <v>11.0</v>
      </c>
      <c r="AK78" s="88">
        <f t="shared" ref="AK78:AK99" si="43">AJ78/G3</f>
        <v>0.00535540409</v>
      </c>
      <c r="AL78" s="87">
        <v>198.0</v>
      </c>
      <c r="AM78" s="88">
        <f t="shared" ref="AM78:AM99" si="44">AL78/G3</f>
        <v>0.09639727361</v>
      </c>
      <c r="AN78" s="87">
        <v>187.0</v>
      </c>
      <c r="AO78" s="89">
        <f t="shared" ref="AO78:AO99" si="45">AN78/G3</f>
        <v>0.09104186952</v>
      </c>
      <c r="AR78" s="3"/>
      <c r="AS78" s="3"/>
      <c r="AT78" s="3"/>
      <c r="AU78" s="3"/>
      <c r="AV78" s="3"/>
      <c r="AW78" s="3"/>
      <c r="AX78" s="3"/>
      <c r="AY78" s="3"/>
      <c r="AZ78" s="3"/>
      <c r="BA78" s="3"/>
      <c r="BC78" s="3"/>
      <c r="BD78" s="3"/>
      <c r="BE78" s="3"/>
      <c r="BF78" s="3"/>
      <c r="BG78" s="3"/>
      <c r="BH78" s="3"/>
      <c r="BI78" s="3"/>
      <c r="BJ78" s="3"/>
    </row>
    <row r="79">
      <c r="A79" s="66"/>
      <c r="B79" s="4">
        <v>2.0</v>
      </c>
      <c r="C79" s="4" t="s">
        <v>24</v>
      </c>
      <c r="D79" s="87">
        <v>50.0</v>
      </c>
      <c r="E79" s="88">
        <f t="shared" si="27"/>
        <v>0.8196721311</v>
      </c>
      <c r="F79" s="87">
        <v>0.0</v>
      </c>
      <c r="G79" s="88">
        <f t="shared" si="28"/>
        <v>0</v>
      </c>
      <c r="H79" s="87">
        <v>0.0</v>
      </c>
      <c r="I79" s="88">
        <f t="shared" si="29"/>
        <v>0</v>
      </c>
      <c r="J79" s="87">
        <v>20.0</v>
      </c>
      <c r="K79" s="88">
        <f t="shared" si="30"/>
        <v>0.3278688525</v>
      </c>
      <c r="L79" s="87">
        <v>21.0</v>
      </c>
      <c r="M79" s="88">
        <f t="shared" si="31"/>
        <v>0.3442622951</v>
      </c>
      <c r="N79" s="87">
        <v>0.0</v>
      </c>
      <c r="O79" s="88">
        <f t="shared" si="32"/>
        <v>0</v>
      </c>
      <c r="P79" s="87">
        <v>4.0</v>
      </c>
      <c r="Q79" s="88">
        <f t="shared" si="33"/>
        <v>0.06557377049</v>
      </c>
      <c r="R79" s="87">
        <v>5.0</v>
      </c>
      <c r="S79" s="88">
        <f t="shared" si="34"/>
        <v>0.08196721311</v>
      </c>
      <c r="T79" s="87">
        <v>9.0</v>
      </c>
      <c r="U79" s="88">
        <f t="shared" si="35"/>
        <v>0.1475409836</v>
      </c>
      <c r="V79" s="87">
        <v>20.0</v>
      </c>
      <c r="W79" s="88">
        <f t="shared" si="36"/>
        <v>0.3278688525</v>
      </c>
      <c r="X79" s="87">
        <v>10.0</v>
      </c>
      <c r="Y79" s="88">
        <f t="shared" si="37"/>
        <v>0.1639344262</v>
      </c>
      <c r="Z79" s="87">
        <v>15.0</v>
      </c>
      <c r="AA79" s="88">
        <f t="shared" si="38"/>
        <v>0.2459016393</v>
      </c>
      <c r="AB79" s="87">
        <v>0.0</v>
      </c>
      <c r="AC79" s="88">
        <f t="shared" si="39"/>
        <v>0</v>
      </c>
      <c r="AD79" s="87">
        <v>0.0</v>
      </c>
      <c r="AE79" s="88">
        <f t="shared" si="40"/>
        <v>0</v>
      </c>
      <c r="AF79" s="87">
        <v>15.0</v>
      </c>
      <c r="AG79" s="88">
        <f t="shared" si="41"/>
        <v>0.2459016393</v>
      </c>
      <c r="AH79" s="87">
        <v>0.0</v>
      </c>
      <c r="AI79" s="88">
        <f t="shared" si="42"/>
        <v>0</v>
      </c>
      <c r="AJ79" s="87">
        <v>0.0</v>
      </c>
      <c r="AK79" s="88">
        <f t="shared" si="43"/>
        <v>0</v>
      </c>
      <c r="AL79" s="87">
        <v>2.0</v>
      </c>
      <c r="AM79" s="88">
        <f t="shared" si="44"/>
        <v>0.03278688525</v>
      </c>
      <c r="AN79" s="87">
        <v>8.0</v>
      </c>
      <c r="AO79" s="89">
        <f t="shared" si="45"/>
        <v>0.131147541</v>
      </c>
      <c r="AR79" s="3"/>
      <c r="AS79" s="3"/>
      <c r="AT79" s="3"/>
      <c r="AU79" s="3"/>
      <c r="AV79" s="3"/>
      <c r="AW79" s="3"/>
      <c r="AX79" s="3"/>
      <c r="AY79" s="3"/>
      <c r="AZ79" s="3"/>
      <c r="BA79" s="3"/>
      <c r="BC79" s="3"/>
      <c r="BD79" s="3"/>
      <c r="BE79" s="3"/>
      <c r="BF79" s="3"/>
      <c r="BG79" s="3"/>
      <c r="BH79" s="3"/>
      <c r="BI79" s="3"/>
      <c r="BJ79" s="3"/>
    </row>
    <row r="80">
      <c r="A80" s="66"/>
      <c r="B80" s="4">
        <v>3.0</v>
      </c>
      <c r="C80" s="4" t="s">
        <v>30</v>
      </c>
      <c r="D80" s="87">
        <v>246.0</v>
      </c>
      <c r="E80" s="88">
        <f t="shared" si="27"/>
        <v>0.9461538462</v>
      </c>
      <c r="F80" s="87">
        <v>0.0</v>
      </c>
      <c r="G80" s="88">
        <f t="shared" si="28"/>
        <v>0</v>
      </c>
      <c r="H80" s="87">
        <v>0.0</v>
      </c>
      <c r="I80" s="88">
        <f t="shared" si="29"/>
        <v>0</v>
      </c>
      <c r="J80" s="87">
        <v>7.0</v>
      </c>
      <c r="K80" s="88">
        <f t="shared" si="30"/>
        <v>0.02692307692</v>
      </c>
      <c r="L80" s="87">
        <v>26.0</v>
      </c>
      <c r="M80" s="88">
        <f t="shared" si="31"/>
        <v>0.1</v>
      </c>
      <c r="N80" s="87">
        <v>2.0</v>
      </c>
      <c r="O80" s="88">
        <f t="shared" si="32"/>
        <v>0.007692307692</v>
      </c>
      <c r="P80" s="87">
        <v>0.0</v>
      </c>
      <c r="Q80" s="88">
        <f t="shared" si="33"/>
        <v>0</v>
      </c>
      <c r="R80" s="87">
        <v>8.0</v>
      </c>
      <c r="S80" s="88">
        <f t="shared" si="34"/>
        <v>0.03076923077</v>
      </c>
      <c r="T80" s="87">
        <v>0.0</v>
      </c>
      <c r="U80" s="88">
        <f t="shared" si="35"/>
        <v>0</v>
      </c>
      <c r="V80" s="87">
        <v>66.0</v>
      </c>
      <c r="W80" s="88">
        <f t="shared" si="36"/>
        <v>0.2538461538</v>
      </c>
      <c r="X80" s="87">
        <v>44.0</v>
      </c>
      <c r="Y80" s="88">
        <f t="shared" si="37"/>
        <v>0.1692307692</v>
      </c>
      <c r="Z80" s="87">
        <v>0.0</v>
      </c>
      <c r="AA80" s="88">
        <f t="shared" si="38"/>
        <v>0</v>
      </c>
      <c r="AB80" s="87">
        <v>0.0</v>
      </c>
      <c r="AC80" s="88">
        <f t="shared" si="39"/>
        <v>0</v>
      </c>
      <c r="AD80" s="87">
        <v>2.0</v>
      </c>
      <c r="AE80" s="88">
        <f t="shared" si="40"/>
        <v>0.007692307692</v>
      </c>
      <c r="AF80" s="87">
        <v>0.0</v>
      </c>
      <c r="AG80" s="88">
        <f t="shared" si="41"/>
        <v>0</v>
      </c>
      <c r="AH80" s="87">
        <v>1.0</v>
      </c>
      <c r="AI80" s="88">
        <f t="shared" si="42"/>
        <v>0.003846153846</v>
      </c>
      <c r="AJ80" s="87">
        <v>0.0</v>
      </c>
      <c r="AK80" s="88">
        <f t="shared" si="43"/>
        <v>0</v>
      </c>
      <c r="AL80" s="87">
        <v>1.0</v>
      </c>
      <c r="AM80" s="88">
        <f t="shared" si="44"/>
        <v>0.003846153846</v>
      </c>
      <c r="AN80" s="87">
        <v>8.0</v>
      </c>
      <c r="AO80" s="89">
        <f t="shared" si="45"/>
        <v>0.03076923077</v>
      </c>
      <c r="AR80" s="3"/>
      <c r="AS80" s="3"/>
      <c r="AT80" s="3"/>
      <c r="AU80" s="3"/>
      <c r="AV80" s="3"/>
      <c r="AW80" s="3"/>
      <c r="AX80" s="3"/>
      <c r="AY80" s="3"/>
      <c r="AZ80" s="3"/>
      <c r="BA80" s="3"/>
      <c r="BC80" s="3"/>
      <c r="BD80" s="3"/>
      <c r="BE80" s="3"/>
      <c r="BF80" s="3"/>
      <c r="BG80" s="3"/>
      <c r="BH80" s="3"/>
      <c r="BI80" s="3"/>
      <c r="BJ80" s="3"/>
    </row>
    <row r="81">
      <c r="A81" s="66"/>
      <c r="B81" s="4">
        <v>4.0</v>
      </c>
      <c r="C81" s="4" t="s">
        <v>35</v>
      </c>
      <c r="D81" s="87">
        <v>1244.0</v>
      </c>
      <c r="E81" s="88">
        <f t="shared" si="27"/>
        <v>0.4507246377</v>
      </c>
      <c r="F81" s="87">
        <v>431.0</v>
      </c>
      <c r="G81" s="88">
        <f t="shared" si="28"/>
        <v>0.1561594203</v>
      </c>
      <c r="H81" s="87">
        <v>73.0</v>
      </c>
      <c r="I81" s="88">
        <f t="shared" si="29"/>
        <v>0.02644927536</v>
      </c>
      <c r="J81" s="87">
        <v>312.0</v>
      </c>
      <c r="K81" s="88">
        <f t="shared" si="30"/>
        <v>0.1130434783</v>
      </c>
      <c r="L81" s="87">
        <v>958.0</v>
      </c>
      <c r="M81" s="88">
        <f t="shared" si="31"/>
        <v>0.3471014493</v>
      </c>
      <c r="N81" s="87">
        <v>2.0</v>
      </c>
      <c r="O81" s="88">
        <f t="shared" si="32"/>
        <v>0.0007246376812</v>
      </c>
      <c r="P81" s="87">
        <v>454.0</v>
      </c>
      <c r="Q81" s="88">
        <f t="shared" si="33"/>
        <v>0.1644927536</v>
      </c>
      <c r="R81" s="87">
        <v>54.0</v>
      </c>
      <c r="S81" s="88">
        <f t="shared" si="34"/>
        <v>0.01956521739</v>
      </c>
      <c r="T81" s="87">
        <v>47.0</v>
      </c>
      <c r="U81" s="88">
        <f t="shared" si="35"/>
        <v>0.01702898551</v>
      </c>
      <c r="V81" s="87">
        <v>532.0</v>
      </c>
      <c r="W81" s="88">
        <f t="shared" si="36"/>
        <v>0.1927536232</v>
      </c>
      <c r="X81" s="87">
        <v>611.0</v>
      </c>
      <c r="Y81" s="88">
        <f t="shared" si="37"/>
        <v>0.2213768116</v>
      </c>
      <c r="Z81" s="87">
        <v>165.0</v>
      </c>
      <c r="AA81" s="88">
        <f t="shared" si="38"/>
        <v>0.0597826087</v>
      </c>
      <c r="AB81" s="87">
        <v>4.0</v>
      </c>
      <c r="AC81" s="88">
        <f t="shared" si="39"/>
        <v>0.001449275362</v>
      </c>
      <c r="AD81" s="87">
        <v>12.0</v>
      </c>
      <c r="AE81" s="88">
        <f t="shared" si="40"/>
        <v>0.004347826087</v>
      </c>
      <c r="AF81" s="87">
        <v>159.0</v>
      </c>
      <c r="AG81" s="88">
        <f t="shared" si="41"/>
        <v>0.05760869565</v>
      </c>
      <c r="AH81" s="87">
        <v>10.0</v>
      </c>
      <c r="AI81" s="88">
        <f t="shared" si="42"/>
        <v>0.003623188406</v>
      </c>
      <c r="AJ81" s="87">
        <v>49.0</v>
      </c>
      <c r="AK81" s="88">
        <f t="shared" si="43"/>
        <v>0.01775362319</v>
      </c>
      <c r="AL81" s="87">
        <v>239.0</v>
      </c>
      <c r="AM81" s="88">
        <f t="shared" si="44"/>
        <v>0.0865942029</v>
      </c>
      <c r="AN81" s="87">
        <v>537.0</v>
      </c>
      <c r="AO81" s="89">
        <f t="shared" si="45"/>
        <v>0.1945652174</v>
      </c>
      <c r="AR81" s="3"/>
      <c r="AS81" s="3"/>
      <c r="AT81" s="3"/>
      <c r="AU81" s="3"/>
      <c r="AV81" s="3"/>
      <c r="AW81" s="3"/>
      <c r="AX81" s="3"/>
      <c r="AY81" s="3"/>
      <c r="AZ81" s="3"/>
      <c r="BA81" s="3"/>
      <c r="BC81" s="3"/>
      <c r="BD81" s="3"/>
      <c r="BE81" s="3"/>
      <c r="BF81" s="3"/>
      <c r="BG81" s="3"/>
      <c r="BH81" s="3"/>
      <c r="BI81" s="3"/>
      <c r="BJ81" s="3"/>
    </row>
    <row r="82">
      <c r="A82" s="66"/>
      <c r="B82" s="4">
        <v>5.0</v>
      </c>
      <c r="C82" s="4" t="s">
        <v>40</v>
      </c>
      <c r="D82" s="87">
        <v>1942.0</v>
      </c>
      <c r="E82" s="88">
        <f t="shared" si="27"/>
        <v>0.310570926</v>
      </c>
      <c r="F82" s="87">
        <v>746.0</v>
      </c>
      <c r="G82" s="88">
        <f t="shared" si="28"/>
        <v>0.1193027347</v>
      </c>
      <c r="H82" s="87">
        <v>3.0</v>
      </c>
      <c r="I82" s="88">
        <f t="shared" si="29"/>
        <v>0.0004797697105</v>
      </c>
      <c r="J82" s="87">
        <v>515.0</v>
      </c>
      <c r="K82" s="88">
        <f t="shared" si="30"/>
        <v>0.08236046698</v>
      </c>
      <c r="L82" s="87">
        <v>1016.0</v>
      </c>
      <c r="M82" s="88">
        <f t="shared" si="31"/>
        <v>0.1624820086</v>
      </c>
      <c r="N82" s="87">
        <v>0.0</v>
      </c>
      <c r="O82" s="88">
        <f t="shared" si="32"/>
        <v>0</v>
      </c>
      <c r="P82" s="87">
        <v>492.0</v>
      </c>
      <c r="Q82" s="88">
        <f t="shared" si="33"/>
        <v>0.07868223253</v>
      </c>
      <c r="R82" s="87">
        <v>48.0</v>
      </c>
      <c r="S82" s="88">
        <f t="shared" si="34"/>
        <v>0.007676315369</v>
      </c>
      <c r="T82" s="87">
        <v>193.0</v>
      </c>
      <c r="U82" s="88">
        <f t="shared" si="35"/>
        <v>0.03086518471</v>
      </c>
      <c r="V82" s="87">
        <v>591.0</v>
      </c>
      <c r="W82" s="88">
        <f t="shared" si="36"/>
        <v>0.09451463298</v>
      </c>
      <c r="X82" s="87">
        <v>939.0</v>
      </c>
      <c r="Y82" s="88">
        <f t="shared" si="37"/>
        <v>0.1501679194</v>
      </c>
      <c r="Z82" s="87">
        <v>163.0</v>
      </c>
      <c r="AA82" s="88">
        <f t="shared" si="38"/>
        <v>0.02606748761</v>
      </c>
      <c r="AB82" s="87">
        <v>13.0</v>
      </c>
      <c r="AC82" s="88">
        <f t="shared" si="39"/>
        <v>0.002079002079</v>
      </c>
      <c r="AD82" s="87">
        <v>31.0</v>
      </c>
      <c r="AE82" s="88">
        <f t="shared" si="40"/>
        <v>0.004957620342</v>
      </c>
      <c r="AF82" s="87">
        <v>162.0</v>
      </c>
      <c r="AG82" s="88">
        <f t="shared" si="41"/>
        <v>0.02590756437</v>
      </c>
      <c r="AH82" s="87">
        <v>83.0</v>
      </c>
      <c r="AI82" s="88">
        <f t="shared" si="42"/>
        <v>0.01327362866</v>
      </c>
      <c r="AJ82" s="87">
        <v>48.0</v>
      </c>
      <c r="AK82" s="88">
        <f t="shared" si="43"/>
        <v>0.007676315369</v>
      </c>
      <c r="AL82" s="87">
        <v>638.0</v>
      </c>
      <c r="AM82" s="88">
        <f t="shared" si="44"/>
        <v>0.1020310251</v>
      </c>
      <c r="AN82" s="87">
        <v>631.0</v>
      </c>
      <c r="AO82" s="89">
        <f t="shared" si="45"/>
        <v>0.1009115625</v>
      </c>
      <c r="AR82" s="3"/>
      <c r="AS82" s="3"/>
      <c r="AT82" s="3"/>
      <c r="AU82" s="3"/>
      <c r="AV82" s="3"/>
      <c r="AW82" s="3"/>
      <c r="AX82" s="3"/>
      <c r="AY82" s="3"/>
      <c r="AZ82" s="3"/>
      <c r="BA82" s="3"/>
      <c r="BC82" s="3"/>
      <c r="BD82" s="3"/>
      <c r="BE82" s="3"/>
      <c r="BF82" s="3"/>
      <c r="BG82" s="3"/>
      <c r="BH82" s="3"/>
      <c r="BI82" s="3"/>
      <c r="BJ82" s="3"/>
    </row>
    <row r="83">
      <c r="A83" s="66"/>
      <c r="B83" s="4">
        <v>6.0</v>
      </c>
      <c r="C83" s="4" t="s">
        <v>45</v>
      </c>
      <c r="D83" s="87">
        <v>1564.0</v>
      </c>
      <c r="E83" s="88">
        <f t="shared" si="27"/>
        <v>0.3628770302</v>
      </c>
      <c r="F83" s="87">
        <v>52.0</v>
      </c>
      <c r="G83" s="88">
        <f t="shared" si="28"/>
        <v>0.0120649652</v>
      </c>
      <c r="H83" s="87">
        <v>0.0</v>
      </c>
      <c r="I83" s="88">
        <f t="shared" si="29"/>
        <v>0</v>
      </c>
      <c r="J83" s="87">
        <v>129.0</v>
      </c>
      <c r="K83" s="88">
        <f t="shared" si="30"/>
        <v>0.02993039443</v>
      </c>
      <c r="L83" s="87">
        <v>710.0</v>
      </c>
      <c r="M83" s="88">
        <f t="shared" si="31"/>
        <v>0.1647331787</v>
      </c>
      <c r="N83" s="87">
        <v>0.0</v>
      </c>
      <c r="O83" s="88">
        <f t="shared" si="32"/>
        <v>0</v>
      </c>
      <c r="P83" s="87">
        <v>47.0</v>
      </c>
      <c r="Q83" s="88">
        <f t="shared" si="33"/>
        <v>0.01090487239</v>
      </c>
      <c r="R83" s="87">
        <v>26.0</v>
      </c>
      <c r="S83" s="88">
        <f t="shared" si="34"/>
        <v>0.006032482599</v>
      </c>
      <c r="T83" s="87">
        <v>5.0</v>
      </c>
      <c r="U83" s="88">
        <f t="shared" si="35"/>
        <v>0.001160092807</v>
      </c>
      <c r="V83" s="87">
        <v>398.0</v>
      </c>
      <c r="W83" s="88">
        <f t="shared" si="36"/>
        <v>0.09234338747</v>
      </c>
      <c r="X83" s="87">
        <v>465.0</v>
      </c>
      <c r="Y83" s="88">
        <f t="shared" si="37"/>
        <v>0.1078886311</v>
      </c>
      <c r="Z83" s="87">
        <v>53.0</v>
      </c>
      <c r="AA83" s="88">
        <f t="shared" si="38"/>
        <v>0.01229698376</v>
      </c>
      <c r="AB83" s="87">
        <v>0.0</v>
      </c>
      <c r="AC83" s="88">
        <f t="shared" si="39"/>
        <v>0</v>
      </c>
      <c r="AD83" s="87">
        <v>11.0</v>
      </c>
      <c r="AE83" s="88">
        <f t="shared" si="40"/>
        <v>0.002552204176</v>
      </c>
      <c r="AF83" s="87">
        <v>19.0</v>
      </c>
      <c r="AG83" s="88">
        <f t="shared" si="41"/>
        <v>0.004408352668</v>
      </c>
      <c r="AH83" s="87">
        <v>102.0</v>
      </c>
      <c r="AI83" s="88">
        <f t="shared" si="42"/>
        <v>0.02366589327</v>
      </c>
      <c r="AJ83" s="87">
        <v>1.0</v>
      </c>
      <c r="AK83" s="88">
        <f t="shared" si="43"/>
        <v>0.0002320185615</v>
      </c>
      <c r="AL83" s="87">
        <v>60.0</v>
      </c>
      <c r="AM83" s="88">
        <f t="shared" si="44"/>
        <v>0.01392111369</v>
      </c>
      <c r="AN83" s="87">
        <v>111.0</v>
      </c>
      <c r="AO83" s="89">
        <f t="shared" si="45"/>
        <v>0.02575406032</v>
      </c>
      <c r="AR83" s="3"/>
      <c r="AS83" s="3"/>
      <c r="AT83" s="3"/>
      <c r="AU83" s="3"/>
      <c r="AV83" s="3"/>
      <c r="AW83" s="3"/>
      <c r="AX83" s="3"/>
      <c r="AY83" s="3"/>
      <c r="AZ83" s="3"/>
      <c r="BA83" s="3"/>
      <c r="BC83" s="3"/>
      <c r="BD83" s="3"/>
      <c r="BE83" s="3"/>
      <c r="BF83" s="3"/>
      <c r="BG83" s="3"/>
      <c r="BH83" s="3"/>
      <c r="BI83" s="3"/>
      <c r="BJ83" s="3"/>
    </row>
    <row r="84">
      <c r="A84" s="66"/>
      <c r="B84" s="4">
        <v>7.0</v>
      </c>
      <c r="C84" s="4" t="s">
        <v>50</v>
      </c>
      <c r="D84" s="87">
        <v>2762.0</v>
      </c>
      <c r="E84" s="88">
        <f t="shared" si="27"/>
        <v>0.3552411576</v>
      </c>
      <c r="F84" s="87">
        <v>247.0</v>
      </c>
      <c r="G84" s="88">
        <f t="shared" si="28"/>
        <v>0.03176848875</v>
      </c>
      <c r="H84" s="87">
        <v>34.0</v>
      </c>
      <c r="I84" s="88">
        <f t="shared" si="29"/>
        <v>0.004372990354</v>
      </c>
      <c r="J84" s="87">
        <v>298.0</v>
      </c>
      <c r="K84" s="88">
        <f t="shared" si="30"/>
        <v>0.03832797428</v>
      </c>
      <c r="L84" s="87">
        <v>1759.0</v>
      </c>
      <c r="M84" s="88">
        <f t="shared" si="31"/>
        <v>0.2262379421</v>
      </c>
      <c r="N84" s="87">
        <v>2.0</v>
      </c>
      <c r="O84" s="88">
        <f t="shared" si="32"/>
        <v>0.0002572347267</v>
      </c>
      <c r="P84" s="87">
        <v>449.0</v>
      </c>
      <c r="Q84" s="88">
        <f t="shared" si="33"/>
        <v>0.05774919614</v>
      </c>
      <c r="R84" s="87">
        <v>92.0</v>
      </c>
      <c r="S84" s="88">
        <f t="shared" si="34"/>
        <v>0.01183279743</v>
      </c>
      <c r="T84" s="87">
        <v>35.0</v>
      </c>
      <c r="U84" s="88">
        <f t="shared" si="35"/>
        <v>0.004501607717</v>
      </c>
      <c r="V84" s="87">
        <v>865.0</v>
      </c>
      <c r="W84" s="88">
        <f t="shared" si="36"/>
        <v>0.1112540193</v>
      </c>
      <c r="X84" s="87">
        <v>852.0</v>
      </c>
      <c r="Y84" s="88">
        <f t="shared" si="37"/>
        <v>0.1095819936</v>
      </c>
      <c r="Z84" s="87">
        <v>133.0</v>
      </c>
      <c r="AA84" s="88">
        <f t="shared" si="38"/>
        <v>0.01710610932</v>
      </c>
      <c r="AB84" s="87">
        <v>6.0</v>
      </c>
      <c r="AC84" s="88">
        <f t="shared" si="39"/>
        <v>0.0007717041801</v>
      </c>
      <c r="AD84" s="87">
        <v>7.0</v>
      </c>
      <c r="AE84" s="88">
        <f t="shared" si="40"/>
        <v>0.0009003215434</v>
      </c>
      <c r="AF84" s="87">
        <v>83.0</v>
      </c>
      <c r="AG84" s="88">
        <f t="shared" si="41"/>
        <v>0.01067524116</v>
      </c>
      <c r="AH84" s="87">
        <v>347.0</v>
      </c>
      <c r="AI84" s="88">
        <f t="shared" si="42"/>
        <v>0.04463022508</v>
      </c>
      <c r="AJ84" s="87">
        <v>44.0</v>
      </c>
      <c r="AK84" s="88">
        <f t="shared" si="43"/>
        <v>0.005659163987</v>
      </c>
      <c r="AL84" s="87">
        <v>515.0</v>
      </c>
      <c r="AM84" s="88">
        <f t="shared" si="44"/>
        <v>0.06623794212</v>
      </c>
      <c r="AN84" s="87">
        <v>426.0</v>
      </c>
      <c r="AO84" s="89">
        <f t="shared" si="45"/>
        <v>0.05479099678</v>
      </c>
      <c r="AR84" s="3"/>
      <c r="AS84" s="3"/>
      <c r="AT84" s="3"/>
      <c r="AU84" s="3"/>
      <c r="AV84" s="3"/>
      <c r="AW84" s="3"/>
      <c r="AX84" s="3"/>
      <c r="AY84" s="3"/>
      <c r="AZ84" s="3"/>
      <c r="BA84" s="3"/>
      <c r="BC84" s="3"/>
      <c r="BD84" s="3"/>
      <c r="BE84" s="3"/>
      <c r="BF84" s="3"/>
      <c r="BG84" s="3"/>
      <c r="BH84" s="3"/>
      <c r="BI84" s="3"/>
      <c r="BJ84" s="3"/>
    </row>
    <row r="85">
      <c r="A85" s="66"/>
      <c r="B85" s="4">
        <v>8.0</v>
      </c>
      <c r="C85" s="4" t="s">
        <v>55</v>
      </c>
      <c r="D85" s="87">
        <v>76.0</v>
      </c>
      <c r="E85" s="88">
        <f t="shared" si="27"/>
        <v>0.7524752475</v>
      </c>
      <c r="F85" s="87">
        <v>4.0</v>
      </c>
      <c r="G85" s="88">
        <f t="shared" si="28"/>
        <v>0.0396039604</v>
      </c>
      <c r="H85" s="87">
        <v>0.0</v>
      </c>
      <c r="I85" s="88">
        <f t="shared" si="29"/>
        <v>0</v>
      </c>
      <c r="J85" s="87">
        <v>0.0</v>
      </c>
      <c r="K85" s="88">
        <f t="shared" si="30"/>
        <v>0</v>
      </c>
      <c r="L85" s="87">
        <v>22.0</v>
      </c>
      <c r="M85" s="88">
        <f t="shared" si="31"/>
        <v>0.2178217822</v>
      </c>
      <c r="N85" s="87">
        <v>0.0</v>
      </c>
      <c r="O85" s="88">
        <f t="shared" si="32"/>
        <v>0</v>
      </c>
      <c r="P85" s="87">
        <v>5.0</v>
      </c>
      <c r="Q85" s="88">
        <f t="shared" si="33"/>
        <v>0.0495049505</v>
      </c>
      <c r="R85" s="87">
        <v>0.0</v>
      </c>
      <c r="S85" s="88">
        <f t="shared" si="34"/>
        <v>0</v>
      </c>
      <c r="T85" s="87">
        <v>1.0</v>
      </c>
      <c r="U85" s="88">
        <f t="shared" si="35"/>
        <v>0.009900990099</v>
      </c>
      <c r="V85" s="87">
        <v>17.0</v>
      </c>
      <c r="W85" s="88">
        <f t="shared" si="36"/>
        <v>0.1683168317</v>
      </c>
      <c r="X85" s="87">
        <v>7.0</v>
      </c>
      <c r="Y85" s="88">
        <f t="shared" si="37"/>
        <v>0.06930693069</v>
      </c>
      <c r="Z85" s="87">
        <v>0.0</v>
      </c>
      <c r="AA85" s="88">
        <f t="shared" si="38"/>
        <v>0</v>
      </c>
      <c r="AB85" s="87">
        <v>0.0</v>
      </c>
      <c r="AC85" s="88">
        <f t="shared" si="39"/>
        <v>0</v>
      </c>
      <c r="AD85" s="87">
        <v>0.0</v>
      </c>
      <c r="AE85" s="88">
        <f t="shared" si="40"/>
        <v>0</v>
      </c>
      <c r="AF85" s="87">
        <v>0.0</v>
      </c>
      <c r="AG85" s="88">
        <f t="shared" si="41"/>
        <v>0</v>
      </c>
      <c r="AH85" s="87">
        <v>0.0</v>
      </c>
      <c r="AI85" s="88">
        <f t="shared" si="42"/>
        <v>0</v>
      </c>
      <c r="AJ85" s="87">
        <v>0.0</v>
      </c>
      <c r="AK85" s="88">
        <f t="shared" si="43"/>
        <v>0</v>
      </c>
      <c r="AL85" s="87">
        <v>2.0</v>
      </c>
      <c r="AM85" s="88">
        <f t="shared" si="44"/>
        <v>0.0198019802</v>
      </c>
      <c r="AN85" s="87">
        <v>10.0</v>
      </c>
      <c r="AO85" s="89">
        <f t="shared" si="45"/>
        <v>0.09900990099</v>
      </c>
      <c r="AR85" s="3"/>
      <c r="AS85" s="3"/>
      <c r="AT85" s="3"/>
      <c r="AU85" s="3"/>
      <c r="AV85" s="3"/>
      <c r="AW85" s="3"/>
      <c r="AX85" s="3"/>
      <c r="AY85" s="3"/>
      <c r="AZ85" s="3"/>
      <c r="BA85" s="3"/>
      <c r="BC85" s="3"/>
      <c r="BD85" s="3"/>
      <c r="BE85" s="3"/>
      <c r="BF85" s="3"/>
      <c r="BG85" s="3"/>
      <c r="BH85" s="3"/>
      <c r="BI85" s="3"/>
      <c r="BJ85" s="3"/>
    </row>
    <row r="86">
      <c r="A86" s="66"/>
      <c r="B86" s="4">
        <v>9.0</v>
      </c>
      <c r="C86" s="4" t="s">
        <v>60</v>
      </c>
      <c r="D86" s="87">
        <v>145.0</v>
      </c>
      <c r="E86" s="88">
        <f t="shared" si="27"/>
        <v>0.4723127036</v>
      </c>
      <c r="F86" s="87">
        <v>11.0</v>
      </c>
      <c r="G86" s="88">
        <f t="shared" si="28"/>
        <v>0.03583061889</v>
      </c>
      <c r="H86" s="87">
        <v>0.0</v>
      </c>
      <c r="I86" s="88">
        <f t="shared" si="29"/>
        <v>0</v>
      </c>
      <c r="J86" s="87">
        <v>17.0</v>
      </c>
      <c r="K86" s="88">
        <f t="shared" si="30"/>
        <v>0.05537459283</v>
      </c>
      <c r="L86" s="87">
        <v>69.0</v>
      </c>
      <c r="M86" s="88">
        <f t="shared" si="31"/>
        <v>0.2247557003</v>
      </c>
      <c r="N86" s="87">
        <v>2.0</v>
      </c>
      <c r="O86" s="88">
        <f t="shared" si="32"/>
        <v>0.00651465798</v>
      </c>
      <c r="P86" s="87">
        <v>3.0</v>
      </c>
      <c r="Q86" s="88">
        <f t="shared" si="33"/>
        <v>0.009771986971</v>
      </c>
      <c r="R86" s="87">
        <v>1.0</v>
      </c>
      <c r="S86" s="88">
        <f t="shared" si="34"/>
        <v>0.00325732899</v>
      </c>
      <c r="T86" s="87">
        <v>3.0</v>
      </c>
      <c r="U86" s="88">
        <f t="shared" si="35"/>
        <v>0.009771986971</v>
      </c>
      <c r="V86" s="87">
        <v>26.0</v>
      </c>
      <c r="W86" s="88">
        <f t="shared" si="36"/>
        <v>0.08469055375</v>
      </c>
      <c r="X86" s="87">
        <v>47.0</v>
      </c>
      <c r="Y86" s="88">
        <f t="shared" si="37"/>
        <v>0.1530944625</v>
      </c>
      <c r="Z86" s="87">
        <v>0.0</v>
      </c>
      <c r="AA86" s="88">
        <f t="shared" si="38"/>
        <v>0</v>
      </c>
      <c r="AB86" s="87">
        <v>4.0</v>
      </c>
      <c r="AC86" s="88">
        <f t="shared" si="39"/>
        <v>0.01302931596</v>
      </c>
      <c r="AD86" s="87">
        <v>1.0</v>
      </c>
      <c r="AE86" s="88">
        <f t="shared" si="40"/>
        <v>0.00325732899</v>
      </c>
      <c r="AF86" s="87">
        <v>0.0</v>
      </c>
      <c r="AG86" s="88">
        <f t="shared" si="41"/>
        <v>0</v>
      </c>
      <c r="AH86" s="87">
        <v>3.0</v>
      </c>
      <c r="AI86" s="88">
        <f t="shared" si="42"/>
        <v>0.009771986971</v>
      </c>
      <c r="AJ86" s="87">
        <v>1.0</v>
      </c>
      <c r="AK86" s="88">
        <f t="shared" si="43"/>
        <v>0.00325732899</v>
      </c>
      <c r="AL86" s="87">
        <v>29.0</v>
      </c>
      <c r="AM86" s="88">
        <f t="shared" si="44"/>
        <v>0.09446254072</v>
      </c>
      <c r="AN86" s="87">
        <v>9.0</v>
      </c>
      <c r="AO86" s="89">
        <f t="shared" si="45"/>
        <v>0.02931596091</v>
      </c>
      <c r="AR86" s="3"/>
      <c r="AS86" s="3"/>
      <c r="AT86" s="3"/>
      <c r="AU86" s="3"/>
      <c r="AV86" s="3"/>
      <c r="AW86" s="3"/>
      <c r="AX86" s="3"/>
      <c r="AY86" s="3"/>
      <c r="AZ86" s="3"/>
      <c r="BA86" s="3"/>
      <c r="BC86" s="3"/>
      <c r="BD86" s="3"/>
      <c r="BE86" s="3"/>
      <c r="BF86" s="3"/>
      <c r="BG86" s="3"/>
      <c r="BH86" s="3"/>
      <c r="BI86" s="3"/>
      <c r="BJ86" s="3"/>
    </row>
    <row r="87">
      <c r="A87" s="66"/>
      <c r="B87" s="4">
        <v>10.0</v>
      </c>
      <c r="C87" s="4" t="s">
        <v>65</v>
      </c>
      <c r="D87" s="87">
        <v>7.0</v>
      </c>
      <c r="E87" s="88">
        <f t="shared" si="27"/>
        <v>0.2413793103</v>
      </c>
      <c r="F87" s="87">
        <v>4.0</v>
      </c>
      <c r="G87" s="88">
        <f t="shared" si="28"/>
        <v>0.1379310345</v>
      </c>
      <c r="H87" s="87">
        <v>0.0</v>
      </c>
      <c r="I87" s="88">
        <f t="shared" si="29"/>
        <v>0</v>
      </c>
      <c r="J87" s="87">
        <v>4.0</v>
      </c>
      <c r="K87" s="88">
        <f t="shared" si="30"/>
        <v>0.1379310345</v>
      </c>
      <c r="L87" s="87">
        <v>8.0</v>
      </c>
      <c r="M87" s="88">
        <f t="shared" si="31"/>
        <v>0.275862069</v>
      </c>
      <c r="N87" s="87">
        <v>1.0</v>
      </c>
      <c r="O87" s="88">
        <f t="shared" si="32"/>
        <v>0.03448275862</v>
      </c>
      <c r="P87" s="87">
        <v>7.0</v>
      </c>
      <c r="Q87" s="88">
        <f t="shared" si="33"/>
        <v>0.2413793103</v>
      </c>
      <c r="R87" s="87">
        <v>0.0</v>
      </c>
      <c r="S87" s="88">
        <f t="shared" si="34"/>
        <v>0</v>
      </c>
      <c r="T87" s="87">
        <v>1.0</v>
      </c>
      <c r="U87" s="88">
        <f t="shared" si="35"/>
        <v>0.03448275862</v>
      </c>
      <c r="V87" s="87">
        <v>7.0</v>
      </c>
      <c r="W87" s="88">
        <f t="shared" si="36"/>
        <v>0.2413793103</v>
      </c>
      <c r="X87" s="87">
        <v>4.0</v>
      </c>
      <c r="Y87" s="88">
        <f t="shared" si="37"/>
        <v>0.1379310345</v>
      </c>
      <c r="Z87" s="87">
        <v>0.0</v>
      </c>
      <c r="AA87" s="88">
        <f t="shared" si="38"/>
        <v>0</v>
      </c>
      <c r="AB87" s="87">
        <v>4.0</v>
      </c>
      <c r="AC87" s="88">
        <f t="shared" si="39"/>
        <v>0.1379310345</v>
      </c>
      <c r="AD87" s="87">
        <v>0.0</v>
      </c>
      <c r="AE87" s="88">
        <f t="shared" si="40"/>
        <v>0</v>
      </c>
      <c r="AF87" s="87">
        <v>0.0</v>
      </c>
      <c r="AG87" s="88">
        <f t="shared" si="41"/>
        <v>0</v>
      </c>
      <c r="AH87" s="87">
        <v>0.0</v>
      </c>
      <c r="AI87" s="88">
        <f t="shared" si="42"/>
        <v>0</v>
      </c>
      <c r="AJ87" s="87">
        <v>4.0</v>
      </c>
      <c r="AK87" s="88">
        <f t="shared" si="43"/>
        <v>0.1379310345</v>
      </c>
      <c r="AL87" s="87">
        <v>1.0</v>
      </c>
      <c r="AM87" s="88">
        <f t="shared" si="44"/>
        <v>0.03448275862</v>
      </c>
      <c r="AN87" s="87">
        <v>5.0</v>
      </c>
      <c r="AO87" s="89">
        <f t="shared" si="45"/>
        <v>0.1724137931</v>
      </c>
      <c r="AR87" s="3"/>
      <c r="AS87" s="3"/>
      <c r="AT87" s="3"/>
      <c r="AU87" s="3"/>
      <c r="AV87" s="3"/>
      <c r="AW87" s="3"/>
      <c r="AX87" s="3"/>
      <c r="AY87" s="3"/>
      <c r="AZ87" s="3"/>
      <c r="BA87" s="3"/>
      <c r="BC87" s="3"/>
      <c r="BD87" s="3"/>
      <c r="BE87" s="3"/>
      <c r="BF87" s="3"/>
      <c r="BG87" s="3"/>
      <c r="BH87" s="3"/>
      <c r="BI87" s="3"/>
      <c r="BJ87" s="3"/>
    </row>
    <row r="88">
      <c r="A88" s="66"/>
      <c r="B88" s="4">
        <v>11.0</v>
      </c>
      <c r="C88" s="4" t="s">
        <v>70</v>
      </c>
      <c r="D88" s="87">
        <v>25.0</v>
      </c>
      <c r="E88" s="88">
        <f t="shared" si="27"/>
        <v>0.4032258065</v>
      </c>
      <c r="F88" s="87">
        <v>4.0</v>
      </c>
      <c r="G88" s="88">
        <f t="shared" si="28"/>
        <v>0.06451612903</v>
      </c>
      <c r="H88" s="87">
        <v>0.0</v>
      </c>
      <c r="I88" s="88">
        <f t="shared" si="29"/>
        <v>0</v>
      </c>
      <c r="J88" s="87">
        <v>0.0</v>
      </c>
      <c r="K88" s="88">
        <f t="shared" si="30"/>
        <v>0</v>
      </c>
      <c r="L88" s="87">
        <v>21.0</v>
      </c>
      <c r="M88" s="88">
        <f t="shared" si="31"/>
        <v>0.3387096774</v>
      </c>
      <c r="N88" s="87">
        <v>0.0</v>
      </c>
      <c r="O88" s="88">
        <f t="shared" si="32"/>
        <v>0</v>
      </c>
      <c r="P88" s="87">
        <v>0.0</v>
      </c>
      <c r="Q88" s="88">
        <f t="shared" si="33"/>
        <v>0</v>
      </c>
      <c r="R88" s="87">
        <v>0.0</v>
      </c>
      <c r="S88" s="88">
        <f t="shared" si="34"/>
        <v>0</v>
      </c>
      <c r="T88" s="87">
        <v>0.0</v>
      </c>
      <c r="U88" s="88">
        <f t="shared" si="35"/>
        <v>0</v>
      </c>
      <c r="V88" s="87">
        <v>16.0</v>
      </c>
      <c r="W88" s="88">
        <f t="shared" si="36"/>
        <v>0.2580645161</v>
      </c>
      <c r="X88" s="87">
        <v>7.0</v>
      </c>
      <c r="Y88" s="88">
        <f t="shared" si="37"/>
        <v>0.1129032258</v>
      </c>
      <c r="Z88" s="87">
        <v>0.0</v>
      </c>
      <c r="AA88" s="88">
        <f t="shared" si="38"/>
        <v>0</v>
      </c>
      <c r="AB88" s="87">
        <v>1.0</v>
      </c>
      <c r="AC88" s="88">
        <f t="shared" si="39"/>
        <v>0.01612903226</v>
      </c>
      <c r="AD88" s="87">
        <v>0.0</v>
      </c>
      <c r="AE88" s="88">
        <f t="shared" si="40"/>
        <v>0</v>
      </c>
      <c r="AF88" s="87">
        <v>0.0</v>
      </c>
      <c r="AG88" s="88">
        <f t="shared" si="41"/>
        <v>0</v>
      </c>
      <c r="AH88" s="87">
        <v>1.0</v>
      </c>
      <c r="AI88" s="88">
        <f t="shared" si="42"/>
        <v>0.01612903226</v>
      </c>
      <c r="AJ88" s="87">
        <v>0.0</v>
      </c>
      <c r="AK88" s="88">
        <f t="shared" si="43"/>
        <v>0</v>
      </c>
      <c r="AL88" s="87">
        <v>21.0</v>
      </c>
      <c r="AM88" s="88">
        <f t="shared" si="44"/>
        <v>0.3387096774</v>
      </c>
      <c r="AN88" s="87">
        <v>14.0</v>
      </c>
      <c r="AO88" s="89">
        <f t="shared" si="45"/>
        <v>0.2258064516</v>
      </c>
      <c r="AR88" s="3"/>
      <c r="AS88" s="3"/>
      <c r="AT88" s="3"/>
      <c r="AU88" s="3"/>
      <c r="AV88" s="3"/>
      <c r="AW88" s="3"/>
      <c r="AX88" s="3"/>
      <c r="AY88" s="3"/>
      <c r="AZ88" s="3"/>
      <c r="BA88" s="3"/>
      <c r="BC88" s="3"/>
      <c r="BD88" s="3"/>
      <c r="BE88" s="3"/>
      <c r="BF88" s="3"/>
      <c r="BG88" s="3"/>
      <c r="BH88" s="3"/>
      <c r="BI88" s="3"/>
      <c r="BJ88" s="3"/>
    </row>
    <row r="89">
      <c r="A89" s="66"/>
      <c r="B89" s="4">
        <v>12.0</v>
      </c>
      <c r="C89" s="4" t="s">
        <v>75</v>
      </c>
      <c r="D89" s="87">
        <v>42.0</v>
      </c>
      <c r="E89" s="88">
        <f t="shared" si="27"/>
        <v>0.24</v>
      </c>
      <c r="F89" s="87">
        <v>15.0</v>
      </c>
      <c r="G89" s="88">
        <f t="shared" si="28"/>
        <v>0.08571428571</v>
      </c>
      <c r="H89" s="87">
        <v>0.0</v>
      </c>
      <c r="I89" s="88">
        <f t="shared" si="29"/>
        <v>0</v>
      </c>
      <c r="J89" s="87">
        <v>11.0</v>
      </c>
      <c r="K89" s="88">
        <f t="shared" si="30"/>
        <v>0.06285714286</v>
      </c>
      <c r="L89" s="87">
        <v>44.0</v>
      </c>
      <c r="M89" s="88">
        <f t="shared" si="31"/>
        <v>0.2514285714</v>
      </c>
      <c r="N89" s="87">
        <v>0.0</v>
      </c>
      <c r="O89" s="88">
        <f t="shared" si="32"/>
        <v>0</v>
      </c>
      <c r="P89" s="87">
        <v>8.0</v>
      </c>
      <c r="Q89" s="88">
        <f t="shared" si="33"/>
        <v>0.04571428571</v>
      </c>
      <c r="R89" s="87">
        <v>0.0</v>
      </c>
      <c r="S89" s="88">
        <f t="shared" si="34"/>
        <v>0</v>
      </c>
      <c r="T89" s="87">
        <v>19.0</v>
      </c>
      <c r="U89" s="88">
        <f t="shared" si="35"/>
        <v>0.1085714286</v>
      </c>
      <c r="V89" s="87">
        <v>14.0</v>
      </c>
      <c r="W89" s="88">
        <f t="shared" si="36"/>
        <v>0.08</v>
      </c>
      <c r="X89" s="87">
        <v>25.0</v>
      </c>
      <c r="Y89" s="88">
        <f t="shared" si="37"/>
        <v>0.1428571429</v>
      </c>
      <c r="Z89" s="87">
        <v>0.0</v>
      </c>
      <c r="AA89" s="88">
        <f t="shared" si="38"/>
        <v>0</v>
      </c>
      <c r="AB89" s="87">
        <v>0.0</v>
      </c>
      <c r="AC89" s="88">
        <f t="shared" si="39"/>
        <v>0</v>
      </c>
      <c r="AD89" s="87">
        <v>0.0</v>
      </c>
      <c r="AE89" s="88">
        <f t="shared" si="40"/>
        <v>0</v>
      </c>
      <c r="AF89" s="87">
        <v>0.0</v>
      </c>
      <c r="AG89" s="88">
        <f t="shared" si="41"/>
        <v>0</v>
      </c>
      <c r="AH89" s="87">
        <v>3.0</v>
      </c>
      <c r="AI89" s="88">
        <f t="shared" si="42"/>
        <v>0.01714285714</v>
      </c>
      <c r="AJ89" s="87">
        <v>3.0</v>
      </c>
      <c r="AK89" s="88">
        <f t="shared" si="43"/>
        <v>0.01714285714</v>
      </c>
      <c r="AL89" s="87">
        <v>5.0</v>
      </c>
      <c r="AM89" s="88">
        <f t="shared" si="44"/>
        <v>0.02857142857</v>
      </c>
      <c r="AN89" s="87">
        <v>7.0</v>
      </c>
      <c r="AO89" s="89">
        <f t="shared" si="45"/>
        <v>0.04</v>
      </c>
      <c r="AR89" s="3"/>
      <c r="AS89" s="3"/>
      <c r="AT89" s="3"/>
      <c r="AU89" s="3"/>
      <c r="AV89" s="3"/>
      <c r="AW89" s="3"/>
      <c r="AX89" s="3"/>
      <c r="AY89" s="3"/>
      <c r="AZ89" s="3"/>
      <c r="BA89" s="3"/>
      <c r="BC89" s="3"/>
      <c r="BD89" s="3"/>
      <c r="BE89" s="3"/>
      <c r="BF89" s="3"/>
      <c r="BG89" s="3"/>
      <c r="BH89" s="3"/>
      <c r="BI89" s="3"/>
      <c r="BJ89" s="3"/>
    </row>
    <row r="90">
      <c r="A90" s="66"/>
      <c r="B90" s="4">
        <v>13.0</v>
      </c>
      <c r="C90" s="4" t="s">
        <v>79</v>
      </c>
      <c r="D90" s="87">
        <v>163.0</v>
      </c>
      <c r="E90" s="88">
        <f t="shared" si="27"/>
        <v>0.0990881459</v>
      </c>
      <c r="F90" s="87">
        <v>11.0</v>
      </c>
      <c r="G90" s="88">
        <f t="shared" si="28"/>
        <v>0.006686930091</v>
      </c>
      <c r="H90" s="87">
        <v>0.0</v>
      </c>
      <c r="I90" s="88">
        <f t="shared" si="29"/>
        <v>0</v>
      </c>
      <c r="J90" s="87">
        <v>18.0</v>
      </c>
      <c r="K90" s="88">
        <f t="shared" si="30"/>
        <v>0.01094224924</v>
      </c>
      <c r="L90" s="87">
        <v>19.0</v>
      </c>
      <c r="M90" s="88">
        <f t="shared" si="31"/>
        <v>0.01155015198</v>
      </c>
      <c r="N90" s="87">
        <v>0.0</v>
      </c>
      <c r="O90" s="88">
        <f t="shared" si="32"/>
        <v>0</v>
      </c>
      <c r="P90" s="87">
        <v>40.0</v>
      </c>
      <c r="Q90" s="88">
        <f t="shared" si="33"/>
        <v>0.02431610942</v>
      </c>
      <c r="R90" s="87">
        <v>3.0</v>
      </c>
      <c r="S90" s="88">
        <f t="shared" si="34"/>
        <v>0.001823708207</v>
      </c>
      <c r="T90" s="87">
        <v>0.0</v>
      </c>
      <c r="U90" s="88">
        <f t="shared" si="35"/>
        <v>0</v>
      </c>
      <c r="V90" s="87">
        <v>24.0</v>
      </c>
      <c r="W90" s="88">
        <f t="shared" si="36"/>
        <v>0.01458966565</v>
      </c>
      <c r="X90" s="87">
        <v>30.0</v>
      </c>
      <c r="Y90" s="88">
        <f t="shared" si="37"/>
        <v>0.01823708207</v>
      </c>
      <c r="Z90" s="87">
        <v>0.0</v>
      </c>
      <c r="AA90" s="88">
        <f t="shared" si="38"/>
        <v>0</v>
      </c>
      <c r="AB90" s="87">
        <v>0.0</v>
      </c>
      <c r="AC90" s="88">
        <f t="shared" si="39"/>
        <v>0</v>
      </c>
      <c r="AD90" s="87">
        <v>1.0</v>
      </c>
      <c r="AE90" s="88">
        <f t="shared" si="40"/>
        <v>0.0006079027356</v>
      </c>
      <c r="AF90" s="87">
        <v>0.0</v>
      </c>
      <c r="AG90" s="88">
        <f t="shared" si="41"/>
        <v>0</v>
      </c>
      <c r="AH90" s="87">
        <v>5.0</v>
      </c>
      <c r="AI90" s="88">
        <f t="shared" si="42"/>
        <v>0.003039513678</v>
      </c>
      <c r="AJ90" s="87">
        <v>0.0</v>
      </c>
      <c r="AK90" s="88">
        <f t="shared" si="43"/>
        <v>0</v>
      </c>
      <c r="AL90" s="87">
        <v>23.0</v>
      </c>
      <c r="AM90" s="88">
        <f t="shared" si="44"/>
        <v>0.01398176292</v>
      </c>
      <c r="AN90" s="87">
        <v>30.0</v>
      </c>
      <c r="AO90" s="89">
        <f t="shared" si="45"/>
        <v>0.01823708207</v>
      </c>
      <c r="AR90" s="3"/>
      <c r="AS90" s="3"/>
      <c r="AT90" s="3"/>
      <c r="AU90" s="3"/>
      <c r="AV90" s="3"/>
      <c r="AW90" s="3"/>
      <c r="AX90" s="3"/>
      <c r="AY90" s="3"/>
      <c r="AZ90" s="3"/>
      <c r="BA90" s="3"/>
      <c r="BC90" s="3"/>
      <c r="BD90" s="3"/>
      <c r="BE90" s="3"/>
      <c r="BF90" s="3"/>
      <c r="BG90" s="3"/>
      <c r="BH90" s="3"/>
      <c r="BI90" s="3"/>
      <c r="BJ90" s="3"/>
    </row>
    <row r="91">
      <c r="A91" s="66"/>
      <c r="B91" s="4">
        <v>14.0</v>
      </c>
      <c r="C91" s="4" t="s">
        <v>84</v>
      </c>
      <c r="D91" s="87">
        <v>1556.0</v>
      </c>
      <c r="E91" s="88">
        <f t="shared" si="27"/>
        <v>0.3415276558</v>
      </c>
      <c r="F91" s="87">
        <v>395.0</v>
      </c>
      <c r="G91" s="88">
        <f t="shared" si="28"/>
        <v>0.08669885865</v>
      </c>
      <c r="H91" s="87">
        <v>16.0</v>
      </c>
      <c r="I91" s="88">
        <f t="shared" si="29"/>
        <v>0.003511852502</v>
      </c>
      <c r="J91" s="87">
        <v>305.0</v>
      </c>
      <c r="K91" s="88">
        <f t="shared" si="30"/>
        <v>0.06694468832</v>
      </c>
      <c r="L91" s="87">
        <v>1030.0</v>
      </c>
      <c r="M91" s="88">
        <f t="shared" si="31"/>
        <v>0.2260755048</v>
      </c>
      <c r="N91" s="87">
        <v>2.0</v>
      </c>
      <c r="O91" s="88">
        <f t="shared" si="32"/>
        <v>0.0004389815628</v>
      </c>
      <c r="P91" s="87">
        <v>299.0</v>
      </c>
      <c r="Q91" s="88">
        <f t="shared" si="33"/>
        <v>0.06562774363</v>
      </c>
      <c r="R91" s="87">
        <v>57.0</v>
      </c>
      <c r="S91" s="88">
        <f t="shared" si="34"/>
        <v>0.01251097454</v>
      </c>
      <c r="T91" s="87">
        <v>30.0</v>
      </c>
      <c r="U91" s="88">
        <f t="shared" si="35"/>
        <v>0.006584723442</v>
      </c>
      <c r="V91" s="87">
        <v>541.0</v>
      </c>
      <c r="W91" s="88">
        <f t="shared" si="36"/>
        <v>0.1187445127</v>
      </c>
      <c r="X91" s="87">
        <v>795.0</v>
      </c>
      <c r="Y91" s="88">
        <f t="shared" si="37"/>
        <v>0.1744951712</v>
      </c>
      <c r="Z91" s="87">
        <v>58.0</v>
      </c>
      <c r="AA91" s="88">
        <f t="shared" si="38"/>
        <v>0.01273046532</v>
      </c>
      <c r="AB91" s="87">
        <v>40.0</v>
      </c>
      <c r="AC91" s="88">
        <f t="shared" si="39"/>
        <v>0.008779631255</v>
      </c>
      <c r="AD91" s="87">
        <v>34.0</v>
      </c>
      <c r="AE91" s="88">
        <f t="shared" si="40"/>
        <v>0.007462686567</v>
      </c>
      <c r="AF91" s="87">
        <v>55.0</v>
      </c>
      <c r="AG91" s="88">
        <f t="shared" si="41"/>
        <v>0.01207199298</v>
      </c>
      <c r="AH91" s="87">
        <v>219.0</v>
      </c>
      <c r="AI91" s="88">
        <f t="shared" si="42"/>
        <v>0.04806848112</v>
      </c>
      <c r="AJ91" s="87">
        <v>24.0</v>
      </c>
      <c r="AK91" s="88">
        <f t="shared" si="43"/>
        <v>0.005267778753</v>
      </c>
      <c r="AL91" s="87">
        <v>655.0</v>
      </c>
      <c r="AM91" s="88">
        <f t="shared" si="44"/>
        <v>0.1437664618</v>
      </c>
      <c r="AN91" s="87">
        <v>557.0</v>
      </c>
      <c r="AO91" s="89">
        <f t="shared" si="45"/>
        <v>0.1222563652</v>
      </c>
      <c r="AR91" s="3"/>
      <c r="AS91" s="3"/>
      <c r="AT91" s="3"/>
      <c r="AU91" s="3"/>
      <c r="AV91" s="3"/>
      <c r="AW91" s="3"/>
      <c r="AX91" s="3"/>
      <c r="AY91" s="3"/>
      <c r="AZ91" s="3"/>
      <c r="BA91" s="3"/>
      <c r="BC91" s="3"/>
      <c r="BD91" s="3"/>
      <c r="BE91" s="3"/>
      <c r="BF91" s="3"/>
      <c r="BG91" s="3"/>
      <c r="BH91" s="3"/>
      <c r="BI91" s="3"/>
      <c r="BJ91" s="3"/>
    </row>
    <row r="92">
      <c r="A92" s="66"/>
      <c r="B92" s="4">
        <v>15.0</v>
      </c>
      <c r="C92" s="4" t="s">
        <v>89</v>
      </c>
      <c r="D92" s="87">
        <v>1.0</v>
      </c>
      <c r="E92" s="88">
        <f t="shared" si="27"/>
        <v>0.03703703704</v>
      </c>
      <c r="F92" s="87">
        <v>0.0</v>
      </c>
      <c r="G92" s="88">
        <f t="shared" si="28"/>
        <v>0</v>
      </c>
      <c r="H92" s="87">
        <v>0.0</v>
      </c>
      <c r="I92" s="88">
        <f t="shared" si="29"/>
        <v>0</v>
      </c>
      <c r="J92" s="87">
        <v>0.0</v>
      </c>
      <c r="K92" s="88">
        <f t="shared" si="30"/>
        <v>0</v>
      </c>
      <c r="L92" s="87">
        <v>1.0</v>
      </c>
      <c r="M92" s="88">
        <f t="shared" si="31"/>
        <v>0.03703703704</v>
      </c>
      <c r="N92" s="87">
        <v>0.0</v>
      </c>
      <c r="O92" s="88">
        <f t="shared" si="32"/>
        <v>0</v>
      </c>
      <c r="P92" s="87">
        <v>0.0</v>
      </c>
      <c r="Q92" s="88">
        <f t="shared" si="33"/>
        <v>0</v>
      </c>
      <c r="R92" s="87">
        <v>0.0</v>
      </c>
      <c r="S92" s="88">
        <f t="shared" si="34"/>
        <v>0</v>
      </c>
      <c r="T92" s="87">
        <v>0.0</v>
      </c>
      <c r="U92" s="88">
        <f t="shared" si="35"/>
        <v>0</v>
      </c>
      <c r="V92" s="87">
        <v>0.0</v>
      </c>
      <c r="W92" s="88">
        <f t="shared" si="36"/>
        <v>0</v>
      </c>
      <c r="X92" s="87">
        <v>0.0</v>
      </c>
      <c r="Y92" s="88">
        <f t="shared" si="37"/>
        <v>0</v>
      </c>
      <c r="Z92" s="87">
        <v>0.0</v>
      </c>
      <c r="AA92" s="88">
        <f t="shared" si="38"/>
        <v>0</v>
      </c>
      <c r="AB92" s="87">
        <v>0.0</v>
      </c>
      <c r="AC92" s="88">
        <f t="shared" si="39"/>
        <v>0</v>
      </c>
      <c r="AD92" s="87">
        <v>0.0</v>
      </c>
      <c r="AE92" s="88">
        <f t="shared" si="40"/>
        <v>0</v>
      </c>
      <c r="AF92" s="87">
        <v>0.0</v>
      </c>
      <c r="AG92" s="88">
        <f t="shared" si="41"/>
        <v>0</v>
      </c>
      <c r="AH92" s="87">
        <v>0.0</v>
      </c>
      <c r="AI92" s="88">
        <f t="shared" si="42"/>
        <v>0</v>
      </c>
      <c r="AJ92" s="87">
        <v>0.0</v>
      </c>
      <c r="AK92" s="88">
        <f t="shared" si="43"/>
        <v>0</v>
      </c>
      <c r="AL92" s="87">
        <v>0.0</v>
      </c>
      <c r="AM92" s="88">
        <f t="shared" si="44"/>
        <v>0</v>
      </c>
      <c r="AN92" s="87">
        <v>1.0</v>
      </c>
      <c r="AO92" s="89">
        <f t="shared" si="45"/>
        <v>0.03703703704</v>
      </c>
      <c r="AR92" s="3"/>
      <c r="AS92" s="3"/>
      <c r="AT92" s="3"/>
      <c r="AU92" s="3"/>
      <c r="AV92" s="3"/>
      <c r="AW92" s="3"/>
      <c r="AX92" s="3"/>
      <c r="AY92" s="3"/>
      <c r="AZ92" s="3"/>
      <c r="BA92" s="3"/>
      <c r="BC92" s="3"/>
      <c r="BD92" s="3"/>
      <c r="BE92" s="3"/>
      <c r="BF92" s="3"/>
      <c r="BG92" s="3"/>
      <c r="BH92" s="3"/>
      <c r="BI92" s="3"/>
      <c r="BJ92" s="3"/>
    </row>
    <row r="93">
      <c r="A93" s="66"/>
      <c r="B93" s="4">
        <v>16.0</v>
      </c>
      <c r="C93" s="4" t="s">
        <v>94</v>
      </c>
      <c r="D93" s="87">
        <v>2.0</v>
      </c>
      <c r="E93" s="88">
        <f t="shared" si="27"/>
        <v>0.25</v>
      </c>
      <c r="F93" s="87">
        <v>2.0</v>
      </c>
      <c r="G93" s="88">
        <f t="shared" si="28"/>
        <v>0.25</v>
      </c>
      <c r="H93" s="87">
        <v>1.0</v>
      </c>
      <c r="I93" s="88">
        <f t="shared" si="29"/>
        <v>0.125</v>
      </c>
      <c r="J93" s="87">
        <v>4.0</v>
      </c>
      <c r="K93" s="88">
        <f t="shared" si="30"/>
        <v>0.5</v>
      </c>
      <c r="L93" s="87">
        <v>3.0</v>
      </c>
      <c r="M93" s="88">
        <f t="shared" si="31"/>
        <v>0.375</v>
      </c>
      <c r="N93" s="87">
        <v>0.0</v>
      </c>
      <c r="O93" s="88">
        <f t="shared" si="32"/>
        <v>0</v>
      </c>
      <c r="P93" s="87">
        <v>6.0</v>
      </c>
      <c r="Q93" s="88">
        <f t="shared" si="33"/>
        <v>0.75</v>
      </c>
      <c r="R93" s="87">
        <v>1.0</v>
      </c>
      <c r="S93" s="88">
        <f t="shared" si="34"/>
        <v>0.125</v>
      </c>
      <c r="T93" s="87">
        <v>0.0</v>
      </c>
      <c r="U93" s="88">
        <f t="shared" si="35"/>
        <v>0</v>
      </c>
      <c r="V93" s="87">
        <v>2.0</v>
      </c>
      <c r="W93" s="88">
        <f t="shared" si="36"/>
        <v>0.25</v>
      </c>
      <c r="X93" s="87">
        <v>0.0</v>
      </c>
      <c r="Y93" s="88">
        <f t="shared" si="37"/>
        <v>0</v>
      </c>
      <c r="Z93" s="87">
        <v>0.0</v>
      </c>
      <c r="AA93" s="88">
        <f t="shared" si="38"/>
        <v>0</v>
      </c>
      <c r="AB93" s="87">
        <v>6.0</v>
      </c>
      <c r="AC93" s="88">
        <f t="shared" si="39"/>
        <v>0.75</v>
      </c>
      <c r="AD93" s="87">
        <v>6.0</v>
      </c>
      <c r="AE93" s="88">
        <f t="shared" si="40"/>
        <v>0.75</v>
      </c>
      <c r="AF93" s="87">
        <v>0.0</v>
      </c>
      <c r="AG93" s="88">
        <f t="shared" si="41"/>
        <v>0</v>
      </c>
      <c r="AH93" s="87">
        <v>0.0</v>
      </c>
      <c r="AI93" s="88">
        <f t="shared" si="42"/>
        <v>0</v>
      </c>
      <c r="AJ93" s="87">
        <v>0.0</v>
      </c>
      <c r="AK93" s="88">
        <f t="shared" si="43"/>
        <v>0</v>
      </c>
      <c r="AL93" s="87">
        <v>0.0</v>
      </c>
      <c r="AM93" s="88">
        <f t="shared" si="44"/>
        <v>0</v>
      </c>
      <c r="AN93" s="87">
        <v>3.0</v>
      </c>
      <c r="AO93" s="89">
        <f t="shared" si="45"/>
        <v>0.375</v>
      </c>
      <c r="AR93" s="3"/>
      <c r="AS93" s="3"/>
      <c r="AT93" s="3"/>
      <c r="AU93" s="3"/>
      <c r="AV93" s="3"/>
      <c r="AW93" s="3"/>
      <c r="AX93" s="3"/>
      <c r="AY93" s="3"/>
      <c r="AZ93" s="3"/>
      <c r="BA93" s="3"/>
      <c r="BC93" s="3"/>
      <c r="BD93" s="3"/>
      <c r="BE93" s="3"/>
      <c r="BF93" s="3"/>
      <c r="BG93" s="3"/>
      <c r="BH93" s="3"/>
      <c r="BI93" s="3"/>
      <c r="BJ93" s="3"/>
    </row>
    <row r="94">
      <c r="A94" s="66"/>
      <c r="B94" s="4">
        <v>17.0</v>
      </c>
      <c r="C94" s="4" t="s">
        <v>98</v>
      </c>
      <c r="D94" s="87">
        <v>1760.0</v>
      </c>
      <c r="E94" s="88">
        <f t="shared" si="27"/>
        <v>0.4122745374</v>
      </c>
      <c r="F94" s="87">
        <v>29.0</v>
      </c>
      <c r="G94" s="88">
        <f t="shared" si="28"/>
        <v>0.006793159991</v>
      </c>
      <c r="H94" s="87">
        <v>63.0</v>
      </c>
      <c r="I94" s="88">
        <f t="shared" si="29"/>
        <v>0.01475755446</v>
      </c>
      <c r="J94" s="87">
        <v>208.0</v>
      </c>
      <c r="K94" s="88">
        <f t="shared" si="30"/>
        <v>0.04872335442</v>
      </c>
      <c r="L94" s="87">
        <v>811.0</v>
      </c>
      <c r="M94" s="88">
        <f t="shared" si="31"/>
        <v>0.1899742328</v>
      </c>
      <c r="N94" s="87">
        <v>0.0</v>
      </c>
      <c r="O94" s="88">
        <f t="shared" si="32"/>
        <v>0</v>
      </c>
      <c r="P94" s="87">
        <v>397.0</v>
      </c>
      <c r="Q94" s="88">
        <f t="shared" si="33"/>
        <v>0.0929960178</v>
      </c>
      <c r="R94" s="87">
        <v>43.0</v>
      </c>
      <c r="S94" s="88">
        <f t="shared" si="34"/>
        <v>0.01007261654</v>
      </c>
      <c r="T94" s="87">
        <v>3.0</v>
      </c>
      <c r="U94" s="88">
        <f t="shared" si="35"/>
        <v>0.0007027406887</v>
      </c>
      <c r="V94" s="87">
        <v>287.0</v>
      </c>
      <c r="W94" s="88">
        <f t="shared" si="36"/>
        <v>0.06722885922</v>
      </c>
      <c r="X94" s="87">
        <v>522.0</v>
      </c>
      <c r="Y94" s="88">
        <f t="shared" si="37"/>
        <v>0.1222768798</v>
      </c>
      <c r="Z94" s="87">
        <v>0.0</v>
      </c>
      <c r="AA94" s="88">
        <f t="shared" si="38"/>
        <v>0</v>
      </c>
      <c r="AB94" s="87">
        <v>4.0</v>
      </c>
      <c r="AC94" s="88">
        <f t="shared" si="39"/>
        <v>0.0009369875849</v>
      </c>
      <c r="AD94" s="87">
        <v>75.0</v>
      </c>
      <c r="AE94" s="88">
        <f t="shared" si="40"/>
        <v>0.01756851722</v>
      </c>
      <c r="AF94" s="87">
        <v>0.0</v>
      </c>
      <c r="AG94" s="88">
        <f t="shared" si="41"/>
        <v>0</v>
      </c>
      <c r="AH94" s="87">
        <v>160.0</v>
      </c>
      <c r="AI94" s="88">
        <f t="shared" si="42"/>
        <v>0.0374795034</v>
      </c>
      <c r="AJ94" s="87">
        <v>0.0</v>
      </c>
      <c r="AK94" s="88">
        <f t="shared" si="43"/>
        <v>0</v>
      </c>
      <c r="AL94" s="87">
        <v>23.0</v>
      </c>
      <c r="AM94" s="88">
        <f t="shared" si="44"/>
        <v>0.005387678613</v>
      </c>
      <c r="AN94" s="87">
        <v>89.0</v>
      </c>
      <c r="AO94" s="89">
        <f t="shared" si="45"/>
        <v>0.02084797376</v>
      </c>
      <c r="AR94" s="3"/>
      <c r="AS94" s="3"/>
      <c r="AT94" s="3"/>
      <c r="AU94" s="3"/>
      <c r="AV94" s="3"/>
      <c r="AW94" s="3"/>
      <c r="AX94" s="3"/>
      <c r="AY94" s="3"/>
      <c r="AZ94" s="3"/>
      <c r="BA94" s="3"/>
      <c r="BC94" s="3"/>
      <c r="BD94" s="3"/>
      <c r="BE94" s="3"/>
      <c r="BF94" s="3"/>
      <c r="BG94" s="3"/>
      <c r="BH94" s="3"/>
      <c r="BI94" s="3"/>
      <c r="BJ94" s="3"/>
    </row>
    <row r="95">
      <c r="A95" s="66"/>
      <c r="B95" s="4">
        <v>18.0</v>
      </c>
      <c r="C95" s="4" t="s">
        <v>103</v>
      </c>
      <c r="D95" s="87">
        <v>214.0</v>
      </c>
      <c r="E95" s="88">
        <f t="shared" si="27"/>
        <v>0.2581423402</v>
      </c>
      <c r="F95" s="87">
        <v>8.0</v>
      </c>
      <c r="G95" s="88">
        <f t="shared" si="28"/>
        <v>0.009650180941</v>
      </c>
      <c r="H95" s="87">
        <v>16.0</v>
      </c>
      <c r="I95" s="88">
        <f t="shared" si="29"/>
        <v>0.01930036188</v>
      </c>
      <c r="J95" s="87">
        <v>20.0</v>
      </c>
      <c r="K95" s="88">
        <f t="shared" si="30"/>
        <v>0.02412545235</v>
      </c>
      <c r="L95" s="87">
        <v>87.0</v>
      </c>
      <c r="M95" s="88">
        <f t="shared" si="31"/>
        <v>0.1049457177</v>
      </c>
      <c r="N95" s="87">
        <v>0.0</v>
      </c>
      <c r="O95" s="88">
        <f t="shared" si="32"/>
        <v>0</v>
      </c>
      <c r="P95" s="87">
        <v>8.0</v>
      </c>
      <c r="Q95" s="88">
        <f t="shared" si="33"/>
        <v>0.009650180941</v>
      </c>
      <c r="R95" s="87">
        <v>1.0</v>
      </c>
      <c r="S95" s="88">
        <f t="shared" si="34"/>
        <v>0.001206272618</v>
      </c>
      <c r="T95" s="87">
        <v>6.0</v>
      </c>
      <c r="U95" s="88">
        <f t="shared" si="35"/>
        <v>0.007237635706</v>
      </c>
      <c r="V95" s="87">
        <v>53.0</v>
      </c>
      <c r="W95" s="88">
        <f t="shared" si="36"/>
        <v>0.06393244873</v>
      </c>
      <c r="X95" s="87">
        <v>101.0</v>
      </c>
      <c r="Y95" s="88">
        <f t="shared" si="37"/>
        <v>0.1218335344</v>
      </c>
      <c r="Z95" s="87">
        <v>0.0</v>
      </c>
      <c r="AA95" s="88">
        <f t="shared" si="38"/>
        <v>0</v>
      </c>
      <c r="AB95" s="87">
        <v>5.0</v>
      </c>
      <c r="AC95" s="88">
        <f t="shared" si="39"/>
        <v>0.006031363088</v>
      </c>
      <c r="AD95" s="87">
        <v>0.0</v>
      </c>
      <c r="AE95" s="88">
        <f t="shared" si="40"/>
        <v>0</v>
      </c>
      <c r="AF95" s="87">
        <v>0.0</v>
      </c>
      <c r="AG95" s="88">
        <f t="shared" si="41"/>
        <v>0</v>
      </c>
      <c r="AH95" s="87">
        <v>78.0</v>
      </c>
      <c r="AI95" s="88">
        <f t="shared" si="42"/>
        <v>0.09408926417</v>
      </c>
      <c r="AJ95" s="87">
        <v>0.0</v>
      </c>
      <c r="AK95" s="88">
        <f t="shared" si="43"/>
        <v>0</v>
      </c>
      <c r="AL95" s="87">
        <v>25.0</v>
      </c>
      <c r="AM95" s="88">
        <f t="shared" si="44"/>
        <v>0.03015681544</v>
      </c>
      <c r="AN95" s="87">
        <v>20.0</v>
      </c>
      <c r="AO95" s="89">
        <f t="shared" si="45"/>
        <v>0.02412545235</v>
      </c>
      <c r="AR95" s="3"/>
      <c r="AS95" s="3"/>
      <c r="AT95" s="3"/>
      <c r="AU95" s="3"/>
      <c r="AV95" s="3"/>
      <c r="AW95" s="3"/>
      <c r="AX95" s="3"/>
      <c r="AY95" s="3"/>
      <c r="AZ95" s="3"/>
      <c r="BA95" s="3"/>
      <c r="BC95" s="3"/>
      <c r="BD95" s="3"/>
      <c r="BE95" s="3"/>
      <c r="BF95" s="3"/>
      <c r="BG95" s="3"/>
      <c r="BH95" s="3"/>
      <c r="BI95" s="3"/>
      <c r="BJ95" s="3"/>
    </row>
    <row r="96">
      <c r="A96" s="66"/>
      <c r="B96" s="4">
        <v>19.0</v>
      </c>
      <c r="C96" s="4" t="s">
        <v>108</v>
      </c>
      <c r="D96" s="87">
        <v>428.0</v>
      </c>
      <c r="E96" s="88">
        <f t="shared" si="27"/>
        <v>0.1691031213</v>
      </c>
      <c r="F96" s="87">
        <v>697.0</v>
      </c>
      <c r="G96" s="88">
        <f t="shared" si="28"/>
        <v>0.2753852232</v>
      </c>
      <c r="H96" s="87">
        <v>6.0</v>
      </c>
      <c r="I96" s="88">
        <f t="shared" si="29"/>
        <v>0.002370604504</v>
      </c>
      <c r="J96" s="87">
        <v>153.0</v>
      </c>
      <c r="K96" s="88">
        <f t="shared" si="30"/>
        <v>0.06045041486</v>
      </c>
      <c r="L96" s="87">
        <v>1244.0</v>
      </c>
      <c r="M96" s="88">
        <f t="shared" si="31"/>
        <v>0.4915053339</v>
      </c>
      <c r="N96" s="87">
        <v>0.0</v>
      </c>
      <c r="O96" s="88">
        <f t="shared" si="32"/>
        <v>0</v>
      </c>
      <c r="P96" s="87">
        <v>342.0</v>
      </c>
      <c r="Q96" s="88">
        <f t="shared" si="33"/>
        <v>0.1351244567</v>
      </c>
      <c r="R96" s="87">
        <v>148.0</v>
      </c>
      <c r="S96" s="88">
        <f t="shared" si="34"/>
        <v>0.0584749111</v>
      </c>
      <c r="T96" s="87">
        <v>5.0</v>
      </c>
      <c r="U96" s="88">
        <f t="shared" si="35"/>
        <v>0.001975503753</v>
      </c>
      <c r="V96" s="87">
        <v>806.0</v>
      </c>
      <c r="W96" s="88">
        <f t="shared" si="36"/>
        <v>0.3184512051</v>
      </c>
      <c r="X96" s="87">
        <v>143.0</v>
      </c>
      <c r="Y96" s="88">
        <f t="shared" si="37"/>
        <v>0.05649940735</v>
      </c>
      <c r="Z96" s="87">
        <v>1.0</v>
      </c>
      <c r="AA96" s="88">
        <f t="shared" si="38"/>
        <v>0.0003951007507</v>
      </c>
      <c r="AB96" s="87">
        <v>2.0</v>
      </c>
      <c r="AC96" s="88">
        <f t="shared" si="39"/>
        <v>0.0007902015014</v>
      </c>
      <c r="AD96" s="87">
        <v>2.0</v>
      </c>
      <c r="AE96" s="88">
        <f t="shared" si="40"/>
        <v>0.0007902015014</v>
      </c>
      <c r="AF96" s="87">
        <v>0.0</v>
      </c>
      <c r="AG96" s="88">
        <f t="shared" si="41"/>
        <v>0</v>
      </c>
      <c r="AH96" s="87">
        <v>212.0</v>
      </c>
      <c r="AI96" s="88">
        <f t="shared" si="42"/>
        <v>0.08376135915</v>
      </c>
      <c r="AJ96" s="87">
        <v>0.0</v>
      </c>
      <c r="AK96" s="88">
        <f t="shared" si="43"/>
        <v>0</v>
      </c>
      <c r="AL96" s="87">
        <v>68.0</v>
      </c>
      <c r="AM96" s="88">
        <f t="shared" si="44"/>
        <v>0.02686685105</v>
      </c>
      <c r="AN96" s="87">
        <v>52.0</v>
      </c>
      <c r="AO96" s="89">
        <f t="shared" si="45"/>
        <v>0.02054523904</v>
      </c>
      <c r="AR96" s="3"/>
      <c r="AS96" s="3"/>
      <c r="AT96" s="3"/>
      <c r="AU96" s="3"/>
      <c r="AV96" s="3"/>
      <c r="AW96" s="3"/>
      <c r="AX96" s="3"/>
      <c r="AY96" s="3"/>
      <c r="AZ96" s="3"/>
      <c r="BA96" s="3"/>
      <c r="BC96" s="3"/>
      <c r="BD96" s="3"/>
      <c r="BE96" s="3"/>
      <c r="BF96" s="3"/>
      <c r="BG96" s="3"/>
      <c r="BH96" s="3"/>
      <c r="BI96" s="3"/>
      <c r="BJ96" s="3"/>
    </row>
    <row r="97">
      <c r="A97" s="66"/>
      <c r="B97" s="4">
        <v>20.0</v>
      </c>
      <c r="C97" s="4" t="s">
        <v>112</v>
      </c>
      <c r="D97" s="87">
        <v>217.0</v>
      </c>
      <c r="E97" s="88">
        <f t="shared" si="27"/>
        <v>0.5493670886</v>
      </c>
      <c r="F97" s="87">
        <v>7.0</v>
      </c>
      <c r="G97" s="88">
        <f t="shared" si="28"/>
        <v>0.01772151899</v>
      </c>
      <c r="H97" s="87">
        <v>3.0</v>
      </c>
      <c r="I97" s="88">
        <f t="shared" si="29"/>
        <v>0.007594936709</v>
      </c>
      <c r="J97" s="87">
        <v>0.0</v>
      </c>
      <c r="K97" s="88">
        <f t="shared" si="30"/>
        <v>0</v>
      </c>
      <c r="L97" s="87">
        <v>155.0</v>
      </c>
      <c r="M97" s="88">
        <f t="shared" si="31"/>
        <v>0.3924050633</v>
      </c>
      <c r="N97" s="87">
        <v>0.0</v>
      </c>
      <c r="O97" s="88">
        <f t="shared" si="32"/>
        <v>0</v>
      </c>
      <c r="P97" s="87">
        <v>24.0</v>
      </c>
      <c r="Q97" s="88">
        <f t="shared" si="33"/>
        <v>0.06075949367</v>
      </c>
      <c r="R97" s="87">
        <v>7.0</v>
      </c>
      <c r="S97" s="88">
        <f t="shared" si="34"/>
        <v>0.01772151899</v>
      </c>
      <c r="T97" s="87">
        <v>2.0</v>
      </c>
      <c r="U97" s="88">
        <f t="shared" si="35"/>
        <v>0.005063291139</v>
      </c>
      <c r="V97" s="87">
        <v>71.0</v>
      </c>
      <c r="W97" s="88">
        <f t="shared" si="36"/>
        <v>0.1797468354</v>
      </c>
      <c r="X97" s="87">
        <v>23.0</v>
      </c>
      <c r="Y97" s="88">
        <f t="shared" si="37"/>
        <v>0.0582278481</v>
      </c>
      <c r="Z97" s="87">
        <v>2.0</v>
      </c>
      <c r="AA97" s="88">
        <f t="shared" si="38"/>
        <v>0.005063291139</v>
      </c>
      <c r="AB97" s="87">
        <v>0.0</v>
      </c>
      <c r="AC97" s="88">
        <f t="shared" si="39"/>
        <v>0</v>
      </c>
      <c r="AD97" s="87">
        <v>0.0</v>
      </c>
      <c r="AE97" s="88">
        <f t="shared" si="40"/>
        <v>0</v>
      </c>
      <c r="AF97" s="87">
        <v>2.0</v>
      </c>
      <c r="AG97" s="88">
        <f t="shared" si="41"/>
        <v>0.005063291139</v>
      </c>
      <c r="AH97" s="87">
        <v>24.0</v>
      </c>
      <c r="AI97" s="88">
        <f t="shared" si="42"/>
        <v>0.06075949367</v>
      </c>
      <c r="AJ97" s="87">
        <v>0.0</v>
      </c>
      <c r="AK97" s="88">
        <f t="shared" si="43"/>
        <v>0</v>
      </c>
      <c r="AL97" s="87">
        <v>25.0</v>
      </c>
      <c r="AM97" s="88">
        <f t="shared" si="44"/>
        <v>0.06329113924</v>
      </c>
      <c r="AN97" s="87">
        <v>7.0</v>
      </c>
      <c r="AO97" s="89">
        <f t="shared" si="45"/>
        <v>0.01772151899</v>
      </c>
      <c r="AR97" s="3"/>
      <c r="AS97" s="3"/>
      <c r="AT97" s="3"/>
      <c r="AU97" s="3"/>
      <c r="AV97" s="3"/>
      <c r="AW97" s="3"/>
      <c r="AX97" s="3"/>
      <c r="AY97" s="3"/>
      <c r="AZ97" s="3"/>
      <c r="BA97" s="3"/>
      <c r="BC97" s="3"/>
      <c r="BD97" s="3"/>
      <c r="BE97" s="3"/>
      <c r="BF97" s="3"/>
      <c r="BG97" s="3"/>
      <c r="BH97" s="3"/>
      <c r="BI97" s="3"/>
      <c r="BJ97" s="3"/>
    </row>
    <row r="98">
      <c r="A98" s="66"/>
      <c r="B98" s="4">
        <v>21.0</v>
      </c>
      <c r="C98" s="4" t="s">
        <v>117</v>
      </c>
      <c r="D98" s="87">
        <v>1295.0</v>
      </c>
      <c r="E98" s="88">
        <f t="shared" si="27"/>
        <v>0.515936255</v>
      </c>
      <c r="F98" s="87">
        <v>95.0</v>
      </c>
      <c r="G98" s="88">
        <f t="shared" si="28"/>
        <v>0.03784860558</v>
      </c>
      <c r="H98" s="87">
        <v>6.0</v>
      </c>
      <c r="I98" s="88">
        <f t="shared" si="29"/>
        <v>0.002390438247</v>
      </c>
      <c r="J98" s="87">
        <v>199.0</v>
      </c>
      <c r="K98" s="88">
        <f t="shared" si="30"/>
        <v>0.07928286853</v>
      </c>
      <c r="L98" s="87">
        <v>825.0</v>
      </c>
      <c r="M98" s="88">
        <f t="shared" si="31"/>
        <v>0.328685259</v>
      </c>
      <c r="N98" s="87">
        <v>0.0</v>
      </c>
      <c r="O98" s="88">
        <f t="shared" si="32"/>
        <v>0</v>
      </c>
      <c r="P98" s="87">
        <v>106.0</v>
      </c>
      <c r="Q98" s="88">
        <f t="shared" si="33"/>
        <v>0.0422310757</v>
      </c>
      <c r="R98" s="87">
        <v>22.0</v>
      </c>
      <c r="S98" s="88">
        <f t="shared" si="34"/>
        <v>0.008764940239</v>
      </c>
      <c r="T98" s="87">
        <v>7.0</v>
      </c>
      <c r="U98" s="88">
        <f t="shared" si="35"/>
        <v>0.002788844622</v>
      </c>
      <c r="V98" s="87">
        <v>373.0</v>
      </c>
      <c r="W98" s="88">
        <f t="shared" si="36"/>
        <v>0.1486055777</v>
      </c>
      <c r="X98" s="87">
        <v>250.0</v>
      </c>
      <c r="Y98" s="88">
        <f t="shared" si="37"/>
        <v>0.09960159363</v>
      </c>
      <c r="Z98" s="87">
        <v>17.0</v>
      </c>
      <c r="AA98" s="88">
        <f t="shared" si="38"/>
        <v>0.006772908367</v>
      </c>
      <c r="AB98" s="87">
        <v>5.0</v>
      </c>
      <c r="AC98" s="88">
        <f t="shared" si="39"/>
        <v>0.001992031873</v>
      </c>
      <c r="AD98" s="87">
        <v>9.0</v>
      </c>
      <c r="AE98" s="88">
        <f t="shared" si="40"/>
        <v>0.003585657371</v>
      </c>
      <c r="AF98" s="87">
        <v>17.0</v>
      </c>
      <c r="AG98" s="88">
        <f t="shared" si="41"/>
        <v>0.006772908367</v>
      </c>
      <c r="AH98" s="87">
        <v>222.0</v>
      </c>
      <c r="AI98" s="88">
        <f t="shared" si="42"/>
        <v>0.08844621514</v>
      </c>
      <c r="AJ98" s="87">
        <v>0.0</v>
      </c>
      <c r="AK98" s="88">
        <f t="shared" si="43"/>
        <v>0</v>
      </c>
      <c r="AL98" s="87">
        <v>194.0</v>
      </c>
      <c r="AM98" s="88">
        <f t="shared" si="44"/>
        <v>0.07729083665</v>
      </c>
      <c r="AN98" s="87">
        <v>160.0</v>
      </c>
      <c r="AO98" s="89">
        <f t="shared" si="45"/>
        <v>0.06374501992</v>
      </c>
      <c r="AR98" s="3"/>
      <c r="AS98" s="3"/>
      <c r="AT98" s="3"/>
      <c r="AU98" s="3"/>
      <c r="AV98" s="3"/>
      <c r="AW98" s="3"/>
      <c r="AX98" s="3"/>
      <c r="AY98" s="3"/>
      <c r="AZ98" s="3"/>
      <c r="BA98" s="3"/>
      <c r="BC98" s="3"/>
      <c r="BD98" s="3"/>
      <c r="BE98" s="3"/>
      <c r="BF98" s="3"/>
      <c r="BG98" s="3"/>
      <c r="BH98" s="3"/>
      <c r="BI98" s="3"/>
      <c r="BJ98" s="3"/>
    </row>
    <row r="99">
      <c r="A99" s="66"/>
      <c r="B99" s="4">
        <v>22.0</v>
      </c>
      <c r="C99" s="4" t="s">
        <v>122</v>
      </c>
      <c r="D99" s="87">
        <v>471.0</v>
      </c>
      <c r="E99" s="88">
        <f t="shared" si="27"/>
        <v>0.3289106145</v>
      </c>
      <c r="F99" s="87">
        <v>136.0</v>
      </c>
      <c r="G99" s="88">
        <f t="shared" si="28"/>
        <v>0.09497206704</v>
      </c>
      <c r="H99" s="87">
        <v>0.0</v>
      </c>
      <c r="I99" s="88">
        <f t="shared" si="29"/>
        <v>0</v>
      </c>
      <c r="J99" s="87">
        <v>90.0</v>
      </c>
      <c r="K99" s="88">
        <f t="shared" si="30"/>
        <v>0.06284916201</v>
      </c>
      <c r="L99" s="87">
        <v>346.0</v>
      </c>
      <c r="M99" s="88">
        <f t="shared" si="31"/>
        <v>0.2416201117</v>
      </c>
      <c r="N99" s="87">
        <v>0.0</v>
      </c>
      <c r="O99" s="88">
        <f t="shared" si="32"/>
        <v>0</v>
      </c>
      <c r="P99" s="87">
        <v>117.0</v>
      </c>
      <c r="Q99" s="88">
        <f t="shared" si="33"/>
        <v>0.08170391061</v>
      </c>
      <c r="R99" s="87">
        <v>10.0</v>
      </c>
      <c r="S99" s="88">
        <f t="shared" si="34"/>
        <v>0.006983240223</v>
      </c>
      <c r="T99" s="87">
        <v>12.0</v>
      </c>
      <c r="U99" s="88">
        <f t="shared" si="35"/>
        <v>0.008379888268</v>
      </c>
      <c r="V99" s="87">
        <v>205.0</v>
      </c>
      <c r="W99" s="88">
        <f t="shared" si="36"/>
        <v>0.1431564246</v>
      </c>
      <c r="X99" s="87">
        <v>170.0</v>
      </c>
      <c r="Y99" s="88">
        <f t="shared" si="37"/>
        <v>0.1187150838</v>
      </c>
      <c r="Z99" s="87">
        <v>59.0</v>
      </c>
      <c r="AA99" s="88">
        <f t="shared" si="38"/>
        <v>0.04120111732</v>
      </c>
      <c r="AB99" s="87">
        <v>1.0</v>
      </c>
      <c r="AC99" s="88">
        <f t="shared" si="39"/>
        <v>0.0006983240223</v>
      </c>
      <c r="AD99" s="87">
        <v>1.0</v>
      </c>
      <c r="AE99" s="88">
        <f t="shared" si="40"/>
        <v>0.0006983240223</v>
      </c>
      <c r="AF99" s="87">
        <v>49.0</v>
      </c>
      <c r="AG99" s="88">
        <f t="shared" si="41"/>
        <v>0.03421787709</v>
      </c>
      <c r="AH99" s="87">
        <v>12.0</v>
      </c>
      <c r="AI99" s="88">
        <f t="shared" si="42"/>
        <v>0.008379888268</v>
      </c>
      <c r="AJ99" s="87">
        <v>32.0</v>
      </c>
      <c r="AK99" s="88">
        <f t="shared" si="43"/>
        <v>0.02234636872</v>
      </c>
      <c r="AL99" s="87">
        <v>139.0</v>
      </c>
      <c r="AM99" s="88">
        <f t="shared" si="44"/>
        <v>0.09706703911</v>
      </c>
      <c r="AN99" s="87">
        <v>104.0</v>
      </c>
      <c r="AO99" s="89">
        <f t="shared" si="45"/>
        <v>0.07262569832</v>
      </c>
      <c r="AR99" s="3"/>
      <c r="AS99" s="3"/>
      <c r="AT99" s="3"/>
      <c r="AU99" s="3"/>
      <c r="AV99" s="3"/>
      <c r="AW99" s="3"/>
      <c r="AX99" s="3"/>
      <c r="AY99" s="3"/>
      <c r="AZ99" s="3"/>
      <c r="BA99" s="3"/>
      <c r="BC99" s="3"/>
      <c r="BD99" s="3"/>
      <c r="BE99" s="3"/>
      <c r="BF99" s="3"/>
      <c r="BG99" s="3"/>
      <c r="BH99" s="3"/>
      <c r="BI99" s="3"/>
      <c r="BJ99" s="3"/>
    </row>
    <row r="100">
      <c r="A100" s="90"/>
      <c r="B100" s="94"/>
      <c r="C100" s="95" t="s">
        <v>156</v>
      </c>
      <c r="D100" s="91">
        <f>SUM(D78:D99)</f>
        <v>14970</v>
      </c>
      <c r="E100" s="93" t="s">
        <v>92</v>
      </c>
      <c r="F100" s="91">
        <f>SUM(F78:F99)</f>
        <v>3061</v>
      </c>
      <c r="G100" s="93" t="s">
        <v>92</v>
      </c>
      <c r="H100" s="91">
        <f>SUM(H78:H99)</f>
        <v>226</v>
      </c>
      <c r="I100" s="93" t="s">
        <v>92</v>
      </c>
      <c r="J100" s="91">
        <f>SUM(J78:J99)</f>
        <v>2424</v>
      </c>
      <c r="K100" s="93" t="s">
        <v>92</v>
      </c>
      <c r="L100" s="91">
        <f>SUM(L78:L99)</f>
        <v>9708</v>
      </c>
      <c r="M100" s="93" t="s">
        <v>92</v>
      </c>
      <c r="N100" s="91">
        <f>SUM(N78:N99)</f>
        <v>11</v>
      </c>
      <c r="O100" s="93" t="s">
        <v>92</v>
      </c>
      <c r="P100" s="91">
        <f>SUM(P78:P99)</f>
        <v>2899</v>
      </c>
      <c r="Q100" s="93" t="s">
        <v>92</v>
      </c>
      <c r="R100" s="91">
        <f>SUM(R78:R99)</f>
        <v>571</v>
      </c>
      <c r="S100" s="93" t="s">
        <v>92</v>
      </c>
      <c r="T100" s="91">
        <f>SUM(T78:T99)</f>
        <v>397</v>
      </c>
      <c r="U100" s="93" t="s">
        <v>92</v>
      </c>
      <c r="V100" s="91">
        <f>SUM(V78:V99)</f>
        <v>5235</v>
      </c>
      <c r="W100" s="93" t="s">
        <v>92</v>
      </c>
      <c r="X100" s="91">
        <f>SUM(X78:X99)</f>
        <v>5278</v>
      </c>
      <c r="Y100" s="93" t="s">
        <v>92</v>
      </c>
      <c r="Z100" s="91">
        <f>SUM(Z78:Z99)</f>
        <v>700</v>
      </c>
      <c r="AA100" s="93" t="s">
        <v>92</v>
      </c>
      <c r="AB100" s="91">
        <f>SUM(AB78:AB99)</f>
        <v>99</v>
      </c>
      <c r="AC100" s="93" t="s">
        <v>92</v>
      </c>
      <c r="AD100" s="91">
        <f>SUM(AD78:AD99)</f>
        <v>218</v>
      </c>
      <c r="AE100" s="93" t="s">
        <v>92</v>
      </c>
      <c r="AF100" s="91">
        <f>SUM(AF78:AF99)</f>
        <v>594</v>
      </c>
      <c r="AG100" s="93" t="s">
        <v>92</v>
      </c>
      <c r="AH100" s="91">
        <f>SUM(AH78:AH99)</f>
        <v>1547</v>
      </c>
      <c r="AI100" s="93" t="s">
        <v>92</v>
      </c>
      <c r="AJ100" s="91">
        <f>SUM(AJ78:AJ99)</f>
        <v>217</v>
      </c>
      <c r="AK100" s="93" t="s">
        <v>92</v>
      </c>
      <c r="AL100" s="91">
        <f>SUM(AL78:AL99)</f>
        <v>2863</v>
      </c>
      <c r="AM100" s="93" t="s">
        <v>92</v>
      </c>
      <c r="AN100" s="91">
        <f>SUM(AN78:AN99)</f>
        <v>2976</v>
      </c>
      <c r="AO100" s="96" t="s">
        <v>92</v>
      </c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97"/>
      <c r="BC100" s="75"/>
      <c r="BD100" s="75"/>
      <c r="BE100" s="75"/>
      <c r="BF100" s="75"/>
      <c r="BG100" s="75"/>
      <c r="BH100" s="75"/>
      <c r="BI100" s="75"/>
      <c r="BJ100" s="75"/>
      <c r="BK100" s="97"/>
      <c r="BL100" s="97"/>
      <c r="BM100" s="97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3"/>
    </row>
  </sheetData>
  <mergeCells count="4">
    <mergeCell ref="A3:A24"/>
    <mergeCell ref="A28:A49"/>
    <mergeCell ref="A52:A75"/>
    <mergeCell ref="A77:A10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21.5"/>
    <col customWidth="1" min="2" max="2" width="24.75"/>
    <col customWidth="1" min="25" max="25" width="10.38"/>
  </cols>
  <sheetData>
    <row r="1">
      <c r="A1" s="3"/>
      <c r="B1" s="3"/>
      <c r="C1" s="98" t="s">
        <v>158</v>
      </c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16"/>
    </row>
    <row r="2">
      <c r="A2" s="100" t="s">
        <v>159</v>
      </c>
      <c r="B2" s="100" t="s">
        <v>160</v>
      </c>
      <c r="C2" s="100" t="s">
        <v>17</v>
      </c>
      <c r="D2" s="100" t="s">
        <v>24</v>
      </c>
      <c r="E2" s="100" t="s">
        <v>30</v>
      </c>
      <c r="F2" s="100" t="s">
        <v>35</v>
      </c>
      <c r="G2" s="100" t="s">
        <v>40</v>
      </c>
      <c r="H2" s="100" t="s">
        <v>45</v>
      </c>
      <c r="I2" s="100" t="s">
        <v>50</v>
      </c>
      <c r="J2" s="100" t="s">
        <v>55</v>
      </c>
      <c r="K2" s="100" t="s">
        <v>60</v>
      </c>
      <c r="L2" s="100" t="s">
        <v>65</v>
      </c>
      <c r="M2" s="100" t="s">
        <v>70</v>
      </c>
      <c r="N2" s="100" t="s">
        <v>75</v>
      </c>
      <c r="O2" s="100" t="s">
        <v>79</v>
      </c>
      <c r="P2" s="100" t="s">
        <v>84</v>
      </c>
      <c r="Q2" s="100" t="s">
        <v>89</v>
      </c>
      <c r="R2" s="100" t="s">
        <v>94</v>
      </c>
      <c r="S2" s="100" t="s">
        <v>98</v>
      </c>
      <c r="T2" s="100" t="s">
        <v>103</v>
      </c>
      <c r="U2" s="100" t="s">
        <v>108</v>
      </c>
      <c r="V2" s="100" t="s">
        <v>112</v>
      </c>
      <c r="W2" s="100" t="s">
        <v>117</v>
      </c>
      <c r="X2" s="100" t="s">
        <v>122</v>
      </c>
      <c r="Y2" s="101" t="s">
        <v>23</v>
      </c>
    </row>
    <row r="3">
      <c r="A3" s="29" t="s">
        <v>131</v>
      </c>
      <c r="B3" s="29" t="s">
        <v>132</v>
      </c>
      <c r="C3" s="102">
        <v>63.0</v>
      </c>
      <c r="D3" s="102">
        <v>0.0</v>
      </c>
      <c r="E3" s="102">
        <v>0.0</v>
      </c>
      <c r="F3" s="102">
        <v>114.0</v>
      </c>
      <c r="G3" s="102">
        <v>211.0</v>
      </c>
      <c r="H3" s="102">
        <v>26.0</v>
      </c>
      <c r="I3" s="102">
        <v>94.0</v>
      </c>
      <c r="J3" s="102">
        <v>3.0</v>
      </c>
      <c r="K3" s="102">
        <v>5.0</v>
      </c>
      <c r="L3" s="102">
        <v>2.0</v>
      </c>
      <c r="M3" s="102">
        <v>2.0</v>
      </c>
      <c r="N3" s="102">
        <v>5.0</v>
      </c>
      <c r="O3" s="102">
        <v>4.0</v>
      </c>
      <c r="P3" s="102">
        <v>105.0</v>
      </c>
      <c r="Q3" s="102">
        <v>0.0</v>
      </c>
      <c r="R3" s="102">
        <v>1.0</v>
      </c>
      <c r="S3" s="102">
        <v>12.0</v>
      </c>
      <c r="T3" s="102">
        <v>4.0</v>
      </c>
      <c r="U3" s="102">
        <v>42.0</v>
      </c>
      <c r="V3" s="102">
        <v>4.0</v>
      </c>
      <c r="W3" s="102">
        <v>36.0</v>
      </c>
      <c r="X3" s="102">
        <v>36.0</v>
      </c>
      <c r="Y3" s="103">
        <f t="shared" ref="Y3:Y173" si="1">SUM(C3:X3)</f>
        <v>769</v>
      </c>
    </row>
    <row r="4">
      <c r="A4" s="29" t="s">
        <v>131</v>
      </c>
      <c r="B4" s="29" t="s">
        <v>133</v>
      </c>
      <c r="C4" s="102">
        <v>0.0</v>
      </c>
      <c r="D4" s="102">
        <v>0.0</v>
      </c>
      <c r="E4" s="102">
        <v>0.0</v>
      </c>
      <c r="F4" s="102">
        <v>59.0</v>
      </c>
      <c r="G4" s="102">
        <v>3.0</v>
      </c>
      <c r="H4" s="102">
        <v>0.0</v>
      </c>
      <c r="I4" s="102">
        <v>25.0</v>
      </c>
      <c r="J4" s="102">
        <v>0.0</v>
      </c>
      <c r="K4" s="102">
        <v>0.0</v>
      </c>
      <c r="L4" s="102">
        <v>0.0</v>
      </c>
      <c r="M4" s="102">
        <v>0.0</v>
      </c>
      <c r="N4" s="102">
        <v>0.0</v>
      </c>
      <c r="O4" s="102">
        <v>0.0</v>
      </c>
      <c r="P4" s="102">
        <v>12.0</v>
      </c>
      <c r="Q4" s="102">
        <v>0.0</v>
      </c>
      <c r="R4" s="102">
        <v>1.0</v>
      </c>
      <c r="S4" s="102">
        <v>63.0</v>
      </c>
      <c r="T4" s="102">
        <v>14.0</v>
      </c>
      <c r="U4" s="102">
        <v>2.0</v>
      </c>
      <c r="V4" s="102">
        <v>3.0</v>
      </c>
      <c r="W4" s="102">
        <v>3.0</v>
      </c>
      <c r="X4" s="102">
        <v>0.0</v>
      </c>
      <c r="Y4" s="103">
        <f t="shared" si="1"/>
        <v>185</v>
      </c>
    </row>
    <row r="5">
      <c r="A5" s="29" t="s">
        <v>131</v>
      </c>
      <c r="B5" s="29" t="s">
        <v>134</v>
      </c>
      <c r="C5" s="102">
        <v>63.0</v>
      </c>
      <c r="D5" s="102">
        <v>4.0</v>
      </c>
      <c r="E5" s="102">
        <v>5.0</v>
      </c>
      <c r="F5" s="102">
        <v>100.0</v>
      </c>
      <c r="G5" s="102">
        <v>188.0</v>
      </c>
      <c r="H5" s="102">
        <v>55.0</v>
      </c>
      <c r="I5" s="102">
        <v>145.0</v>
      </c>
      <c r="J5" s="102">
        <v>0.0</v>
      </c>
      <c r="K5" s="102">
        <v>10.0</v>
      </c>
      <c r="L5" s="102">
        <v>2.0</v>
      </c>
      <c r="M5" s="102">
        <v>0.0</v>
      </c>
      <c r="N5" s="102">
        <v>2.0</v>
      </c>
      <c r="O5" s="102">
        <v>8.0</v>
      </c>
      <c r="P5" s="102">
        <v>114.0</v>
      </c>
      <c r="Q5" s="102">
        <v>0.0</v>
      </c>
      <c r="R5" s="102">
        <v>1.0</v>
      </c>
      <c r="S5" s="102">
        <v>44.0</v>
      </c>
      <c r="T5" s="102">
        <v>4.0</v>
      </c>
      <c r="U5" s="102">
        <v>12.0</v>
      </c>
      <c r="V5" s="102">
        <v>0.0</v>
      </c>
      <c r="W5" s="102">
        <v>96.0</v>
      </c>
      <c r="X5" s="102">
        <v>41.0</v>
      </c>
      <c r="Y5" s="103">
        <f t="shared" si="1"/>
        <v>894</v>
      </c>
    </row>
    <row r="6">
      <c r="A6" s="29" t="s">
        <v>131</v>
      </c>
      <c r="B6" s="29" t="s">
        <v>135</v>
      </c>
      <c r="C6" s="102">
        <v>142.0</v>
      </c>
      <c r="D6" s="102">
        <v>4.0</v>
      </c>
      <c r="E6" s="102">
        <v>8.0</v>
      </c>
      <c r="F6" s="102">
        <v>187.0</v>
      </c>
      <c r="G6" s="102">
        <v>226.0</v>
      </c>
      <c r="H6" s="102">
        <v>202.0</v>
      </c>
      <c r="I6" s="102">
        <v>297.0</v>
      </c>
      <c r="J6" s="102">
        <v>5.0</v>
      </c>
      <c r="K6" s="102">
        <v>15.0</v>
      </c>
      <c r="L6" s="102">
        <v>2.0</v>
      </c>
      <c r="M6" s="102">
        <v>7.0</v>
      </c>
      <c r="N6" s="102">
        <v>5.0</v>
      </c>
      <c r="O6" s="102">
        <v>9.0</v>
      </c>
      <c r="P6" s="102">
        <v>191.0</v>
      </c>
      <c r="Q6" s="102">
        <v>1.0</v>
      </c>
      <c r="R6" s="102">
        <v>1.0</v>
      </c>
      <c r="S6" s="102">
        <v>41.0</v>
      </c>
      <c r="T6" s="102">
        <v>23.0</v>
      </c>
      <c r="U6" s="102">
        <v>50.0</v>
      </c>
      <c r="V6" s="102">
        <v>34.0</v>
      </c>
      <c r="W6" s="102">
        <v>150.0</v>
      </c>
      <c r="X6" s="102">
        <v>75.0</v>
      </c>
      <c r="Y6" s="103">
        <f t="shared" si="1"/>
        <v>1675</v>
      </c>
    </row>
    <row r="7">
      <c r="A7" s="29" t="s">
        <v>131</v>
      </c>
      <c r="B7" s="29" t="s">
        <v>161</v>
      </c>
      <c r="C7" s="102">
        <v>0.0</v>
      </c>
      <c r="D7" s="102">
        <v>0.0</v>
      </c>
      <c r="E7" s="102">
        <v>2.0</v>
      </c>
      <c r="F7" s="102">
        <v>1.0</v>
      </c>
      <c r="G7" s="102">
        <v>0.0</v>
      </c>
      <c r="H7" s="102">
        <v>0.0</v>
      </c>
      <c r="I7" s="102">
        <v>0.0</v>
      </c>
      <c r="J7" s="102">
        <v>0.0</v>
      </c>
      <c r="K7" s="102">
        <v>1.0</v>
      </c>
      <c r="L7" s="102">
        <v>1.0</v>
      </c>
      <c r="M7" s="102">
        <v>0.0</v>
      </c>
      <c r="N7" s="102">
        <v>0.0</v>
      </c>
      <c r="O7" s="102">
        <v>0.0</v>
      </c>
      <c r="P7" s="102">
        <v>2.0</v>
      </c>
      <c r="Q7" s="102">
        <v>0.0</v>
      </c>
      <c r="R7" s="102">
        <v>0.0</v>
      </c>
      <c r="S7" s="102">
        <v>0.0</v>
      </c>
      <c r="T7" s="102">
        <v>0.0</v>
      </c>
      <c r="U7" s="102">
        <v>0.0</v>
      </c>
      <c r="V7" s="102">
        <v>0.0</v>
      </c>
      <c r="W7" s="102">
        <v>0.0</v>
      </c>
      <c r="X7" s="102">
        <v>0.0</v>
      </c>
      <c r="Y7" s="103">
        <f t="shared" si="1"/>
        <v>7</v>
      </c>
    </row>
    <row r="8">
      <c r="A8" s="29" t="s">
        <v>131</v>
      </c>
      <c r="B8" s="29" t="s">
        <v>162</v>
      </c>
      <c r="C8" s="102">
        <v>37.0</v>
      </c>
      <c r="D8" s="102">
        <v>2.0</v>
      </c>
      <c r="E8" s="102">
        <v>0.0</v>
      </c>
      <c r="F8" s="102">
        <v>110.0</v>
      </c>
      <c r="G8" s="102">
        <v>158.0</v>
      </c>
      <c r="H8" s="102">
        <v>31.0</v>
      </c>
      <c r="I8" s="102">
        <v>127.0</v>
      </c>
      <c r="J8" s="102">
        <v>2.0</v>
      </c>
      <c r="K8" s="102">
        <v>3.0</v>
      </c>
      <c r="L8" s="102">
        <v>2.0</v>
      </c>
      <c r="M8" s="102">
        <v>0.0</v>
      </c>
      <c r="N8" s="102">
        <v>1.0</v>
      </c>
      <c r="O8" s="102">
        <v>7.0</v>
      </c>
      <c r="P8" s="102">
        <v>76.0</v>
      </c>
      <c r="Q8" s="102">
        <v>0.0</v>
      </c>
      <c r="R8" s="102">
        <v>1.0</v>
      </c>
      <c r="S8" s="102">
        <v>48.0</v>
      </c>
      <c r="T8" s="102">
        <v>6.0</v>
      </c>
      <c r="U8" s="102">
        <v>18.0</v>
      </c>
      <c r="V8" s="102">
        <v>12.0</v>
      </c>
      <c r="W8" s="102">
        <v>56.0</v>
      </c>
      <c r="X8" s="102">
        <v>35.0</v>
      </c>
      <c r="Y8" s="103">
        <f t="shared" si="1"/>
        <v>732</v>
      </c>
    </row>
    <row r="9">
      <c r="A9" s="29" t="s">
        <v>131</v>
      </c>
      <c r="B9" s="29" t="s">
        <v>138</v>
      </c>
      <c r="C9" s="102">
        <v>40.0</v>
      </c>
      <c r="D9" s="102">
        <v>5.0</v>
      </c>
      <c r="E9" s="102">
        <v>8.0</v>
      </c>
      <c r="F9" s="102">
        <v>46.0</v>
      </c>
      <c r="G9" s="102">
        <v>38.0</v>
      </c>
      <c r="H9" s="102">
        <v>26.0</v>
      </c>
      <c r="I9" s="102">
        <v>71.0</v>
      </c>
      <c r="J9" s="102">
        <v>0.0</v>
      </c>
      <c r="K9" s="102">
        <v>1.0</v>
      </c>
      <c r="L9" s="102">
        <v>0.0</v>
      </c>
      <c r="M9" s="102">
        <v>0.0</v>
      </c>
      <c r="N9" s="102">
        <v>0.0</v>
      </c>
      <c r="O9" s="102">
        <v>3.0</v>
      </c>
      <c r="P9" s="102">
        <v>49.0</v>
      </c>
      <c r="Q9" s="102">
        <v>0.0</v>
      </c>
      <c r="R9" s="102">
        <v>1.0</v>
      </c>
      <c r="S9" s="102">
        <v>43.0</v>
      </c>
      <c r="T9" s="102">
        <v>1.0</v>
      </c>
      <c r="U9" s="102">
        <v>22.0</v>
      </c>
      <c r="V9" s="102">
        <v>6.0</v>
      </c>
      <c r="W9" s="102">
        <v>19.0</v>
      </c>
      <c r="X9" s="102">
        <v>9.0</v>
      </c>
      <c r="Y9" s="103">
        <f t="shared" si="1"/>
        <v>388</v>
      </c>
    </row>
    <row r="10">
      <c r="A10" s="29" t="s">
        <v>131</v>
      </c>
      <c r="B10" s="29" t="s">
        <v>163</v>
      </c>
      <c r="C10" s="102">
        <v>11.0</v>
      </c>
      <c r="D10" s="102">
        <v>1.0</v>
      </c>
      <c r="E10" s="102">
        <v>0.0</v>
      </c>
      <c r="F10" s="102">
        <v>31.0</v>
      </c>
      <c r="G10" s="102">
        <v>71.0</v>
      </c>
      <c r="H10" s="102">
        <v>4.0</v>
      </c>
      <c r="I10" s="102">
        <v>21.0</v>
      </c>
      <c r="J10" s="102">
        <v>1.0</v>
      </c>
      <c r="K10" s="102">
        <v>2.0</v>
      </c>
      <c r="L10" s="102">
        <v>1.0</v>
      </c>
      <c r="M10" s="102">
        <v>0.0</v>
      </c>
      <c r="N10" s="102">
        <v>1.0</v>
      </c>
      <c r="O10" s="102">
        <v>0.0</v>
      </c>
      <c r="P10" s="102">
        <v>16.0</v>
      </c>
      <c r="Q10" s="102">
        <v>0.0</v>
      </c>
      <c r="R10" s="102">
        <v>0.0</v>
      </c>
      <c r="S10" s="102">
        <v>2.0</v>
      </c>
      <c r="T10" s="102">
        <v>3.0</v>
      </c>
      <c r="U10" s="102">
        <v>3.0</v>
      </c>
      <c r="V10" s="102">
        <v>2.0</v>
      </c>
      <c r="W10" s="102">
        <v>4.0</v>
      </c>
      <c r="X10" s="102">
        <v>10.0</v>
      </c>
      <c r="Y10" s="103">
        <f t="shared" si="1"/>
        <v>184</v>
      </c>
    </row>
    <row r="11">
      <c r="A11" s="29" t="s">
        <v>131</v>
      </c>
      <c r="B11" s="29" t="s">
        <v>140</v>
      </c>
      <c r="C11" s="102">
        <v>130.0</v>
      </c>
      <c r="D11" s="102">
        <v>5.0</v>
      </c>
      <c r="E11" s="102">
        <v>33.0</v>
      </c>
      <c r="F11" s="102">
        <v>163.0</v>
      </c>
      <c r="G11" s="102">
        <v>237.0</v>
      </c>
      <c r="H11" s="102">
        <v>202.0</v>
      </c>
      <c r="I11" s="102">
        <v>331.0</v>
      </c>
      <c r="J11" s="102">
        <v>8.0</v>
      </c>
      <c r="K11" s="102">
        <v>15.0</v>
      </c>
      <c r="L11" s="102">
        <v>1.0</v>
      </c>
      <c r="M11" s="102">
        <v>6.0</v>
      </c>
      <c r="N11" s="102">
        <v>4.0</v>
      </c>
      <c r="O11" s="102">
        <v>13.0</v>
      </c>
      <c r="P11" s="102">
        <v>180.0</v>
      </c>
      <c r="Q11" s="102">
        <v>0.0</v>
      </c>
      <c r="R11" s="102">
        <v>1.0</v>
      </c>
      <c r="S11" s="102">
        <v>56.0</v>
      </c>
      <c r="T11" s="102">
        <v>23.0</v>
      </c>
      <c r="U11" s="102">
        <v>64.0</v>
      </c>
      <c r="V11" s="102">
        <v>40.0</v>
      </c>
      <c r="W11" s="102">
        <v>153.0</v>
      </c>
      <c r="X11" s="102">
        <v>81.0</v>
      </c>
      <c r="Y11" s="103">
        <f t="shared" si="1"/>
        <v>1746</v>
      </c>
    </row>
    <row r="12">
      <c r="A12" s="29" t="s">
        <v>131</v>
      </c>
      <c r="B12" s="29" t="s">
        <v>141</v>
      </c>
      <c r="C12" s="102">
        <v>91.0</v>
      </c>
      <c r="D12" s="102">
        <v>5.0</v>
      </c>
      <c r="E12" s="102">
        <v>22.0</v>
      </c>
      <c r="F12" s="102">
        <v>151.0</v>
      </c>
      <c r="G12" s="102">
        <v>231.0</v>
      </c>
      <c r="H12" s="102">
        <v>151.0</v>
      </c>
      <c r="I12" s="102">
        <v>238.0</v>
      </c>
      <c r="J12" s="102">
        <v>3.0</v>
      </c>
      <c r="K12" s="102">
        <v>20.0</v>
      </c>
      <c r="L12" s="102">
        <v>2.0</v>
      </c>
      <c r="M12" s="102">
        <v>4.0</v>
      </c>
      <c r="N12" s="102">
        <v>6.0</v>
      </c>
      <c r="O12" s="102">
        <v>7.0</v>
      </c>
      <c r="P12" s="102">
        <v>171.0</v>
      </c>
      <c r="Q12" s="102">
        <v>0.0</v>
      </c>
      <c r="R12" s="102">
        <v>0.0</v>
      </c>
      <c r="S12" s="102">
        <v>56.0</v>
      </c>
      <c r="T12" s="102">
        <v>12.0</v>
      </c>
      <c r="U12" s="102">
        <v>11.0</v>
      </c>
      <c r="V12" s="102">
        <v>12.0</v>
      </c>
      <c r="W12" s="102">
        <v>96.0</v>
      </c>
      <c r="X12" s="102">
        <v>64.0</v>
      </c>
      <c r="Y12" s="103">
        <f t="shared" si="1"/>
        <v>1353</v>
      </c>
    </row>
    <row r="13">
      <c r="A13" s="29" t="s">
        <v>131</v>
      </c>
      <c r="B13" s="29" t="s">
        <v>142</v>
      </c>
      <c r="C13" s="102">
        <v>14.0</v>
      </c>
      <c r="D13" s="102">
        <v>5.0</v>
      </c>
      <c r="E13" s="102">
        <v>0.0</v>
      </c>
      <c r="F13" s="102">
        <v>35.0</v>
      </c>
      <c r="G13" s="102">
        <v>47.0</v>
      </c>
      <c r="H13" s="102">
        <v>11.0</v>
      </c>
      <c r="I13" s="102">
        <v>29.0</v>
      </c>
      <c r="J13" s="102">
        <v>0.0</v>
      </c>
      <c r="K13" s="102">
        <v>0.0</v>
      </c>
      <c r="L13" s="102">
        <v>0.0</v>
      </c>
      <c r="M13" s="102">
        <v>0.0</v>
      </c>
      <c r="N13" s="102">
        <v>0.0</v>
      </c>
      <c r="O13" s="102">
        <v>0.0</v>
      </c>
      <c r="P13" s="102">
        <v>20.0</v>
      </c>
      <c r="Q13" s="102">
        <v>0.0</v>
      </c>
      <c r="R13" s="102">
        <v>0.0</v>
      </c>
      <c r="S13" s="102">
        <v>0.0</v>
      </c>
      <c r="T13" s="102">
        <v>0.0</v>
      </c>
      <c r="U13" s="102">
        <v>1.0</v>
      </c>
      <c r="V13" s="102">
        <v>2.0</v>
      </c>
      <c r="W13" s="102">
        <v>8.0</v>
      </c>
      <c r="X13" s="102">
        <v>20.0</v>
      </c>
      <c r="Y13" s="103">
        <f t="shared" si="1"/>
        <v>192</v>
      </c>
    </row>
    <row r="14">
      <c r="A14" s="29" t="s">
        <v>131</v>
      </c>
      <c r="B14" s="29" t="s">
        <v>164</v>
      </c>
      <c r="C14" s="102">
        <v>1.0</v>
      </c>
      <c r="D14" s="102">
        <v>0.0</v>
      </c>
      <c r="E14" s="102">
        <v>0.0</v>
      </c>
      <c r="F14" s="102">
        <v>3.0</v>
      </c>
      <c r="G14" s="102">
        <v>10.0</v>
      </c>
      <c r="H14" s="102">
        <v>0.0</v>
      </c>
      <c r="I14" s="102">
        <v>3.0</v>
      </c>
      <c r="J14" s="102">
        <v>0.0</v>
      </c>
      <c r="K14" s="102">
        <v>3.0</v>
      </c>
      <c r="L14" s="102">
        <v>2.0</v>
      </c>
      <c r="M14" s="102">
        <v>1.0</v>
      </c>
      <c r="N14" s="102">
        <v>0.0</v>
      </c>
      <c r="O14" s="102">
        <v>0.0</v>
      </c>
      <c r="P14" s="102">
        <v>19.0</v>
      </c>
      <c r="Q14" s="102">
        <v>0.0</v>
      </c>
      <c r="R14" s="102">
        <v>1.0</v>
      </c>
      <c r="S14" s="102">
        <v>4.0</v>
      </c>
      <c r="T14" s="102">
        <v>1.0</v>
      </c>
      <c r="U14" s="102">
        <v>0.0</v>
      </c>
      <c r="V14" s="102">
        <v>0.0</v>
      </c>
      <c r="W14" s="102">
        <v>2.0</v>
      </c>
      <c r="X14" s="102">
        <v>1.0</v>
      </c>
      <c r="Y14" s="103">
        <f t="shared" si="1"/>
        <v>51</v>
      </c>
    </row>
    <row r="15">
      <c r="A15" s="29" t="s">
        <v>131</v>
      </c>
      <c r="B15" s="29" t="s">
        <v>144</v>
      </c>
      <c r="C15" s="102">
        <v>15.0</v>
      </c>
      <c r="D15" s="102">
        <v>0.0</v>
      </c>
      <c r="E15" s="102">
        <v>1.0</v>
      </c>
      <c r="F15" s="102">
        <v>6.0</v>
      </c>
      <c r="G15" s="102">
        <v>16.0</v>
      </c>
      <c r="H15" s="102">
        <v>8.0</v>
      </c>
      <c r="I15" s="102">
        <v>7.0</v>
      </c>
      <c r="J15" s="102">
        <v>0.0</v>
      </c>
      <c r="K15" s="102">
        <v>1.0</v>
      </c>
      <c r="L15" s="102">
        <v>0.0</v>
      </c>
      <c r="M15" s="102">
        <v>0.0</v>
      </c>
      <c r="N15" s="102">
        <v>0.0</v>
      </c>
      <c r="O15" s="102">
        <v>1.0</v>
      </c>
      <c r="P15" s="102">
        <v>12.0</v>
      </c>
      <c r="Q15" s="102">
        <v>0.0</v>
      </c>
      <c r="R15" s="102">
        <v>1.0</v>
      </c>
      <c r="S15" s="102">
        <v>20.0</v>
      </c>
      <c r="T15" s="102">
        <v>0.0</v>
      </c>
      <c r="U15" s="102">
        <v>1.0</v>
      </c>
      <c r="V15" s="102">
        <v>0.0</v>
      </c>
      <c r="W15" s="102">
        <v>7.0</v>
      </c>
      <c r="X15" s="102">
        <v>1.0</v>
      </c>
      <c r="Y15" s="103">
        <f t="shared" si="1"/>
        <v>97</v>
      </c>
    </row>
    <row r="16">
      <c r="A16" s="29" t="s">
        <v>131</v>
      </c>
      <c r="B16" s="29" t="s">
        <v>145</v>
      </c>
      <c r="C16" s="102">
        <v>14.0</v>
      </c>
      <c r="D16" s="102">
        <v>5.0</v>
      </c>
      <c r="E16" s="102">
        <v>0.0</v>
      </c>
      <c r="F16" s="102">
        <v>35.0</v>
      </c>
      <c r="G16" s="102">
        <v>47.0</v>
      </c>
      <c r="H16" s="102">
        <v>9.0</v>
      </c>
      <c r="I16" s="102">
        <v>22.0</v>
      </c>
      <c r="J16" s="102">
        <v>0.0</v>
      </c>
      <c r="K16" s="102">
        <v>0.0</v>
      </c>
      <c r="L16" s="102">
        <v>0.0</v>
      </c>
      <c r="M16" s="102">
        <v>0.0</v>
      </c>
      <c r="N16" s="102">
        <v>0.0</v>
      </c>
      <c r="O16" s="102">
        <v>0.0</v>
      </c>
      <c r="P16" s="102">
        <v>17.0</v>
      </c>
      <c r="Q16" s="102">
        <v>0.0</v>
      </c>
      <c r="R16" s="102">
        <v>0.0</v>
      </c>
      <c r="S16" s="102">
        <v>0.0</v>
      </c>
      <c r="T16" s="102">
        <v>0.0</v>
      </c>
      <c r="U16" s="102">
        <v>0.0</v>
      </c>
      <c r="V16" s="102">
        <v>2.0</v>
      </c>
      <c r="W16" s="102">
        <v>8.0</v>
      </c>
      <c r="X16" s="102">
        <v>19.0</v>
      </c>
      <c r="Y16" s="103">
        <f t="shared" si="1"/>
        <v>178</v>
      </c>
    </row>
    <row r="17">
      <c r="A17" s="29" t="s">
        <v>131</v>
      </c>
      <c r="B17" s="29" t="s">
        <v>146</v>
      </c>
      <c r="C17" s="102">
        <v>35.0</v>
      </c>
      <c r="D17" s="102">
        <v>0.0</v>
      </c>
      <c r="E17" s="102">
        <v>1.0</v>
      </c>
      <c r="F17" s="102">
        <v>9.0</v>
      </c>
      <c r="G17" s="102">
        <v>36.0</v>
      </c>
      <c r="H17" s="102">
        <v>43.0</v>
      </c>
      <c r="I17" s="102">
        <v>74.0</v>
      </c>
      <c r="J17" s="102">
        <v>0.0</v>
      </c>
      <c r="K17" s="102">
        <v>1.0</v>
      </c>
      <c r="L17" s="102">
        <v>0.0</v>
      </c>
      <c r="M17" s="102">
        <v>1.0</v>
      </c>
      <c r="N17" s="102">
        <v>2.0</v>
      </c>
      <c r="O17" s="102">
        <v>5.0</v>
      </c>
      <c r="P17" s="102">
        <v>56.0</v>
      </c>
      <c r="Q17" s="102">
        <v>0.0</v>
      </c>
      <c r="R17" s="102">
        <v>0.0</v>
      </c>
      <c r="S17" s="102">
        <v>47.0</v>
      </c>
      <c r="T17" s="102">
        <v>19.0</v>
      </c>
      <c r="U17" s="102">
        <v>19.0</v>
      </c>
      <c r="V17" s="102">
        <v>10.0</v>
      </c>
      <c r="W17" s="102">
        <v>51.0</v>
      </c>
      <c r="X17" s="102">
        <v>8.0</v>
      </c>
      <c r="Y17" s="103">
        <f t="shared" si="1"/>
        <v>417</v>
      </c>
    </row>
    <row r="18">
      <c r="A18" s="29" t="s">
        <v>131</v>
      </c>
      <c r="B18" s="29" t="s">
        <v>147</v>
      </c>
      <c r="C18" s="102">
        <v>6.0</v>
      </c>
      <c r="D18" s="102">
        <v>0.0</v>
      </c>
      <c r="E18" s="102">
        <v>0.0</v>
      </c>
      <c r="F18" s="102">
        <v>17.0</v>
      </c>
      <c r="G18" s="102">
        <v>26.0</v>
      </c>
      <c r="H18" s="102">
        <v>1.0</v>
      </c>
      <c r="I18" s="102">
        <v>13.0</v>
      </c>
      <c r="J18" s="102">
        <v>0.0</v>
      </c>
      <c r="K18" s="102">
        <v>1.0</v>
      </c>
      <c r="L18" s="102">
        <v>2.0</v>
      </c>
      <c r="M18" s="102">
        <v>0.0</v>
      </c>
      <c r="N18" s="102">
        <v>1.0</v>
      </c>
      <c r="O18" s="102">
        <v>0.0</v>
      </c>
      <c r="P18" s="102">
        <v>16.0</v>
      </c>
      <c r="Q18" s="102">
        <v>0.0</v>
      </c>
      <c r="R18" s="102">
        <v>0.0</v>
      </c>
      <c r="S18" s="102">
        <v>0.0</v>
      </c>
      <c r="T18" s="102">
        <v>0.0</v>
      </c>
      <c r="U18" s="102">
        <v>0.0</v>
      </c>
      <c r="V18" s="102">
        <v>0.0</v>
      </c>
      <c r="W18" s="102">
        <v>0.0</v>
      </c>
      <c r="X18" s="102">
        <v>14.0</v>
      </c>
      <c r="Y18" s="103">
        <f t="shared" si="1"/>
        <v>97</v>
      </c>
    </row>
    <row r="19">
      <c r="A19" s="29" t="s">
        <v>131</v>
      </c>
      <c r="B19" s="29" t="s">
        <v>148</v>
      </c>
      <c r="C19" s="102">
        <v>32.0</v>
      </c>
      <c r="D19" s="102">
        <v>1.0</v>
      </c>
      <c r="E19" s="102">
        <v>1.0</v>
      </c>
      <c r="F19" s="102">
        <v>49.0</v>
      </c>
      <c r="G19" s="102">
        <v>133.0</v>
      </c>
      <c r="H19" s="102">
        <v>17.0</v>
      </c>
      <c r="I19" s="102">
        <v>90.0</v>
      </c>
      <c r="J19" s="102">
        <v>1.0</v>
      </c>
      <c r="K19" s="102">
        <v>5.0</v>
      </c>
      <c r="L19" s="102">
        <v>1.0</v>
      </c>
      <c r="M19" s="102">
        <v>4.0</v>
      </c>
      <c r="N19" s="102">
        <v>1.0</v>
      </c>
      <c r="O19" s="102">
        <v>5.0</v>
      </c>
      <c r="P19" s="102">
        <v>64.0</v>
      </c>
      <c r="Q19" s="102">
        <v>0.0</v>
      </c>
      <c r="R19" s="102">
        <v>0.0</v>
      </c>
      <c r="S19" s="102">
        <v>8.0</v>
      </c>
      <c r="T19" s="102">
        <v>6.0</v>
      </c>
      <c r="U19" s="102">
        <v>13.0</v>
      </c>
      <c r="V19" s="102">
        <v>5.0</v>
      </c>
      <c r="W19" s="102">
        <v>48.0</v>
      </c>
      <c r="X19" s="102">
        <v>21.0</v>
      </c>
      <c r="Y19" s="103">
        <f t="shared" si="1"/>
        <v>505</v>
      </c>
    </row>
    <row r="20">
      <c r="A20" s="29" t="s">
        <v>131</v>
      </c>
      <c r="B20" s="29" t="s">
        <v>149</v>
      </c>
      <c r="C20" s="102">
        <v>82.0</v>
      </c>
      <c r="D20" s="102">
        <v>5.0</v>
      </c>
      <c r="E20" s="102">
        <v>6.0</v>
      </c>
      <c r="F20" s="102">
        <v>134.0</v>
      </c>
      <c r="G20" s="102">
        <v>217.0</v>
      </c>
      <c r="H20" s="102">
        <v>63.0</v>
      </c>
      <c r="I20" s="102">
        <v>172.0</v>
      </c>
      <c r="J20" s="102">
        <v>4.0</v>
      </c>
      <c r="K20" s="102">
        <v>9.0</v>
      </c>
      <c r="L20" s="102">
        <v>2.0</v>
      </c>
      <c r="M20" s="102">
        <v>7.0</v>
      </c>
      <c r="N20" s="102">
        <v>3.0</v>
      </c>
      <c r="O20" s="102">
        <v>7.0</v>
      </c>
      <c r="P20" s="102">
        <v>144.0</v>
      </c>
      <c r="Q20" s="102">
        <v>1.0</v>
      </c>
      <c r="R20" s="102">
        <v>1.0</v>
      </c>
      <c r="S20" s="102">
        <v>29.0</v>
      </c>
      <c r="T20" s="102">
        <v>3.0</v>
      </c>
      <c r="U20" s="102">
        <v>13.0</v>
      </c>
      <c r="V20" s="102">
        <v>7.0</v>
      </c>
      <c r="W20" s="102">
        <v>82.0</v>
      </c>
      <c r="X20" s="102">
        <v>42.0</v>
      </c>
      <c r="Y20" s="103">
        <f t="shared" si="1"/>
        <v>1033</v>
      </c>
    </row>
    <row r="21">
      <c r="A21" s="29" t="s">
        <v>132</v>
      </c>
      <c r="B21" s="29" t="s">
        <v>133</v>
      </c>
      <c r="C21" s="102">
        <v>1.0</v>
      </c>
      <c r="D21" s="102">
        <v>0.0</v>
      </c>
      <c r="E21" s="102">
        <v>0.0</v>
      </c>
      <c r="F21" s="102">
        <v>27.0</v>
      </c>
      <c r="G21" s="102">
        <v>2.0</v>
      </c>
      <c r="H21" s="102">
        <v>0.0</v>
      </c>
      <c r="I21" s="102">
        <v>12.0</v>
      </c>
      <c r="J21" s="102">
        <v>0.0</v>
      </c>
      <c r="K21" s="102">
        <v>0.0</v>
      </c>
      <c r="L21" s="102">
        <v>0.0</v>
      </c>
      <c r="M21" s="102">
        <v>0.0</v>
      </c>
      <c r="N21" s="102">
        <v>0.0</v>
      </c>
      <c r="O21" s="102">
        <v>0.0</v>
      </c>
      <c r="P21" s="102">
        <v>10.0</v>
      </c>
      <c r="Q21" s="102">
        <v>0.0</v>
      </c>
      <c r="R21" s="102">
        <v>1.0</v>
      </c>
      <c r="S21" s="102">
        <v>12.0</v>
      </c>
      <c r="T21" s="102">
        <v>0.0</v>
      </c>
      <c r="U21" s="102">
        <v>2.0</v>
      </c>
      <c r="V21" s="102">
        <v>0.0</v>
      </c>
      <c r="W21" s="102">
        <v>0.0</v>
      </c>
      <c r="X21" s="102">
        <v>0.0</v>
      </c>
      <c r="Y21" s="103">
        <f t="shared" si="1"/>
        <v>67</v>
      </c>
    </row>
    <row r="22">
      <c r="A22" s="29" t="s">
        <v>132</v>
      </c>
      <c r="B22" s="29" t="s">
        <v>134</v>
      </c>
      <c r="C22" s="102">
        <v>30.0</v>
      </c>
      <c r="D22" s="102">
        <v>0.0</v>
      </c>
      <c r="E22" s="102">
        <v>0.0</v>
      </c>
      <c r="F22" s="102">
        <v>71.0</v>
      </c>
      <c r="G22" s="102">
        <v>115.0</v>
      </c>
      <c r="H22" s="102">
        <v>6.0</v>
      </c>
      <c r="I22" s="102">
        <v>31.0</v>
      </c>
      <c r="J22" s="102">
        <v>0.0</v>
      </c>
      <c r="K22" s="102">
        <v>0.0</v>
      </c>
      <c r="L22" s="102">
        <v>2.0</v>
      </c>
      <c r="M22" s="102">
        <v>0.0</v>
      </c>
      <c r="N22" s="102">
        <v>1.0</v>
      </c>
      <c r="O22" s="102">
        <v>1.0</v>
      </c>
      <c r="P22" s="102">
        <v>63.0</v>
      </c>
      <c r="Q22" s="102">
        <v>0.0</v>
      </c>
      <c r="R22" s="102">
        <v>1.0</v>
      </c>
      <c r="S22" s="102">
        <v>11.0</v>
      </c>
      <c r="T22" s="102">
        <v>1.0</v>
      </c>
      <c r="U22" s="102">
        <v>33.0</v>
      </c>
      <c r="V22" s="102">
        <v>0.0</v>
      </c>
      <c r="W22" s="102">
        <v>20.0</v>
      </c>
      <c r="X22" s="102">
        <v>23.0</v>
      </c>
      <c r="Y22" s="103">
        <f t="shared" si="1"/>
        <v>409</v>
      </c>
    </row>
    <row r="23">
      <c r="A23" s="29" t="s">
        <v>132</v>
      </c>
      <c r="B23" s="29" t="s">
        <v>135</v>
      </c>
      <c r="C23" s="102">
        <v>52.0</v>
      </c>
      <c r="D23" s="102">
        <v>0.0</v>
      </c>
      <c r="E23" s="102">
        <v>0.0</v>
      </c>
      <c r="F23" s="102">
        <v>95.0</v>
      </c>
      <c r="G23" s="102">
        <v>136.0</v>
      </c>
      <c r="H23" s="102">
        <v>17.0</v>
      </c>
      <c r="I23" s="102">
        <v>59.0</v>
      </c>
      <c r="J23" s="102">
        <v>2.0</v>
      </c>
      <c r="K23" s="102">
        <v>2.0</v>
      </c>
      <c r="L23" s="102">
        <v>2.0</v>
      </c>
      <c r="M23" s="102">
        <v>1.0</v>
      </c>
      <c r="N23" s="102">
        <v>3.0</v>
      </c>
      <c r="O23" s="102">
        <v>3.0</v>
      </c>
      <c r="P23" s="102">
        <v>87.0</v>
      </c>
      <c r="Q23" s="102">
        <v>0.0</v>
      </c>
      <c r="R23" s="102">
        <v>1.0</v>
      </c>
      <c r="S23" s="102">
        <v>11.0</v>
      </c>
      <c r="T23" s="102">
        <v>3.0</v>
      </c>
      <c r="U23" s="102">
        <v>150.0</v>
      </c>
      <c r="V23" s="102">
        <v>2.0</v>
      </c>
      <c r="W23" s="102">
        <v>30.0</v>
      </c>
      <c r="X23" s="102">
        <v>33.0</v>
      </c>
      <c r="Y23" s="103">
        <f t="shared" si="1"/>
        <v>689</v>
      </c>
    </row>
    <row r="24">
      <c r="A24" s="29" t="s">
        <v>132</v>
      </c>
      <c r="B24" s="29" t="s">
        <v>161</v>
      </c>
      <c r="C24" s="102">
        <v>0.0</v>
      </c>
      <c r="D24" s="102">
        <v>0.0</v>
      </c>
      <c r="E24" s="102">
        <v>0.0</v>
      </c>
      <c r="F24" s="102">
        <v>0.0</v>
      </c>
      <c r="G24" s="102">
        <v>0.0</v>
      </c>
      <c r="H24" s="102">
        <v>0.0</v>
      </c>
      <c r="I24" s="102">
        <v>0.0</v>
      </c>
      <c r="J24" s="102">
        <v>0.0</v>
      </c>
      <c r="K24" s="102">
        <v>0.0</v>
      </c>
      <c r="L24" s="102">
        <v>1.0</v>
      </c>
      <c r="M24" s="102">
        <v>0.0</v>
      </c>
      <c r="N24" s="102">
        <v>0.0</v>
      </c>
      <c r="O24" s="102">
        <v>0.0</v>
      </c>
      <c r="P24" s="102">
        <v>1.0</v>
      </c>
      <c r="Q24" s="102">
        <v>0.0</v>
      </c>
      <c r="R24" s="102">
        <v>0.0</v>
      </c>
      <c r="S24" s="102">
        <v>0.0</v>
      </c>
      <c r="T24" s="102">
        <v>0.0</v>
      </c>
      <c r="U24" s="102">
        <v>0.0</v>
      </c>
      <c r="V24" s="102">
        <v>0.0</v>
      </c>
      <c r="W24" s="102">
        <v>0.0</v>
      </c>
      <c r="X24" s="102">
        <v>0.0</v>
      </c>
      <c r="Y24" s="103">
        <f t="shared" si="1"/>
        <v>2</v>
      </c>
    </row>
    <row r="25">
      <c r="A25" s="29" t="s">
        <v>132</v>
      </c>
      <c r="B25" s="29" t="s">
        <v>162</v>
      </c>
      <c r="C25" s="102">
        <v>24.0</v>
      </c>
      <c r="D25" s="102">
        <v>0.0</v>
      </c>
      <c r="E25" s="102">
        <v>0.0</v>
      </c>
      <c r="F25" s="102">
        <v>80.0</v>
      </c>
      <c r="G25" s="102">
        <v>122.0</v>
      </c>
      <c r="H25" s="102">
        <v>6.0</v>
      </c>
      <c r="I25" s="102">
        <v>47.0</v>
      </c>
      <c r="J25" s="102">
        <v>1.0</v>
      </c>
      <c r="K25" s="102">
        <v>0.0</v>
      </c>
      <c r="L25" s="102">
        <v>2.0</v>
      </c>
      <c r="M25" s="102">
        <v>0.0</v>
      </c>
      <c r="N25" s="102">
        <v>3.0</v>
      </c>
      <c r="O25" s="102">
        <v>0.0</v>
      </c>
      <c r="P25" s="102">
        <v>40.0</v>
      </c>
      <c r="Q25" s="102">
        <v>0.0</v>
      </c>
      <c r="R25" s="102">
        <v>1.0</v>
      </c>
      <c r="S25" s="102">
        <v>12.0</v>
      </c>
      <c r="T25" s="102">
        <v>3.0</v>
      </c>
      <c r="U25" s="102">
        <v>43.0</v>
      </c>
      <c r="V25" s="102">
        <v>2.0</v>
      </c>
      <c r="W25" s="102">
        <v>12.0</v>
      </c>
      <c r="X25" s="102">
        <v>22.0</v>
      </c>
      <c r="Y25" s="103">
        <f t="shared" si="1"/>
        <v>420</v>
      </c>
    </row>
    <row r="26">
      <c r="A26" s="29" t="s">
        <v>132</v>
      </c>
      <c r="B26" s="29" t="s">
        <v>138</v>
      </c>
      <c r="C26" s="102">
        <v>9.0</v>
      </c>
      <c r="D26" s="102">
        <v>0.0</v>
      </c>
      <c r="E26" s="102">
        <v>0.0</v>
      </c>
      <c r="F26" s="102">
        <v>36.0</v>
      </c>
      <c r="G26" s="102">
        <v>23.0</v>
      </c>
      <c r="H26" s="102">
        <v>4.0</v>
      </c>
      <c r="I26" s="102">
        <v>19.0</v>
      </c>
      <c r="J26" s="102">
        <v>0.0</v>
      </c>
      <c r="K26" s="102">
        <v>1.0</v>
      </c>
      <c r="L26" s="102">
        <v>0.0</v>
      </c>
      <c r="M26" s="102">
        <v>0.0</v>
      </c>
      <c r="N26" s="102">
        <v>0.0</v>
      </c>
      <c r="O26" s="102">
        <v>1.0</v>
      </c>
      <c r="P26" s="102">
        <v>22.0</v>
      </c>
      <c r="Q26" s="102">
        <v>0.0</v>
      </c>
      <c r="R26" s="102">
        <v>1.0</v>
      </c>
      <c r="S26" s="102">
        <v>8.0</v>
      </c>
      <c r="T26" s="102">
        <v>0.0</v>
      </c>
      <c r="U26" s="102">
        <v>98.0</v>
      </c>
      <c r="V26" s="102">
        <v>0.0</v>
      </c>
      <c r="W26" s="102">
        <v>4.0</v>
      </c>
      <c r="X26" s="102">
        <v>4.0</v>
      </c>
      <c r="Y26" s="103">
        <f t="shared" si="1"/>
        <v>230</v>
      </c>
    </row>
    <row r="27">
      <c r="A27" s="29" t="s">
        <v>132</v>
      </c>
      <c r="B27" s="29" t="s">
        <v>163</v>
      </c>
      <c r="C27" s="102">
        <v>4.0</v>
      </c>
      <c r="D27" s="102">
        <v>0.0</v>
      </c>
      <c r="E27" s="102">
        <v>0.0</v>
      </c>
      <c r="F27" s="102">
        <v>20.0</v>
      </c>
      <c r="G27" s="102">
        <v>60.0</v>
      </c>
      <c r="H27" s="102">
        <v>2.0</v>
      </c>
      <c r="I27" s="102">
        <v>7.0</v>
      </c>
      <c r="J27" s="102">
        <v>0.0</v>
      </c>
      <c r="K27" s="102">
        <v>2.0</v>
      </c>
      <c r="L27" s="102">
        <v>1.0</v>
      </c>
      <c r="M27" s="102">
        <v>0.0</v>
      </c>
      <c r="N27" s="102">
        <v>0.0</v>
      </c>
      <c r="O27" s="102">
        <v>0.0</v>
      </c>
      <c r="P27" s="102">
        <v>15.0</v>
      </c>
      <c r="Q27" s="102">
        <v>0.0</v>
      </c>
      <c r="R27" s="102">
        <v>0.0</v>
      </c>
      <c r="S27" s="102">
        <v>2.0</v>
      </c>
      <c r="T27" s="102">
        <v>1.0</v>
      </c>
      <c r="U27" s="102">
        <v>0.0</v>
      </c>
      <c r="V27" s="102">
        <v>1.0</v>
      </c>
      <c r="W27" s="102">
        <v>1.0</v>
      </c>
      <c r="X27" s="102">
        <v>8.0</v>
      </c>
      <c r="Y27" s="103">
        <f t="shared" si="1"/>
        <v>124</v>
      </c>
    </row>
    <row r="28">
      <c r="A28" s="29" t="s">
        <v>132</v>
      </c>
      <c r="B28" s="29" t="s">
        <v>140</v>
      </c>
      <c r="C28" s="102">
        <v>45.0</v>
      </c>
      <c r="D28" s="102">
        <v>0.0</v>
      </c>
      <c r="E28" s="102">
        <v>0.0</v>
      </c>
      <c r="F28" s="102">
        <v>90.0</v>
      </c>
      <c r="G28" s="102">
        <v>146.0</v>
      </c>
      <c r="H28" s="102">
        <v>19.0</v>
      </c>
      <c r="I28" s="102">
        <v>68.0</v>
      </c>
      <c r="J28" s="102">
        <v>2.0</v>
      </c>
      <c r="K28" s="102">
        <v>2.0</v>
      </c>
      <c r="L28" s="102">
        <v>1.0</v>
      </c>
      <c r="M28" s="102">
        <v>2.0</v>
      </c>
      <c r="N28" s="102">
        <v>2.0</v>
      </c>
      <c r="O28" s="102">
        <v>3.0</v>
      </c>
      <c r="P28" s="102">
        <v>82.0</v>
      </c>
      <c r="Q28" s="102">
        <v>0.0</v>
      </c>
      <c r="R28" s="102">
        <v>1.0</v>
      </c>
      <c r="S28" s="102">
        <v>12.0</v>
      </c>
      <c r="T28" s="102">
        <v>4.0</v>
      </c>
      <c r="U28" s="102">
        <v>177.0</v>
      </c>
      <c r="V28" s="102">
        <v>3.0</v>
      </c>
      <c r="W28" s="102">
        <v>28.0</v>
      </c>
      <c r="X28" s="102">
        <v>34.0</v>
      </c>
      <c r="Y28" s="103">
        <f t="shared" si="1"/>
        <v>721</v>
      </c>
    </row>
    <row r="29">
      <c r="A29" s="29" t="s">
        <v>132</v>
      </c>
      <c r="B29" s="29" t="s">
        <v>141</v>
      </c>
      <c r="C29" s="102">
        <v>32.0</v>
      </c>
      <c r="D29" s="102">
        <v>0.0</v>
      </c>
      <c r="E29" s="102">
        <v>0.0</v>
      </c>
      <c r="F29" s="102">
        <v>101.0</v>
      </c>
      <c r="G29" s="102">
        <v>154.0</v>
      </c>
      <c r="H29" s="102">
        <v>20.0</v>
      </c>
      <c r="I29" s="102">
        <v>68.0</v>
      </c>
      <c r="J29" s="102">
        <v>2.0</v>
      </c>
      <c r="K29" s="102">
        <v>1.0</v>
      </c>
      <c r="L29" s="102">
        <v>2.0</v>
      </c>
      <c r="M29" s="102">
        <v>1.0</v>
      </c>
      <c r="N29" s="102">
        <v>3.0</v>
      </c>
      <c r="O29" s="102">
        <v>2.0</v>
      </c>
      <c r="P29" s="102">
        <v>75.0</v>
      </c>
      <c r="Q29" s="102">
        <v>0.0</v>
      </c>
      <c r="R29" s="102">
        <v>0.0</v>
      </c>
      <c r="S29" s="102">
        <v>11.0</v>
      </c>
      <c r="T29" s="102">
        <v>4.0</v>
      </c>
      <c r="U29" s="102">
        <v>38.0</v>
      </c>
      <c r="V29" s="102">
        <v>1.0</v>
      </c>
      <c r="W29" s="102">
        <v>17.0</v>
      </c>
      <c r="X29" s="102">
        <v>30.0</v>
      </c>
      <c r="Y29" s="103">
        <f t="shared" si="1"/>
        <v>562</v>
      </c>
    </row>
    <row r="30">
      <c r="A30" s="29" t="s">
        <v>132</v>
      </c>
      <c r="B30" s="29" t="s">
        <v>142</v>
      </c>
      <c r="C30" s="102">
        <v>7.0</v>
      </c>
      <c r="D30" s="102">
        <v>0.0</v>
      </c>
      <c r="E30" s="102">
        <v>0.0</v>
      </c>
      <c r="F30" s="102">
        <v>26.0</v>
      </c>
      <c r="G30" s="102">
        <v>37.0</v>
      </c>
      <c r="H30" s="102">
        <v>2.0</v>
      </c>
      <c r="I30" s="102">
        <v>20.0</v>
      </c>
      <c r="J30" s="102">
        <v>0.0</v>
      </c>
      <c r="K30" s="102">
        <v>0.0</v>
      </c>
      <c r="L30" s="102">
        <v>0.0</v>
      </c>
      <c r="M30" s="102">
        <v>0.0</v>
      </c>
      <c r="N30" s="102">
        <v>0.0</v>
      </c>
      <c r="O30" s="102">
        <v>0.0</v>
      </c>
      <c r="P30" s="102">
        <v>8.0</v>
      </c>
      <c r="Q30" s="102">
        <v>0.0</v>
      </c>
      <c r="R30" s="102">
        <v>0.0</v>
      </c>
      <c r="S30" s="102">
        <v>0.0</v>
      </c>
      <c r="T30" s="102">
        <v>0.0</v>
      </c>
      <c r="U30" s="102">
        <v>1.0</v>
      </c>
      <c r="V30" s="102">
        <v>0.0</v>
      </c>
      <c r="W30" s="102">
        <v>2.0</v>
      </c>
      <c r="X30" s="102">
        <v>9.0</v>
      </c>
      <c r="Y30" s="103">
        <f t="shared" si="1"/>
        <v>112</v>
      </c>
    </row>
    <row r="31">
      <c r="A31" s="29" t="s">
        <v>132</v>
      </c>
      <c r="B31" s="29" t="s">
        <v>164</v>
      </c>
      <c r="C31" s="102">
        <v>1.0</v>
      </c>
      <c r="D31" s="102">
        <v>0.0</v>
      </c>
      <c r="E31" s="102">
        <v>0.0</v>
      </c>
      <c r="F31" s="102">
        <v>1.0</v>
      </c>
      <c r="G31" s="102">
        <v>10.0</v>
      </c>
      <c r="H31" s="102">
        <v>0.0</v>
      </c>
      <c r="I31" s="102">
        <v>2.0</v>
      </c>
      <c r="J31" s="102">
        <v>0.0</v>
      </c>
      <c r="K31" s="102">
        <v>3.0</v>
      </c>
      <c r="L31" s="102">
        <v>2.0</v>
      </c>
      <c r="M31" s="102">
        <v>0.0</v>
      </c>
      <c r="N31" s="102">
        <v>0.0</v>
      </c>
      <c r="O31" s="102">
        <v>0.0</v>
      </c>
      <c r="P31" s="102">
        <v>14.0</v>
      </c>
      <c r="Q31" s="102">
        <v>0.0</v>
      </c>
      <c r="R31" s="102">
        <v>1.0</v>
      </c>
      <c r="S31" s="102">
        <v>4.0</v>
      </c>
      <c r="T31" s="102">
        <v>0.0</v>
      </c>
      <c r="U31" s="102">
        <v>1.0</v>
      </c>
      <c r="V31" s="102">
        <v>0.0</v>
      </c>
      <c r="W31" s="102">
        <v>1.0</v>
      </c>
      <c r="X31" s="102">
        <v>1.0</v>
      </c>
      <c r="Y31" s="103">
        <f t="shared" si="1"/>
        <v>41</v>
      </c>
    </row>
    <row r="32">
      <c r="A32" s="29" t="s">
        <v>132</v>
      </c>
      <c r="B32" s="29" t="s">
        <v>144</v>
      </c>
      <c r="C32" s="102">
        <v>9.0</v>
      </c>
      <c r="D32" s="102">
        <v>0.0</v>
      </c>
      <c r="E32" s="102">
        <v>0.0</v>
      </c>
      <c r="F32" s="102">
        <v>2.0</v>
      </c>
      <c r="G32" s="102">
        <v>11.0</v>
      </c>
      <c r="H32" s="102">
        <v>1.0</v>
      </c>
      <c r="I32" s="102">
        <v>0.0</v>
      </c>
      <c r="J32" s="102">
        <v>0.0</v>
      </c>
      <c r="K32" s="102">
        <v>0.0</v>
      </c>
      <c r="L32" s="102">
        <v>0.0</v>
      </c>
      <c r="M32" s="102">
        <v>0.0</v>
      </c>
      <c r="N32" s="102">
        <v>0.0</v>
      </c>
      <c r="O32" s="102">
        <v>0.0</v>
      </c>
      <c r="P32" s="102">
        <v>7.0</v>
      </c>
      <c r="Q32" s="102">
        <v>0.0</v>
      </c>
      <c r="R32" s="102">
        <v>1.0</v>
      </c>
      <c r="S32" s="102">
        <v>8.0</v>
      </c>
      <c r="T32" s="102">
        <v>0.0</v>
      </c>
      <c r="U32" s="102">
        <v>2.0</v>
      </c>
      <c r="V32" s="102">
        <v>0.0</v>
      </c>
      <c r="W32" s="102">
        <v>0.0</v>
      </c>
      <c r="X32" s="102">
        <v>1.0</v>
      </c>
      <c r="Y32" s="103">
        <f t="shared" si="1"/>
        <v>42</v>
      </c>
    </row>
    <row r="33">
      <c r="A33" s="29" t="s">
        <v>132</v>
      </c>
      <c r="B33" s="29" t="s">
        <v>145</v>
      </c>
      <c r="C33" s="102">
        <v>6.0</v>
      </c>
      <c r="D33" s="102">
        <v>0.0</v>
      </c>
      <c r="E33" s="102">
        <v>0.0</v>
      </c>
      <c r="F33" s="102">
        <v>26.0</v>
      </c>
      <c r="G33" s="102">
        <v>37.0</v>
      </c>
      <c r="H33" s="102">
        <v>2.0</v>
      </c>
      <c r="I33" s="102">
        <v>14.0</v>
      </c>
      <c r="J33" s="102">
        <v>0.0</v>
      </c>
      <c r="K33" s="102">
        <v>0.0</v>
      </c>
      <c r="L33" s="102">
        <v>0.0</v>
      </c>
      <c r="M33" s="102">
        <v>0.0</v>
      </c>
      <c r="N33" s="102">
        <v>0.0</v>
      </c>
      <c r="O33" s="102">
        <v>0.0</v>
      </c>
      <c r="P33" s="102">
        <v>8.0</v>
      </c>
      <c r="Q33" s="102">
        <v>0.0</v>
      </c>
      <c r="R33" s="102">
        <v>0.0</v>
      </c>
      <c r="S33" s="102">
        <v>0.0</v>
      </c>
      <c r="T33" s="102">
        <v>0.0</v>
      </c>
      <c r="U33" s="102">
        <v>0.0</v>
      </c>
      <c r="V33" s="102">
        <v>0.0</v>
      </c>
      <c r="W33" s="102">
        <v>2.0</v>
      </c>
      <c r="X33" s="102">
        <v>9.0</v>
      </c>
      <c r="Y33" s="103">
        <f t="shared" si="1"/>
        <v>104</v>
      </c>
    </row>
    <row r="34">
      <c r="A34" s="29" t="s">
        <v>132</v>
      </c>
      <c r="B34" s="29" t="s">
        <v>146</v>
      </c>
      <c r="C34" s="102">
        <v>17.0</v>
      </c>
      <c r="D34" s="102">
        <v>0.0</v>
      </c>
      <c r="E34" s="102">
        <v>0.0</v>
      </c>
      <c r="F34" s="102">
        <v>4.0</v>
      </c>
      <c r="G34" s="102">
        <v>25.0</v>
      </c>
      <c r="H34" s="102">
        <v>6.0</v>
      </c>
      <c r="I34" s="102">
        <v>21.0</v>
      </c>
      <c r="J34" s="102">
        <v>0.0</v>
      </c>
      <c r="K34" s="102">
        <v>0.0</v>
      </c>
      <c r="L34" s="102">
        <v>0.0</v>
      </c>
      <c r="M34" s="102">
        <v>0.0</v>
      </c>
      <c r="N34" s="102">
        <v>1.0</v>
      </c>
      <c r="O34" s="102">
        <v>1.0</v>
      </c>
      <c r="P34" s="102">
        <v>30.0</v>
      </c>
      <c r="Q34" s="102">
        <v>0.0</v>
      </c>
      <c r="R34" s="102">
        <v>0.0</v>
      </c>
      <c r="S34" s="102">
        <v>11.0</v>
      </c>
      <c r="T34" s="102">
        <v>2.0</v>
      </c>
      <c r="U34" s="102">
        <v>39.0</v>
      </c>
      <c r="V34" s="102">
        <v>1.0</v>
      </c>
      <c r="W34" s="102">
        <v>8.0</v>
      </c>
      <c r="X34" s="102">
        <v>5.0</v>
      </c>
      <c r="Y34" s="103">
        <f t="shared" si="1"/>
        <v>171</v>
      </c>
    </row>
    <row r="35">
      <c r="A35" s="29" t="s">
        <v>132</v>
      </c>
      <c r="B35" s="29" t="s">
        <v>147</v>
      </c>
      <c r="C35" s="102">
        <v>3.0</v>
      </c>
      <c r="D35" s="102">
        <v>0.0</v>
      </c>
      <c r="E35" s="102">
        <v>0.0</v>
      </c>
      <c r="F35" s="102">
        <v>19.0</v>
      </c>
      <c r="G35" s="102">
        <v>23.0</v>
      </c>
      <c r="H35" s="102">
        <v>0.0</v>
      </c>
      <c r="I35" s="102">
        <v>6.0</v>
      </c>
      <c r="J35" s="102">
        <v>0.0</v>
      </c>
      <c r="K35" s="102">
        <v>0.0</v>
      </c>
      <c r="L35" s="102">
        <v>2.0</v>
      </c>
      <c r="M35" s="102">
        <v>0.0</v>
      </c>
      <c r="N35" s="102">
        <v>1.0</v>
      </c>
      <c r="O35" s="102">
        <v>0.0</v>
      </c>
      <c r="P35" s="102">
        <v>9.0</v>
      </c>
      <c r="Q35" s="102">
        <v>0.0</v>
      </c>
      <c r="R35" s="102">
        <v>0.0</v>
      </c>
      <c r="S35" s="102">
        <v>0.0</v>
      </c>
      <c r="T35" s="102">
        <v>0.0</v>
      </c>
      <c r="U35" s="102">
        <v>0.0</v>
      </c>
      <c r="V35" s="102">
        <v>0.0</v>
      </c>
      <c r="W35" s="102">
        <v>0.0</v>
      </c>
      <c r="X35" s="102">
        <v>12.0</v>
      </c>
      <c r="Y35" s="103">
        <f t="shared" si="1"/>
        <v>75</v>
      </c>
    </row>
    <row r="36">
      <c r="A36" s="29" t="s">
        <v>132</v>
      </c>
      <c r="B36" s="29" t="s">
        <v>148</v>
      </c>
      <c r="C36" s="102">
        <v>18.0</v>
      </c>
      <c r="D36" s="102">
        <v>0.0</v>
      </c>
      <c r="E36" s="102">
        <v>0.0</v>
      </c>
      <c r="F36" s="102">
        <v>34.0</v>
      </c>
      <c r="G36" s="102">
        <v>116.0</v>
      </c>
      <c r="H36" s="102">
        <v>4.0</v>
      </c>
      <c r="I36" s="102">
        <v>30.0</v>
      </c>
      <c r="J36" s="102">
        <v>1.0</v>
      </c>
      <c r="K36" s="102">
        <v>1.0</v>
      </c>
      <c r="L36" s="102">
        <v>1.0</v>
      </c>
      <c r="M36" s="102">
        <v>2.0</v>
      </c>
      <c r="N36" s="102">
        <v>1.0</v>
      </c>
      <c r="O36" s="102">
        <v>3.0</v>
      </c>
      <c r="P36" s="102">
        <v>50.0</v>
      </c>
      <c r="Q36" s="102">
        <v>0.0</v>
      </c>
      <c r="R36" s="102">
        <v>0.0</v>
      </c>
      <c r="S36" s="102">
        <v>3.0</v>
      </c>
      <c r="T36" s="102">
        <v>3.0</v>
      </c>
      <c r="U36" s="102">
        <v>12.0</v>
      </c>
      <c r="V36" s="102">
        <v>2.0</v>
      </c>
      <c r="W36" s="102">
        <v>15.0</v>
      </c>
      <c r="X36" s="102">
        <v>13.0</v>
      </c>
      <c r="Y36" s="103">
        <f t="shared" si="1"/>
        <v>309</v>
      </c>
    </row>
    <row r="37">
      <c r="A37" s="29" t="s">
        <v>132</v>
      </c>
      <c r="B37" s="29" t="s">
        <v>149</v>
      </c>
      <c r="C37" s="102">
        <v>39.0</v>
      </c>
      <c r="D37" s="102">
        <v>0.0</v>
      </c>
      <c r="E37" s="102">
        <v>0.0</v>
      </c>
      <c r="F37" s="102">
        <v>106.0</v>
      </c>
      <c r="G37" s="102">
        <v>155.0</v>
      </c>
      <c r="H37" s="102">
        <v>11.0</v>
      </c>
      <c r="I37" s="102">
        <v>71.0</v>
      </c>
      <c r="J37" s="102">
        <v>2.0</v>
      </c>
      <c r="K37" s="102">
        <v>2.0</v>
      </c>
      <c r="L37" s="102">
        <v>2.0</v>
      </c>
      <c r="M37" s="102">
        <v>2.0</v>
      </c>
      <c r="N37" s="102">
        <v>1.0</v>
      </c>
      <c r="O37" s="102">
        <v>2.0</v>
      </c>
      <c r="P37" s="102">
        <v>84.0</v>
      </c>
      <c r="Q37" s="102">
        <v>0.0</v>
      </c>
      <c r="R37" s="102">
        <v>1.0</v>
      </c>
      <c r="S37" s="102">
        <v>9.0</v>
      </c>
      <c r="T37" s="102">
        <v>2.0</v>
      </c>
      <c r="U37" s="102">
        <v>20.0</v>
      </c>
      <c r="V37" s="102">
        <v>2.0</v>
      </c>
      <c r="W37" s="102">
        <v>24.0</v>
      </c>
      <c r="X37" s="102">
        <v>27.0</v>
      </c>
      <c r="Y37" s="103">
        <f t="shared" si="1"/>
        <v>562</v>
      </c>
    </row>
    <row r="38">
      <c r="A38" s="29" t="s">
        <v>133</v>
      </c>
      <c r="B38" s="29" t="s">
        <v>134</v>
      </c>
      <c r="C38" s="102">
        <v>0.0</v>
      </c>
      <c r="D38" s="102">
        <v>0.0</v>
      </c>
      <c r="E38" s="102">
        <v>0.0</v>
      </c>
      <c r="F38" s="102">
        <v>17.0</v>
      </c>
      <c r="G38" s="102">
        <v>1.0</v>
      </c>
      <c r="H38" s="102">
        <v>0.0</v>
      </c>
      <c r="I38" s="102">
        <v>6.0</v>
      </c>
      <c r="J38" s="102">
        <v>0.0</v>
      </c>
      <c r="K38" s="102">
        <v>0.0</v>
      </c>
      <c r="L38" s="102">
        <v>0.0</v>
      </c>
      <c r="M38" s="102">
        <v>0.0</v>
      </c>
      <c r="N38" s="102">
        <v>0.0</v>
      </c>
      <c r="O38" s="102">
        <v>0.0</v>
      </c>
      <c r="P38" s="102">
        <v>8.0</v>
      </c>
      <c r="Q38" s="102">
        <v>0.0</v>
      </c>
      <c r="R38" s="102">
        <v>1.0</v>
      </c>
      <c r="S38" s="102">
        <v>43.0</v>
      </c>
      <c r="T38" s="102">
        <v>1.0</v>
      </c>
      <c r="U38" s="102">
        <v>1.0</v>
      </c>
      <c r="V38" s="102">
        <v>0.0</v>
      </c>
      <c r="W38" s="102">
        <v>3.0</v>
      </c>
      <c r="X38" s="102">
        <v>0.0</v>
      </c>
      <c r="Y38" s="103">
        <f t="shared" si="1"/>
        <v>81</v>
      </c>
    </row>
    <row r="39">
      <c r="A39" s="29" t="s">
        <v>133</v>
      </c>
      <c r="B39" s="29" t="s">
        <v>135</v>
      </c>
      <c r="C39" s="102">
        <v>1.0</v>
      </c>
      <c r="D39" s="102">
        <v>0.0</v>
      </c>
      <c r="E39" s="102">
        <v>0.0</v>
      </c>
      <c r="F39" s="102">
        <v>56.0</v>
      </c>
      <c r="G39" s="102">
        <v>0.0</v>
      </c>
      <c r="H39" s="102">
        <v>0.0</v>
      </c>
      <c r="I39" s="102">
        <v>7.0</v>
      </c>
      <c r="J39" s="102">
        <v>0.0</v>
      </c>
      <c r="K39" s="102">
        <v>0.0</v>
      </c>
      <c r="L39" s="102">
        <v>0.0</v>
      </c>
      <c r="M39" s="102">
        <v>0.0</v>
      </c>
      <c r="N39" s="102">
        <v>0.0</v>
      </c>
      <c r="O39" s="102">
        <v>0.0</v>
      </c>
      <c r="P39" s="102">
        <v>7.0</v>
      </c>
      <c r="Q39" s="102">
        <v>0.0</v>
      </c>
      <c r="R39" s="102">
        <v>1.0</v>
      </c>
      <c r="S39" s="102">
        <v>39.0</v>
      </c>
      <c r="T39" s="102">
        <v>10.0</v>
      </c>
      <c r="U39" s="102">
        <v>4.0</v>
      </c>
      <c r="V39" s="102">
        <v>1.0</v>
      </c>
      <c r="W39" s="102">
        <v>2.0</v>
      </c>
      <c r="X39" s="102">
        <v>0.0</v>
      </c>
      <c r="Y39" s="103">
        <f t="shared" si="1"/>
        <v>128</v>
      </c>
    </row>
    <row r="40">
      <c r="A40" s="29" t="s">
        <v>133</v>
      </c>
      <c r="B40" s="29" t="s">
        <v>161</v>
      </c>
      <c r="C40" s="102">
        <v>0.0</v>
      </c>
      <c r="D40" s="102">
        <v>0.0</v>
      </c>
      <c r="E40" s="102">
        <v>0.0</v>
      </c>
      <c r="F40" s="102">
        <v>0.0</v>
      </c>
      <c r="G40" s="102">
        <v>0.0</v>
      </c>
      <c r="H40" s="102">
        <v>0.0</v>
      </c>
      <c r="I40" s="102">
        <v>0.0</v>
      </c>
      <c r="J40" s="102">
        <v>0.0</v>
      </c>
      <c r="K40" s="102">
        <v>0.0</v>
      </c>
      <c r="L40" s="102">
        <v>0.0</v>
      </c>
      <c r="M40" s="102">
        <v>0.0</v>
      </c>
      <c r="N40" s="102">
        <v>0.0</v>
      </c>
      <c r="O40" s="102">
        <v>0.0</v>
      </c>
      <c r="P40" s="102">
        <v>0.0</v>
      </c>
      <c r="Q40" s="102">
        <v>0.0</v>
      </c>
      <c r="R40" s="102">
        <v>0.0</v>
      </c>
      <c r="S40" s="102">
        <v>0.0</v>
      </c>
      <c r="T40" s="102">
        <v>0.0</v>
      </c>
      <c r="U40" s="102">
        <v>0.0</v>
      </c>
      <c r="V40" s="102">
        <v>0.0</v>
      </c>
      <c r="W40" s="102">
        <v>0.0</v>
      </c>
      <c r="X40" s="102">
        <v>0.0</v>
      </c>
      <c r="Y40" s="103">
        <f t="shared" si="1"/>
        <v>0</v>
      </c>
    </row>
    <row r="41">
      <c r="A41" s="29" t="s">
        <v>133</v>
      </c>
      <c r="B41" s="29" t="s">
        <v>162</v>
      </c>
      <c r="C41" s="102">
        <v>1.0</v>
      </c>
      <c r="D41" s="102">
        <v>0.0</v>
      </c>
      <c r="E41" s="102">
        <v>0.0</v>
      </c>
      <c r="F41" s="102">
        <v>22.0</v>
      </c>
      <c r="G41" s="102">
        <v>1.0</v>
      </c>
      <c r="H41" s="102">
        <v>0.0</v>
      </c>
      <c r="I41" s="102">
        <v>10.0</v>
      </c>
      <c r="J41" s="102">
        <v>0.0</v>
      </c>
      <c r="K41" s="102">
        <v>0.0</v>
      </c>
      <c r="L41" s="102">
        <v>0.0</v>
      </c>
      <c r="M41" s="102">
        <v>0.0</v>
      </c>
      <c r="N41" s="102">
        <v>0.0</v>
      </c>
      <c r="O41" s="102">
        <v>0.0</v>
      </c>
      <c r="P41" s="102">
        <v>3.0</v>
      </c>
      <c r="Q41" s="102">
        <v>0.0</v>
      </c>
      <c r="R41" s="102">
        <v>1.0</v>
      </c>
      <c r="S41" s="102">
        <v>46.0</v>
      </c>
      <c r="T41" s="102">
        <v>2.0</v>
      </c>
      <c r="U41" s="102">
        <v>0.0</v>
      </c>
      <c r="V41" s="102">
        <v>0.0</v>
      </c>
      <c r="W41" s="102">
        <v>1.0</v>
      </c>
      <c r="X41" s="102">
        <v>0.0</v>
      </c>
      <c r="Y41" s="103">
        <f t="shared" si="1"/>
        <v>87</v>
      </c>
    </row>
    <row r="42">
      <c r="A42" s="29" t="s">
        <v>133</v>
      </c>
      <c r="B42" s="29" t="s">
        <v>138</v>
      </c>
      <c r="C42" s="102">
        <v>0.0</v>
      </c>
      <c r="D42" s="102">
        <v>0.0</v>
      </c>
      <c r="E42" s="102">
        <v>0.0</v>
      </c>
      <c r="F42" s="102">
        <v>3.0</v>
      </c>
      <c r="G42" s="102">
        <v>1.0</v>
      </c>
      <c r="H42" s="102">
        <v>0.0</v>
      </c>
      <c r="I42" s="102">
        <v>7.0</v>
      </c>
      <c r="J42" s="102">
        <v>0.0</v>
      </c>
      <c r="K42" s="102">
        <v>0.0</v>
      </c>
      <c r="L42" s="102">
        <v>0.0</v>
      </c>
      <c r="M42" s="102">
        <v>0.0</v>
      </c>
      <c r="N42" s="102">
        <v>0.0</v>
      </c>
      <c r="O42" s="102">
        <v>0.0</v>
      </c>
      <c r="P42" s="102">
        <v>2.0</v>
      </c>
      <c r="Q42" s="102">
        <v>0.0</v>
      </c>
      <c r="R42" s="102">
        <v>1.0</v>
      </c>
      <c r="S42" s="102">
        <v>42.0</v>
      </c>
      <c r="T42" s="102">
        <v>0.0</v>
      </c>
      <c r="U42" s="102">
        <v>0.0</v>
      </c>
      <c r="V42" s="102">
        <v>0.0</v>
      </c>
      <c r="W42" s="102">
        <v>0.0</v>
      </c>
      <c r="X42" s="102">
        <v>0.0</v>
      </c>
      <c r="Y42" s="103">
        <f t="shared" si="1"/>
        <v>56</v>
      </c>
    </row>
    <row r="43">
      <c r="A43" s="29" t="s">
        <v>133</v>
      </c>
      <c r="B43" s="29" t="s">
        <v>163</v>
      </c>
      <c r="C43" s="102">
        <v>0.0</v>
      </c>
      <c r="D43" s="102">
        <v>0.0</v>
      </c>
      <c r="E43" s="102">
        <v>0.0</v>
      </c>
      <c r="F43" s="102">
        <v>9.0</v>
      </c>
      <c r="G43" s="102">
        <v>1.0</v>
      </c>
      <c r="H43" s="102">
        <v>0.0</v>
      </c>
      <c r="I43" s="102">
        <v>0.0</v>
      </c>
      <c r="J43" s="102">
        <v>0.0</v>
      </c>
      <c r="K43" s="102">
        <v>0.0</v>
      </c>
      <c r="L43" s="102">
        <v>0.0</v>
      </c>
      <c r="M43" s="102">
        <v>0.0</v>
      </c>
      <c r="N43" s="102">
        <v>0.0</v>
      </c>
      <c r="O43" s="102">
        <v>0.0</v>
      </c>
      <c r="P43" s="102">
        <v>3.0</v>
      </c>
      <c r="Q43" s="102">
        <v>0.0</v>
      </c>
      <c r="R43" s="102">
        <v>0.0</v>
      </c>
      <c r="S43" s="102">
        <v>2.0</v>
      </c>
      <c r="T43" s="102">
        <v>0.0</v>
      </c>
      <c r="U43" s="102">
        <v>0.0</v>
      </c>
      <c r="V43" s="102">
        <v>0.0</v>
      </c>
      <c r="W43" s="102">
        <v>0.0</v>
      </c>
      <c r="X43" s="102">
        <v>0.0</v>
      </c>
      <c r="Y43" s="103">
        <f t="shared" si="1"/>
        <v>15</v>
      </c>
    </row>
    <row r="44">
      <c r="A44" s="29" t="s">
        <v>133</v>
      </c>
      <c r="B44" s="29" t="s">
        <v>140</v>
      </c>
      <c r="C44" s="102">
        <v>0.0</v>
      </c>
      <c r="D44" s="102">
        <v>0.0</v>
      </c>
      <c r="E44" s="102">
        <v>0.0</v>
      </c>
      <c r="F44" s="102">
        <v>34.0</v>
      </c>
      <c r="G44" s="102">
        <v>1.0</v>
      </c>
      <c r="H44" s="102">
        <v>0.0</v>
      </c>
      <c r="I44" s="102">
        <v>11.0</v>
      </c>
      <c r="J44" s="102">
        <v>0.0</v>
      </c>
      <c r="K44" s="102">
        <v>0.0</v>
      </c>
      <c r="L44" s="102">
        <v>0.0</v>
      </c>
      <c r="M44" s="102">
        <v>0.0</v>
      </c>
      <c r="N44" s="102">
        <v>0.0</v>
      </c>
      <c r="O44" s="102">
        <v>0.0</v>
      </c>
      <c r="P44" s="102">
        <v>8.0</v>
      </c>
      <c r="Q44" s="102">
        <v>0.0</v>
      </c>
      <c r="R44" s="102">
        <v>1.0</v>
      </c>
      <c r="S44" s="102">
        <v>54.0</v>
      </c>
      <c r="T44" s="102">
        <v>10.0</v>
      </c>
      <c r="U44" s="102">
        <v>3.0</v>
      </c>
      <c r="V44" s="102">
        <v>3.0</v>
      </c>
      <c r="W44" s="102">
        <v>2.0</v>
      </c>
      <c r="X44" s="102">
        <v>0.0</v>
      </c>
      <c r="Y44" s="103">
        <f t="shared" si="1"/>
        <v>127</v>
      </c>
    </row>
    <row r="45">
      <c r="A45" s="29" t="s">
        <v>133</v>
      </c>
      <c r="B45" s="29" t="s">
        <v>141</v>
      </c>
      <c r="C45" s="102">
        <v>0.0</v>
      </c>
      <c r="D45" s="102">
        <v>0.0</v>
      </c>
      <c r="E45" s="102">
        <v>0.0</v>
      </c>
      <c r="F45" s="102">
        <v>33.0</v>
      </c>
      <c r="G45" s="102">
        <v>1.0</v>
      </c>
      <c r="H45" s="102">
        <v>0.0</v>
      </c>
      <c r="I45" s="102">
        <v>14.0</v>
      </c>
      <c r="J45" s="102">
        <v>0.0</v>
      </c>
      <c r="K45" s="102">
        <v>0.0</v>
      </c>
      <c r="L45" s="102">
        <v>0.0</v>
      </c>
      <c r="M45" s="102">
        <v>0.0</v>
      </c>
      <c r="N45" s="102">
        <v>0.0</v>
      </c>
      <c r="O45" s="102">
        <v>0.0</v>
      </c>
      <c r="P45" s="102">
        <v>11.0</v>
      </c>
      <c r="Q45" s="102">
        <v>0.0</v>
      </c>
      <c r="R45" s="102">
        <v>0.0</v>
      </c>
      <c r="S45" s="102">
        <v>55.0</v>
      </c>
      <c r="T45" s="102">
        <v>2.0</v>
      </c>
      <c r="U45" s="102">
        <v>0.0</v>
      </c>
      <c r="V45" s="102">
        <v>0.0</v>
      </c>
      <c r="W45" s="102">
        <v>2.0</v>
      </c>
      <c r="X45" s="102">
        <v>0.0</v>
      </c>
      <c r="Y45" s="103">
        <f t="shared" si="1"/>
        <v>118</v>
      </c>
    </row>
    <row r="46">
      <c r="A46" s="29" t="s">
        <v>133</v>
      </c>
      <c r="B46" s="29" t="s">
        <v>142</v>
      </c>
      <c r="C46" s="102">
        <v>1.0</v>
      </c>
      <c r="D46" s="102">
        <v>0.0</v>
      </c>
      <c r="E46" s="102">
        <v>0.0</v>
      </c>
      <c r="F46" s="102">
        <v>10.0</v>
      </c>
      <c r="G46" s="102">
        <v>1.0</v>
      </c>
      <c r="H46" s="102">
        <v>0.0</v>
      </c>
      <c r="I46" s="102">
        <v>4.0</v>
      </c>
      <c r="J46" s="102">
        <v>0.0</v>
      </c>
      <c r="K46" s="102">
        <v>0.0</v>
      </c>
      <c r="L46" s="102">
        <v>0.0</v>
      </c>
      <c r="M46" s="102">
        <v>0.0</v>
      </c>
      <c r="N46" s="102">
        <v>0.0</v>
      </c>
      <c r="O46" s="102">
        <v>0.0</v>
      </c>
      <c r="P46" s="102">
        <v>1.0</v>
      </c>
      <c r="Q46" s="102">
        <v>0.0</v>
      </c>
      <c r="R46" s="102">
        <v>0.0</v>
      </c>
      <c r="S46" s="102">
        <v>0.0</v>
      </c>
      <c r="T46" s="102">
        <v>0.0</v>
      </c>
      <c r="U46" s="102">
        <v>0.0</v>
      </c>
      <c r="V46" s="102">
        <v>0.0</v>
      </c>
      <c r="W46" s="102">
        <v>0.0</v>
      </c>
      <c r="X46" s="102">
        <v>0.0</v>
      </c>
      <c r="Y46" s="103">
        <f t="shared" si="1"/>
        <v>17</v>
      </c>
    </row>
    <row r="47">
      <c r="A47" s="29" t="s">
        <v>133</v>
      </c>
      <c r="B47" s="29" t="s">
        <v>164</v>
      </c>
      <c r="C47" s="102">
        <v>0.0</v>
      </c>
      <c r="D47" s="102">
        <v>0.0</v>
      </c>
      <c r="E47" s="102">
        <v>0.0</v>
      </c>
      <c r="F47" s="102">
        <v>0.0</v>
      </c>
      <c r="G47" s="102">
        <v>0.0</v>
      </c>
      <c r="H47" s="102">
        <v>0.0</v>
      </c>
      <c r="I47" s="102">
        <v>0.0</v>
      </c>
      <c r="J47" s="102">
        <v>0.0</v>
      </c>
      <c r="K47" s="102">
        <v>0.0</v>
      </c>
      <c r="L47" s="102">
        <v>0.0</v>
      </c>
      <c r="M47" s="102">
        <v>0.0</v>
      </c>
      <c r="N47" s="102">
        <v>0.0</v>
      </c>
      <c r="O47" s="102">
        <v>0.0</v>
      </c>
      <c r="P47" s="102">
        <v>1.0</v>
      </c>
      <c r="Q47" s="102">
        <v>0.0</v>
      </c>
      <c r="R47" s="102">
        <v>1.0</v>
      </c>
      <c r="S47" s="102">
        <v>4.0</v>
      </c>
      <c r="T47" s="102">
        <v>1.0</v>
      </c>
      <c r="U47" s="102">
        <v>0.0</v>
      </c>
      <c r="V47" s="102">
        <v>0.0</v>
      </c>
      <c r="W47" s="102">
        <v>0.0</v>
      </c>
      <c r="X47" s="102">
        <v>0.0</v>
      </c>
      <c r="Y47" s="103">
        <f t="shared" si="1"/>
        <v>7</v>
      </c>
    </row>
    <row r="48">
      <c r="A48" s="29" t="s">
        <v>133</v>
      </c>
      <c r="B48" s="29" t="s">
        <v>144</v>
      </c>
      <c r="C48" s="102">
        <v>0.0</v>
      </c>
      <c r="D48" s="102">
        <v>0.0</v>
      </c>
      <c r="E48" s="102">
        <v>0.0</v>
      </c>
      <c r="F48" s="102">
        <v>0.0</v>
      </c>
      <c r="G48" s="102">
        <v>0.0</v>
      </c>
      <c r="H48" s="102">
        <v>0.0</v>
      </c>
      <c r="I48" s="102">
        <v>1.0</v>
      </c>
      <c r="J48" s="102">
        <v>0.0</v>
      </c>
      <c r="K48" s="102">
        <v>0.0</v>
      </c>
      <c r="L48" s="102">
        <v>0.0</v>
      </c>
      <c r="M48" s="102">
        <v>0.0</v>
      </c>
      <c r="N48" s="102">
        <v>0.0</v>
      </c>
      <c r="O48" s="102">
        <v>0.0</v>
      </c>
      <c r="P48" s="102">
        <v>0.0</v>
      </c>
      <c r="Q48" s="102">
        <v>0.0</v>
      </c>
      <c r="R48" s="102">
        <v>1.0</v>
      </c>
      <c r="S48" s="102">
        <v>19.0</v>
      </c>
      <c r="T48" s="102">
        <v>0.0</v>
      </c>
      <c r="U48" s="102">
        <v>0.0</v>
      </c>
      <c r="V48" s="102">
        <v>0.0</v>
      </c>
      <c r="W48" s="102">
        <v>1.0</v>
      </c>
      <c r="X48" s="102">
        <v>0.0</v>
      </c>
      <c r="Y48" s="103">
        <f t="shared" si="1"/>
        <v>22</v>
      </c>
    </row>
    <row r="49">
      <c r="A49" s="29" t="s">
        <v>133</v>
      </c>
      <c r="B49" s="29" t="s">
        <v>145</v>
      </c>
      <c r="C49" s="102">
        <v>0.0</v>
      </c>
      <c r="D49" s="102">
        <v>0.0</v>
      </c>
      <c r="E49" s="102">
        <v>0.0</v>
      </c>
      <c r="F49" s="102">
        <v>10.0</v>
      </c>
      <c r="G49" s="102">
        <v>1.0</v>
      </c>
      <c r="H49" s="102">
        <v>0.0</v>
      </c>
      <c r="I49" s="102">
        <v>4.0</v>
      </c>
      <c r="J49" s="102">
        <v>0.0</v>
      </c>
      <c r="K49" s="102">
        <v>0.0</v>
      </c>
      <c r="L49" s="102">
        <v>0.0</v>
      </c>
      <c r="M49" s="102">
        <v>0.0</v>
      </c>
      <c r="N49" s="102">
        <v>0.0</v>
      </c>
      <c r="O49" s="102">
        <v>0.0</v>
      </c>
      <c r="P49" s="102">
        <v>1.0</v>
      </c>
      <c r="Q49" s="102">
        <v>0.0</v>
      </c>
      <c r="R49" s="102">
        <v>0.0</v>
      </c>
      <c r="S49" s="102">
        <v>0.0</v>
      </c>
      <c r="T49" s="102">
        <v>0.0</v>
      </c>
      <c r="U49" s="102">
        <v>0.0</v>
      </c>
      <c r="V49" s="102">
        <v>0.0</v>
      </c>
      <c r="W49" s="102">
        <v>0.0</v>
      </c>
      <c r="X49" s="102">
        <v>0.0</v>
      </c>
      <c r="Y49" s="103">
        <f t="shared" si="1"/>
        <v>16</v>
      </c>
    </row>
    <row r="50">
      <c r="A50" s="29" t="s">
        <v>133</v>
      </c>
      <c r="B50" s="29" t="s">
        <v>146</v>
      </c>
      <c r="C50" s="102">
        <v>0.0</v>
      </c>
      <c r="D50" s="102">
        <v>0.0</v>
      </c>
      <c r="E50" s="102">
        <v>0.0</v>
      </c>
      <c r="F50" s="102">
        <v>2.0</v>
      </c>
      <c r="G50" s="102">
        <v>0.0</v>
      </c>
      <c r="H50" s="102">
        <v>0.0</v>
      </c>
      <c r="I50" s="102">
        <v>1.0</v>
      </c>
      <c r="J50" s="102">
        <v>0.0</v>
      </c>
      <c r="K50" s="102">
        <v>0.0</v>
      </c>
      <c r="L50" s="102">
        <v>0.0</v>
      </c>
      <c r="M50" s="102">
        <v>0.0</v>
      </c>
      <c r="N50" s="102">
        <v>0.0</v>
      </c>
      <c r="O50" s="102">
        <v>0.0</v>
      </c>
      <c r="P50" s="102">
        <v>2.0</v>
      </c>
      <c r="Q50" s="102">
        <v>0.0</v>
      </c>
      <c r="R50" s="102">
        <v>0.0</v>
      </c>
      <c r="S50" s="102">
        <v>47.0</v>
      </c>
      <c r="T50" s="102">
        <v>11.0</v>
      </c>
      <c r="U50" s="102">
        <v>1.0</v>
      </c>
      <c r="V50" s="102">
        <v>0.0</v>
      </c>
      <c r="W50" s="102">
        <v>1.0</v>
      </c>
      <c r="X50" s="102">
        <v>0.0</v>
      </c>
      <c r="Y50" s="103">
        <f t="shared" si="1"/>
        <v>65</v>
      </c>
    </row>
    <row r="51">
      <c r="A51" s="29" t="s">
        <v>133</v>
      </c>
      <c r="B51" s="29" t="s">
        <v>147</v>
      </c>
      <c r="C51" s="102">
        <v>0.0</v>
      </c>
      <c r="D51" s="102">
        <v>0.0</v>
      </c>
      <c r="E51" s="102">
        <v>0.0</v>
      </c>
      <c r="F51" s="102">
        <v>9.0</v>
      </c>
      <c r="G51" s="102">
        <v>1.0</v>
      </c>
      <c r="H51" s="102">
        <v>0.0</v>
      </c>
      <c r="I51" s="102">
        <v>0.0</v>
      </c>
      <c r="J51" s="102">
        <v>0.0</v>
      </c>
      <c r="K51" s="102">
        <v>0.0</v>
      </c>
      <c r="L51" s="102">
        <v>0.0</v>
      </c>
      <c r="M51" s="102">
        <v>0.0</v>
      </c>
      <c r="N51" s="102">
        <v>0.0</v>
      </c>
      <c r="O51" s="102">
        <v>0.0</v>
      </c>
      <c r="P51" s="102">
        <v>3.0</v>
      </c>
      <c r="Q51" s="102">
        <v>0.0</v>
      </c>
      <c r="R51" s="102">
        <v>0.0</v>
      </c>
      <c r="S51" s="102">
        <v>0.0</v>
      </c>
      <c r="T51" s="102">
        <v>0.0</v>
      </c>
      <c r="U51" s="102">
        <v>0.0</v>
      </c>
      <c r="V51" s="102">
        <v>0.0</v>
      </c>
      <c r="W51" s="102">
        <v>0.0</v>
      </c>
      <c r="X51" s="102">
        <v>0.0</v>
      </c>
      <c r="Y51" s="103">
        <f t="shared" si="1"/>
        <v>13</v>
      </c>
    </row>
    <row r="52">
      <c r="A52" s="29" t="s">
        <v>133</v>
      </c>
      <c r="B52" s="29" t="s">
        <v>148</v>
      </c>
      <c r="C52" s="102">
        <v>0.0</v>
      </c>
      <c r="D52" s="102">
        <v>0.0</v>
      </c>
      <c r="E52" s="102">
        <v>0.0</v>
      </c>
      <c r="F52" s="102">
        <v>22.0</v>
      </c>
      <c r="G52" s="102">
        <v>1.0</v>
      </c>
      <c r="H52" s="102">
        <v>0.0</v>
      </c>
      <c r="I52" s="102">
        <v>10.0</v>
      </c>
      <c r="J52" s="102">
        <v>0.0</v>
      </c>
      <c r="K52" s="102">
        <v>0.0</v>
      </c>
      <c r="L52" s="102">
        <v>0.0</v>
      </c>
      <c r="M52" s="102">
        <v>0.0</v>
      </c>
      <c r="N52" s="102">
        <v>0.0</v>
      </c>
      <c r="O52" s="102">
        <v>0.0</v>
      </c>
      <c r="P52" s="102">
        <v>8.0</v>
      </c>
      <c r="Q52" s="102">
        <v>0.0</v>
      </c>
      <c r="R52" s="102">
        <v>0.0</v>
      </c>
      <c r="S52" s="102">
        <v>7.0</v>
      </c>
      <c r="T52" s="102">
        <v>2.0</v>
      </c>
      <c r="U52" s="102">
        <v>0.0</v>
      </c>
      <c r="V52" s="102">
        <v>0.0</v>
      </c>
      <c r="W52" s="102">
        <v>0.0</v>
      </c>
      <c r="X52" s="102">
        <v>0.0</v>
      </c>
      <c r="Y52" s="103">
        <f t="shared" si="1"/>
        <v>50</v>
      </c>
    </row>
    <row r="53">
      <c r="A53" s="29" t="s">
        <v>133</v>
      </c>
      <c r="B53" s="29" t="s">
        <v>149</v>
      </c>
      <c r="C53" s="102">
        <v>0.0</v>
      </c>
      <c r="D53" s="102">
        <v>0.0</v>
      </c>
      <c r="E53" s="102">
        <v>0.0</v>
      </c>
      <c r="F53" s="102">
        <v>25.0</v>
      </c>
      <c r="G53" s="102">
        <v>2.0</v>
      </c>
      <c r="H53" s="102">
        <v>0.0</v>
      </c>
      <c r="I53" s="102">
        <v>11.0</v>
      </c>
      <c r="J53" s="102">
        <v>0.0</v>
      </c>
      <c r="K53" s="102">
        <v>0.0</v>
      </c>
      <c r="L53" s="102">
        <v>0.0</v>
      </c>
      <c r="M53" s="102">
        <v>0.0</v>
      </c>
      <c r="N53" s="102">
        <v>0.0</v>
      </c>
      <c r="O53" s="102">
        <v>0.0</v>
      </c>
      <c r="P53" s="102">
        <v>10.0</v>
      </c>
      <c r="Q53" s="102">
        <v>0.0</v>
      </c>
      <c r="R53" s="102">
        <v>1.0</v>
      </c>
      <c r="S53" s="102">
        <v>28.0</v>
      </c>
      <c r="T53" s="102">
        <v>1.0</v>
      </c>
      <c r="U53" s="102">
        <v>1.0</v>
      </c>
      <c r="V53" s="102">
        <v>0.0</v>
      </c>
      <c r="W53" s="102">
        <v>2.0</v>
      </c>
      <c r="X53" s="102">
        <v>0.0</v>
      </c>
      <c r="Y53" s="103">
        <f t="shared" si="1"/>
        <v>81</v>
      </c>
    </row>
    <row r="54">
      <c r="A54" s="29" t="s">
        <v>134</v>
      </c>
      <c r="B54" s="29" t="s">
        <v>135</v>
      </c>
      <c r="C54" s="102">
        <v>49.0</v>
      </c>
      <c r="D54" s="102">
        <v>3.0</v>
      </c>
      <c r="E54" s="102">
        <v>1.0</v>
      </c>
      <c r="F54" s="102">
        <v>83.0</v>
      </c>
      <c r="G54" s="102">
        <v>115.0</v>
      </c>
      <c r="H54" s="102">
        <v>38.0</v>
      </c>
      <c r="I54" s="102">
        <v>102.0</v>
      </c>
      <c r="J54" s="102">
        <v>0.0</v>
      </c>
      <c r="K54" s="102">
        <v>7.0</v>
      </c>
      <c r="L54" s="102">
        <v>2.0</v>
      </c>
      <c r="M54" s="102">
        <v>0.0</v>
      </c>
      <c r="N54" s="102">
        <v>2.0</v>
      </c>
      <c r="O54" s="102">
        <v>5.0</v>
      </c>
      <c r="P54" s="102">
        <v>83.0</v>
      </c>
      <c r="Q54" s="102">
        <v>0.0</v>
      </c>
      <c r="R54" s="102">
        <v>1.0</v>
      </c>
      <c r="S54" s="102">
        <v>34.0</v>
      </c>
      <c r="T54" s="102">
        <v>4.0</v>
      </c>
      <c r="U54" s="102">
        <v>30.0</v>
      </c>
      <c r="V54" s="102">
        <v>0.0</v>
      </c>
      <c r="W54" s="102">
        <v>73.0</v>
      </c>
      <c r="X54" s="102">
        <v>35.0</v>
      </c>
      <c r="Y54" s="103">
        <f t="shared" si="1"/>
        <v>667</v>
      </c>
    </row>
    <row r="55">
      <c r="A55" s="29" t="s">
        <v>134</v>
      </c>
      <c r="B55" s="29" t="s">
        <v>161</v>
      </c>
      <c r="C55" s="102">
        <v>0.0</v>
      </c>
      <c r="D55" s="102">
        <v>0.0</v>
      </c>
      <c r="E55" s="102">
        <v>0.0</v>
      </c>
      <c r="F55" s="102">
        <v>0.0</v>
      </c>
      <c r="G55" s="102">
        <v>0.0</v>
      </c>
      <c r="H55" s="102">
        <v>0.0</v>
      </c>
      <c r="I55" s="102">
        <v>0.0</v>
      </c>
      <c r="J55" s="102">
        <v>0.0</v>
      </c>
      <c r="K55" s="102">
        <v>1.0</v>
      </c>
      <c r="L55" s="102">
        <v>1.0</v>
      </c>
      <c r="M55" s="102">
        <v>0.0</v>
      </c>
      <c r="N55" s="102">
        <v>0.0</v>
      </c>
      <c r="O55" s="102">
        <v>0.0</v>
      </c>
      <c r="P55" s="102">
        <v>2.0</v>
      </c>
      <c r="Q55" s="102">
        <v>0.0</v>
      </c>
      <c r="R55" s="102">
        <v>0.0</v>
      </c>
      <c r="S55" s="102">
        <v>0.0</v>
      </c>
      <c r="T55" s="102">
        <v>0.0</v>
      </c>
      <c r="U55" s="102">
        <v>0.0</v>
      </c>
      <c r="V55" s="102">
        <v>0.0</v>
      </c>
      <c r="W55" s="102">
        <v>0.0</v>
      </c>
      <c r="X55" s="102">
        <v>0.0</v>
      </c>
      <c r="Y55" s="103">
        <f t="shared" si="1"/>
        <v>4</v>
      </c>
    </row>
    <row r="56">
      <c r="A56" s="29" t="s">
        <v>134</v>
      </c>
      <c r="B56" s="29" t="s">
        <v>162</v>
      </c>
      <c r="C56" s="102">
        <v>19.0</v>
      </c>
      <c r="D56" s="102">
        <v>1.0</v>
      </c>
      <c r="E56" s="102">
        <v>0.0</v>
      </c>
      <c r="F56" s="102">
        <v>69.0</v>
      </c>
      <c r="G56" s="102">
        <v>95.0</v>
      </c>
      <c r="H56" s="102">
        <v>12.0</v>
      </c>
      <c r="I56" s="102">
        <v>48.0</v>
      </c>
      <c r="J56" s="102">
        <v>0.0</v>
      </c>
      <c r="K56" s="102">
        <v>3.0</v>
      </c>
      <c r="L56" s="102">
        <v>2.0</v>
      </c>
      <c r="M56" s="102">
        <v>0.0</v>
      </c>
      <c r="N56" s="102">
        <v>0.0</v>
      </c>
      <c r="O56" s="102">
        <v>4.0</v>
      </c>
      <c r="P56" s="102">
        <v>43.0</v>
      </c>
      <c r="Q56" s="102">
        <v>0.0</v>
      </c>
      <c r="R56" s="102">
        <v>1.0</v>
      </c>
      <c r="S56" s="102">
        <v>39.0</v>
      </c>
      <c r="T56" s="102">
        <v>2.0</v>
      </c>
      <c r="U56" s="102">
        <v>25.0</v>
      </c>
      <c r="V56" s="102">
        <v>0.0</v>
      </c>
      <c r="W56" s="102">
        <v>30.0</v>
      </c>
      <c r="X56" s="102">
        <v>21.0</v>
      </c>
      <c r="Y56" s="103">
        <f t="shared" si="1"/>
        <v>414</v>
      </c>
    </row>
    <row r="57">
      <c r="A57" s="29" t="s">
        <v>134</v>
      </c>
      <c r="B57" s="29" t="s">
        <v>138</v>
      </c>
      <c r="C57" s="102">
        <v>12.0</v>
      </c>
      <c r="D57" s="102">
        <v>4.0</v>
      </c>
      <c r="E57" s="102">
        <v>2.0</v>
      </c>
      <c r="F57" s="102">
        <v>32.0</v>
      </c>
      <c r="G57" s="102">
        <v>20.0</v>
      </c>
      <c r="H57" s="102">
        <v>10.0</v>
      </c>
      <c r="I57" s="102">
        <v>26.0</v>
      </c>
      <c r="J57" s="102">
        <v>0.0</v>
      </c>
      <c r="K57" s="102">
        <v>0.0</v>
      </c>
      <c r="L57" s="102">
        <v>0.0</v>
      </c>
      <c r="M57" s="102">
        <v>0.0</v>
      </c>
      <c r="N57" s="102">
        <v>0.0</v>
      </c>
      <c r="O57" s="102">
        <v>1.0</v>
      </c>
      <c r="P57" s="102">
        <v>20.0</v>
      </c>
      <c r="Q57" s="102">
        <v>0.0</v>
      </c>
      <c r="R57" s="102">
        <v>1.0</v>
      </c>
      <c r="S57" s="102">
        <v>30.0</v>
      </c>
      <c r="T57" s="102">
        <v>0.0</v>
      </c>
      <c r="U57" s="102">
        <v>25.0</v>
      </c>
      <c r="V57" s="102">
        <v>0.0</v>
      </c>
      <c r="W57" s="102">
        <v>11.0</v>
      </c>
      <c r="X57" s="102">
        <v>2.0</v>
      </c>
      <c r="Y57" s="103">
        <f t="shared" si="1"/>
        <v>196</v>
      </c>
    </row>
    <row r="58">
      <c r="A58" s="29" t="s">
        <v>134</v>
      </c>
      <c r="B58" s="29" t="s">
        <v>163</v>
      </c>
      <c r="C58" s="102">
        <v>3.0</v>
      </c>
      <c r="D58" s="102">
        <v>1.0</v>
      </c>
      <c r="E58" s="102">
        <v>0.0</v>
      </c>
      <c r="F58" s="102">
        <v>14.0</v>
      </c>
      <c r="G58" s="102">
        <v>45.0</v>
      </c>
      <c r="H58" s="102">
        <v>2.0</v>
      </c>
      <c r="I58" s="102">
        <v>7.0</v>
      </c>
      <c r="J58" s="102">
        <v>0.0</v>
      </c>
      <c r="K58" s="102">
        <v>0.0</v>
      </c>
      <c r="L58" s="102">
        <v>1.0</v>
      </c>
      <c r="M58" s="102">
        <v>0.0</v>
      </c>
      <c r="N58" s="102">
        <v>1.0</v>
      </c>
      <c r="O58" s="102">
        <v>0.0</v>
      </c>
      <c r="P58" s="102">
        <v>6.0</v>
      </c>
      <c r="Q58" s="102">
        <v>0.0</v>
      </c>
      <c r="R58" s="102">
        <v>0.0</v>
      </c>
      <c r="S58" s="102">
        <v>2.0</v>
      </c>
      <c r="T58" s="102">
        <v>2.0</v>
      </c>
      <c r="U58" s="102">
        <v>0.0</v>
      </c>
      <c r="V58" s="102">
        <v>0.0</v>
      </c>
      <c r="W58" s="102">
        <v>1.0</v>
      </c>
      <c r="X58" s="102">
        <v>5.0</v>
      </c>
      <c r="Y58" s="103">
        <f t="shared" si="1"/>
        <v>90</v>
      </c>
    </row>
    <row r="59">
      <c r="A59" s="29" t="s">
        <v>134</v>
      </c>
      <c r="B59" s="29" t="s">
        <v>140</v>
      </c>
      <c r="C59" s="102">
        <v>51.0</v>
      </c>
      <c r="D59" s="102">
        <v>4.0</v>
      </c>
      <c r="E59" s="102">
        <v>4.0</v>
      </c>
      <c r="F59" s="102">
        <v>79.0</v>
      </c>
      <c r="G59" s="102">
        <v>119.0</v>
      </c>
      <c r="H59" s="102">
        <v>36.0</v>
      </c>
      <c r="I59" s="102">
        <v>101.0</v>
      </c>
      <c r="J59" s="102">
        <v>0.0</v>
      </c>
      <c r="K59" s="102">
        <v>5.0</v>
      </c>
      <c r="L59" s="102">
        <v>1.0</v>
      </c>
      <c r="M59" s="102">
        <v>0.0</v>
      </c>
      <c r="N59" s="102">
        <v>1.0</v>
      </c>
      <c r="O59" s="102">
        <v>6.0</v>
      </c>
      <c r="P59" s="102">
        <v>81.0</v>
      </c>
      <c r="Q59" s="102">
        <v>0.0</v>
      </c>
      <c r="R59" s="102">
        <v>1.0</v>
      </c>
      <c r="S59" s="102">
        <v>41.0</v>
      </c>
      <c r="T59" s="102">
        <v>4.0</v>
      </c>
      <c r="U59" s="102">
        <v>39.0</v>
      </c>
      <c r="V59" s="102">
        <v>0.0</v>
      </c>
      <c r="W59" s="102">
        <v>68.0</v>
      </c>
      <c r="X59" s="102">
        <v>38.0</v>
      </c>
      <c r="Y59" s="103">
        <f t="shared" si="1"/>
        <v>679</v>
      </c>
    </row>
    <row r="60">
      <c r="A60" s="29" t="s">
        <v>134</v>
      </c>
      <c r="B60" s="29" t="s">
        <v>141</v>
      </c>
      <c r="C60" s="102">
        <v>45.0</v>
      </c>
      <c r="D60" s="102">
        <v>3.0</v>
      </c>
      <c r="E60" s="102">
        <v>3.0</v>
      </c>
      <c r="F60" s="102">
        <v>89.0</v>
      </c>
      <c r="G60" s="102">
        <v>129.0</v>
      </c>
      <c r="H60" s="102">
        <v>37.0</v>
      </c>
      <c r="I60" s="102">
        <v>95.0</v>
      </c>
      <c r="J60" s="102">
        <v>0.0</v>
      </c>
      <c r="K60" s="102">
        <v>7.0</v>
      </c>
      <c r="L60" s="102">
        <v>2.0</v>
      </c>
      <c r="M60" s="102">
        <v>0.0</v>
      </c>
      <c r="N60" s="102">
        <v>2.0</v>
      </c>
      <c r="O60" s="102">
        <v>4.0</v>
      </c>
      <c r="P60" s="102">
        <v>84.0</v>
      </c>
      <c r="Q60" s="102">
        <v>0.0</v>
      </c>
      <c r="R60" s="102">
        <v>0.0</v>
      </c>
      <c r="S60" s="102">
        <v>40.0</v>
      </c>
      <c r="T60" s="102">
        <v>3.0</v>
      </c>
      <c r="U60" s="102">
        <v>11.0</v>
      </c>
      <c r="V60" s="102">
        <v>0.0</v>
      </c>
      <c r="W60" s="102">
        <v>59.0</v>
      </c>
      <c r="X60" s="102">
        <v>33.0</v>
      </c>
      <c r="Y60" s="103">
        <f t="shared" si="1"/>
        <v>646</v>
      </c>
    </row>
    <row r="61">
      <c r="A61" s="29" t="s">
        <v>134</v>
      </c>
      <c r="B61" s="29" t="s">
        <v>142</v>
      </c>
      <c r="C61" s="102">
        <v>1.0</v>
      </c>
      <c r="D61" s="102">
        <v>4.0</v>
      </c>
      <c r="E61" s="102">
        <v>0.0</v>
      </c>
      <c r="F61" s="102">
        <v>18.0</v>
      </c>
      <c r="G61" s="102">
        <v>31.0</v>
      </c>
      <c r="H61" s="102">
        <v>4.0</v>
      </c>
      <c r="I61" s="102">
        <v>9.0</v>
      </c>
      <c r="J61" s="102">
        <v>0.0</v>
      </c>
      <c r="K61" s="102">
        <v>0.0</v>
      </c>
      <c r="L61" s="102">
        <v>0.0</v>
      </c>
      <c r="M61" s="102">
        <v>0.0</v>
      </c>
      <c r="N61" s="102">
        <v>0.0</v>
      </c>
      <c r="O61" s="102">
        <v>0.0</v>
      </c>
      <c r="P61" s="102">
        <v>6.0</v>
      </c>
      <c r="Q61" s="102">
        <v>0.0</v>
      </c>
      <c r="R61" s="102">
        <v>0.0</v>
      </c>
      <c r="S61" s="102">
        <v>0.0</v>
      </c>
      <c r="T61" s="102">
        <v>0.0</v>
      </c>
      <c r="U61" s="102">
        <v>0.0</v>
      </c>
      <c r="V61" s="102">
        <v>0.0</v>
      </c>
      <c r="W61" s="102">
        <v>3.0</v>
      </c>
      <c r="X61" s="102">
        <v>11.0</v>
      </c>
      <c r="Y61" s="103">
        <f t="shared" si="1"/>
        <v>87</v>
      </c>
    </row>
    <row r="62">
      <c r="A62" s="29" t="s">
        <v>134</v>
      </c>
      <c r="B62" s="29" t="s">
        <v>164</v>
      </c>
      <c r="C62" s="102">
        <v>0.0</v>
      </c>
      <c r="D62" s="102">
        <v>0.0</v>
      </c>
      <c r="E62" s="102">
        <v>0.0</v>
      </c>
      <c r="F62" s="102">
        <v>1.0</v>
      </c>
      <c r="G62" s="102">
        <v>4.0</v>
      </c>
      <c r="H62" s="102">
        <v>0.0</v>
      </c>
      <c r="I62" s="102">
        <v>1.0</v>
      </c>
      <c r="J62" s="102">
        <v>0.0</v>
      </c>
      <c r="K62" s="102">
        <v>0.0</v>
      </c>
      <c r="L62" s="102">
        <v>2.0</v>
      </c>
      <c r="M62" s="102">
        <v>0.0</v>
      </c>
      <c r="N62" s="102">
        <v>0.0</v>
      </c>
      <c r="O62" s="102">
        <v>0.0</v>
      </c>
      <c r="P62" s="102">
        <v>11.0</v>
      </c>
      <c r="Q62" s="102">
        <v>0.0</v>
      </c>
      <c r="R62" s="102">
        <v>1.0</v>
      </c>
      <c r="S62" s="102">
        <v>4.0</v>
      </c>
      <c r="T62" s="102">
        <v>0.0</v>
      </c>
      <c r="U62" s="102">
        <v>1.0</v>
      </c>
      <c r="V62" s="102">
        <v>0.0</v>
      </c>
      <c r="W62" s="102">
        <v>0.0</v>
      </c>
      <c r="X62" s="102">
        <v>1.0</v>
      </c>
      <c r="Y62" s="103">
        <f t="shared" si="1"/>
        <v>26</v>
      </c>
    </row>
    <row r="63">
      <c r="A63" s="29" t="s">
        <v>134</v>
      </c>
      <c r="B63" s="29" t="s">
        <v>144</v>
      </c>
      <c r="C63" s="102">
        <v>6.0</v>
      </c>
      <c r="D63" s="102">
        <v>0.0</v>
      </c>
      <c r="E63" s="102">
        <v>0.0</v>
      </c>
      <c r="F63" s="102">
        <v>1.0</v>
      </c>
      <c r="G63" s="102">
        <v>12.0</v>
      </c>
      <c r="H63" s="102">
        <v>4.0</v>
      </c>
      <c r="I63" s="102">
        <v>1.0</v>
      </c>
      <c r="J63" s="102">
        <v>0.0</v>
      </c>
      <c r="K63" s="102">
        <v>1.0</v>
      </c>
      <c r="L63" s="102">
        <v>0.0</v>
      </c>
      <c r="M63" s="102">
        <v>0.0</v>
      </c>
      <c r="N63" s="102">
        <v>0.0</v>
      </c>
      <c r="O63" s="102">
        <v>1.0</v>
      </c>
      <c r="P63" s="102">
        <v>8.0</v>
      </c>
      <c r="Q63" s="102">
        <v>0.0</v>
      </c>
      <c r="R63" s="102">
        <v>1.0</v>
      </c>
      <c r="S63" s="102">
        <v>17.0</v>
      </c>
      <c r="T63" s="102">
        <v>0.0</v>
      </c>
      <c r="U63" s="102">
        <v>0.0</v>
      </c>
      <c r="V63" s="102">
        <v>0.0</v>
      </c>
      <c r="W63" s="102">
        <v>6.0</v>
      </c>
      <c r="X63" s="102">
        <v>1.0</v>
      </c>
      <c r="Y63" s="103">
        <f t="shared" si="1"/>
        <v>59</v>
      </c>
    </row>
    <row r="64">
      <c r="A64" s="29" t="s">
        <v>134</v>
      </c>
      <c r="B64" s="29" t="s">
        <v>145</v>
      </c>
      <c r="C64" s="102">
        <v>1.0</v>
      </c>
      <c r="D64" s="102">
        <v>4.0</v>
      </c>
      <c r="E64" s="102">
        <v>0.0</v>
      </c>
      <c r="F64" s="102">
        <v>18.0</v>
      </c>
      <c r="G64" s="102">
        <v>30.0</v>
      </c>
      <c r="H64" s="102">
        <v>4.0</v>
      </c>
      <c r="I64" s="102">
        <v>6.0</v>
      </c>
      <c r="J64" s="102">
        <v>0.0</v>
      </c>
      <c r="K64" s="102">
        <v>0.0</v>
      </c>
      <c r="L64" s="102">
        <v>0.0</v>
      </c>
      <c r="M64" s="102">
        <v>0.0</v>
      </c>
      <c r="N64" s="102">
        <v>0.0</v>
      </c>
      <c r="O64" s="102">
        <v>0.0</v>
      </c>
      <c r="P64" s="102">
        <v>6.0</v>
      </c>
      <c r="Q64" s="102">
        <v>0.0</v>
      </c>
      <c r="R64" s="102">
        <v>0.0</v>
      </c>
      <c r="S64" s="102">
        <v>0.0</v>
      </c>
      <c r="T64" s="102">
        <v>0.0</v>
      </c>
      <c r="U64" s="102">
        <v>0.0</v>
      </c>
      <c r="V64" s="102">
        <v>0.0</v>
      </c>
      <c r="W64" s="102">
        <v>3.0</v>
      </c>
      <c r="X64" s="102">
        <v>10.0</v>
      </c>
      <c r="Y64" s="103">
        <f t="shared" si="1"/>
        <v>82</v>
      </c>
    </row>
    <row r="65">
      <c r="A65" s="29" t="s">
        <v>134</v>
      </c>
      <c r="B65" s="29" t="s">
        <v>146</v>
      </c>
      <c r="C65" s="102">
        <v>16.0</v>
      </c>
      <c r="D65" s="102">
        <v>0.0</v>
      </c>
      <c r="E65" s="102">
        <v>0.0</v>
      </c>
      <c r="F65" s="102">
        <v>4.0</v>
      </c>
      <c r="G65" s="102">
        <v>23.0</v>
      </c>
      <c r="H65" s="102">
        <v>8.0</v>
      </c>
      <c r="I65" s="102">
        <v>29.0</v>
      </c>
      <c r="J65" s="102">
        <v>0.0</v>
      </c>
      <c r="K65" s="102">
        <v>0.0</v>
      </c>
      <c r="L65" s="102">
        <v>0.0</v>
      </c>
      <c r="M65" s="102">
        <v>0.0</v>
      </c>
      <c r="N65" s="102">
        <v>1.0</v>
      </c>
      <c r="O65" s="102">
        <v>1.0</v>
      </c>
      <c r="P65" s="102">
        <v>35.0</v>
      </c>
      <c r="Q65" s="102">
        <v>0.0</v>
      </c>
      <c r="R65" s="102">
        <v>0.0</v>
      </c>
      <c r="S65" s="102">
        <v>35.0</v>
      </c>
      <c r="T65" s="102">
        <v>3.0</v>
      </c>
      <c r="U65" s="102">
        <v>25.0</v>
      </c>
      <c r="V65" s="102">
        <v>0.0</v>
      </c>
      <c r="W65" s="102">
        <v>21.0</v>
      </c>
      <c r="X65" s="102">
        <v>3.0</v>
      </c>
      <c r="Y65" s="103">
        <f t="shared" si="1"/>
        <v>204</v>
      </c>
    </row>
    <row r="66">
      <c r="A66" s="29" t="s">
        <v>134</v>
      </c>
      <c r="B66" s="29" t="s">
        <v>147</v>
      </c>
      <c r="C66" s="102">
        <v>2.0</v>
      </c>
      <c r="D66" s="102">
        <v>0.0</v>
      </c>
      <c r="E66" s="102">
        <v>0.0</v>
      </c>
      <c r="F66" s="102">
        <v>14.0</v>
      </c>
      <c r="G66" s="102">
        <v>17.0</v>
      </c>
      <c r="H66" s="102">
        <v>0.0</v>
      </c>
      <c r="I66" s="102">
        <v>10.0</v>
      </c>
      <c r="J66" s="102">
        <v>0.0</v>
      </c>
      <c r="K66" s="102">
        <v>1.0</v>
      </c>
      <c r="L66" s="102">
        <v>2.0</v>
      </c>
      <c r="M66" s="102">
        <v>0.0</v>
      </c>
      <c r="N66" s="102">
        <v>0.0</v>
      </c>
      <c r="O66" s="102">
        <v>0.0</v>
      </c>
      <c r="P66" s="102">
        <v>11.0</v>
      </c>
      <c r="Q66" s="102">
        <v>0.0</v>
      </c>
      <c r="R66" s="102">
        <v>0.0</v>
      </c>
      <c r="S66" s="102">
        <v>0.0</v>
      </c>
      <c r="T66" s="102">
        <v>0.0</v>
      </c>
      <c r="U66" s="102">
        <v>0.0</v>
      </c>
      <c r="V66" s="102">
        <v>0.0</v>
      </c>
      <c r="W66" s="102">
        <v>0.0</v>
      </c>
      <c r="X66" s="102">
        <v>6.0</v>
      </c>
      <c r="Y66" s="103">
        <f t="shared" si="1"/>
        <v>63</v>
      </c>
    </row>
    <row r="67">
      <c r="A67" s="29" t="s">
        <v>134</v>
      </c>
      <c r="B67" s="29" t="s">
        <v>148</v>
      </c>
      <c r="C67" s="102">
        <v>10.0</v>
      </c>
      <c r="D67" s="102">
        <v>0.0</v>
      </c>
      <c r="E67" s="102">
        <v>0.0</v>
      </c>
      <c r="F67" s="102">
        <v>19.0</v>
      </c>
      <c r="G67" s="102">
        <v>78.0</v>
      </c>
      <c r="H67" s="102">
        <v>6.0</v>
      </c>
      <c r="I67" s="102">
        <v>34.0</v>
      </c>
      <c r="J67" s="102">
        <v>0.0</v>
      </c>
      <c r="K67" s="102">
        <v>1.0</v>
      </c>
      <c r="L67" s="102">
        <v>1.0</v>
      </c>
      <c r="M67" s="102">
        <v>0.0</v>
      </c>
      <c r="N67" s="102">
        <v>0.0</v>
      </c>
      <c r="O67" s="102">
        <v>2.0</v>
      </c>
      <c r="P67" s="102">
        <v>29.0</v>
      </c>
      <c r="Q67" s="102">
        <v>0.0</v>
      </c>
      <c r="R67" s="102">
        <v>0.0</v>
      </c>
      <c r="S67" s="102">
        <v>6.0</v>
      </c>
      <c r="T67" s="102">
        <v>1.0</v>
      </c>
      <c r="U67" s="102">
        <v>8.0</v>
      </c>
      <c r="V67" s="102">
        <v>0.0</v>
      </c>
      <c r="W67" s="102">
        <v>20.0</v>
      </c>
      <c r="X67" s="102">
        <v>8.0</v>
      </c>
      <c r="Y67" s="103">
        <f t="shared" si="1"/>
        <v>223</v>
      </c>
    </row>
    <row r="68">
      <c r="A68" s="29" t="s">
        <v>134</v>
      </c>
      <c r="B68" s="29" t="s">
        <v>149</v>
      </c>
      <c r="C68" s="102">
        <v>47.0</v>
      </c>
      <c r="D68" s="102">
        <v>4.0</v>
      </c>
      <c r="E68" s="102">
        <v>3.0</v>
      </c>
      <c r="F68" s="102">
        <v>83.0</v>
      </c>
      <c r="G68" s="102">
        <v>155.0</v>
      </c>
      <c r="H68" s="102">
        <v>19.0</v>
      </c>
      <c r="I68" s="102">
        <v>91.0</v>
      </c>
      <c r="J68" s="102">
        <v>0.0</v>
      </c>
      <c r="K68" s="102">
        <v>6.0</v>
      </c>
      <c r="L68" s="102">
        <v>2.0</v>
      </c>
      <c r="M68" s="102">
        <v>0.0</v>
      </c>
      <c r="N68" s="102">
        <v>2.0</v>
      </c>
      <c r="O68" s="102">
        <v>4.0</v>
      </c>
      <c r="P68" s="102">
        <v>94.0</v>
      </c>
      <c r="Q68" s="102">
        <v>0.0</v>
      </c>
      <c r="R68" s="102">
        <v>1.0</v>
      </c>
      <c r="S68" s="102">
        <v>27.0</v>
      </c>
      <c r="T68" s="102">
        <v>1.0</v>
      </c>
      <c r="U68" s="102">
        <v>17.0</v>
      </c>
      <c r="V68" s="102">
        <v>0.0</v>
      </c>
      <c r="W68" s="102">
        <v>56.0</v>
      </c>
      <c r="X68" s="102">
        <v>26.0</v>
      </c>
      <c r="Y68" s="103">
        <f t="shared" si="1"/>
        <v>638</v>
      </c>
    </row>
    <row r="69">
      <c r="A69" s="29" t="s">
        <v>135</v>
      </c>
      <c r="B69" s="29" t="s">
        <v>161</v>
      </c>
      <c r="C69" s="102">
        <v>0.0</v>
      </c>
      <c r="D69" s="102">
        <v>0.0</v>
      </c>
      <c r="E69" s="102">
        <v>0.0</v>
      </c>
      <c r="F69" s="102">
        <v>0.0</v>
      </c>
      <c r="G69" s="102">
        <v>0.0</v>
      </c>
      <c r="H69" s="102">
        <v>0.0</v>
      </c>
      <c r="I69" s="102">
        <v>1.0</v>
      </c>
      <c r="J69" s="102">
        <v>0.0</v>
      </c>
      <c r="K69" s="102">
        <v>0.0</v>
      </c>
      <c r="L69" s="102">
        <v>1.0</v>
      </c>
      <c r="M69" s="102">
        <v>0.0</v>
      </c>
      <c r="N69" s="102">
        <v>0.0</v>
      </c>
      <c r="O69" s="102">
        <v>0.0</v>
      </c>
      <c r="P69" s="102">
        <v>1.0</v>
      </c>
      <c r="Q69" s="102">
        <v>0.0</v>
      </c>
      <c r="R69" s="102">
        <v>0.0</v>
      </c>
      <c r="S69" s="102">
        <v>0.0</v>
      </c>
      <c r="T69" s="102">
        <v>0.0</v>
      </c>
      <c r="U69" s="102">
        <v>0.0</v>
      </c>
      <c r="V69" s="102">
        <v>0.0</v>
      </c>
      <c r="W69" s="102">
        <v>0.0</v>
      </c>
      <c r="X69" s="102">
        <v>0.0</v>
      </c>
      <c r="Y69" s="103">
        <f t="shared" si="1"/>
        <v>3</v>
      </c>
    </row>
    <row r="70">
      <c r="A70" s="29" t="s">
        <v>135</v>
      </c>
      <c r="B70" s="29" t="s">
        <v>162</v>
      </c>
      <c r="C70" s="102">
        <v>32.0</v>
      </c>
      <c r="D70" s="102">
        <v>1.0</v>
      </c>
      <c r="E70" s="102">
        <v>0.0</v>
      </c>
      <c r="F70" s="102">
        <v>96.0</v>
      </c>
      <c r="G70" s="102">
        <v>103.0</v>
      </c>
      <c r="H70" s="102">
        <v>22.0</v>
      </c>
      <c r="I70" s="102">
        <v>95.0</v>
      </c>
      <c r="J70" s="102">
        <v>1.0</v>
      </c>
      <c r="K70" s="102">
        <v>3.0</v>
      </c>
      <c r="L70" s="102">
        <v>2.0</v>
      </c>
      <c r="M70" s="102">
        <v>0.0</v>
      </c>
      <c r="N70" s="102">
        <v>0.0</v>
      </c>
      <c r="O70" s="102">
        <v>2.0</v>
      </c>
      <c r="P70" s="102">
        <v>55.0</v>
      </c>
      <c r="Q70" s="102">
        <v>0.0</v>
      </c>
      <c r="R70" s="102">
        <v>1.0</v>
      </c>
      <c r="S70" s="102">
        <v>33.0</v>
      </c>
      <c r="T70" s="102">
        <v>5.0</v>
      </c>
      <c r="U70" s="102">
        <v>41.0</v>
      </c>
      <c r="V70" s="102">
        <v>9.0</v>
      </c>
      <c r="W70" s="102">
        <v>37.0</v>
      </c>
      <c r="X70" s="102">
        <v>31.0</v>
      </c>
      <c r="Y70" s="103">
        <f t="shared" si="1"/>
        <v>569</v>
      </c>
    </row>
    <row r="71">
      <c r="A71" s="29" t="s">
        <v>135</v>
      </c>
      <c r="B71" s="29" t="s">
        <v>138</v>
      </c>
      <c r="C71" s="102">
        <v>30.0</v>
      </c>
      <c r="D71" s="102">
        <v>3.0</v>
      </c>
      <c r="E71" s="102">
        <v>3.0</v>
      </c>
      <c r="F71" s="102">
        <v>33.0</v>
      </c>
      <c r="G71" s="102">
        <v>24.0</v>
      </c>
      <c r="H71" s="102">
        <v>11.0</v>
      </c>
      <c r="I71" s="102">
        <v>51.0</v>
      </c>
      <c r="J71" s="102">
        <v>0.0</v>
      </c>
      <c r="K71" s="102">
        <v>0.0</v>
      </c>
      <c r="L71" s="102">
        <v>0.0</v>
      </c>
      <c r="M71" s="102">
        <v>0.0</v>
      </c>
      <c r="N71" s="102">
        <v>0.0</v>
      </c>
      <c r="O71" s="102">
        <v>1.0</v>
      </c>
      <c r="P71" s="102">
        <v>31.0</v>
      </c>
      <c r="Q71" s="102">
        <v>0.0</v>
      </c>
      <c r="R71" s="102">
        <v>1.0</v>
      </c>
      <c r="S71" s="102">
        <v>24.0</v>
      </c>
      <c r="T71" s="102">
        <v>0.0</v>
      </c>
      <c r="U71" s="102">
        <v>102.0</v>
      </c>
      <c r="V71" s="102">
        <v>4.0</v>
      </c>
      <c r="W71" s="102">
        <v>18.0</v>
      </c>
      <c r="X71" s="102">
        <v>5.0</v>
      </c>
      <c r="Y71" s="103">
        <f t="shared" si="1"/>
        <v>341</v>
      </c>
    </row>
    <row r="72">
      <c r="A72" s="29" t="s">
        <v>135</v>
      </c>
      <c r="B72" s="29" t="s">
        <v>163</v>
      </c>
      <c r="C72" s="102">
        <v>8.0</v>
      </c>
      <c r="D72" s="102">
        <v>0.0</v>
      </c>
      <c r="E72" s="102">
        <v>0.0</v>
      </c>
      <c r="F72" s="102">
        <v>26.0</v>
      </c>
      <c r="G72" s="102">
        <v>42.0</v>
      </c>
      <c r="H72" s="102">
        <v>2.0</v>
      </c>
      <c r="I72" s="102">
        <v>14.0</v>
      </c>
      <c r="J72" s="102">
        <v>0.0</v>
      </c>
      <c r="K72" s="102">
        <v>1.0</v>
      </c>
      <c r="L72" s="102">
        <v>1.0</v>
      </c>
      <c r="M72" s="102">
        <v>0.0</v>
      </c>
      <c r="N72" s="102">
        <v>1.0</v>
      </c>
      <c r="O72" s="102">
        <v>0.0</v>
      </c>
      <c r="P72" s="102">
        <v>17.0</v>
      </c>
      <c r="Q72" s="102">
        <v>0.0</v>
      </c>
      <c r="R72" s="102">
        <v>0.0</v>
      </c>
      <c r="S72" s="102">
        <v>2.0</v>
      </c>
      <c r="T72" s="102">
        <v>3.0</v>
      </c>
      <c r="U72" s="102">
        <v>1.0</v>
      </c>
      <c r="V72" s="102">
        <v>2.0</v>
      </c>
      <c r="W72" s="102">
        <v>3.0</v>
      </c>
      <c r="X72" s="102">
        <v>8.0</v>
      </c>
      <c r="Y72" s="103">
        <f t="shared" si="1"/>
        <v>131</v>
      </c>
    </row>
    <row r="73">
      <c r="A73" s="29" t="s">
        <v>135</v>
      </c>
      <c r="B73" s="29" t="s">
        <v>140</v>
      </c>
      <c r="C73" s="102">
        <v>105.0</v>
      </c>
      <c r="D73" s="102">
        <v>4.0</v>
      </c>
      <c r="E73" s="102">
        <v>7.0</v>
      </c>
      <c r="F73" s="102">
        <v>148.0</v>
      </c>
      <c r="G73" s="102">
        <v>200.0</v>
      </c>
      <c r="H73" s="102">
        <v>140.0</v>
      </c>
      <c r="I73" s="102">
        <v>247.0</v>
      </c>
      <c r="J73" s="102">
        <v>4.0</v>
      </c>
      <c r="K73" s="102">
        <v>10.0</v>
      </c>
      <c r="L73" s="102">
        <v>1.0</v>
      </c>
      <c r="M73" s="102">
        <v>6.0</v>
      </c>
      <c r="N73" s="102">
        <v>4.0</v>
      </c>
      <c r="O73" s="102">
        <v>8.0</v>
      </c>
      <c r="P73" s="102">
        <v>156.0</v>
      </c>
      <c r="Q73" s="102">
        <v>0.0</v>
      </c>
      <c r="R73" s="102">
        <v>1.0</v>
      </c>
      <c r="S73" s="102">
        <v>40.0</v>
      </c>
      <c r="T73" s="102">
        <v>19.0</v>
      </c>
      <c r="U73" s="102">
        <v>196.0</v>
      </c>
      <c r="V73" s="102">
        <v>30.0</v>
      </c>
      <c r="W73" s="102">
        <v>119.0</v>
      </c>
      <c r="X73" s="102">
        <v>69.0</v>
      </c>
      <c r="Y73" s="103">
        <f t="shared" si="1"/>
        <v>1514</v>
      </c>
    </row>
    <row r="74">
      <c r="A74" s="29" t="s">
        <v>135</v>
      </c>
      <c r="B74" s="29" t="s">
        <v>141</v>
      </c>
      <c r="C74" s="102">
        <v>66.0</v>
      </c>
      <c r="D74" s="102">
        <v>2.0</v>
      </c>
      <c r="E74" s="102">
        <v>6.0</v>
      </c>
      <c r="F74" s="102">
        <v>114.0</v>
      </c>
      <c r="G74" s="102">
        <v>142.0</v>
      </c>
      <c r="H74" s="102">
        <v>82.0</v>
      </c>
      <c r="I74" s="102">
        <v>147.0</v>
      </c>
      <c r="J74" s="102">
        <v>1.0</v>
      </c>
      <c r="K74" s="102">
        <v>13.0</v>
      </c>
      <c r="L74" s="102">
        <v>2.0</v>
      </c>
      <c r="M74" s="102">
        <v>3.0</v>
      </c>
      <c r="N74" s="102">
        <v>4.0</v>
      </c>
      <c r="O74" s="102">
        <v>4.0</v>
      </c>
      <c r="P74" s="102">
        <v>124.0</v>
      </c>
      <c r="Q74" s="102">
        <v>0.0</v>
      </c>
      <c r="R74" s="102">
        <v>0.0</v>
      </c>
      <c r="S74" s="102">
        <v>36.0</v>
      </c>
      <c r="T74" s="102">
        <v>10.0</v>
      </c>
      <c r="U74" s="102">
        <v>41.0</v>
      </c>
      <c r="V74" s="102">
        <v>7.0</v>
      </c>
      <c r="W74" s="102">
        <v>68.0</v>
      </c>
      <c r="X74" s="102">
        <v>49.0</v>
      </c>
      <c r="Y74" s="103">
        <f t="shared" si="1"/>
        <v>921</v>
      </c>
    </row>
    <row r="75">
      <c r="A75" s="29" t="s">
        <v>135</v>
      </c>
      <c r="B75" s="29" t="s">
        <v>142</v>
      </c>
      <c r="C75" s="102">
        <v>9.0</v>
      </c>
      <c r="D75" s="102">
        <v>3.0</v>
      </c>
      <c r="E75" s="102">
        <v>0.0</v>
      </c>
      <c r="F75" s="102">
        <v>25.0</v>
      </c>
      <c r="G75" s="102">
        <v>30.0</v>
      </c>
      <c r="H75" s="102">
        <v>8.0</v>
      </c>
      <c r="I75" s="102">
        <v>20.0</v>
      </c>
      <c r="J75" s="102">
        <v>0.0</v>
      </c>
      <c r="K75" s="102">
        <v>0.0</v>
      </c>
      <c r="L75" s="102">
        <v>0.0</v>
      </c>
      <c r="M75" s="102">
        <v>0.0</v>
      </c>
      <c r="N75" s="102">
        <v>0.0</v>
      </c>
      <c r="O75" s="102">
        <v>0.0</v>
      </c>
      <c r="P75" s="102">
        <v>15.0</v>
      </c>
      <c r="Q75" s="102">
        <v>0.0</v>
      </c>
      <c r="R75" s="102">
        <v>0.0</v>
      </c>
      <c r="S75" s="102">
        <v>0.0</v>
      </c>
      <c r="T75" s="102">
        <v>0.0</v>
      </c>
      <c r="U75" s="102">
        <v>0.0</v>
      </c>
      <c r="V75" s="102">
        <v>2.0</v>
      </c>
      <c r="W75" s="102">
        <v>6.0</v>
      </c>
      <c r="X75" s="102">
        <v>16.0</v>
      </c>
      <c r="Y75" s="103">
        <f t="shared" si="1"/>
        <v>134</v>
      </c>
    </row>
    <row r="76">
      <c r="A76" s="29" t="s">
        <v>135</v>
      </c>
      <c r="B76" s="29" t="s">
        <v>164</v>
      </c>
      <c r="C76" s="102">
        <v>1.0</v>
      </c>
      <c r="D76" s="102">
        <v>0.0</v>
      </c>
      <c r="E76" s="102">
        <v>0.0</v>
      </c>
      <c r="F76" s="102">
        <v>2.0</v>
      </c>
      <c r="G76" s="102">
        <v>8.0</v>
      </c>
      <c r="H76" s="102">
        <v>0.0</v>
      </c>
      <c r="I76" s="102">
        <v>3.0</v>
      </c>
      <c r="J76" s="102">
        <v>0.0</v>
      </c>
      <c r="K76" s="102">
        <v>1.0</v>
      </c>
      <c r="L76" s="102">
        <v>2.0</v>
      </c>
      <c r="M76" s="102">
        <v>0.0</v>
      </c>
      <c r="N76" s="102">
        <v>0.0</v>
      </c>
      <c r="O76" s="102">
        <v>0.0</v>
      </c>
      <c r="P76" s="102">
        <v>15.0</v>
      </c>
      <c r="Q76" s="102">
        <v>0.0</v>
      </c>
      <c r="R76" s="102">
        <v>1.0</v>
      </c>
      <c r="S76" s="102">
        <v>4.0</v>
      </c>
      <c r="T76" s="102">
        <v>1.0</v>
      </c>
      <c r="U76" s="102">
        <v>0.0</v>
      </c>
      <c r="V76" s="102">
        <v>0.0</v>
      </c>
      <c r="W76" s="102">
        <v>1.0</v>
      </c>
      <c r="X76" s="102">
        <v>1.0</v>
      </c>
      <c r="Y76" s="103">
        <f t="shared" si="1"/>
        <v>40</v>
      </c>
    </row>
    <row r="77">
      <c r="A77" s="29" t="s">
        <v>135</v>
      </c>
      <c r="B77" s="29" t="s">
        <v>144</v>
      </c>
      <c r="C77" s="102">
        <v>13.0</v>
      </c>
      <c r="D77" s="102">
        <v>0.0</v>
      </c>
      <c r="E77" s="102">
        <v>0.0</v>
      </c>
      <c r="F77" s="102">
        <v>4.0</v>
      </c>
      <c r="G77" s="102">
        <v>15.0</v>
      </c>
      <c r="H77" s="102">
        <v>8.0</v>
      </c>
      <c r="I77" s="102">
        <v>5.0</v>
      </c>
      <c r="J77" s="102">
        <v>0.0</v>
      </c>
      <c r="K77" s="102">
        <v>1.0</v>
      </c>
      <c r="L77" s="102">
        <v>0.0</v>
      </c>
      <c r="M77" s="102">
        <v>0.0</v>
      </c>
      <c r="N77" s="102">
        <v>0.0</v>
      </c>
      <c r="O77" s="102">
        <v>1.0</v>
      </c>
      <c r="P77" s="102">
        <v>11.0</v>
      </c>
      <c r="Q77" s="102">
        <v>0.0</v>
      </c>
      <c r="R77" s="102">
        <v>1.0</v>
      </c>
      <c r="S77" s="102">
        <v>14.0</v>
      </c>
      <c r="T77" s="102">
        <v>0.0</v>
      </c>
      <c r="U77" s="102">
        <v>2.0</v>
      </c>
      <c r="V77" s="102">
        <v>0.0</v>
      </c>
      <c r="W77" s="102">
        <v>4.0</v>
      </c>
      <c r="X77" s="102">
        <v>1.0</v>
      </c>
      <c r="Y77" s="103">
        <f t="shared" si="1"/>
        <v>80</v>
      </c>
    </row>
    <row r="78">
      <c r="A78" s="29" t="s">
        <v>135</v>
      </c>
      <c r="B78" s="29" t="s">
        <v>145</v>
      </c>
      <c r="C78" s="102">
        <v>8.0</v>
      </c>
      <c r="D78" s="102">
        <v>3.0</v>
      </c>
      <c r="E78" s="102">
        <v>0.0</v>
      </c>
      <c r="F78" s="102">
        <v>25.0</v>
      </c>
      <c r="G78" s="102">
        <v>30.0</v>
      </c>
      <c r="H78" s="102">
        <v>7.0</v>
      </c>
      <c r="I78" s="102">
        <v>17.0</v>
      </c>
      <c r="J78" s="102">
        <v>0.0</v>
      </c>
      <c r="K78" s="102">
        <v>0.0</v>
      </c>
      <c r="L78" s="102">
        <v>0.0</v>
      </c>
      <c r="M78" s="102">
        <v>0.0</v>
      </c>
      <c r="N78" s="102">
        <v>0.0</v>
      </c>
      <c r="O78" s="102">
        <v>0.0</v>
      </c>
      <c r="P78" s="102">
        <v>13.0</v>
      </c>
      <c r="Q78" s="102">
        <v>0.0</v>
      </c>
      <c r="R78" s="102">
        <v>0.0</v>
      </c>
      <c r="S78" s="102">
        <v>0.0</v>
      </c>
      <c r="T78" s="102">
        <v>0.0</v>
      </c>
      <c r="U78" s="102">
        <v>0.0</v>
      </c>
      <c r="V78" s="102">
        <v>2.0</v>
      </c>
      <c r="W78" s="102">
        <v>6.0</v>
      </c>
      <c r="X78" s="102">
        <v>15.0</v>
      </c>
      <c r="Y78" s="103">
        <f t="shared" si="1"/>
        <v>126</v>
      </c>
    </row>
    <row r="79">
      <c r="A79" s="29" t="s">
        <v>135</v>
      </c>
      <c r="B79" s="29" t="s">
        <v>146</v>
      </c>
      <c r="C79" s="102">
        <v>30.0</v>
      </c>
      <c r="D79" s="102">
        <v>0.0</v>
      </c>
      <c r="E79" s="102">
        <v>1.0</v>
      </c>
      <c r="F79" s="102">
        <v>5.0</v>
      </c>
      <c r="G79" s="102">
        <v>25.0</v>
      </c>
      <c r="H79" s="102">
        <v>29.0</v>
      </c>
      <c r="I79" s="102">
        <v>53.0</v>
      </c>
      <c r="J79" s="102">
        <v>0.0</v>
      </c>
      <c r="K79" s="102">
        <v>0.0</v>
      </c>
      <c r="L79" s="102">
        <v>0.0</v>
      </c>
      <c r="M79" s="102">
        <v>1.0</v>
      </c>
      <c r="N79" s="102">
        <v>2.0</v>
      </c>
      <c r="O79" s="102">
        <v>2.0</v>
      </c>
      <c r="P79" s="102">
        <v>43.0</v>
      </c>
      <c r="Q79" s="102">
        <v>0.0</v>
      </c>
      <c r="R79" s="102">
        <v>0.0</v>
      </c>
      <c r="S79" s="102">
        <v>28.0</v>
      </c>
      <c r="T79" s="102">
        <v>15.0</v>
      </c>
      <c r="U79" s="102">
        <v>43.0</v>
      </c>
      <c r="V79" s="102">
        <v>7.0</v>
      </c>
      <c r="W79" s="102">
        <v>31.0</v>
      </c>
      <c r="X79" s="102">
        <v>8.0</v>
      </c>
      <c r="Y79" s="103">
        <f t="shared" si="1"/>
        <v>323</v>
      </c>
    </row>
    <row r="80">
      <c r="A80" s="29" t="s">
        <v>135</v>
      </c>
      <c r="B80" s="29" t="s">
        <v>147</v>
      </c>
      <c r="C80" s="102">
        <v>6.0</v>
      </c>
      <c r="D80" s="102">
        <v>0.0</v>
      </c>
      <c r="E80" s="102">
        <v>0.0</v>
      </c>
      <c r="F80" s="102">
        <v>17.0</v>
      </c>
      <c r="G80" s="102">
        <v>19.0</v>
      </c>
      <c r="H80" s="102">
        <v>1.0</v>
      </c>
      <c r="I80" s="102">
        <v>8.0</v>
      </c>
      <c r="J80" s="102">
        <v>0.0</v>
      </c>
      <c r="K80" s="102">
        <v>1.0</v>
      </c>
      <c r="L80" s="102">
        <v>2.0</v>
      </c>
      <c r="M80" s="102">
        <v>0.0</v>
      </c>
      <c r="N80" s="102">
        <v>1.0</v>
      </c>
      <c r="O80" s="102">
        <v>0.0</v>
      </c>
      <c r="P80" s="102">
        <v>12.0</v>
      </c>
      <c r="Q80" s="102">
        <v>0.0</v>
      </c>
      <c r="R80" s="102">
        <v>0.0</v>
      </c>
      <c r="S80" s="102">
        <v>0.0</v>
      </c>
      <c r="T80" s="102">
        <v>0.0</v>
      </c>
      <c r="U80" s="102">
        <v>0.0</v>
      </c>
      <c r="V80" s="102">
        <v>0.0</v>
      </c>
      <c r="W80" s="102">
        <v>0.0</v>
      </c>
      <c r="X80" s="102">
        <v>14.0</v>
      </c>
      <c r="Y80" s="103">
        <f t="shared" si="1"/>
        <v>81</v>
      </c>
    </row>
    <row r="81">
      <c r="A81" s="29" t="s">
        <v>135</v>
      </c>
      <c r="B81" s="29" t="s">
        <v>148</v>
      </c>
      <c r="C81" s="102">
        <v>28.0</v>
      </c>
      <c r="D81" s="102">
        <v>0.0</v>
      </c>
      <c r="E81" s="102">
        <v>0.0</v>
      </c>
      <c r="F81" s="102">
        <v>50.0</v>
      </c>
      <c r="G81" s="102">
        <v>92.0</v>
      </c>
      <c r="H81" s="102">
        <v>9.0</v>
      </c>
      <c r="I81" s="102">
        <v>74.0</v>
      </c>
      <c r="J81" s="102">
        <v>1.0</v>
      </c>
      <c r="K81" s="102">
        <v>4.0</v>
      </c>
      <c r="L81" s="102">
        <v>1.0</v>
      </c>
      <c r="M81" s="102">
        <v>4.0</v>
      </c>
      <c r="N81" s="102">
        <v>2.0</v>
      </c>
      <c r="O81" s="102">
        <v>2.0</v>
      </c>
      <c r="P81" s="102">
        <v>61.0</v>
      </c>
      <c r="Q81" s="102">
        <v>0.0</v>
      </c>
      <c r="R81" s="102">
        <v>0.0</v>
      </c>
      <c r="S81" s="102">
        <v>6.0</v>
      </c>
      <c r="T81" s="102">
        <v>4.0</v>
      </c>
      <c r="U81" s="102">
        <v>12.0</v>
      </c>
      <c r="V81" s="102">
        <v>6.0</v>
      </c>
      <c r="W81" s="102">
        <v>30.0</v>
      </c>
      <c r="X81" s="102">
        <v>17.0</v>
      </c>
      <c r="Y81" s="103">
        <f t="shared" si="1"/>
        <v>403</v>
      </c>
    </row>
    <row r="82">
      <c r="A82" s="29" t="s">
        <v>135</v>
      </c>
      <c r="B82" s="29" t="s">
        <v>149</v>
      </c>
      <c r="C82" s="102">
        <v>66.0</v>
      </c>
      <c r="D82" s="102">
        <v>3.0</v>
      </c>
      <c r="E82" s="102">
        <v>1.0</v>
      </c>
      <c r="F82" s="102">
        <v>107.0</v>
      </c>
      <c r="G82" s="102">
        <v>136.0</v>
      </c>
      <c r="H82" s="102">
        <v>38.0</v>
      </c>
      <c r="I82" s="102">
        <v>118.0</v>
      </c>
      <c r="J82" s="102">
        <v>2.0</v>
      </c>
      <c r="K82" s="102">
        <v>5.0</v>
      </c>
      <c r="L82" s="102">
        <v>2.0</v>
      </c>
      <c r="M82" s="102">
        <v>5.0</v>
      </c>
      <c r="N82" s="102">
        <v>3.0</v>
      </c>
      <c r="O82" s="102">
        <v>4.0</v>
      </c>
      <c r="P82" s="102">
        <v>106.0</v>
      </c>
      <c r="Q82" s="102">
        <v>1.0</v>
      </c>
      <c r="R82" s="102">
        <v>1.0</v>
      </c>
      <c r="S82" s="102">
        <v>17.0</v>
      </c>
      <c r="T82" s="102">
        <v>3.0</v>
      </c>
      <c r="U82" s="102">
        <v>14.0</v>
      </c>
      <c r="V82" s="102">
        <v>3.0</v>
      </c>
      <c r="W82" s="102">
        <v>62.0</v>
      </c>
      <c r="X82" s="102">
        <v>35.0</v>
      </c>
      <c r="Y82" s="103">
        <f t="shared" si="1"/>
        <v>732</v>
      </c>
    </row>
    <row r="83">
      <c r="A83" s="29" t="s">
        <v>161</v>
      </c>
      <c r="B83" s="29" t="s">
        <v>162</v>
      </c>
      <c r="C83" s="102">
        <v>0.0</v>
      </c>
      <c r="D83" s="102">
        <v>0.0</v>
      </c>
      <c r="E83" s="102">
        <v>0.0</v>
      </c>
      <c r="F83" s="102">
        <v>0.0</v>
      </c>
      <c r="G83" s="102">
        <v>0.0</v>
      </c>
      <c r="H83" s="102">
        <v>0.0</v>
      </c>
      <c r="I83" s="102">
        <v>1.0</v>
      </c>
      <c r="J83" s="102">
        <v>0.0</v>
      </c>
      <c r="K83" s="102">
        <v>0.0</v>
      </c>
      <c r="L83" s="102">
        <v>1.0</v>
      </c>
      <c r="M83" s="102">
        <v>0.0</v>
      </c>
      <c r="N83" s="102">
        <v>0.0</v>
      </c>
      <c r="O83" s="102">
        <v>0.0</v>
      </c>
      <c r="P83" s="102">
        <v>1.0</v>
      </c>
      <c r="Q83" s="102">
        <v>0.0</v>
      </c>
      <c r="R83" s="102">
        <v>0.0</v>
      </c>
      <c r="S83" s="102">
        <v>0.0</v>
      </c>
      <c r="T83" s="102">
        <v>0.0</v>
      </c>
      <c r="U83" s="102">
        <v>0.0</v>
      </c>
      <c r="V83" s="102">
        <v>0.0</v>
      </c>
      <c r="W83" s="102">
        <v>0.0</v>
      </c>
      <c r="X83" s="102">
        <v>0.0</v>
      </c>
      <c r="Y83" s="103">
        <f t="shared" si="1"/>
        <v>3</v>
      </c>
    </row>
    <row r="84">
      <c r="A84" s="29" t="s">
        <v>161</v>
      </c>
      <c r="B84" s="29" t="s">
        <v>138</v>
      </c>
      <c r="C84" s="102">
        <v>0.0</v>
      </c>
      <c r="D84" s="102">
        <v>0.0</v>
      </c>
      <c r="E84" s="102">
        <v>0.0</v>
      </c>
      <c r="F84" s="102">
        <v>0.0</v>
      </c>
      <c r="G84" s="102">
        <v>0.0</v>
      </c>
      <c r="H84" s="102">
        <v>0.0</v>
      </c>
      <c r="I84" s="102">
        <v>1.0</v>
      </c>
      <c r="J84" s="102">
        <v>0.0</v>
      </c>
      <c r="K84" s="102">
        <v>0.0</v>
      </c>
      <c r="L84" s="102">
        <v>0.0</v>
      </c>
      <c r="M84" s="102">
        <v>0.0</v>
      </c>
      <c r="N84" s="102">
        <v>0.0</v>
      </c>
      <c r="O84" s="102">
        <v>0.0</v>
      </c>
      <c r="P84" s="102">
        <v>0.0</v>
      </c>
      <c r="Q84" s="102">
        <v>0.0</v>
      </c>
      <c r="R84" s="102">
        <v>0.0</v>
      </c>
      <c r="S84" s="102">
        <v>0.0</v>
      </c>
      <c r="T84" s="102">
        <v>0.0</v>
      </c>
      <c r="U84" s="102">
        <v>0.0</v>
      </c>
      <c r="V84" s="102">
        <v>0.0</v>
      </c>
      <c r="W84" s="102">
        <v>0.0</v>
      </c>
      <c r="X84" s="102">
        <v>0.0</v>
      </c>
      <c r="Y84" s="103">
        <f t="shared" si="1"/>
        <v>1</v>
      </c>
    </row>
    <row r="85">
      <c r="A85" s="29" t="s">
        <v>161</v>
      </c>
      <c r="B85" s="29" t="s">
        <v>163</v>
      </c>
      <c r="C85" s="102">
        <v>0.0</v>
      </c>
      <c r="D85" s="102">
        <v>0.0</v>
      </c>
      <c r="E85" s="102">
        <v>0.0</v>
      </c>
      <c r="F85" s="102">
        <v>0.0</v>
      </c>
      <c r="G85" s="102">
        <v>0.0</v>
      </c>
      <c r="H85" s="102">
        <v>0.0</v>
      </c>
      <c r="I85" s="102">
        <v>0.0</v>
      </c>
      <c r="J85" s="102">
        <v>0.0</v>
      </c>
      <c r="K85" s="102">
        <v>0.0</v>
      </c>
      <c r="L85" s="102">
        <v>1.0</v>
      </c>
      <c r="M85" s="102">
        <v>0.0</v>
      </c>
      <c r="N85" s="102">
        <v>0.0</v>
      </c>
      <c r="O85" s="102">
        <v>0.0</v>
      </c>
      <c r="P85" s="102">
        <v>0.0</v>
      </c>
      <c r="Q85" s="102">
        <v>0.0</v>
      </c>
      <c r="R85" s="102">
        <v>0.0</v>
      </c>
      <c r="S85" s="102">
        <v>0.0</v>
      </c>
      <c r="T85" s="102">
        <v>0.0</v>
      </c>
      <c r="U85" s="102">
        <v>0.0</v>
      </c>
      <c r="V85" s="102">
        <v>0.0</v>
      </c>
      <c r="W85" s="102">
        <v>0.0</v>
      </c>
      <c r="X85" s="102">
        <v>0.0</v>
      </c>
      <c r="Y85" s="103">
        <f t="shared" si="1"/>
        <v>1</v>
      </c>
    </row>
    <row r="86">
      <c r="A86" s="29" t="s">
        <v>161</v>
      </c>
      <c r="B86" s="29" t="s">
        <v>140</v>
      </c>
      <c r="C86" s="102">
        <v>0.0</v>
      </c>
      <c r="D86" s="102">
        <v>0.0</v>
      </c>
      <c r="E86" s="102">
        <v>1.0</v>
      </c>
      <c r="F86" s="102">
        <v>0.0</v>
      </c>
      <c r="G86" s="102">
        <v>0.0</v>
      </c>
      <c r="H86" s="102">
        <v>0.0</v>
      </c>
      <c r="I86" s="102">
        <v>1.0</v>
      </c>
      <c r="J86" s="102">
        <v>0.0</v>
      </c>
      <c r="K86" s="102">
        <v>0.0</v>
      </c>
      <c r="L86" s="102">
        <v>1.0</v>
      </c>
      <c r="M86" s="102">
        <v>0.0</v>
      </c>
      <c r="N86" s="102">
        <v>0.0</v>
      </c>
      <c r="O86" s="102">
        <v>0.0</v>
      </c>
      <c r="P86" s="102">
        <v>2.0</v>
      </c>
      <c r="Q86" s="102">
        <v>0.0</v>
      </c>
      <c r="R86" s="102">
        <v>0.0</v>
      </c>
      <c r="S86" s="102">
        <v>0.0</v>
      </c>
      <c r="T86" s="102">
        <v>0.0</v>
      </c>
      <c r="U86" s="102">
        <v>0.0</v>
      </c>
      <c r="V86" s="102">
        <v>0.0</v>
      </c>
      <c r="W86" s="102">
        <v>0.0</v>
      </c>
      <c r="X86" s="102">
        <v>0.0</v>
      </c>
      <c r="Y86" s="103">
        <f t="shared" si="1"/>
        <v>5</v>
      </c>
    </row>
    <row r="87">
      <c r="A87" s="29" t="s">
        <v>161</v>
      </c>
      <c r="B87" s="29" t="s">
        <v>141</v>
      </c>
      <c r="C87" s="102">
        <v>0.0</v>
      </c>
      <c r="D87" s="102">
        <v>0.0</v>
      </c>
      <c r="E87" s="102">
        <v>1.0</v>
      </c>
      <c r="F87" s="102">
        <v>1.0</v>
      </c>
      <c r="G87" s="102">
        <v>0.0</v>
      </c>
      <c r="H87" s="102">
        <v>0.0</v>
      </c>
      <c r="I87" s="102">
        <v>0.0</v>
      </c>
      <c r="J87" s="102">
        <v>0.0</v>
      </c>
      <c r="K87" s="102">
        <v>1.0</v>
      </c>
      <c r="L87" s="102">
        <v>1.0</v>
      </c>
      <c r="M87" s="102">
        <v>0.0</v>
      </c>
      <c r="N87" s="102">
        <v>0.0</v>
      </c>
      <c r="O87" s="102">
        <v>0.0</v>
      </c>
      <c r="P87" s="102">
        <v>2.0</v>
      </c>
      <c r="Q87" s="102">
        <v>0.0</v>
      </c>
      <c r="R87" s="102">
        <v>0.0</v>
      </c>
      <c r="S87" s="102">
        <v>0.0</v>
      </c>
      <c r="T87" s="102">
        <v>0.0</v>
      </c>
      <c r="U87" s="102">
        <v>0.0</v>
      </c>
      <c r="V87" s="102">
        <v>0.0</v>
      </c>
      <c r="W87" s="102">
        <v>0.0</v>
      </c>
      <c r="X87" s="102">
        <v>0.0</v>
      </c>
      <c r="Y87" s="103">
        <f t="shared" si="1"/>
        <v>6</v>
      </c>
    </row>
    <row r="88">
      <c r="A88" s="29" t="s">
        <v>161</v>
      </c>
      <c r="B88" s="29" t="s">
        <v>142</v>
      </c>
      <c r="C88" s="102">
        <v>0.0</v>
      </c>
      <c r="D88" s="102">
        <v>0.0</v>
      </c>
      <c r="E88" s="102">
        <v>0.0</v>
      </c>
      <c r="F88" s="102">
        <v>0.0</v>
      </c>
      <c r="G88" s="102">
        <v>0.0</v>
      </c>
      <c r="H88" s="102">
        <v>0.0</v>
      </c>
      <c r="I88" s="102">
        <v>0.0</v>
      </c>
      <c r="J88" s="102">
        <v>0.0</v>
      </c>
      <c r="K88" s="102">
        <v>0.0</v>
      </c>
      <c r="L88" s="102">
        <v>0.0</v>
      </c>
      <c r="M88" s="102">
        <v>0.0</v>
      </c>
      <c r="N88" s="102">
        <v>0.0</v>
      </c>
      <c r="O88" s="102">
        <v>0.0</v>
      </c>
      <c r="P88" s="102">
        <v>1.0</v>
      </c>
      <c r="Q88" s="102">
        <v>0.0</v>
      </c>
      <c r="R88" s="102">
        <v>0.0</v>
      </c>
      <c r="S88" s="102">
        <v>0.0</v>
      </c>
      <c r="T88" s="102">
        <v>0.0</v>
      </c>
      <c r="U88" s="102">
        <v>0.0</v>
      </c>
      <c r="V88" s="102">
        <v>0.0</v>
      </c>
      <c r="W88" s="102">
        <v>0.0</v>
      </c>
      <c r="X88" s="102">
        <v>0.0</v>
      </c>
      <c r="Y88" s="103">
        <f t="shared" si="1"/>
        <v>1</v>
      </c>
    </row>
    <row r="89">
      <c r="A89" s="29" t="s">
        <v>161</v>
      </c>
      <c r="B89" s="29" t="s">
        <v>164</v>
      </c>
      <c r="C89" s="102">
        <v>0.0</v>
      </c>
      <c r="D89" s="102">
        <v>0.0</v>
      </c>
      <c r="E89" s="102">
        <v>0.0</v>
      </c>
      <c r="F89" s="102">
        <v>1.0</v>
      </c>
      <c r="G89" s="102">
        <v>0.0</v>
      </c>
      <c r="H89" s="102">
        <v>0.0</v>
      </c>
      <c r="I89" s="102">
        <v>0.0</v>
      </c>
      <c r="J89" s="102">
        <v>0.0</v>
      </c>
      <c r="K89" s="102">
        <v>0.0</v>
      </c>
      <c r="L89" s="102">
        <v>1.0</v>
      </c>
      <c r="M89" s="102">
        <v>0.0</v>
      </c>
      <c r="N89" s="102">
        <v>0.0</v>
      </c>
      <c r="O89" s="102">
        <v>0.0</v>
      </c>
      <c r="P89" s="102">
        <v>1.0</v>
      </c>
      <c r="Q89" s="102">
        <v>0.0</v>
      </c>
      <c r="R89" s="102">
        <v>0.0</v>
      </c>
      <c r="S89" s="102">
        <v>0.0</v>
      </c>
      <c r="T89" s="102">
        <v>0.0</v>
      </c>
      <c r="U89" s="102">
        <v>0.0</v>
      </c>
      <c r="V89" s="102">
        <v>0.0</v>
      </c>
      <c r="W89" s="102">
        <v>0.0</v>
      </c>
      <c r="X89" s="102">
        <v>0.0</v>
      </c>
      <c r="Y89" s="103">
        <f t="shared" si="1"/>
        <v>3</v>
      </c>
    </row>
    <row r="90">
      <c r="A90" s="29" t="s">
        <v>161</v>
      </c>
      <c r="B90" s="29" t="s">
        <v>144</v>
      </c>
      <c r="C90" s="102">
        <v>0.0</v>
      </c>
      <c r="D90" s="102">
        <v>0.0</v>
      </c>
      <c r="E90" s="102">
        <v>0.0</v>
      </c>
      <c r="F90" s="102">
        <v>0.0</v>
      </c>
      <c r="G90" s="102">
        <v>0.0</v>
      </c>
      <c r="H90" s="102">
        <v>0.0</v>
      </c>
      <c r="I90" s="102">
        <v>0.0</v>
      </c>
      <c r="J90" s="102">
        <v>0.0</v>
      </c>
      <c r="K90" s="102">
        <v>0.0</v>
      </c>
      <c r="L90" s="102">
        <v>0.0</v>
      </c>
      <c r="M90" s="102">
        <v>0.0</v>
      </c>
      <c r="N90" s="102">
        <v>0.0</v>
      </c>
      <c r="O90" s="102">
        <v>0.0</v>
      </c>
      <c r="P90" s="102">
        <v>0.0</v>
      </c>
      <c r="Q90" s="102">
        <v>0.0</v>
      </c>
      <c r="R90" s="102">
        <v>0.0</v>
      </c>
      <c r="S90" s="102">
        <v>0.0</v>
      </c>
      <c r="T90" s="102">
        <v>0.0</v>
      </c>
      <c r="U90" s="102">
        <v>0.0</v>
      </c>
      <c r="V90" s="102">
        <v>0.0</v>
      </c>
      <c r="W90" s="102">
        <v>0.0</v>
      </c>
      <c r="X90" s="102">
        <v>0.0</v>
      </c>
      <c r="Y90" s="103">
        <f t="shared" si="1"/>
        <v>0</v>
      </c>
    </row>
    <row r="91">
      <c r="A91" s="29" t="s">
        <v>161</v>
      </c>
      <c r="B91" s="29" t="s">
        <v>145</v>
      </c>
      <c r="C91" s="102">
        <v>0.0</v>
      </c>
      <c r="D91" s="102">
        <v>0.0</v>
      </c>
      <c r="E91" s="102">
        <v>0.0</v>
      </c>
      <c r="F91" s="102">
        <v>0.0</v>
      </c>
      <c r="G91" s="102">
        <v>0.0</v>
      </c>
      <c r="H91" s="102">
        <v>0.0</v>
      </c>
      <c r="I91" s="102">
        <v>0.0</v>
      </c>
      <c r="J91" s="102">
        <v>0.0</v>
      </c>
      <c r="K91" s="102">
        <v>0.0</v>
      </c>
      <c r="L91" s="102">
        <v>0.0</v>
      </c>
      <c r="M91" s="102">
        <v>0.0</v>
      </c>
      <c r="N91" s="102">
        <v>0.0</v>
      </c>
      <c r="O91" s="102">
        <v>0.0</v>
      </c>
      <c r="P91" s="102">
        <v>1.0</v>
      </c>
      <c r="Q91" s="102">
        <v>0.0</v>
      </c>
      <c r="R91" s="102">
        <v>0.0</v>
      </c>
      <c r="S91" s="102">
        <v>0.0</v>
      </c>
      <c r="T91" s="102">
        <v>0.0</v>
      </c>
      <c r="U91" s="102">
        <v>0.0</v>
      </c>
      <c r="V91" s="102">
        <v>0.0</v>
      </c>
      <c r="W91" s="102">
        <v>0.0</v>
      </c>
      <c r="X91" s="102">
        <v>0.0</v>
      </c>
      <c r="Y91" s="103">
        <f t="shared" si="1"/>
        <v>1</v>
      </c>
    </row>
    <row r="92">
      <c r="A92" s="29" t="s">
        <v>161</v>
      </c>
      <c r="B92" s="29" t="s">
        <v>146</v>
      </c>
      <c r="C92" s="102">
        <v>0.0</v>
      </c>
      <c r="D92" s="102">
        <v>0.0</v>
      </c>
      <c r="E92" s="102">
        <v>0.0</v>
      </c>
      <c r="F92" s="102">
        <v>0.0</v>
      </c>
      <c r="G92" s="102">
        <v>0.0</v>
      </c>
      <c r="H92" s="102">
        <v>0.0</v>
      </c>
      <c r="I92" s="102">
        <v>0.0</v>
      </c>
      <c r="J92" s="102">
        <v>0.0</v>
      </c>
      <c r="K92" s="102">
        <v>0.0</v>
      </c>
      <c r="L92" s="102">
        <v>0.0</v>
      </c>
      <c r="M92" s="102">
        <v>0.0</v>
      </c>
      <c r="N92" s="102">
        <v>0.0</v>
      </c>
      <c r="O92" s="102">
        <v>0.0</v>
      </c>
      <c r="P92" s="102">
        <v>2.0</v>
      </c>
      <c r="Q92" s="102">
        <v>0.0</v>
      </c>
      <c r="R92" s="102">
        <v>0.0</v>
      </c>
      <c r="S92" s="102">
        <v>0.0</v>
      </c>
      <c r="T92" s="102">
        <v>0.0</v>
      </c>
      <c r="U92" s="102">
        <v>0.0</v>
      </c>
      <c r="V92" s="102">
        <v>0.0</v>
      </c>
      <c r="W92" s="102">
        <v>0.0</v>
      </c>
      <c r="X92" s="102">
        <v>0.0</v>
      </c>
      <c r="Y92" s="103">
        <f t="shared" si="1"/>
        <v>2</v>
      </c>
    </row>
    <row r="93">
      <c r="A93" s="29" t="s">
        <v>161</v>
      </c>
      <c r="B93" s="29" t="s">
        <v>147</v>
      </c>
      <c r="C93" s="102">
        <v>0.0</v>
      </c>
      <c r="D93" s="102">
        <v>0.0</v>
      </c>
      <c r="E93" s="102">
        <v>0.0</v>
      </c>
      <c r="F93" s="102">
        <v>0.0</v>
      </c>
      <c r="G93" s="102">
        <v>0.0</v>
      </c>
      <c r="H93" s="102">
        <v>0.0</v>
      </c>
      <c r="I93" s="102">
        <v>0.0</v>
      </c>
      <c r="J93" s="102">
        <v>0.0</v>
      </c>
      <c r="K93" s="102">
        <v>0.0</v>
      </c>
      <c r="L93" s="102">
        <v>1.0</v>
      </c>
      <c r="M93" s="102">
        <v>0.0</v>
      </c>
      <c r="N93" s="102">
        <v>0.0</v>
      </c>
      <c r="O93" s="102">
        <v>0.0</v>
      </c>
      <c r="P93" s="102">
        <v>0.0</v>
      </c>
      <c r="Q93" s="102">
        <v>0.0</v>
      </c>
      <c r="R93" s="102">
        <v>0.0</v>
      </c>
      <c r="S93" s="102">
        <v>0.0</v>
      </c>
      <c r="T93" s="102">
        <v>0.0</v>
      </c>
      <c r="U93" s="102">
        <v>0.0</v>
      </c>
      <c r="V93" s="102">
        <v>0.0</v>
      </c>
      <c r="W93" s="102">
        <v>0.0</v>
      </c>
      <c r="X93" s="102">
        <v>0.0</v>
      </c>
      <c r="Y93" s="103">
        <f t="shared" si="1"/>
        <v>1</v>
      </c>
    </row>
    <row r="94">
      <c r="A94" s="29" t="s">
        <v>161</v>
      </c>
      <c r="B94" s="29" t="s">
        <v>148</v>
      </c>
      <c r="C94" s="102">
        <v>0.0</v>
      </c>
      <c r="D94" s="102">
        <v>0.0</v>
      </c>
      <c r="E94" s="102">
        <v>0.0</v>
      </c>
      <c r="F94" s="102">
        <v>0.0</v>
      </c>
      <c r="G94" s="102">
        <v>0.0</v>
      </c>
      <c r="H94" s="102">
        <v>0.0</v>
      </c>
      <c r="I94" s="102">
        <v>1.0</v>
      </c>
      <c r="J94" s="102">
        <v>0.0</v>
      </c>
      <c r="K94" s="102">
        <v>0.0</v>
      </c>
      <c r="L94" s="102">
        <v>1.0</v>
      </c>
      <c r="M94" s="102">
        <v>0.0</v>
      </c>
      <c r="N94" s="102">
        <v>0.0</v>
      </c>
      <c r="O94" s="102">
        <v>0.0</v>
      </c>
      <c r="P94" s="102">
        <v>0.0</v>
      </c>
      <c r="Q94" s="102">
        <v>0.0</v>
      </c>
      <c r="R94" s="102">
        <v>0.0</v>
      </c>
      <c r="S94" s="102">
        <v>0.0</v>
      </c>
      <c r="T94" s="102">
        <v>0.0</v>
      </c>
      <c r="U94" s="102">
        <v>0.0</v>
      </c>
      <c r="V94" s="102">
        <v>0.0</v>
      </c>
      <c r="W94" s="102">
        <v>0.0</v>
      </c>
      <c r="X94" s="102">
        <v>0.0</v>
      </c>
      <c r="Y94" s="103">
        <f t="shared" si="1"/>
        <v>2</v>
      </c>
    </row>
    <row r="95">
      <c r="A95" s="29" t="s">
        <v>161</v>
      </c>
      <c r="B95" s="29" t="s">
        <v>149</v>
      </c>
      <c r="C95" s="102">
        <v>0.0</v>
      </c>
      <c r="D95" s="102">
        <v>0.0</v>
      </c>
      <c r="E95" s="102">
        <v>0.0</v>
      </c>
      <c r="F95" s="102">
        <v>0.0</v>
      </c>
      <c r="G95" s="102">
        <v>0.0</v>
      </c>
      <c r="H95" s="102">
        <v>0.0</v>
      </c>
      <c r="I95" s="102">
        <v>0.0</v>
      </c>
      <c r="J95" s="102">
        <v>0.0</v>
      </c>
      <c r="K95" s="102">
        <v>1.0</v>
      </c>
      <c r="L95" s="102">
        <v>1.0</v>
      </c>
      <c r="M95" s="102">
        <v>0.0</v>
      </c>
      <c r="N95" s="102">
        <v>0.0</v>
      </c>
      <c r="O95" s="102">
        <v>0.0</v>
      </c>
      <c r="P95" s="102">
        <v>2.0</v>
      </c>
      <c r="Q95" s="102">
        <v>0.0</v>
      </c>
      <c r="R95" s="102">
        <v>0.0</v>
      </c>
      <c r="S95" s="102">
        <v>0.0</v>
      </c>
      <c r="T95" s="102">
        <v>0.0</v>
      </c>
      <c r="U95" s="102">
        <v>0.0</v>
      </c>
      <c r="V95" s="102">
        <v>0.0</v>
      </c>
      <c r="W95" s="102">
        <v>0.0</v>
      </c>
      <c r="X95" s="102">
        <v>0.0</v>
      </c>
      <c r="Y95" s="103">
        <f t="shared" si="1"/>
        <v>4</v>
      </c>
    </row>
    <row r="96">
      <c r="A96" s="29" t="s">
        <v>162</v>
      </c>
      <c r="B96" s="29" t="s">
        <v>138</v>
      </c>
      <c r="C96" s="102">
        <v>6.0</v>
      </c>
      <c r="D96" s="102">
        <v>2.0</v>
      </c>
      <c r="E96" s="102">
        <v>0.0</v>
      </c>
      <c r="F96" s="102">
        <v>35.0</v>
      </c>
      <c r="G96" s="102">
        <v>23.0</v>
      </c>
      <c r="H96" s="102">
        <v>3.0</v>
      </c>
      <c r="I96" s="102">
        <v>30.0</v>
      </c>
      <c r="J96" s="102">
        <v>0.0</v>
      </c>
      <c r="K96" s="102">
        <v>0.0</v>
      </c>
      <c r="L96" s="102">
        <v>0.0</v>
      </c>
      <c r="M96" s="102">
        <v>0.0</v>
      </c>
      <c r="N96" s="102">
        <v>0.0</v>
      </c>
      <c r="O96" s="102">
        <v>1.0</v>
      </c>
      <c r="P96" s="102">
        <v>19.0</v>
      </c>
      <c r="Q96" s="102">
        <v>0.0</v>
      </c>
      <c r="R96" s="102">
        <v>1.0</v>
      </c>
      <c r="S96" s="102">
        <v>29.0</v>
      </c>
      <c r="T96" s="102">
        <v>0.0</v>
      </c>
      <c r="U96" s="102">
        <v>40.0</v>
      </c>
      <c r="V96" s="102">
        <v>1.0</v>
      </c>
      <c r="W96" s="102">
        <v>5.0</v>
      </c>
      <c r="X96" s="102">
        <v>1.0</v>
      </c>
      <c r="Y96" s="103">
        <f t="shared" si="1"/>
        <v>196</v>
      </c>
    </row>
    <row r="97">
      <c r="A97" s="29" t="s">
        <v>162</v>
      </c>
      <c r="B97" s="29" t="s">
        <v>163</v>
      </c>
      <c r="C97" s="102">
        <v>2.0</v>
      </c>
      <c r="D97" s="102">
        <v>0.0</v>
      </c>
      <c r="E97" s="102">
        <v>0.0</v>
      </c>
      <c r="F97" s="102">
        <v>17.0</v>
      </c>
      <c r="G97" s="102">
        <v>47.0</v>
      </c>
      <c r="H97" s="102">
        <v>3.0</v>
      </c>
      <c r="I97" s="102">
        <v>11.0</v>
      </c>
      <c r="J97" s="102">
        <v>0.0</v>
      </c>
      <c r="K97" s="102">
        <v>0.0</v>
      </c>
      <c r="L97" s="102">
        <v>1.0</v>
      </c>
      <c r="M97" s="102">
        <v>0.0</v>
      </c>
      <c r="N97" s="102">
        <v>0.0</v>
      </c>
      <c r="O97" s="102">
        <v>0.0</v>
      </c>
      <c r="P97" s="102">
        <v>8.0</v>
      </c>
      <c r="Q97" s="102">
        <v>0.0</v>
      </c>
      <c r="R97" s="102">
        <v>0.0</v>
      </c>
      <c r="S97" s="102">
        <v>2.0</v>
      </c>
      <c r="T97" s="102">
        <v>2.0</v>
      </c>
      <c r="U97" s="102">
        <v>1.0</v>
      </c>
      <c r="V97" s="102">
        <v>1.0</v>
      </c>
      <c r="W97" s="102">
        <v>0.0</v>
      </c>
      <c r="X97" s="102">
        <v>7.0</v>
      </c>
      <c r="Y97" s="103">
        <f t="shared" si="1"/>
        <v>102</v>
      </c>
    </row>
    <row r="98">
      <c r="A98" s="29" t="s">
        <v>162</v>
      </c>
      <c r="B98" s="29" t="s">
        <v>140</v>
      </c>
      <c r="C98" s="102">
        <v>34.0</v>
      </c>
      <c r="D98" s="102">
        <v>1.0</v>
      </c>
      <c r="E98" s="102">
        <v>0.0</v>
      </c>
      <c r="F98" s="102">
        <v>88.0</v>
      </c>
      <c r="G98" s="102">
        <v>109.0</v>
      </c>
      <c r="H98" s="102">
        <v>26.0</v>
      </c>
      <c r="I98" s="102">
        <v>118.0</v>
      </c>
      <c r="J98" s="102">
        <v>2.0</v>
      </c>
      <c r="K98" s="102">
        <v>1.0</v>
      </c>
      <c r="L98" s="102">
        <v>1.0</v>
      </c>
      <c r="M98" s="102">
        <v>0.0</v>
      </c>
      <c r="N98" s="102">
        <v>0.0</v>
      </c>
      <c r="O98" s="102">
        <v>4.0</v>
      </c>
      <c r="P98" s="102">
        <v>63.0</v>
      </c>
      <c r="Q98" s="102">
        <v>0.0</v>
      </c>
      <c r="R98" s="102">
        <v>1.0</v>
      </c>
      <c r="S98" s="102">
        <v>44.0</v>
      </c>
      <c r="T98" s="102">
        <v>6.0</v>
      </c>
      <c r="U98" s="102">
        <v>66.0</v>
      </c>
      <c r="V98" s="102">
        <v>10.0</v>
      </c>
      <c r="W98" s="102">
        <v>42.0</v>
      </c>
      <c r="X98" s="102">
        <v>32.0</v>
      </c>
      <c r="Y98" s="103">
        <f t="shared" si="1"/>
        <v>648</v>
      </c>
    </row>
    <row r="99">
      <c r="A99" s="29" t="s">
        <v>162</v>
      </c>
      <c r="B99" s="29" t="s">
        <v>141</v>
      </c>
      <c r="C99" s="102">
        <v>21.0</v>
      </c>
      <c r="D99" s="102">
        <v>1.0</v>
      </c>
      <c r="E99" s="102">
        <v>0.0</v>
      </c>
      <c r="F99" s="102">
        <v>85.0</v>
      </c>
      <c r="G99" s="102">
        <v>110.0</v>
      </c>
      <c r="H99" s="102">
        <v>16.0</v>
      </c>
      <c r="I99" s="102">
        <v>97.0</v>
      </c>
      <c r="J99" s="102">
        <v>1.0</v>
      </c>
      <c r="K99" s="102">
        <v>2.0</v>
      </c>
      <c r="L99" s="102">
        <v>2.0</v>
      </c>
      <c r="M99" s="102">
        <v>0.0</v>
      </c>
      <c r="N99" s="102">
        <v>1.0</v>
      </c>
      <c r="O99" s="102">
        <v>2.0</v>
      </c>
      <c r="P99" s="102">
        <v>50.0</v>
      </c>
      <c r="Q99" s="102">
        <v>0.0</v>
      </c>
      <c r="R99" s="102">
        <v>0.0</v>
      </c>
      <c r="S99" s="102">
        <v>44.0</v>
      </c>
      <c r="T99" s="102">
        <v>5.0</v>
      </c>
      <c r="U99" s="102">
        <v>14.0</v>
      </c>
      <c r="V99" s="102">
        <v>4.0</v>
      </c>
      <c r="W99" s="102">
        <v>26.0</v>
      </c>
      <c r="X99" s="102">
        <v>25.0</v>
      </c>
      <c r="Y99" s="103">
        <f t="shared" si="1"/>
        <v>506</v>
      </c>
    </row>
    <row r="100">
      <c r="A100" s="29" t="s">
        <v>162</v>
      </c>
      <c r="B100" s="29" t="s">
        <v>142</v>
      </c>
      <c r="C100" s="102">
        <v>5.0</v>
      </c>
      <c r="D100" s="102">
        <v>2.0</v>
      </c>
      <c r="E100" s="102">
        <v>0.0</v>
      </c>
      <c r="F100" s="102">
        <v>23.0</v>
      </c>
      <c r="G100" s="102">
        <v>29.0</v>
      </c>
      <c r="H100" s="102">
        <v>4.0</v>
      </c>
      <c r="I100" s="102">
        <v>18.0</v>
      </c>
      <c r="J100" s="102">
        <v>0.0</v>
      </c>
      <c r="K100" s="102">
        <v>0.0</v>
      </c>
      <c r="L100" s="102">
        <v>0.0</v>
      </c>
      <c r="M100" s="102">
        <v>0.0</v>
      </c>
      <c r="N100" s="102">
        <v>0.0</v>
      </c>
      <c r="O100" s="102">
        <v>0.0</v>
      </c>
      <c r="P100" s="102">
        <v>6.0</v>
      </c>
      <c r="Q100" s="102">
        <v>0.0</v>
      </c>
      <c r="R100" s="102">
        <v>0.0</v>
      </c>
      <c r="S100" s="102">
        <v>0.0</v>
      </c>
      <c r="T100" s="102">
        <v>0.0</v>
      </c>
      <c r="U100" s="102">
        <v>1.0</v>
      </c>
      <c r="V100" s="102">
        <v>0.0</v>
      </c>
      <c r="W100" s="102">
        <v>5.0</v>
      </c>
      <c r="X100" s="102">
        <v>11.0</v>
      </c>
      <c r="Y100" s="103">
        <f t="shared" si="1"/>
        <v>104</v>
      </c>
    </row>
    <row r="101">
      <c r="A101" s="29" t="s">
        <v>162</v>
      </c>
      <c r="B101" s="29" t="s">
        <v>164</v>
      </c>
      <c r="C101" s="102">
        <v>0.0</v>
      </c>
      <c r="D101" s="102">
        <v>0.0</v>
      </c>
      <c r="E101" s="102">
        <v>0.0</v>
      </c>
      <c r="F101" s="102">
        <v>2.0</v>
      </c>
      <c r="G101" s="102">
        <v>6.0</v>
      </c>
      <c r="H101" s="102">
        <v>0.0</v>
      </c>
      <c r="I101" s="102">
        <v>1.0</v>
      </c>
      <c r="J101" s="102">
        <v>0.0</v>
      </c>
      <c r="K101" s="102">
        <v>0.0</v>
      </c>
      <c r="L101" s="102">
        <v>2.0</v>
      </c>
      <c r="M101" s="102">
        <v>0.0</v>
      </c>
      <c r="N101" s="102">
        <v>0.0</v>
      </c>
      <c r="O101" s="102">
        <v>0.0</v>
      </c>
      <c r="P101" s="102">
        <v>9.0</v>
      </c>
      <c r="Q101" s="102">
        <v>0.0</v>
      </c>
      <c r="R101" s="102">
        <v>1.0</v>
      </c>
      <c r="S101" s="102">
        <v>4.0</v>
      </c>
      <c r="T101" s="102">
        <v>1.0</v>
      </c>
      <c r="U101" s="102">
        <v>1.0</v>
      </c>
      <c r="V101" s="102">
        <v>0.0</v>
      </c>
      <c r="W101" s="102">
        <v>1.0</v>
      </c>
      <c r="X101" s="102">
        <v>1.0</v>
      </c>
      <c r="Y101" s="103">
        <f t="shared" si="1"/>
        <v>29</v>
      </c>
    </row>
    <row r="102">
      <c r="A102" s="29" t="s">
        <v>162</v>
      </c>
      <c r="B102" s="29" t="s">
        <v>144</v>
      </c>
      <c r="C102" s="102">
        <v>10.0</v>
      </c>
      <c r="D102" s="102">
        <v>0.0</v>
      </c>
      <c r="E102" s="102">
        <v>0.0</v>
      </c>
      <c r="F102" s="102">
        <v>1.0</v>
      </c>
      <c r="G102" s="102">
        <v>9.0</v>
      </c>
      <c r="H102" s="102">
        <v>1.0</v>
      </c>
      <c r="I102" s="102">
        <v>2.0</v>
      </c>
      <c r="J102" s="102">
        <v>0.0</v>
      </c>
      <c r="K102" s="102">
        <v>1.0</v>
      </c>
      <c r="L102" s="102">
        <v>0.0</v>
      </c>
      <c r="M102" s="102">
        <v>0.0</v>
      </c>
      <c r="N102" s="102">
        <v>0.0</v>
      </c>
      <c r="O102" s="102">
        <v>1.0</v>
      </c>
      <c r="P102" s="102">
        <v>13.0</v>
      </c>
      <c r="Q102" s="102">
        <v>0.0</v>
      </c>
      <c r="R102" s="102">
        <v>1.0</v>
      </c>
      <c r="S102" s="102">
        <v>20.0</v>
      </c>
      <c r="T102" s="102">
        <v>0.0</v>
      </c>
      <c r="U102" s="102">
        <v>1.0</v>
      </c>
      <c r="V102" s="102">
        <v>0.0</v>
      </c>
      <c r="W102" s="102">
        <v>7.0</v>
      </c>
      <c r="X102" s="102">
        <v>0.0</v>
      </c>
      <c r="Y102" s="103">
        <f t="shared" si="1"/>
        <v>67</v>
      </c>
    </row>
    <row r="103">
      <c r="A103" s="29" t="s">
        <v>162</v>
      </c>
      <c r="B103" s="29" t="s">
        <v>145</v>
      </c>
      <c r="C103" s="102">
        <v>4.0</v>
      </c>
      <c r="D103" s="102">
        <v>2.0</v>
      </c>
      <c r="E103" s="102">
        <v>0.0</v>
      </c>
      <c r="F103" s="102">
        <v>23.0</v>
      </c>
      <c r="G103" s="102">
        <v>28.0</v>
      </c>
      <c r="H103" s="102">
        <v>4.0</v>
      </c>
      <c r="I103" s="102">
        <v>14.0</v>
      </c>
      <c r="J103" s="102">
        <v>0.0</v>
      </c>
      <c r="K103" s="102">
        <v>0.0</v>
      </c>
      <c r="L103" s="102">
        <v>0.0</v>
      </c>
      <c r="M103" s="102">
        <v>0.0</v>
      </c>
      <c r="N103" s="102">
        <v>0.0</v>
      </c>
      <c r="O103" s="102">
        <v>0.0</v>
      </c>
      <c r="P103" s="102">
        <v>6.0</v>
      </c>
      <c r="Q103" s="102">
        <v>0.0</v>
      </c>
      <c r="R103" s="102">
        <v>0.0</v>
      </c>
      <c r="S103" s="102">
        <v>0.0</v>
      </c>
      <c r="T103" s="102">
        <v>0.0</v>
      </c>
      <c r="U103" s="102">
        <v>0.0</v>
      </c>
      <c r="V103" s="102">
        <v>0.0</v>
      </c>
      <c r="W103" s="102">
        <v>5.0</v>
      </c>
      <c r="X103" s="102">
        <v>10.0</v>
      </c>
      <c r="Y103" s="103">
        <f t="shared" si="1"/>
        <v>96</v>
      </c>
    </row>
    <row r="104">
      <c r="A104" s="29" t="s">
        <v>162</v>
      </c>
      <c r="B104" s="29" t="s">
        <v>146</v>
      </c>
      <c r="C104" s="102">
        <v>9.0</v>
      </c>
      <c r="D104" s="102">
        <v>0.0</v>
      </c>
      <c r="E104" s="102">
        <v>0.0</v>
      </c>
      <c r="F104" s="102">
        <v>3.0</v>
      </c>
      <c r="G104" s="102">
        <v>20.0</v>
      </c>
      <c r="H104" s="102">
        <v>2.0</v>
      </c>
      <c r="I104" s="102">
        <v>25.0</v>
      </c>
      <c r="J104" s="102">
        <v>0.0</v>
      </c>
      <c r="K104" s="102">
        <v>0.0</v>
      </c>
      <c r="L104" s="102">
        <v>0.0</v>
      </c>
      <c r="M104" s="102">
        <v>0.0</v>
      </c>
      <c r="N104" s="102">
        <v>0.0</v>
      </c>
      <c r="O104" s="102">
        <v>3.0</v>
      </c>
      <c r="P104" s="102">
        <v>18.0</v>
      </c>
      <c r="Q104" s="102">
        <v>0.0</v>
      </c>
      <c r="R104" s="102">
        <v>0.0</v>
      </c>
      <c r="S104" s="102">
        <v>37.0</v>
      </c>
      <c r="T104" s="102">
        <v>3.0</v>
      </c>
      <c r="U104" s="102">
        <v>39.0</v>
      </c>
      <c r="V104" s="102">
        <v>2.0</v>
      </c>
      <c r="W104" s="102">
        <v>16.0</v>
      </c>
      <c r="X104" s="102">
        <v>5.0</v>
      </c>
      <c r="Y104" s="103">
        <f t="shared" si="1"/>
        <v>182</v>
      </c>
    </row>
    <row r="105">
      <c r="A105" s="29" t="s">
        <v>162</v>
      </c>
      <c r="B105" s="29" t="s">
        <v>147</v>
      </c>
      <c r="C105" s="102">
        <v>2.0</v>
      </c>
      <c r="D105" s="102">
        <v>0.0</v>
      </c>
      <c r="E105" s="102">
        <v>0.0</v>
      </c>
      <c r="F105" s="102">
        <v>14.0</v>
      </c>
      <c r="G105" s="102">
        <v>21.0</v>
      </c>
      <c r="H105" s="102">
        <v>1.0</v>
      </c>
      <c r="I105" s="102">
        <v>10.0</v>
      </c>
      <c r="J105" s="102">
        <v>0.0</v>
      </c>
      <c r="K105" s="102">
        <v>1.0</v>
      </c>
      <c r="L105" s="102">
        <v>2.0</v>
      </c>
      <c r="M105" s="102">
        <v>0.0</v>
      </c>
      <c r="N105" s="102">
        <v>0.0</v>
      </c>
      <c r="O105" s="102">
        <v>0.0</v>
      </c>
      <c r="P105" s="102">
        <v>8.0</v>
      </c>
      <c r="Q105" s="102">
        <v>0.0</v>
      </c>
      <c r="R105" s="102">
        <v>0.0</v>
      </c>
      <c r="S105" s="102">
        <v>0.0</v>
      </c>
      <c r="T105" s="102">
        <v>0.0</v>
      </c>
      <c r="U105" s="102">
        <v>0.0</v>
      </c>
      <c r="V105" s="102">
        <v>0.0</v>
      </c>
      <c r="W105" s="102">
        <v>0.0</v>
      </c>
      <c r="X105" s="102">
        <v>8.0</v>
      </c>
      <c r="Y105" s="103">
        <f t="shared" si="1"/>
        <v>67</v>
      </c>
    </row>
    <row r="106">
      <c r="A106" s="29" t="s">
        <v>162</v>
      </c>
      <c r="B106" s="29" t="s">
        <v>148</v>
      </c>
      <c r="C106" s="102">
        <v>7.0</v>
      </c>
      <c r="D106" s="102">
        <v>1.0</v>
      </c>
      <c r="E106" s="102">
        <v>0.0</v>
      </c>
      <c r="F106" s="102">
        <v>25.0</v>
      </c>
      <c r="G106" s="102">
        <v>81.0</v>
      </c>
      <c r="H106" s="102">
        <v>8.0</v>
      </c>
      <c r="I106" s="102">
        <v>50.0</v>
      </c>
      <c r="J106" s="102">
        <v>0.0</v>
      </c>
      <c r="K106" s="102">
        <v>0.0</v>
      </c>
      <c r="L106" s="102">
        <v>1.0</v>
      </c>
      <c r="M106" s="102">
        <v>0.0</v>
      </c>
      <c r="N106" s="102">
        <v>0.0</v>
      </c>
      <c r="O106" s="102">
        <v>3.0</v>
      </c>
      <c r="P106" s="102">
        <v>29.0</v>
      </c>
      <c r="Q106" s="102">
        <v>0.0</v>
      </c>
      <c r="R106" s="102">
        <v>0.0</v>
      </c>
      <c r="S106" s="102">
        <v>7.0</v>
      </c>
      <c r="T106" s="102">
        <v>3.0</v>
      </c>
      <c r="U106" s="102">
        <v>12.0</v>
      </c>
      <c r="V106" s="102">
        <v>3.0</v>
      </c>
      <c r="W106" s="102">
        <v>20.0</v>
      </c>
      <c r="X106" s="102">
        <v>12.0</v>
      </c>
      <c r="Y106" s="103">
        <f t="shared" si="1"/>
        <v>262</v>
      </c>
    </row>
    <row r="107">
      <c r="A107" s="29" t="s">
        <v>162</v>
      </c>
      <c r="B107" s="29" t="s">
        <v>149</v>
      </c>
      <c r="C107" s="102">
        <v>24.0</v>
      </c>
      <c r="D107" s="102">
        <v>2.0</v>
      </c>
      <c r="E107" s="102">
        <v>0.0</v>
      </c>
      <c r="F107" s="102">
        <v>90.0</v>
      </c>
      <c r="G107" s="102">
        <v>123.0</v>
      </c>
      <c r="H107" s="102">
        <v>12.0</v>
      </c>
      <c r="I107" s="102">
        <v>71.0</v>
      </c>
      <c r="J107" s="102">
        <v>2.0</v>
      </c>
      <c r="K107" s="102">
        <v>3.0</v>
      </c>
      <c r="L107" s="102">
        <v>2.0</v>
      </c>
      <c r="M107" s="102">
        <v>0.0</v>
      </c>
      <c r="N107" s="102">
        <v>1.0</v>
      </c>
      <c r="O107" s="102">
        <v>4.0</v>
      </c>
      <c r="P107" s="102">
        <v>65.0</v>
      </c>
      <c r="Q107" s="102">
        <v>0.0</v>
      </c>
      <c r="R107" s="102">
        <v>1.0</v>
      </c>
      <c r="S107" s="102">
        <v>28.0</v>
      </c>
      <c r="T107" s="102">
        <v>3.0</v>
      </c>
      <c r="U107" s="102">
        <v>13.0</v>
      </c>
      <c r="V107" s="102">
        <v>3.0</v>
      </c>
      <c r="W107" s="102">
        <v>35.0</v>
      </c>
      <c r="X107" s="102">
        <v>24.0</v>
      </c>
      <c r="Y107" s="103">
        <f t="shared" si="1"/>
        <v>506</v>
      </c>
    </row>
    <row r="108">
      <c r="A108" s="29" t="s">
        <v>138</v>
      </c>
      <c r="B108" s="29" t="s">
        <v>163</v>
      </c>
      <c r="C108" s="102">
        <v>6.0</v>
      </c>
      <c r="D108" s="102">
        <v>1.0</v>
      </c>
      <c r="E108" s="102">
        <v>0.0</v>
      </c>
      <c r="F108" s="102">
        <v>13.0</v>
      </c>
      <c r="G108" s="102">
        <v>8.0</v>
      </c>
      <c r="H108" s="102">
        <v>0.0</v>
      </c>
      <c r="I108" s="102">
        <v>4.0</v>
      </c>
      <c r="J108" s="102">
        <v>0.0</v>
      </c>
      <c r="K108" s="102">
        <v>1.0</v>
      </c>
      <c r="L108" s="102">
        <v>0.0</v>
      </c>
      <c r="M108" s="102">
        <v>0.0</v>
      </c>
      <c r="N108" s="102">
        <v>0.0</v>
      </c>
      <c r="O108" s="102">
        <v>0.0</v>
      </c>
      <c r="P108" s="102">
        <v>3.0</v>
      </c>
      <c r="Q108" s="102">
        <v>0.0</v>
      </c>
      <c r="R108" s="102">
        <v>0.0</v>
      </c>
      <c r="S108" s="102">
        <v>2.0</v>
      </c>
      <c r="T108" s="102">
        <v>0.0</v>
      </c>
      <c r="U108" s="102">
        <v>0.0</v>
      </c>
      <c r="V108" s="102">
        <v>0.0</v>
      </c>
      <c r="W108" s="102">
        <v>0.0</v>
      </c>
      <c r="X108" s="102">
        <v>1.0</v>
      </c>
      <c r="Y108" s="103">
        <f t="shared" si="1"/>
        <v>39</v>
      </c>
    </row>
    <row r="109">
      <c r="A109" s="29" t="s">
        <v>138</v>
      </c>
      <c r="B109" s="29" t="s">
        <v>140</v>
      </c>
      <c r="C109" s="102">
        <v>36.0</v>
      </c>
      <c r="D109" s="102">
        <v>4.0</v>
      </c>
      <c r="E109" s="102">
        <v>6.0</v>
      </c>
      <c r="F109" s="102">
        <v>38.0</v>
      </c>
      <c r="G109" s="102">
        <v>23.0</v>
      </c>
      <c r="H109" s="102">
        <v>19.0</v>
      </c>
      <c r="I109" s="102">
        <v>65.0</v>
      </c>
      <c r="J109" s="102">
        <v>0.0</v>
      </c>
      <c r="K109" s="102">
        <v>0.0</v>
      </c>
      <c r="L109" s="102">
        <v>0.0</v>
      </c>
      <c r="M109" s="102">
        <v>0.0</v>
      </c>
      <c r="N109" s="102">
        <v>0.0</v>
      </c>
      <c r="O109" s="102">
        <v>2.0</v>
      </c>
      <c r="P109" s="102">
        <v>31.0</v>
      </c>
      <c r="Q109" s="102">
        <v>0.0</v>
      </c>
      <c r="R109" s="102">
        <v>1.0</v>
      </c>
      <c r="S109" s="102">
        <v>37.0</v>
      </c>
      <c r="T109" s="102">
        <v>1.0</v>
      </c>
      <c r="U109" s="102">
        <v>142.0</v>
      </c>
      <c r="V109" s="102">
        <v>4.0</v>
      </c>
      <c r="W109" s="102">
        <v>19.0</v>
      </c>
      <c r="X109" s="102">
        <v>6.0</v>
      </c>
      <c r="Y109" s="103">
        <f t="shared" si="1"/>
        <v>434</v>
      </c>
    </row>
    <row r="110">
      <c r="A110" s="29" t="s">
        <v>138</v>
      </c>
      <c r="B110" s="29" t="s">
        <v>141</v>
      </c>
      <c r="C110" s="102">
        <v>22.0</v>
      </c>
      <c r="D110" s="102">
        <v>3.0</v>
      </c>
      <c r="E110" s="102">
        <v>4.0</v>
      </c>
      <c r="F110" s="102">
        <v>41.0</v>
      </c>
      <c r="G110" s="102">
        <v>29.0</v>
      </c>
      <c r="H110" s="102">
        <v>21.0</v>
      </c>
      <c r="I110" s="102">
        <v>44.0</v>
      </c>
      <c r="J110" s="102">
        <v>0.0</v>
      </c>
      <c r="K110" s="102">
        <v>0.0</v>
      </c>
      <c r="L110" s="102">
        <v>0.0</v>
      </c>
      <c r="M110" s="102">
        <v>0.0</v>
      </c>
      <c r="N110" s="102">
        <v>0.0</v>
      </c>
      <c r="O110" s="102">
        <v>0.0</v>
      </c>
      <c r="P110" s="102">
        <v>32.0</v>
      </c>
      <c r="Q110" s="102">
        <v>0.0</v>
      </c>
      <c r="R110" s="102">
        <v>0.0</v>
      </c>
      <c r="S110" s="102">
        <v>36.0</v>
      </c>
      <c r="T110" s="102">
        <v>0.0</v>
      </c>
      <c r="U110" s="102">
        <v>38.0</v>
      </c>
      <c r="V110" s="102">
        <v>0.0</v>
      </c>
      <c r="W110" s="102">
        <v>8.0</v>
      </c>
      <c r="X110" s="102">
        <v>5.0</v>
      </c>
      <c r="Y110" s="103">
        <f t="shared" si="1"/>
        <v>283</v>
      </c>
    </row>
    <row r="111">
      <c r="A111" s="29" t="s">
        <v>138</v>
      </c>
      <c r="B111" s="29" t="s">
        <v>142</v>
      </c>
      <c r="C111" s="102">
        <v>3.0</v>
      </c>
      <c r="D111" s="102">
        <v>5.0</v>
      </c>
      <c r="E111" s="102">
        <v>0.0</v>
      </c>
      <c r="F111" s="102">
        <v>7.0</v>
      </c>
      <c r="G111" s="102">
        <v>8.0</v>
      </c>
      <c r="H111" s="102">
        <v>3.0</v>
      </c>
      <c r="I111" s="102">
        <v>5.0</v>
      </c>
      <c r="J111" s="102">
        <v>0.0</v>
      </c>
      <c r="K111" s="102">
        <v>0.0</v>
      </c>
      <c r="L111" s="102">
        <v>0.0</v>
      </c>
      <c r="M111" s="102">
        <v>0.0</v>
      </c>
      <c r="N111" s="102">
        <v>0.0</v>
      </c>
      <c r="O111" s="102">
        <v>0.0</v>
      </c>
      <c r="P111" s="102">
        <v>5.0</v>
      </c>
      <c r="Q111" s="102">
        <v>0.0</v>
      </c>
      <c r="R111" s="102">
        <v>0.0</v>
      </c>
      <c r="S111" s="102">
        <v>0.0</v>
      </c>
      <c r="T111" s="102">
        <v>0.0</v>
      </c>
      <c r="U111" s="102">
        <v>0.0</v>
      </c>
      <c r="V111" s="102">
        <v>1.0</v>
      </c>
      <c r="W111" s="102">
        <v>0.0</v>
      </c>
      <c r="X111" s="102">
        <v>3.0</v>
      </c>
      <c r="Y111" s="103">
        <f t="shared" si="1"/>
        <v>40</v>
      </c>
    </row>
    <row r="112">
      <c r="A112" s="29" t="s">
        <v>138</v>
      </c>
      <c r="B112" s="29" t="s">
        <v>164</v>
      </c>
      <c r="C112" s="102">
        <v>1.0</v>
      </c>
      <c r="D112" s="102">
        <v>0.0</v>
      </c>
      <c r="E112" s="102">
        <v>0.0</v>
      </c>
      <c r="F112" s="102">
        <v>1.0</v>
      </c>
      <c r="G112" s="102">
        <v>1.0</v>
      </c>
      <c r="H112" s="102">
        <v>0.0</v>
      </c>
      <c r="I112" s="102">
        <v>1.0</v>
      </c>
      <c r="J112" s="102">
        <v>0.0</v>
      </c>
      <c r="K112" s="102">
        <v>1.0</v>
      </c>
      <c r="L112" s="102">
        <v>0.0</v>
      </c>
      <c r="M112" s="102">
        <v>0.0</v>
      </c>
      <c r="N112" s="102">
        <v>0.0</v>
      </c>
      <c r="O112" s="102">
        <v>0.0</v>
      </c>
      <c r="P112" s="102">
        <v>4.0</v>
      </c>
      <c r="Q112" s="102">
        <v>0.0</v>
      </c>
      <c r="R112" s="102">
        <v>1.0</v>
      </c>
      <c r="S112" s="102">
        <v>4.0</v>
      </c>
      <c r="T112" s="102">
        <v>0.0</v>
      </c>
      <c r="U112" s="102">
        <v>0.0</v>
      </c>
      <c r="V112" s="102">
        <v>0.0</v>
      </c>
      <c r="W112" s="102">
        <v>0.0</v>
      </c>
      <c r="X112" s="102">
        <v>0.0</v>
      </c>
      <c r="Y112" s="103">
        <f t="shared" si="1"/>
        <v>14</v>
      </c>
    </row>
    <row r="113">
      <c r="A113" s="29" t="s">
        <v>138</v>
      </c>
      <c r="B113" s="29" t="s">
        <v>144</v>
      </c>
      <c r="C113" s="102">
        <v>3.0</v>
      </c>
      <c r="D113" s="102">
        <v>0.0</v>
      </c>
      <c r="E113" s="102">
        <v>0.0</v>
      </c>
      <c r="F113" s="102">
        <v>2.0</v>
      </c>
      <c r="G113" s="102">
        <v>2.0</v>
      </c>
      <c r="H113" s="102">
        <v>1.0</v>
      </c>
      <c r="I113" s="102">
        <v>2.0</v>
      </c>
      <c r="J113" s="102">
        <v>0.0</v>
      </c>
      <c r="K113" s="102">
        <v>0.0</v>
      </c>
      <c r="L113" s="102">
        <v>0.0</v>
      </c>
      <c r="M113" s="102">
        <v>0.0</v>
      </c>
      <c r="N113" s="102">
        <v>0.0</v>
      </c>
      <c r="O113" s="102">
        <v>0.0</v>
      </c>
      <c r="P113" s="102">
        <v>3.0</v>
      </c>
      <c r="Q113" s="102">
        <v>0.0</v>
      </c>
      <c r="R113" s="102">
        <v>1.0</v>
      </c>
      <c r="S113" s="102">
        <v>18.0</v>
      </c>
      <c r="T113" s="102">
        <v>0.0</v>
      </c>
      <c r="U113" s="102">
        <v>1.0</v>
      </c>
      <c r="V113" s="102">
        <v>0.0</v>
      </c>
      <c r="W113" s="102">
        <v>1.0</v>
      </c>
      <c r="X113" s="102">
        <v>0.0</v>
      </c>
      <c r="Y113" s="103">
        <f t="shared" si="1"/>
        <v>34</v>
      </c>
    </row>
    <row r="114">
      <c r="A114" s="29" t="s">
        <v>138</v>
      </c>
      <c r="B114" s="29" t="s">
        <v>145</v>
      </c>
      <c r="C114" s="102">
        <v>3.0</v>
      </c>
      <c r="D114" s="102">
        <v>5.0</v>
      </c>
      <c r="E114" s="102">
        <v>0.0</v>
      </c>
      <c r="F114" s="102">
        <v>7.0</v>
      </c>
      <c r="G114" s="102">
        <v>8.0</v>
      </c>
      <c r="H114" s="102">
        <v>3.0</v>
      </c>
      <c r="I114" s="102">
        <v>5.0</v>
      </c>
      <c r="J114" s="102">
        <v>0.0</v>
      </c>
      <c r="K114" s="102">
        <v>0.0</v>
      </c>
      <c r="L114" s="102">
        <v>0.0</v>
      </c>
      <c r="M114" s="102">
        <v>0.0</v>
      </c>
      <c r="N114" s="102">
        <v>0.0</v>
      </c>
      <c r="O114" s="102">
        <v>0.0</v>
      </c>
      <c r="P114" s="102">
        <v>5.0</v>
      </c>
      <c r="Q114" s="102">
        <v>0.0</v>
      </c>
      <c r="R114" s="102">
        <v>0.0</v>
      </c>
      <c r="S114" s="102">
        <v>0.0</v>
      </c>
      <c r="T114" s="102">
        <v>0.0</v>
      </c>
      <c r="U114" s="102">
        <v>0.0</v>
      </c>
      <c r="V114" s="102">
        <v>1.0</v>
      </c>
      <c r="W114" s="102">
        <v>0.0</v>
      </c>
      <c r="X114" s="102">
        <v>3.0</v>
      </c>
      <c r="Y114" s="103">
        <f t="shared" si="1"/>
        <v>40</v>
      </c>
    </row>
    <row r="115">
      <c r="A115" s="29" t="s">
        <v>138</v>
      </c>
      <c r="B115" s="29" t="s">
        <v>146</v>
      </c>
      <c r="C115" s="102">
        <v>7.0</v>
      </c>
      <c r="D115" s="102">
        <v>0.0</v>
      </c>
      <c r="E115" s="102">
        <v>0.0</v>
      </c>
      <c r="F115" s="102">
        <v>0.0</v>
      </c>
      <c r="G115" s="102">
        <v>4.0</v>
      </c>
      <c r="H115" s="102">
        <v>4.0</v>
      </c>
      <c r="I115" s="102">
        <v>8.0</v>
      </c>
      <c r="J115" s="102">
        <v>0.0</v>
      </c>
      <c r="K115" s="102">
        <v>0.0</v>
      </c>
      <c r="L115" s="102">
        <v>0.0</v>
      </c>
      <c r="M115" s="102">
        <v>0.0</v>
      </c>
      <c r="N115" s="102">
        <v>0.0</v>
      </c>
      <c r="O115" s="102">
        <v>1.0</v>
      </c>
      <c r="P115" s="102">
        <v>9.0</v>
      </c>
      <c r="Q115" s="102">
        <v>0.0</v>
      </c>
      <c r="R115" s="102">
        <v>0.0</v>
      </c>
      <c r="S115" s="102">
        <v>36.0</v>
      </c>
      <c r="T115" s="102">
        <v>0.0</v>
      </c>
      <c r="U115" s="102">
        <v>35.0</v>
      </c>
      <c r="V115" s="102">
        <v>1.0</v>
      </c>
      <c r="W115" s="102">
        <v>6.0</v>
      </c>
      <c r="X115" s="102">
        <v>1.0</v>
      </c>
      <c r="Y115" s="103">
        <f t="shared" si="1"/>
        <v>112</v>
      </c>
    </row>
    <row r="116">
      <c r="A116" s="29" t="s">
        <v>138</v>
      </c>
      <c r="B116" s="29" t="s">
        <v>147</v>
      </c>
      <c r="C116" s="102">
        <v>2.0</v>
      </c>
      <c r="D116" s="102">
        <v>0.0</v>
      </c>
      <c r="E116" s="102">
        <v>0.0</v>
      </c>
      <c r="F116" s="102">
        <v>7.0</v>
      </c>
      <c r="G116" s="102">
        <v>7.0</v>
      </c>
      <c r="H116" s="102">
        <v>0.0</v>
      </c>
      <c r="I116" s="102">
        <v>4.0</v>
      </c>
      <c r="J116" s="102">
        <v>0.0</v>
      </c>
      <c r="K116" s="102">
        <v>0.0</v>
      </c>
      <c r="L116" s="102">
        <v>0.0</v>
      </c>
      <c r="M116" s="102">
        <v>0.0</v>
      </c>
      <c r="N116" s="102">
        <v>0.0</v>
      </c>
      <c r="O116" s="102">
        <v>0.0</v>
      </c>
      <c r="P116" s="102">
        <v>7.0</v>
      </c>
      <c r="Q116" s="102">
        <v>0.0</v>
      </c>
      <c r="R116" s="102">
        <v>0.0</v>
      </c>
      <c r="S116" s="102">
        <v>0.0</v>
      </c>
      <c r="T116" s="102">
        <v>0.0</v>
      </c>
      <c r="U116" s="102">
        <v>0.0</v>
      </c>
      <c r="V116" s="102">
        <v>0.0</v>
      </c>
      <c r="W116" s="102">
        <v>0.0</v>
      </c>
      <c r="X116" s="102">
        <v>1.0</v>
      </c>
      <c r="Y116" s="103">
        <f t="shared" si="1"/>
        <v>28</v>
      </c>
    </row>
    <row r="117">
      <c r="A117" s="29" t="s">
        <v>138</v>
      </c>
      <c r="B117" s="29" t="s">
        <v>148</v>
      </c>
      <c r="C117" s="102">
        <v>18.0</v>
      </c>
      <c r="D117" s="102">
        <v>1.0</v>
      </c>
      <c r="E117" s="102">
        <v>0.0</v>
      </c>
      <c r="F117" s="102">
        <v>14.0</v>
      </c>
      <c r="G117" s="102">
        <v>16.0</v>
      </c>
      <c r="H117" s="102">
        <v>6.0</v>
      </c>
      <c r="I117" s="102">
        <v>37.0</v>
      </c>
      <c r="J117" s="102">
        <v>0.0</v>
      </c>
      <c r="K117" s="102">
        <v>0.0</v>
      </c>
      <c r="L117" s="102">
        <v>0.0</v>
      </c>
      <c r="M117" s="102">
        <v>0.0</v>
      </c>
      <c r="N117" s="102">
        <v>0.0</v>
      </c>
      <c r="O117" s="102">
        <v>1.0</v>
      </c>
      <c r="P117" s="102">
        <v>18.0</v>
      </c>
      <c r="Q117" s="102">
        <v>0.0</v>
      </c>
      <c r="R117" s="102">
        <v>0.0</v>
      </c>
      <c r="S117" s="102">
        <v>5.0</v>
      </c>
      <c r="T117" s="102">
        <v>1.0</v>
      </c>
      <c r="U117" s="102">
        <v>4.0</v>
      </c>
      <c r="V117" s="102">
        <v>3.0</v>
      </c>
      <c r="W117" s="102">
        <v>6.0</v>
      </c>
      <c r="X117" s="102">
        <v>6.0</v>
      </c>
      <c r="Y117" s="103">
        <f t="shared" si="1"/>
        <v>136</v>
      </c>
    </row>
    <row r="118">
      <c r="A118" s="29" t="s">
        <v>138</v>
      </c>
      <c r="B118" s="29" t="s">
        <v>149</v>
      </c>
      <c r="C118" s="102">
        <v>14.0</v>
      </c>
      <c r="D118" s="102">
        <v>5.0</v>
      </c>
      <c r="E118" s="102">
        <v>1.0</v>
      </c>
      <c r="F118" s="102">
        <v>47.0</v>
      </c>
      <c r="G118" s="102">
        <v>22.0</v>
      </c>
      <c r="H118" s="102">
        <v>9.0</v>
      </c>
      <c r="I118" s="102">
        <v>35.0</v>
      </c>
      <c r="J118" s="102">
        <v>0.0</v>
      </c>
      <c r="K118" s="102">
        <v>1.0</v>
      </c>
      <c r="L118" s="102">
        <v>0.0</v>
      </c>
      <c r="M118" s="102">
        <v>0.0</v>
      </c>
      <c r="N118" s="102">
        <v>0.0</v>
      </c>
      <c r="O118" s="102">
        <v>0.0</v>
      </c>
      <c r="P118" s="102">
        <v>30.0</v>
      </c>
      <c r="Q118" s="102">
        <v>0.0</v>
      </c>
      <c r="R118" s="102">
        <v>1.0</v>
      </c>
      <c r="S118" s="102">
        <v>24.0</v>
      </c>
      <c r="T118" s="102">
        <v>0.0</v>
      </c>
      <c r="U118" s="102">
        <v>8.0</v>
      </c>
      <c r="V118" s="102">
        <v>2.0</v>
      </c>
      <c r="W118" s="102">
        <v>9.0</v>
      </c>
      <c r="X118" s="102">
        <v>4.0</v>
      </c>
      <c r="Y118" s="103">
        <f t="shared" si="1"/>
        <v>212</v>
      </c>
    </row>
    <row r="119">
      <c r="A119" s="29" t="s">
        <v>163</v>
      </c>
      <c r="B119" s="29" t="s">
        <v>140</v>
      </c>
      <c r="C119" s="102">
        <v>10.0</v>
      </c>
      <c r="D119" s="102">
        <v>1.0</v>
      </c>
      <c r="E119" s="102">
        <v>0.0</v>
      </c>
      <c r="F119" s="102">
        <v>23.0</v>
      </c>
      <c r="G119" s="102">
        <v>45.0</v>
      </c>
      <c r="H119" s="102">
        <v>2.0</v>
      </c>
      <c r="I119" s="102">
        <v>14.0</v>
      </c>
      <c r="J119" s="102">
        <v>1.0</v>
      </c>
      <c r="K119" s="102">
        <v>1.0</v>
      </c>
      <c r="L119" s="102">
        <v>1.0</v>
      </c>
      <c r="M119" s="102">
        <v>0.0</v>
      </c>
      <c r="N119" s="102">
        <v>1.0</v>
      </c>
      <c r="O119" s="102">
        <v>0.0</v>
      </c>
      <c r="P119" s="102">
        <v>16.0</v>
      </c>
      <c r="Q119" s="102">
        <v>0.0</v>
      </c>
      <c r="R119" s="102">
        <v>0.0</v>
      </c>
      <c r="S119" s="102">
        <v>2.0</v>
      </c>
      <c r="T119" s="102">
        <v>3.0</v>
      </c>
      <c r="U119" s="102">
        <v>2.0</v>
      </c>
      <c r="V119" s="102">
        <v>2.0</v>
      </c>
      <c r="W119" s="102">
        <v>4.0</v>
      </c>
      <c r="X119" s="102">
        <v>9.0</v>
      </c>
      <c r="Y119" s="103">
        <f t="shared" si="1"/>
        <v>137</v>
      </c>
    </row>
    <row r="120">
      <c r="A120" s="29" t="s">
        <v>163</v>
      </c>
      <c r="B120" s="29" t="s">
        <v>141</v>
      </c>
      <c r="C120" s="102">
        <v>5.0</v>
      </c>
      <c r="D120" s="102">
        <v>1.0</v>
      </c>
      <c r="E120" s="102">
        <v>0.0</v>
      </c>
      <c r="F120" s="102">
        <v>21.0</v>
      </c>
      <c r="G120" s="102">
        <v>45.0</v>
      </c>
      <c r="H120" s="102">
        <v>3.0</v>
      </c>
      <c r="I120" s="102">
        <v>12.0</v>
      </c>
      <c r="J120" s="102">
        <v>0.0</v>
      </c>
      <c r="K120" s="102">
        <v>1.0</v>
      </c>
      <c r="L120" s="102">
        <v>1.0</v>
      </c>
      <c r="M120" s="102">
        <v>0.0</v>
      </c>
      <c r="N120" s="102">
        <v>1.0</v>
      </c>
      <c r="O120" s="102">
        <v>0.0</v>
      </c>
      <c r="P120" s="102">
        <v>11.0</v>
      </c>
      <c r="Q120" s="102">
        <v>0.0</v>
      </c>
      <c r="R120" s="102">
        <v>0.0</v>
      </c>
      <c r="S120" s="102">
        <v>2.0</v>
      </c>
      <c r="T120" s="102">
        <v>3.0</v>
      </c>
      <c r="U120" s="102">
        <v>2.0</v>
      </c>
      <c r="V120" s="102">
        <v>1.0</v>
      </c>
      <c r="W120" s="102">
        <v>0.0</v>
      </c>
      <c r="X120" s="102">
        <v>7.0</v>
      </c>
      <c r="Y120" s="103">
        <f t="shared" si="1"/>
        <v>116</v>
      </c>
    </row>
    <row r="121">
      <c r="A121" s="29" t="s">
        <v>163</v>
      </c>
      <c r="B121" s="29" t="s">
        <v>142</v>
      </c>
      <c r="C121" s="102">
        <v>1.0</v>
      </c>
      <c r="D121" s="102">
        <v>1.0</v>
      </c>
      <c r="E121" s="102">
        <v>0.0</v>
      </c>
      <c r="F121" s="102">
        <v>3.0</v>
      </c>
      <c r="G121" s="102">
        <v>17.0</v>
      </c>
      <c r="H121" s="102">
        <v>3.0</v>
      </c>
      <c r="I121" s="102">
        <v>3.0</v>
      </c>
      <c r="J121" s="102">
        <v>0.0</v>
      </c>
      <c r="K121" s="102">
        <v>0.0</v>
      </c>
      <c r="L121" s="102">
        <v>0.0</v>
      </c>
      <c r="M121" s="102">
        <v>0.0</v>
      </c>
      <c r="N121" s="102">
        <v>0.0</v>
      </c>
      <c r="O121" s="102">
        <v>0.0</v>
      </c>
      <c r="P121" s="102">
        <v>0.0</v>
      </c>
      <c r="Q121" s="102">
        <v>0.0</v>
      </c>
      <c r="R121" s="102">
        <v>0.0</v>
      </c>
      <c r="S121" s="102">
        <v>0.0</v>
      </c>
      <c r="T121" s="102">
        <v>0.0</v>
      </c>
      <c r="U121" s="102">
        <v>0.0</v>
      </c>
      <c r="V121" s="102">
        <v>0.0</v>
      </c>
      <c r="W121" s="102">
        <v>1.0</v>
      </c>
      <c r="X121" s="102">
        <v>4.0</v>
      </c>
      <c r="Y121" s="103">
        <f t="shared" si="1"/>
        <v>33</v>
      </c>
    </row>
    <row r="122">
      <c r="A122" s="29" t="s">
        <v>163</v>
      </c>
      <c r="B122" s="29" t="s">
        <v>164</v>
      </c>
      <c r="C122" s="102">
        <v>0.0</v>
      </c>
      <c r="D122" s="102">
        <v>0.0</v>
      </c>
      <c r="E122" s="102">
        <v>0.0</v>
      </c>
      <c r="F122" s="102">
        <v>0.0</v>
      </c>
      <c r="G122" s="102">
        <v>3.0</v>
      </c>
      <c r="H122" s="102">
        <v>0.0</v>
      </c>
      <c r="I122" s="102">
        <v>1.0</v>
      </c>
      <c r="J122" s="102">
        <v>0.0</v>
      </c>
      <c r="K122" s="102">
        <v>2.0</v>
      </c>
      <c r="L122" s="102">
        <v>1.0</v>
      </c>
      <c r="M122" s="102">
        <v>0.0</v>
      </c>
      <c r="N122" s="102">
        <v>0.0</v>
      </c>
      <c r="O122" s="102">
        <v>0.0</v>
      </c>
      <c r="P122" s="102">
        <v>4.0</v>
      </c>
      <c r="Q122" s="102">
        <v>0.0</v>
      </c>
      <c r="R122" s="102">
        <v>0.0</v>
      </c>
      <c r="S122" s="102">
        <v>0.0</v>
      </c>
      <c r="T122" s="102">
        <v>0.0</v>
      </c>
      <c r="U122" s="102">
        <v>0.0</v>
      </c>
      <c r="V122" s="102">
        <v>0.0</v>
      </c>
      <c r="W122" s="102">
        <v>1.0</v>
      </c>
      <c r="X122" s="102">
        <v>1.0</v>
      </c>
      <c r="Y122" s="103">
        <f t="shared" si="1"/>
        <v>13</v>
      </c>
    </row>
    <row r="123">
      <c r="A123" s="29" t="s">
        <v>163</v>
      </c>
      <c r="B123" s="29" t="s">
        <v>144</v>
      </c>
      <c r="C123" s="102">
        <v>2.0</v>
      </c>
      <c r="D123" s="102">
        <v>0.0</v>
      </c>
      <c r="E123" s="102">
        <v>0.0</v>
      </c>
      <c r="F123" s="102">
        <v>1.0</v>
      </c>
      <c r="G123" s="102">
        <v>5.0</v>
      </c>
      <c r="H123" s="102">
        <v>0.0</v>
      </c>
      <c r="I123" s="102">
        <v>1.0</v>
      </c>
      <c r="J123" s="102">
        <v>0.0</v>
      </c>
      <c r="K123" s="102">
        <v>0.0</v>
      </c>
      <c r="L123" s="102">
        <v>0.0</v>
      </c>
      <c r="M123" s="102">
        <v>0.0</v>
      </c>
      <c r="N123" s="102">
        <v>0.0</v>
      </c>
      <c r="O123" s="102">
        <v>0.0</v>
      </c>
      <c r="P123" s="102">
        <v>0.0</v>
      </c>
      <c r="Q123" s="102">
        <v>0.0</v>
      </c>
      <c r="R123" s="102">
        <v>0.0</v>
      </c>
      <c r="S123" s="102">
        <v>2.0</v>
      </c>
      <c r="T123" s="102">
        <v>0.0</v>
      </c>
      <c r="U123" s="102">
        <v>0.0</v>
      </c>
      <c r="V123" s="102">
        <v>0.0</v>
      </c>
      <c r="W123" s="102">
        <v>0.0</v>
      </c>
      <c r="X123" s="102">
        <v>0.0</v>
      </c>
      <c r="Y123" s="103">
        <f t="shared" si="1"/>
        <v>11</v>
      </c>
    </row>
    <row r="124">
      <c r="A124" s="29" t="s">
        <v>163</v>
      </c>
      <c r="B124" s="29" t="s">
        <v>145</v>
      </c>
      <c r="C124" s="102">
        <v>1.0</v>
      </c>
      <c r="D124" s="102">
        <v>1.0</v>
      </c>
      <c r="E124" s="102">
        <v>0.0</v>
      </c>
      <c r="F124" s="102">
        <v>3.0</v>
      </c>
      <c r="G124" s="102">
        <v>17.0</v>
      </c>
      <c r="H124" s="102">
        <v>2.0</v>
      </c>
      <c r="I124" s="102">
        <v>3.0</v>
      </c>
      <c r="J124" s="102">
        <v>0.0</v>
      </c>
      <c r="K124" s="102">
        <v>0.0</v>
      </c>
      <c r="L124" s="102">
        <v>0.0</v>
      </c>
      <c r="M124" s="102">
        <v>0.0</v>
      </c>
      <c r="N124" s="102">
        <v>0.0</v>
      </c>
      <c r="O124" s="102">
        <v>0.0</v>
      </c>
      <c r="P124" s="102">
        <v>0.0</v>
      </c>
      <c r="Q124" s="102">
        <v>0.0</v>
      </c>
      <c r="R124" s="102">
        <v>0.0</v>
      </c>
      <c r="S124" s="102">
        <v>0.0</v>
      </c>
      <c r="T124" s="102">
        <v>0.0</v>
      </c>
      <c r="U124" s="102">
        <v>0.0</v>
      </c>
      <c r="V124" s="102">
        <v>0.0</v>
      </c>
      <c r="W124" s="102">
        <v>1.0</v>
      </c>
      <c r="X124" s="102">
        <v>4.0</v>
      </c>
      <c r="Y124" s="103">
        <f t="shared" si="1"/>
        <v>32</v>
      </c>
    </row>
    <row r="125">
      <c r="A125" s="29" t="s">
        <v>163</v>
      </c>
      <c r="B125" s="29" t="s">
        <v>146</v>
      </c>
      <c r="C125" s="102">
        <v>2.0</v>
      </c>
      <c r="D125" s="102">
        <v>0.0</v>
      </c>
      <c r="E125" s="102">
        <v>0.0</v>
      </c>
      <c r="F125" s="102">
        <v>0.0</v>
      </c>
      <c r="G125" s="102">
        <v>10.0</v>
      </c>
      <c r="H125" s="102">
        <v>0.0</v>
      </c>
      <c r="I125" s="102">
        <v>7.0</v>
      </c>
      <c r="J125" s="102">
        <v>0.0</v>
      </c>
      <c r="K125" s="102">
        <v>0.0</v>
      </c>
      <c r="L125" s="102">
        <v>0.0</v>
      </c>
      <c r="M125" s="102">
        <v>0.0</v>
      </c>
      <c r="N125" s="102">
        <v>1.0</v>
      </c>
      <c r="O125" s="102">
        <v>0.0</v>
      </c>
      <c r="P125" s="102">
        <v>3.0</v>
      </c>
      <c r="Q125" s="102">
        <v>0.0</v>
      </c>
      <c r="R125" s="102">
        <v>0.0</v>
      </c>
      <c r="S125" s="102">
        <v>2.0</v>
      </c>
      <c r="T125" s="102">
        <v>2.0</v>
      </c>
      <c r="U125" s="102">
        <v>0.0</v>
      </c>
      <c r="V125" s="102">
        <v>2.0</v>
      </c>
      <c r="W125" s="102">
        <v>1.0</v>
      </c>
      <c r="X125" s="102">
        <v>2.0</v>
      </c>
      <c r="Y125" s="103">
        <f t="shared" si="1"/>
        <v>32</v>
      </c>
    </row>
    <row r="126">
      <c r="A126" s="29" t="s">
        <v>163</v>
      </c>
      <c r="B126" s="29" t="s">
        <v>147</v>
      </c>
      <c r="C126" s="102">
        <v>1.0</v>
      </c>
      <c r="D126" s="102">
        <v>0.0</v>
      </c>
      <c r="E126" s="102">
        <v>0.0</v>
      </c>
      <c r="F126" s="102">
        <v>5.0</v>
      </c>
      <c r="G126" s="102">
        <v>2.0</v>
      </c>
      <c r="H126" s="102">
        <v>0.0</v>
      </c>
      <c r="I126" s="102">
        <v>2.0</v>
      </c>
      <c r="J126" s="102">
        <v>0.0</v>
      </c>
      <c r="K126" s="102">
        <v>0.0</v>
      </c>
      <c r="L126" s="102">
        <v>1.0</v>
      </c>
      <c r="M126" s="102">
        <v>0.0</v>
      </c>
      <c r="N126" s="102">
        <v>0.0</v>
      </c>
      <c r="O126" s="102">
        <v>0.0</v>
      </c>
      <c r="P126" s="102">
        <v>4.0</v>
      </c>
      <c r="Q126" s="102">
        <v>0.0</v>
      </c>
      <c r="R126" s="102">
        <v>0.0</v>
      </c>
      <c r="S126" s="102">
        <v>0.0</v>
      </c>
      <c r="T126" s="102">
        <v>0.0</v>
      </c>
      <c r="U126" s="102">
        <v>0.0</v>
      </c>
      <c r="V126" s="102">
        <v>0.0</v>
      </c>
      <c r="W126" s="102">
        <v>0.0</v>
      </c>
      <c r="X126" s="102">
        <v>3.0</v>
      </c>
      <c r="Y126" s="103">
        <f t="shared" si="1"/>
        <v>18</v>
      </c>
    </row>
    <row r="127">
      <c r="A127" s="29" t="s">
        <v>163</v>
      </c>
      <c r="B127" s="29" t="s">
        <v>148</v>
      </c>
      <c r="C127" s="102">
        <v>8.0</v>
      </c>
      <c r="D127" s="102">
        <v>0.0</v>
      </c>
      <c r="E127" s="102">
        <v>0.0</v>
      </c>
      <c r="F127" s="102">
        <v>21.0</v>
      </c>
      <c r="G127" s="102">
        <v>68.0</v>
      </c>
      <c r="H127" s="102">
        <v>3.0</v>
      </c>
      <c r="I127" s="102">
        <v>15.0</v>
      </c>
      <c r="J127" s="102">
        <v>0.0</v>
      </c>
      <c r="K127" s="102">
        <v>1.0</v>
      </c>
      <c r="L127" s="102">
        <v>1.0</v>
      </c>
      <c r="M127" s="102">
        <v>0.0</v>
      </c>
      <c r="N127" s="102">
        <v>0.0</v>
      </c>
      <c r="O127" s="102">
        <v>0.0</v>
      </c>
      <c r="P127" s="102">
        <v>12.0</v>
      </c>
      <c r="Q127" s="102">
        <v>0.0</v>
      </c>
      <c r="R127" s="102">
        <v>0.0</v>
      </c>
      <c r="S127" s="102">
        <v>2.0</v>
      </c>
      <c r="T127" s="102">
        <v>1.0</v>
      </c>
      <c r="U127" s="102">
        <v>0.0</v>
      </c>
      <c r="V127" s="102">
        <v>1.0</v>
      </c>
      <c r="W127" s="102">
        <v>2.0</v>
      </c>
      <c r="X127" s="102">
        <v>10.0</v>
      </c>
      <c r="Y127" s="103">
        <f t="shared" si="1"/>
        <v>145</v>
      </c>
    </row>
    <row r="128">
      <c r="A128" s="29" t="s">
        <v>163</v>
      </c>
      <c r="B128" s="29" t="s">
        <v>149</v>
      </c>
      <c r="C128" s="102">
        <v>2.0</v>
      </c>
      <c r="D128" s="102">
        <v>1.0</v>
      </c>
      <c r="E128" s="102">
        <v>0.0</v>
      </c>
      <c r="F128" s="102">
        <v>22.0</v>
      </c>
      <c r="G128" s="102">
        <v>48.0</v>
      </c>
      <c r="H128" s="102">
        <v>3.0</v>
      </c>
      <c r="I128" s="102">
        <v>12.0</v>
      </c>
      <c r="J128" s="102">
        <v>0.0</v>
      </c>
      <c r="K128" s="102">
        <v>2.0</v>
      </c>
      <c r="L128" s="102">
        <v>1.0</v>
      </c>
      <c r="M128" s="102">
        <v>0.0</v>
      </c>
      <c r="N128" s="102">
        <v>1.0</v>
      </c>
      <c r="O128" s="102">
        <v>0.0</v>
      </c>
      <c r="P128" s="102">
        <v>13.0</v>
      </c>
      <c r="Q128" s="102">
        <v>0.0</v>
      </c>
      <c r="R128" s="102">
        <v>0.0</v>
      </c>
      <c r="S128" s="102">
        <v>2.0</v>
      </c>
      <c r="T128" s="102">
        <v>1.0</v>
      </c>
      <c r="U128" s="102">
        <v>0.0</v>
      </c>
      <c r="V128" s="102">
        <v>1.0</v>
      </c>
      <c r="W128" s="102">
        <v>1.0</v>
      </c>
      <c r="X128" s="102">
        <v>8.0</v>
      </c>
      <c r="Y128" s="103">
        <f t="shared" si="1"/>
        <v>118</v>
      </c>
    </row>
    <row r="129">
      <c r="A129" s="29" t="s">
        <v>140</v>
      </c>
      <c r="B129" s="29" t="s">
        <v>141</v>
      </c>
      <c r="C129" s="102">
        <v>66.0</v>
      </c>
      <c r="D129" s="102">
        <v>3.0</v>
      </c>
      <c r="E129" s="102">
        <v>19.0</v>
      </c>
      <c r="F129" s="102">
        <v>114.0</v>
      </c>
      <c r="G129" s="102">
        <v>150.0</v>
      </c>
      <c r="H129" s="102">
        <v>95.0</v>
      </c>
      <c r="I129" s="102">
        <v>174.0</v>
      </c>
      <c r="J129" s="102">
        <v>2.0</v>
      </c>
      <c r="K129" s="102">
        <v>10.0</v>
      </c>
      <c r="L129" s="102">
        <v>1.0</v>
      </c>
      <c r="M129" s="102">
        <v>3.0</v>
      </c>
      <c r="N129" s="102">
        <v>3.0</v>
      </c>
      <c r="O129" s="102">
        <v>5.0</v>
      </c>
      <c r="P129" s="102">
        <v>126.0</v>
      </c>
      <c r="Q129" s="102">
        <v>0.0</v>
      </c>
      <c r="R129" s="102">
        <v>0.0</v>
      </c>
      <c r="S129" s="102">
        <v>47.0</v>
      </c>
      <c r="T129" s="102">
        <v>10.0</v>
      </c>
      <c r="U129" s="102">
        <v>52.0</v>
      </c>
      <c r="V129" s="102">
        <v>13.0</v>
      </c>
      <c r="W129" s="102">
        <v>58.0</v>
      </c>
      <c r="X129" s="102">
        <v>52.0</v>
      </c>
      <c r="Y129" s="103">
        <f t="shared" si="1"/>
        <v>1003</v>
      </c>
    </row>
    <row r="130">
      <c r="A130" s="29" t="s">
        <v>140</v>
      </c>
      <c r="B130" s="29" t="s">
        <v>142</v>
      </c>
      <c r="C130" s="102">
        <v>12.0</v>
      </c>
      <c r="D130" s="102">
        <v>4.0</v>
      </c>
      <c r="E130" s="102">
        <v>0.0</v>
      </c>
      <c r="F130" s="102">
        <v>27.0</v>
      </c>
      <c r="G130" s="102">
        <v>37.0</v>
      </c>
      <c r="H130" s="102">
        <v>8.0</v>
      </c>
      <c r="I130" s="102">
        <v>24.0</v>
      </c>
      <c r="J130" s="102">
        <v>0.0</v>
      </c>
      <c r="K130" s="102">
        <v>0.0</v>
      </c>
      <c r="L130" s="102">
        <v>0.0</v>
      </c>
      <c r="M130" s="102">
        <v>0.0</v>
      </c>
      <c r="N130" s="102">
        <v>0.0</v>
      </c>
      <c r="O130" s="102">
        <v>0.0</v>
      </c>
      <c r="P130" s="102">
        <v>16.0</v>
      </c>
      <c r="Q130" s="102">
        <v>0.0</v>
      </c>
      <c r="R130" s="102">
        <v>0.0</v>
      </c>
      <c r="S130" s="102">
        <v>0.0</v>
      </c>
      <c r="T130" s="102">
        <v>0.0</v>
      </c>
      <c r="U130" s="102">
        <v>1.0</v>
      </c>
      <c r="V130" s="102">
        <v>1.0</v>
      </c>
      <c r="W130" s="102">
        <v>5.0</v>
      </c>
      <c r="X130" s="102">
        <v>18.0</v>
      </c>
      <c r="Y130" s="103">
        <f t="shared" si="1"/>
        <v>153</v>
      </c>
    </row>
    <row r="131">
      <c r="A131" s="29" t="s">
        <v>140</v>
      </c>
      <c r="B131" s="29" t="s">
        <v>164</v>
      </c>
      <c r="C131" s="102">
        <v>1.0</v>
      </c>
      <c r="D131" s="102">
        <v>0.0</v>
      </c>
      <c r="E131" s="102">
        <v>0.0</v>
      </c>
      <c r="F131" s="102">
        <v>2.0</v>
      </c>
      <c r="G131" s="102">
        <v>9.0</v>
      </c>
      <c r="H131" s="102">
        <v>0.0</v>
      </c>
      <c r="I131" s="102">
        <v>2.0</v>
      </c>
      <c r="J131" s="102">
        <v>0.0</v>
      </c>
      <c r="K131" s="102">
        <v>1.0</v>
      </c>
      <c r="L131" s="102">
        <v>1.0</v>
      </c>
      <c r="M131" s="102">
        <v>0.0</v>
      </c>
      <c r="N131" s="102">
        <v>0.0</v>
      </c>
      <c r="O131" s="102">
        <v>0.0</v>
      </c>
      <c r="P131" s="102">
        <v>15.0</v>
      </c>
      <c r="Q131" s="102">
        <v>0.0</v>
      </c>
      <c r="R131" s="102">
        <v>1.0</v>
      </c>
      <c r="S131" s="102">
        <v>4.0</v>
      </c>
      <c r="T131" s="102">
        <v>3.0</v>
      </c>
      <c r="U131" s="102">
        <v>1.0</v>
      </c>
      <c r="V131" s="102">
        <v>0.0</v>
      </c>
      <c r="W131" s="102">
        <v>2.0</v>
      </c>
      <c r="X131" s="102">
        <v>1.0</v>
      </c>
      <c r="Y131" s="103">
        <f t="shared" si="1"/>
        <v>43</v>
      </c>
    </row>
    <row r="132">
      <c r="A132" s="29" t="s">
        <v>140</v>
      </c>
      <c r="B132" s="29" t="s">
        <v>144</v>
      </c>
      <c r="C132" s="102">
        <v>14.0</v>
      </c>
      <c r="D132" s="102">
        <v>0.0</v>
      </c>
      <c r="E132" s="102">
        <v>1.0</v>
      </c>
      <c r="F132" s="102">
        <v>6.0</v>
      </c>
      <c r="G132" s="102">
        <v>16.0</v>
      </c>
      <c r="H132" s="102">
        <v>7.0</v>
      </c>
      <c r="I132" s="102">
        <v>6.0</v>
      </c>
      <c r="J132" s="102">
        <v>0.0</v>
      </c>
      <c r="K132" s="102">
        <v>0.0</v>
      </c>
      <c r="L132" s="102">
        <v>0.0</v>
      </c>
      <c r="M132" s="102">
        <v>0.0</v>
      </c>
      <c r="N132" s="102">
        <v>0.0</v>
      </c>
      <c r="O132" s="102">
        <v>1.0</v>
      </c>
      <c r="P132" s="102">
        <v>16.0</v>
      </c>
      <c r="Q132" s="102">
        <v>0.0</v>
      </c>
      <c r="R132" s="102">
        <v>1.0</v>
      </c>
      <c r="S132" s="102">
        <v>19.0</v>
      </c>
      <c r="T132" s="102">
        <v>0.0</v>
      </c>
      <c r="U132" s="102">
        <v>2.0</v>
      </c>
      <c r="V132" s="102">
        <v>0.0</v>
      </c>
      <c r="W132" s="102">
        <v>7.0</v>
      </c>
      <c r="X132" s="102">
        <v>1.0</v>
      </c>
      <c r="Y132" s="103">
        <f t="shared" si="1"/>
        <v>97</v>
      </c>
    </row>
    <row r="133">
      <c r="A133" s="29" t="s">
        <v>140</v>
      </c>
      <c r="B133" s="29" t="s">
        <v>145</v>
      </c>
      <c r="C133" s="102">
        <v>12.0</v>
      </c>
      <c r="D133" s="102">
        <v>4.0</v>
      </c>
      <c r="E133" s="102">
        <v>0.0</v>
      </c>
      <c r="F133" s="102">
        <v>27.0</v>
      </c>
      <c r="G133" s="102">
        <v>38.0</v>
      </c>
      <c r="H133" s="102">
        <v>7.0</v>
      </c>
      <c r="I133" s="102">
        <v>20.0</v>
      </c>
      <c r="J133" s="102">
        <v>0.0</v>
      </c>
      <c r="K133" s="102">
        <v>0.0</v>
      </c>
      <c r="L133" s="102">
        <v>0.0</v>
      </c>
      <c r="M133" s="102">
        <v>0.0</v>
      </c>
      <c r="N133" s="102">
        <v>0.0</v>
      </c>
      <c r="O133" s="102">
        <v>0.0</v>
      </c>
      <c r="P133" s="102">
        <v>15.0</v>
      </c>
      <c r="Q133" s="102">
        <v>0.0</v>
      </c>
      <c r="R133" s="102">
        <v>0.0</v>
      </c>
      <c r="S133" s="102">
        <v>0.0</v>
      </c>
      <c r="T133" s="102">
        <v>0.0</v>
      </c>
      <c r="U133" s="102">
        <v>0.0</v>
      </c>
      <c r="V133" s="102">
        <v>1.0</v>
      </c>
      <c r="W133" s="102">
        <v>5.0</v>
      </c>
      <c r="X133" s="102">
        <v>17.0</v>
      </c>
      <c r="Y133" s="103">
        <f t="shared" si="1"/>
        <v>146</v>
      </c>
    </row>
    <row r="134">
      <c r="A134" s="29" t="s">
        <v>140</v>
      </c>
      <c r="B134" s="29" t="s">
        <v>146</v>
      </c>
      <c r="C134" s="102">
        <v>28.0</v>
      </c>
      <c r="D134" s="102">
        <v>0.0</v>
      </c>
      <c r="E134" s="102">
        <v>1.0</v>
      </c>
      <c r="F134" s="102">
        <v>4.0</v>
      </c>
      <c r="G134" s="102">
        <v>25.0</v>
      </c>
      <c r="H134" s="102">
        <v>22.0</v>
      </c>
      <c r="I134" s="102">
        <v>56.0</v>
      </c>
      <c r="J134" s="102">
        <v>0.0</v>
      </c>
      <c r="K134" s="102">
        <v>0.0</v>
      </c>
      <c r="L134" s="102">
        <v>0.0</v>
      </c>
      <c r="M134" s="102">
        <v>0.0</v>
      </c>
      <c r="N134" s="102">
        <v>2.0</v>
      </c>
      <c r="O134" s="102">
        <v>3.0</v>
      </c>
      <c r="P134" s="102">
        <v>50.0</v>
      </c>
      <c r="Q134" s="102">
        <v>0.0</v>
      </c>
      <c r="R134" s="102">
        <v>0.0</v>
      </c>
      <c r="S134" s="102">
        <v>41.0</v>
      </c>
      <c r="T134" s="102">
        <v>15.0</v>
      </c>
      <c r="U134" s="102">
        <v>57.0</v>
      </c>
      <c r="V134" s="102">
        <v>8.0</v>
      </c>
      <c r="W134" s="102">
        <v>42.0</v>
      </c>
      <c r="X134" s="102">
        <v>7.0</v>
      </c>
      <c r="Y134" s="103">
        <f t="shared" si="1"/>
        <v>361</v>
      </c>
    </row>
    <row r="135">
      <c r="A135" s="29" t="s">
        <v>140</v>
      </c>
      <c r="B135" s="29" t="s">
        <v>147</v>
      </c>
      <c r="C135" s="102">
        <v>5.0</v>
      </c>
      <c r="D135" s="102">
        <v>0.0</v>
      </c>
      <c r="E135" s="102">
        <v>0.0</v>
      </c>
      <c r="F135" s="102">
        <v>16.0</v>
      </c>
      <c r="G135" s="102">
        <v>20.0</v>
      </c>
      <c r="H135" s="102">
        <v>1.0</v>
      </c>
      <c r="I135" s="102">
        <v>6.0</v>
      </c>
      <c r="J135" s="102">
        <v>0.0</v>
      </c>
      <c r="K135" s="102">
        <v>0.0</v>
      </c>
      <c r="L135" s="102">
        <v>1.0</v>
      </c>
      <c r="M135" s="102">
        <v>0.0</v>
      </c>
      <c r="N135" s="102">
        <v>1.0</v>
      </c>
      <c r="O135" s="102">
        <v>0.0</v>
      </c>
      <c r="P135" s="102">
        <v>13.0</v>
      </c>
      <c r="Q135" s="102">
        <v>0.0</v>
      </c>
      <c r="R135" s="102">
        <v>0.0</v>
      </c>
      <c r="S135" s="102">
        <v>0.0</v>
      </c>
      <c r="T135" s="102">
        <v>0.0</v>
      </c>
      <c r="U135" s="102">
        <v>0.0</v>
      </c>
      <c r="V135" s="102">
        <v>0.0</v>
      </c>
      <c r="W135" s="102">
        <v>0.0</v>
      </c>
      <c r="X135" s="102">
        <v>13.0</v>
      </c>
      <c r="Y135" s="103">
        <f t="shared" si="1"/>
        <v>76</v>
      </c>
    </row>
    <row r="136">
      <c r="A136" s="29" t="s">
        <v>140</v>
      </c>
      <c r="B136" s="29" t="s">
        <v>148</v>
      </c>
      <c r="C136" s="102">
        <v>31.0</v>
      </c>
      <c r="D136" s="102">
        <v>0.0</v>
      </c>
      <c r="E136" s="102">
        <v>1.0</v>
      </c>
      <c r="F136" s="102">
        <v>44.0</v>
      </c>
      <c r="G136" s="102">
        <v>100.0</v>
      </c>
      <c r="H136" s="102">
        <v>13.0</v>
      </c>
      <c r="I136" s="102">
        <v>88.0</v>
      </c>
      <c r="J136" s="102">
        <v>1.0</v>
      </c>
      <c r="K136" s="102">
        <v>4.0</v>
      </c>
      <c r="L136" s="102">
        <v>1.0</v>
      </c>
      <c r="M136" s="102">
        <v>5.0</v>
      </c>
      <c r="N136" s="102">
        <v>1.0</v>
      </c>
      <c r="O136" s="102">
        <v>2.0</v>
      </c>
      <c r="P136" s="102">
        <v>77.0</v>
      </c>
      <c r="Q136" s="102">
        <v>0.0</v>
      </c>
      <c r="R136" s="102">
        <v>0.0</v>
      </c>
      <c r="S136" s="102">
        <v>6.0</v>
      </c>
      <c r="T136" s="102">
        <v>6.0</v>
      </c>
      <c r="U136" s="102">
        <v>20.0</v>
      </c>
      <c r="V136" s="102">
        <v>7.0</v>
      </c>
      <c r="W136" s="102">
        <v>37.0</v>
      </c>
      <c r="X136" s="102">
        <v>18.0</v>
      </c>
      <c r="Y136" s="103">
        <f t="shared" si="1"/>
        <v>462</v>
      </c>
    </row>
    <row r="137">
      <c r="A137" s="29" t="s">
        <v>140</v>
      </c>
      <c r="B137" s="29" t="s">
        <v>149</v>
      </c>
      <c r="C137" s="102">
        <v>62.0</v>
      </c>
      <c r="D137" s="102">
        <v>4.0</v>
      </c>
      <c r="E137" s="102">
        <v>5.0</v>
      </c>
      <c r="F137" s="102">
        <v>100.0</v>
      </c>
      <c r="G137" s="102">
        <v>141.0</v>
      </c>
      <c r="H137" s="102">
        <v>42.0</v>
      </c>
      <c r="I137" s="102">
        <v>121.0</v>
      </c>
      <c r="J137" s="102">
        <v>2.0</v>
      </c>
      <c r="K137" s="102">
        <v>5.0</v>
      </c>
      <c r="L137" s="102">
        <v>1.0</v>
      </c>
      <c r="M137" s="102">
        <v>5.0</v>
      </c>
      <c r="N137" s="102">
        <v>1.0</v>
      </c>
      <c r="O137" s="102">
        <v>5.0</v>
      </c>
      <c r="P137" s="102">
        <v>108.0</v>
      </c>
      <c r="Q137" s="102">
        <v>0.0</v>
      </c>
      <c r="R137" s="102">
        <v>1.0</v>
      </c>
      <c r="S137" s="102">
        <v>26.0</v>
      </c>
      <c r="T137" s="102">
        <v>4.0</v>
      </c>
      <c r="U137" s="102">
        <v>17.0</v>
      </c>
      <c r="V137" s="102">
        <v>4.0</v>
      </c>
      <c r="W137" s="102">
        <v>60.0</v>
      </c>
      <c r="X137" s="102">
        <v>33.0</v>
      </c>
      <c r="Y137" s="103">
        <f t="shared" si="1"/>
        <v>747</v>
      </c>
    </row>
    <row r="138">
      <c r="A138" s="29" t="s">
        <v>141</v>
      </c>
      <c r="B138" s="29" t="s">
        <v>142</v>
      </c>
      <c r="C138" s="102">
        <v>6.0</v>
      </c>
      <c r="D138" s="102">
        <v>3.0</v>
      </c>
      <c r="E138" s="102">
        <v>0.0</v>
      </c>
      <c r="F138" s="102">
        <v>26.0</v>
      </c>
      <c r="G138" s="102">
        <v>32.0</v>
      </c>
      <c r="H138" s="102">
        <v>6.0</v>
      </c>
      <c r="I138" s="102">
        <v>19.0</v>
      </c>
      <c r="J138" s="102">
        <v>0.0</v>
      </c>
      <c r="K138" s="102">
        <v>0.0</v>
      </c>
      <c r="L138" s="102">
        <v>0.0</v>
      </c>
      <c r="M138" s="102">
        <v>0.0</v>
      </c>
      <c r="N138" s="102">
        <v>0.0</v>
      </c>
      <c r="O138" s="102">
        <v>0.0</v>
      </c>
      <c r="P138" s="102">
        <v>17.0</v>
      </c>
      <c r="Q138" s="102">
        <v>0.0</v>
      </c>
      <c r="R138" s="102">
        <v>0.0</v>
      </c>
      <c r="S138" s="102">
        <v>0.0</v>
      </c>
      <c r="T138" s="102">
        <v>0.0</v>
      </c>
      <c r="U138" s="102">
        <v>0.0</v>
      </c>
      <c r="V138" s="102">
        <v>0.0</v>
      </c>
      <c r="W138" s="102">
        <v>4.0</v>
      </c>
      <c r="X138" s="102">
        <v>11.0</v>
      </c>
      <c r="Y138" s="103">
        <f t="shared" si="1"/>
        <v>124</v>
      </c>
    </row>
    <row r="139">
      <c r="A139" s="29" t="s">
        <v>141</v>
      </c>
      <c r="B139" s="29" t="s">
        <v>164</v>
      </c>
      <c r="C139" s="102">
        <v>1.0</v>
      </c>
      <c r="D139" s="102">
        <v>0.0</v>
      </c>
      <c r="E139" s="102">
        <v>0.0</v>
      </c>
      <c r="F139" s="102">
        <v>3.0</v>
      </c>
      <c r="G139" s="102">
        <v>7.0</v>
      </c>
      <c r="H139" s="102">
        <v>0.0</v>
      </c>
      <c r="I139" s="102">
        <v>3.0</v>
      </c>
      <c r="J139" s="102">
        <v>0.0</v>
      </c>
      <c r="K139" s="102">
        <v>1.0</v>
      </c>
      <c r="L139" s="102">
        <v>2.0</v>
      </c>
      <c r="M139" s="102">
        <v>1.0</v>
      </c>
      <c r="N139" s="102">
        <v>0.0</v>
      </c>
      <c r="O139" s="102">
        <v>0.0</v>
      </c>
      <c r="P139" s="102">
        <v>13.0</v>
      </c>
      <c r="Q139" s="102">
        <v>0.0</v>
      </c>
      <c r="R139" s="102">
        <v>0.0</v>
      </c>
      <c r="S139" s="102">
        <v>4.0</v>
      </c>
      <c r="T139" s="102">
        <v>0.0</v>
      </c>
      <c r="U139" s="102">
        <v>0.0</v>
      </c>
      <c r="V139" s="102">
        <v>0.0</v>
      </c>
      <c r="W139" s="102">
        <v>0.0</v>
      </c>
      <c r="X139" s="102">
        <v>1.0</v>
      </c>
      <c r="Y139" s="103">
        <f t="shared" si="1"/>
        <v>36</v>
      </c>
    </row>
    <row r="140">
      <c r="A140" s="29" t="s">
        <v>141</v>
      </c>
      <c r="B140" s="29" t="s">
        <v>144</v>
      </c>
      <c r="C140" s="102">
        <v>10.0</v>
      </c>
      <c r="D140" s="102">
        <v>0.0</v>
      </c>
      <c r="E140" s="102">
        <v>1.0</v>
      </c>
      <c r="F140" s="102">
        <v>3.0</v>
      </c>
      <c r="G140" s="102">
        <v>14.0</v>
      </c>
      <c r="H140" s="102">
        <v>4.0</v>
      </c>
      <c r="I140" s="102">
        <v>4.0</v>
      </c>
      <c r="J140" s="102">
        <v>0.0</v>
      </c>
      <c r="K140" s="102">
        <v>1.0</v>
      </c>
      <c r="L140" s="102">
        <v>0.0</v>
      </c>
      <c r="M140" s="102">
        <v>0.0</v>
      </c>
      <c r="N140" s="102">
        <v>0.0</v>
      </c>
      <c r="O140" s="102">
        <v>1.0</v>
      </c>
      <c r="P140" s="102">
        <v>10.0</v>
      </c>
      <c r="Q140" s="102">
        <v>0.0</v>
      </c>
      <c r="R140" s="102">
        <v>0.0</v>
      </c>
      <c r="S140" s="102">
        <v>19.0</v>
      </c>
      <c r="T140" s="102">
        <v>0.0</v>
      </c>
      <c r="U140" s="102">
        <v>0.0</v>
      </c>
      <c r="V140" s="102">
        <v>0.0</v>
      </c>
      <c r="W140" s="102">
        <v>3.0</v>
      </c>
      <c r="X140" s="102">
        <v>1.0</v>
      </c>
      <c r="Y140" s="103">
        <f t="shared" si="1"/>
        <v>71</v>
      </c>
    </row>
    <row r="141">
      <c r="A141" s="29" t="s">
        <v>141</v>
      </c>
      <c r="B141" s="29" t="s">
        <v>145</v>
      </c>
      <c r="C141" s="102">
        <v>6.0</v>
      </c>
      <c r="D141" s="102">
        <v>3.0</v>
      </c>
      <c r="E141" s="102">
        <v>0.0</v>
      </c>
      <c r="F141" s="102">
        <v>26.0</v>
      </c>
      <c r="G141" s="102">
        <v>32.0</v>
      </c>
      <c r="H141" s="102">
        <v>5.0</v>
      </c>
      <c r="I141" s="102">
        <v>15.0</v>
      </c>
      <c r="J141" s="102">
        <v>0.0</v>
      </c>
      <c r="K141" s="102">
        <v>0.0</v>
      </c>
      <c r="L141" s="102">
        <v>0.0</v>
      </c>
      <c r="M141" s="102">
        <v>0.0</v>
      </c>
      <c r="N141" s="102">
        <v>0.0</v>
      </c>
      <c r="O141" s="102">
        <v>0.0</v>
      </c>
      <c r="P141" s="102">
        <v>16.0</v>
      </c>
      <c r="Q141" s="102">
        <v>0.0</v>
      </c>
      <c r="R141" s="102">
        <v>0.0</v>
      </c>
      <c r="S141" s="102">
        <v>0.0</v>
      </c>
      <c r="T141" s="102">
        <v>0.0</v>
      </c>
      <c r="U141" s="102">
        <v>0.0</v>
      </c>
      <c r="V141" s="102">
        <v>0.0</v>
      </c>
      <c r="W141" s="102">
        <v>4.0</v>
      </c>
      <c r="X141" s="102">
        <v>10.0</v>
      </c>
      <c r="Y141" s="103">
        <f t="shared" si="1"/>
        <v>117</v>
      </c>
    </row>
    <row r="142">
      <c r="A142" s="29" t="s">
        <v>141</v>
      </c>
      <c r="B142" s="29" t="s">
        <v>146</v>
      </c>
      <c r="C142" s="102">
        <v>17.0</v>
      </c>
      <c r="D142" s="102">
        <v>0.0</v>
      </c>
      <c r="E142" s="102">
        <v>1.0</v>
      </c>
      <c r="F142" s="102">
        <v>5.0</v>
      </c>
      <c r="G142" s="102">
        <v>18.0</v>
      </c>
      <c r="H142" s="102">
        <v>21.0</v>
      </c>
      <c r="I142" s="102">
        <v>42.0</v>
      </c>
      <c r="J142" s="102">
        <v>0.0</v>
      </c>
      <c r="K142" s="102">
        <v>1.0</v>
      </c>
      <c r="L142" s="102">
        <v>0.0</v>
      </c>
      <c r="M142" s="102">
        <v>0.0</v>
      </c>
      <c r="N142" s="102">
        <v>2.0</v>
      </c>
      <c r="O142" s="102">
        <v>1.0</v>
      </c>
      <c r="P142" s="102">
        <v>43.0</v>
      </c>
      <c r="Q142" s="102">
        <v>0.0</v>
      </c>
      <c r="R142" s="102">
        <v>0.0</v>
      </c>
      <c r="S142" s="102">
        <v>42.0</v>
      </c>
      <c r="T142" s="102">
        <v>5.0</v>
      </c>
      <c r="U142" s="102">
        <v>11.0</v>
      </c>
      <c r="V142" s="102">
        <v>4.0</v>
      </c>
      <c r="W142" s="102">
        <v>24.0</v>
      </c>
      <c r="X142" s="102">
        <v>6.0</v>
      </c>
      <c r="Y142" s="103">
        <f t="shared" si="1"/>
        <v>243</v>
      </c>
    </row>
    <row r="143">
      <c r="A143" s="29" t="s">
        <v>141</v>
      </c>
      <c r="B143" s="29" t="s">
        <v>147</v>
      </c>
      <c r="C143" s="102">
        <v>3.0</v>
      </c>
      <c r="D143" s="102">
        <v>0.0</v>
      </c>
      <c r="E143" s="102">
        <v>0.0</v>
      </c>
      <c r="F143" s="102">
        <v>18.0</v>
      </c>
      <c r="G143" s="102">
        <v>26.0</v>
      </c>
      <c r="H143" s="102">
        <v>0.0</v>
      </c>
      <c r="I143" s="102">
        <v>9.0</v>
      </c>
      <c r="J143" s="102">
        <v>0.0</v>
      </c>
      <c r="K143" s="102">
        <v>1.0</v>
      </c>
      <c r="L143" s="102">
        <v>2.0</v>
      </c>
      <c r="M143" s="102">
        <v>0.0</v>
      </c>
      <c r="N143" s="102">
        <v>0.0</v>
      </c>
      <c r="O143" s="102">
        <v>0.0</v>
      </c>
      <c r="P143" s="102">
        <v>12.0</v>
      </c>
      <c r="Q143" s="102">
        <v>0.0</v>
      </c>
      <c r="R143" s="102">
        <v>0.0</v>
      </c>
      <c r="S143" s="102">
        <v>0.0</v>
      </c>
      <c r="T143" s="102">
        <v>0.0</v>
      </c>
      <c r="U143" s="102">
        <v>0.0</v>
      </c>
      <c r="V143" s="102">
        <v>0.0</v>
      </c>
      <c r="W143" s="102">
        <v>0.0</v>
      </c>
      <c r="X143" s="102">
        <v>8.0</v>
      </c>
      <c r="Y143" s="103">
        <f t="shared" si="1"/>
        <v>79</v>
      </c>
    </row>
    <row r="144">
      <c r="A144" s="29" t="s">
        <v>141</v>
      </c>
      <c r="B144" s="29" t="s">
        <v>148</v>
      </c>
      <c r="C144" s="102">
        <v>15.0</v>
      </c>
      <c r="D144" s="102">
        <v>0.0</v>
      </c>
      <c r="E144" s="102">
        <v>1.0</v>
      </c>
      <c r="F144" s="102">
        <v>33.0</v>
      </c>
      <c r="G144" s="102">
        <v>92.0</v>
      </c>
      <c r="H144" s="102">
        <v>14.0</v>
      </c>
      <c r="I144" s="102">
        <v>46.0</v>
      </c>
      <c r="J144" s="102">
        <v>0.0</v>
      </c>
      <c r="K144" s="102">
        <v>4.0</v>
      </c>
      <c r="L144" s="102">
        <v>1.0</v>
      </c>
      <c r="M144" s="102">
        <v>1.0</v>
      </c>
      <c r="N144" s="102">
        <v>0.0</v>
      </c>
      <c r="O144" s="102">
        <v>2.0</v>
      </c>
      <c r="P144" s="102">
        <v>43.0</v>
      </c>
      <c r="Q144" s="102">
        <v>0.0</v>
      </c>
      <c r="R144" s="102">
        <v>0.0</v>
      </c>
      <c r="S144" s="102">
        <v>7.0</v>
      </c>
      <c r="T144" s="102">
        <v>4.0</v>
      </c>
      <c r="U144" s="102">
        <v>0.0</v>
      </c>
      <c r="V144" s="102">
        <v>1.0</v>
      </c>
      <c r="W144" s="102">
        <v>18.0</v>
      </c>
      <c r="X144" s="102">
        <v>11.0</v>
      </c>
      <c r="Y144" s="103">
        <f t="shared" si="1"/>
        <v>293</v>
      </c>
    </row>
    <row r="145">
      <c r="A145" s="29" t="s">
        <v>141</v>
      </c>
      <c r="B145" s="29" t="s">
        <v>149</v>
      </c>
      <c r="C145" s="102">
        <v>50.0</v>
      </c>
      <c r="D145" s="102">
        <v>3.0</v>
      </c>
      <c r="E145" s="102">
        <v>3.0</v>
      </c>
      <c r="F145" s="102">
        <v>112.0</v>
      </c>
      <c r="G145" s="102">
        <v>148.0</v>
      </c>
      <c r="H145" s="102">
        <v>41.0</v>
      </c>
      <c r="I145" s="102">
        <v>110.0</v>
      </c>
      <c r="J145" s="102">
        <v>2.0</v>
      </c>
      <c r="K145" s="102">
        <v>5.0</v>
      </c>
      <c r="L145" s="102">
        <v>2.0</v>
      </c>
      <c r="M145" s="102">
        <v>4.0</v>
      </c>
      <c r="N145" s="102">
        <v>3.0</v>
      </c>
      <c r="O145" s="102">
        <v>3.0</v>
      </c>
      <c r="P145" s="102">
        <v>101.0</v>
      </c>
      <c r="Q145" s="102">
        <v>0.0</v>
      </c>
      <c r="R145" s="102">
        <v>0.0</v>
      </c>
      <c r="S145" s="102">
        <v>27.0</v>
      </c>
      <c r="T145" s="102">
        <v>2.0</v>
      </c>
      <c r="U145" s="102">
        <v>4.0</v>
      </c>
      <c r="V145" s="102">
        <v>3.0</v>
      </c>
      <c r="W145" s="102">
        <v>47.0</v>
      </c>
      <c r="X145" s="102">
        <v>33.0</v>
      </c>
      <c r="Y145" s="103">
        <f t="shared" si="1"/>
        <v>703</v>
      </c>
    </row>
    <row r="146">
      <c r="A146" s="29" t="s">
        <v>142</v>
      </c>
      <c r="B146" s="29" t="s">
        <v>164</v>
      </c>
      <c r="C146" s="102">
        <v>0.0</v>
      </c>
      <c r="D146" s="102">
        <v>0.0</v>
      </c>
      <c r="E146" s="102">
        <v>0.0</v>
      </c>
      <c r="F146" s="102">
        <v>1.0</v>
      </c>
      <c r="G146" s="102">
        <v>1.0</v>
      </c>
      <c r="H146" s="102">
        <v>0.0</v>
      </c>
      <c r="I146" s="102">
        <v>1.0</v>
      </c>
      <c r="J146" s="102">
        <v>0.0</v>
      </c>
      <c r="K146" s="102">
        <v>0.0</v>
      </c>
      <c r="L146" s="102">
        <v>0.0</v>
      </c>
      <c r="M146" s="102">
        <v>0.0</v>
      </c>
      <c r="N146" s="102">
        <v>0.0</v>
      </c>
      <c r="O146" s="102">
        <v>0.0</v>
      </c>
      <c r="P146" s="102">
        <v>2.0</v>
      </c>
      <c r="Q146" s="102">
        <v>0.0</v>
      </c>
      <c r="R146" s="102">
        <v>0.0</v>
      </c>
      <c r="S146" s="102">
        <v>0.0</v>
      </c>
      <c r="T146" s="102">
        <v>0.0</v>
      </c>
      <c r="U146" s="102">
        <v>0.0</v>
      </c>
      <c r="V146" s="102">
        <v>0.0</v>
      </c>
      <c r="W146" s="102">
        <v>0.0</v>
      </c>
      <c r="X146" s="102">
        <v>0.0</v>
      </c>
      <c r="Y146" s="103">
        <f t="shared" si="1"/>
        <v>5</v>
      </c>
    </row>
    <row r="147">
      <c r="A147" s="29" t="s">
        <v>142</v>
      </c>
      <c r="B147" s="29" t="s">
        <v>144</v>
      </c>
      <c r="C147" s="102">
        <v>1.0</v>
      </c>
      <c r="D147" s="102">
        <v>0.0</v>
      </c>
      <c r="E147" s="102">
        <v>0.0</v>
      </c>
      <c r="F147" s="102">
        <v>2.0</v>
      </c>
      <c r="G147" s="102">
        <v>2.0</v>
      </c>
      <c r="H147" s="102">
        <v>0.0</v>
      </c>
      <c r="I147" s="102">
        <v>1.0</v>
      </c>
      <c r="J147" s="102">
        <v>0.0</v>
      </c>
      <c r="K147" s="102">
        <v>0.0</v>
      </c>
      <c r="L147" s="102">
        <v>0.0</v>
      </c>
      <c r="M147" s="102">
        <v>0.0</v>
      </c>
      <c r="N147" s="102">
        <v>0.0</v>
      </c>
      <c r="O147" s="102">
        <v>0.0</v>
      </c>
      <c r="P147" s="102">
        <v>0.0</v>
      </c>
      <c r="Q147" s="102">
        <v>0.0</v>
      </c>
      <c r="R147" s="102">
        <v>0.0</v>
      </c>
      <c r="S147" s="102">
        <v>0.0</v>
      </c>
      <c r="T147" s="102">
        <v>0.0</v>
      </c>
      <c r="U147" s="102">
        <v>0.0</v>
      </c>
      <c r="V147" s="102">
        <v>0.0</v>
      </c>
      <c r="W147" s="102">
        <v>0.0</v>
      </c>
      <c r="X147" s="102">
        <v>0.0</v>
      </c>
      <c r="Y147" s="103">
        <f t="shared" si="1"/>
        <v>6</v>
      </c>
    </row>
    <row r="148">
      <c r="A148" s="29" t="s">
        <v>142</v>
      </c>
      <c r="B148" s="29" t="s">
        <v>145</v>
      </c>
      <c r="C148" s="102">
        <v>14.0</v>
      </c>
      <c r="D148" s="102">
        <v>5.0</v>
      </c>
      <c r="E148" s="102">
        <v>0.0</v>
      </c>
      <c r="F148" s="102">
        <v>40.0</v>
      </c>
      <c r="G148" s="102">
        <v>48.0</v>
      </c>
      <c r="H148" s="102">
        <v>9.0</v>
      </c>
      <c r="I148" s="102">
        <v>27.0</v>
      </c>
      <c r="J148" s="102">
        <v>0.0</v>
      </c>
      <c r="K148" s="102">
        <v>0.0</v>
      </c>
      <c r="L148" s="102">
        <v>0.0</v>
      </c>
      <c r="M148" s="102">
        <v>0.0</v>
      </c>
      <c r="N148" s="102">
        <v>0.0</v>
      </c>
      <c r="O148" s="102">
        <v>0.0</v>
      </c>
      <c r="P148" s="102">
        <v>22.0</v>
      </c>
      <c r="Q148" s="102">
        <v>0.0</v>
      </c>
      <c r="R148" s="102">
        <v>0.0</v>
      </c>
      <c r="S148" s="102">
        <v>0.0</v>
      </c>
      <c r="T148" s="102">
        <v>0.0</v>
      </c>
      <c r="U148" s="102">
        <v>0.0</v>
      </c>
      <c r="V148" s="102">
        <v>2.0</v>
      </c>
      <c r="W148" s="102">
        <v>9.0</v>
      </c>
      <c r="X148" s="102">
        <v>19.0</v>
      </c>
      <c r="Y148" s="103">
        <f t="shared" si="1"/>
        <v>195</v>
      </c>
    </row>
    <row r="149">
      <c r="A149" s="29" t="s">
        <v>142</v>
      </c>
      <c r="B149" s="29" t="s">
        <v>146</v>
      </c>
      <c r="C149" s="102">
        <v>5.0</v>
      </c>
      <c r="D149" s="102">
        <v>0.0</v>
      </c>
      <c r="E149" s="102">
        <v>0.0</v>
      </c>
      <c r="F149" s="102">
        <v>2.0</v>
      </c>
      <c r="G149" s="102">
        <v>6.0</v>
      </c>
      <c r="H149" s="102">
        <v>0.0</v>
      </c>
      <c r="I149" s="102">
        <v>7.0</v>
      </c>
      <c r="J149" s="102">
        <v>0.0</v>
      </c>
      <c r="K149" s="102">
        <v>0.0</v>
      </c>
      <c r="L149" s="102">
        <v>0.0</v>
      </c>
      <c r="M149" s="102">
        <v>0.0</v>
      </c>
      <c r="N149" s="102">
        <v>0.0</v>
      </c>
      <c r="O149" s="102">
        <v>0.0</v>
      </c>
      <c r="P149" s="102">
        <v>7.0</v>
      </c>
      <c r="Q149" s="102">
        <v>0.0</v>
      </c>
      <c r="R149" s="102">
        <v>0.0</v>
      </c>
      <c r="S149" s="102">
        <v>0.0</v>
      </c>
      <c r="T149" s="102">
        <v>0.0</v>
      </c>
      <c r="U149" s="102">
        <v>0.0</v>
      </c>
      <c r="V149" s="102">
        <v>2.0</v>
      </c>
      <c r="W149" s="102">
        <v>0.0</v>
      </c>
      <c r="X149" s="102">
        <v>4.0</v>
      </c>
      <c r="Y149" s="103">
        <f t="shared" si="1"/>
        <v>33</v>
      </c>
    </row>
    <row r="150">
      <c r="A150" s="29" t="s">
        <v>142</v>
      </c>
      <c r="B150" s="29" t="s">
        <v>147</v>
      </c>
      <c r="C150" s="102">
        <v>1.0</v>
      </c>
      <c r="D150" s="102">
        <v>0.0</v>
      </c>
      <c r="E150" s="102">
        <v>0.0</v>
      </c>
      <c r="F150" s="102">
        <v>7.0</v>
      </c>
      <c r="G150" s="102">
        <v>4.0</v>
      </c>
      <c r="H150" s="102">
        <v>0.0</v>
      </c>
      <c r="I150" s="102">
        <v>0.0</v>
      </c>
      <c r="J150" s="102">
        <v>0.0</v>
      </c>
      <c r="K150" s="102">
        <v>0.0</v>
      </c>
      <c r="L150" s="102">
        <v>0.0</v>
      </c>
      <c r="M150" s="102">
        <v>0.0</v>
      </c>
      <c r="N150" s="102">
        <v>0.0</v>
      </c>
      <c r="O150" s="102">
        <v>0.0</v>
      </c>
      <c r="P150" s="102">
        <v>0.0</v>
      </c>
      <c r="Q150" s="102">
        <v>0.0</v>
      </c>
      <c r="R150" s="102">
        <v>0.0</v>
      </c>
      <c r="S150" s="102">
        <v>0.0</v>
      </c>
      <c r="T150" s="102">
        <v>0.0</v>
      </c>
      <c r="U150" s="102">
        <v>0.0</v>
      </c>
      <c r="V150" s="102">
        <v>0.0</v>
      </c>
      <c r="W150" s="102">
        <v>0.0</v>
      </c>
      <c r="X150" s="102">
        <v>2.0</v>
      </c>
      <c r="Y150" s="103">
        <f t="shared" si="1"/>
        <v>14</v>
      </c>
    </row>
    <row r="151">
      <c r="A151" s="29" t="s">
        <v>142</v>
      </c>
      <c r="B151" s="29" t="s">
        <v>148</v>
      </c>
      <c r="C151" s="102">
        <v>1.0</v>
      </c>
      <c r="D151" s="102">
        <v>1.0</v>
      </c>
      <c r="E151" s="102">
        <v>0.0</v>
      </c>
      <c r="F151" s="102">
        <v>8.0</v>
      </c>
      <c r="G151" s="102">
        <v>26.0</v>
      </c>
      <c r="H151" s="102">
        <v>5.0</v>
      </c>
      <c r="I151" s="102">
        <v>11.0</v>
      </c>
      <c r="J151" s="102">
        <v>0.0</v>
      </c>
      <c r="K151" s="102">
        <v>0.0</v>
      </c>
      <c r="L151" s="102">
        <v>0.0</v>
      </c>
      <c r="M151" s="102">
        <v>0.0</v>
      </c>
      <c r="N151" s="102">
        <v>0.0</v>
      </c>
      <c r="O151" s="102">
        <v>0.0</v>
      </c>
      <c r="P151" s="102">
        <v>7.0</v>
      </c>
      <c r="Q151" s="102">
        <v>0.0</v>
      </c>
      <c r="R151" s="102">
        <v>0.0</v>
      </c>
      <c r="S151" s="102">
        <v>0.0</v>
      </c>
      <c r="T151" s="102">
        <v>0.0</v>
      </c>
      <c r="U151" s="102">
        <v>1.0</v>
      </c>
      <c r="V151" s="102">
        <v>1.0</v>
      </c>
      <c r="W151" s="102">
        <v>1.0</v>
      </c>
      <c r="X151" s="102">
        <v>7.0</v>
      </c>
      <c r="Y151" s="103">
        <f t="shared" si="1"/>
        <v>69</v>
      </c>
    </row>
    <row r="152">
      <c r="A152" s="29" t="s">
        <v>142</v>
      </c>
      <c r="B152" s="29" t="s">
        <v>149</v>
      </c>
      <c r="C152" s="102">
        <v>11.0</v>
      </c>
      <c r="D152" s="102">
        <v>5.0</v>
      </c>
      <c r="E152" s="102">
        <v>0.0</v>
      </c>
      <c r="F152" s="102">
        <v>27.0</v>
      </c>
      <c r="G152" s="102">
        <v>31.0</v>
      </c>
      <c r="H152" s="102">
        <v>9.0</v>
      </c>
      <c r="I152" s="102">
        <v>15.0</v>
      </c>
      <c r="J152" s="102">
        <v>0.0</v>
      </c>
      <c r="K152" s="102">
        <v>0.0</v>
      </c>
      <c r="L152" s="102">
        <v>0.0</v>
      </c>
      <c r="M152" s="102">
        <v>0.0</v>
      </c>
      <c r="N152" s="102">
        <v>0.0</v>
      </c>
      <c r="O152" s="102">
        <v>0.0</v>
      </c>
      <c r="P152" s="102">
        <v>12.0</v>
      </c>
      <c r="Q152" s="102">
        <v>0.0</v>
      </c>
      <c r="R152" s="102">
        <v>0.0</v>
      </c>
      <c r="S152" s="102">
        <v>0.0</v>
      </c>
      <c r="T152" s="102">
        <v>0.0</v>
      </c>
      <c r="U152" s="102">
        <v>0.0</v>
      </c>
      <c r="V152" s="102">
        <v>0.0</v>
      </c>
      <c r="W152" s="102">
        <v>4.0</v>
      </c>
      <c r="X152" s="102">
        <v>11.0</v>
      </c>
      <c r="Y152" s="103">
        <f t="shared" si="1"/>
        <v>125</v>
      </c>
    </row>
    <row r="153">
      <c r="A153" s="29" t="s">
        <v>164</v>
      </c>
      <c r="B153" s="29" t="s">
        <v>144</v>
      </c>
      <c r="C153" s="102">
        <v>0.0</v>
      </c>
      <c r="D153" s="102">
        <v>0.0</v>
      </c>
      <c r="E153" s="102">
        <v>0.0</v>
      </c>
      <c r="F153" s="102">
        <v>0.0</v>
      </c>
      <c r="G153" s="102">
        <v>0.0</v>
      </c>
      <c r="H153" s="102">
        <v>0.0</v>
      </c>
      <c r="I153" s="102">
        <v>0.0</v>
      </c>
      <c r="J153" s="102">
        <v>0.0</v>
      </c>
      <c r="K153" s="102">
        <v>0.0</v>
      </c>
      <c r="L153" s="102">
        <v>0.0</v>
      </c>
      <c r="M153" s="102">
        <v>0.0</v>
      </c>
      <c r="N153" s="102">
        <v>0.0</v>
      </c>
      <c r="O153" s="102">
        <v>0.0</v>
      </c>
      <c r="P153" s="102">
        <v>1.0</v>
      </c>
      <c r="Q153" s="102">
        <v>0.0</v>
      </c>
      <c r="R153" s="102">
        <v>1.0</v>
      </c>
      <c r="S153" s="102">
        <v>4.0</v>
      </c>
      <c r="T153" s="102">
        <v>0.0</v>
      </c>
      <c r="U153" s="102">
        <v>0.0</v>
      </c>
      <c r="V153" s="102">
        <v>0.0</v>
      </c>
      <c r="W153" s="102">
        <v>0.0</v>
      </c>
      <c r="X153" s="102">
        <v>0.0</v>
      </c>
      <c r="Y153" s="103">
        <f t="shared" si="1"/>
        <v>6</v>
      </c>
    </row>
    <row r="154">
      <c r="A154" s="29" t="s">
        <v>164</v>
      </c>
      <c r="B154" s="29" t="s">
        <v>145</v>
      </c>
      <c r="C154" s="102">
        <v>0.0</v>
      </c>
      <c r="D154" s="102">
        <v>0.0</v>
      </c>
      <c r="E154" s="102">
        <v>0.0</v>
      </c>
      <c r="F154" s="102">
        <v>1.0</v>
      </c>
      <c r="G154" s="102">
        <v>1.0</v>
      </c>
      <c r="H154" s="102">
        <v>0.0</v>
      </c>
      <c r="I154" s="102">
        <v>1.0</v>
      </c>
      <c r="J154" s="102">
        <v>0.0</v>
      </c>
      <c r="K154" s="102">
        <v>0.0</v>
      </c>
      <c r="L154" s="102">
        <v>0.0</v>
      </c>
      <c r="M154" s="102">
        <v>0.0</v>
      </c>
      <c r="N154" s="102">
        <v>0.0</v>
      </c>
      <c r="O154" s="102">
        <v>0.0</v>
      </c>
      <c r="P154" s="102">
        <v>2.0</v>
      </c>
      <c r="Q154" s="102">
        <v>0.0</v>
      </c>
      <c r="R154" s="102">
        <v>0.0</v>
      </c>
      <c r="S154" s="102">
        <v>0.0</v>
      </c>
      <c r="T154" s="102">
        <v>0.0</v>
      </c>
      <c r="U154" s="102">
        <v>0.0</v>
      </c>
      <c r="V154" s="102">
        <v>0.0</v>
      </c>
      <c r="W154" s="102">
        <v>0.0</v>
      </c>
      <c r="X154" s="102">
        <v>0.0</v>
      </c>
      <c r="Y154" s="103">
        <f t="shared" si="1"/>
        <v>5</v>
      </c>
    </row>
    <row r="155">
      <c r="A155" s="29" t="s">
        <v>164</v>
      </c>
      <c r="B155" s="29" t="s">
        <v>146</v>
      </c>
      <c r="C155" s="102">
        <v>0.0</v>
      </c>
      <c r="D155" s="102">
        <v>0.0</v>
      </c>
      <c r="E155" s="102">
        <v>0.0</v>
      </c>
      <c r="F155" s="102">
        <v>0.0</v>
      </c>
      <c r="G155" s="102">
        <v>1.0</v>
      </c>
      <c r="H155" s="102">
        <v>0.0</v>
      </c>
      <c r="I155" s="102">
        <v>2.0</v>
      </c>
      <c r="J155" s="102">
        <v>0.0</v>
      </c>
      <c r="K155" s="102">
        <v>0.0</v>
      </c>
      <c r="L155" s="102">
        <v>0.0</v>
      </c>
      <c r="M155" s="102">
        <v>0.0</v>
      </c>
      <c r="N155" s="102">
        <v>0.0</v>
      </c>
      <c r="O155" s="102">
        <v>0.0</v>
      </c>
      <c r="P155" s="102">
        <v>3.0</v>
      </c>
      <c r="Q155" s="102">
        <v>0.0</v>
      </c>
      <c r="R155" s="102">
        <v>0.0</v>
      </c>
      <c r="S155" s="102">
        <v>4.0</v>
      </c>
      <c r="T155" s="102">
        <v>1.0</v>
      </c>
      <c r="U155" s="102">
        <v>0.0</v>
      </c>
      <c r="V155" s="102">
        <v>0.0</v>
      </c>
      <c r="W155" s="102">
        <v>0.0</v>
      </c>
      <c r="X155" s="102">
        <v>0.0</v>
      </c>
      <c r="Y155" s="103">
        <f t="shared" si="1"/>
        <v>11</v>
      </c>
    </row>
    <row r="156">
      <c r="A156" s="29" t="s">
        <v>164</v>
      </c>
      <c r="B156" s="29" t="s">
        <v>147</v>
      </c>
      <c r="C156" s="102">
        <v>0.0</v>
      </c>
      <c r="D156" s="102">
        <v>0.0</v>
      </c>
      <c r="E156" s="102">
        <v>0.0</v>
      </c>
      <c r="F156" s="102">
        <v>0.0</v>
      </c>
      <c r="G156" s="102">
        <v>2.0</v>
      </c>
      <c r="H156" s="102">
        <v>0.0</v>
      </c>
      <c r="I156" s="102">
        <v>0.0</v>
      </c>
      <c r="J156" s="102">
        <v>0.0</v>
      </c>
      <c r="K156" s="102">
        <v>0.0</v>
      </c>
      <c r="L156" s="102">
        <v>2.0</v>
      </c>
      <c r="M156" s="102">
        <v>0.0</v>
      </c>
      <c r="N156" s="102">
        <v>0.0</v>
      </c>
      <c r="O156" s="102">
        <v>0.0</v>
      </c>
      <c r="P156" s="102">
        <v>2.0</v>
      </c>
      <c r="Q156" s="102">
        <v>0.0</v>
      </c>
      <c r="R156" s="102">
        <v>0.0</v>
      </c>
      <c r="S156" s="102">
        <v>0.0</v>
      </c>
      <c r="T156" s="102">
        <v>0.0</v>
      </c>
      <c r="U156" s="102">
        <v>0.0</v>
      </c>
      <c r="V156" s="102">
        <v>0.0</v>
      </c>
      <c r="W156" s="102">
        <v>0.0</v>
      </c>
      <c r="X156" s="102">
        <v>0.0</v>
      </c>
      <c r="Y156" s="103">
        <f t="shared" si="1"/>
        <v>6</v>
      </c>
    </row>
    <row r="157">
      <c r="A157" s="29" t="s">
        <v>164</v>
      </c>
      <c r="B157" s="29" t="s">
        <v>148</v>
      </c>
      <c r="C157" s="102">
        <v>0.0</v>
      </c>
      <c r="D157" s="102">
        <v>0.0</v>
      </c>
      <c r="E157" s="102">
        <v>0.0</v>
      </c>
      <c r="F157" s="102">
        <v>0.0</v>
      </c>
      <c r="G157" s="102">
        <v>6.0</v>
      </c>
      <c r="H157" s="102">
        <v>0.0</v>
      </c>
      <c r="I157" s="102">
        <v>0.0</v>
      </c>
      <c r="J157" s="102">
        <v>0.0</v>
      </c>
      <c r="K157" s="102">
        <v>1.0</v>
      </c>
      <c r="L157" s="102">
        <v>1.0</v>
      </c>
      <c r="M157" s="102">
        <v>0.0</v>
      </c>
      <c r="N157" s="102">
        <v>0.0</v>
      </c>
      <c r="O157" s="102">
        <v>0.0</v>
      </c>
      <c r="P157" s="102">
        <v>8.0</v>
      </c>
      <c r="Q157" s="102">
        <v>0.0</v>
      </c>
      <c r="R157" s="102">
        <v>0.0</v>
      </c>
      <c r="S157" s="102">
        <v>0.0</v>
      </c>
      <c r="T157" s="102">
        <v>1.0</v>
      </c>
      <c r="U157" s="102">
        <v>2.0</v>
      </c>
      <c r="V157" s="102">
        <v>0.0</v>
      </c>
      <c r="W157" s="102">
        <v>1.0</v>
      </c>
      <c r="X157" s="102">
        <v>1.0</v>
      </c>
      <c r="Y157" s="103">
        <f t="shared" si="1"/>
        <v>21</v>
      </c>
    </row>
    <row r="158">
      <c r="A158" s="29" t="s">
        <v>164</v>
      </c>
      <c r="B158" s="29" t="s">
        <v>149</v>
      </c>
      <c r="C158" s="102">
        <v>0.0</v>
      </c>
      <c r="D158" s="102">
        <v>0.0</v>
      </c>
      <c r="E158" s="102">
        <v>0.0</v>
      </c>
      <c r="F158" s="102">
        <v>2.0</v>
      </c>
      <c r="G158" s="102">
        <v>7.0</v>
      </c>
      <c r="H158" s="102">
        <v>0.0</v>
      </c>
      <c r="I158" s="102">
        <v>3.0</v>
      </c>
      <c r="J158" s="102">
        <v>0.0</v>
      </c>
      <c r="K158" s="102">
        <v>2.0</v>
      </c>
      <c r="L158" s="102">
        <v>2.0</v>
      </c>
      <c r="M158" s="102">
        <v>1.0</v>
      </c>
      <c r="N158" s="102">
        <v>0.0</v>
      </c>
      <c r="O158" s="102">
        <v>0.0</v>
      </c>
      <c r="P158" s="102">
        <v>16.0</v>
      </c>
      <c r="Q158" s="102">
        <v>0.0</v>
      </c>
      <c r="R158" s="102">
        <v>1.0</v>
      </c>
      <c r="S158" s="102">
        <v>4.0</v>
      </c>
      <c r="T158" s="102">
        <v>1.0</v>
      </c>
      <c r="U158" s="102">
        <v>1.0</v>
      </c>
      <c r="V158" s="102">
        <v>0.0</v>
      </c>
      <c r="W158" s="102">
        <v>1.0</v>
      </c>
      <c r="X158" s="102">
        <v>1.0</v>
      </c>
      <c r="Y158" s="103">
        <f t="shared" si="1"/>
        <v>42</v>
      </c>
    </row>
    <row r="159">
      <c r="A159" s="29" t="s">
        <v>144</v>
      </c>
      <c r="B159" s="29" t="s">
        <v>145</v>
      </c>
      <c r="C159" s="102">
        <v>1.0</v>
      </c>
      <c r="D159" s="102">
        <v>0.0</v>
      </c>
      <c r="E159" s="102">
        <v>0.0</v>
      </c>
      <c r="F159" s="102">
        <v>2.0</v>
      </c>
      <c r="G159" s="102">
        <v>2.0</v>
      </c>
      <c r="H159" s="102">
        <v>0.0</v>
      </c>
      <c r="I159" s="102">
        <v>1.0</v>
      </c>
      <c r="J159" s="102">
        <v>0.0</v>
      </c>
      <c r="K159" s="102">
        <v>0.0</v>
      </c>
      <c r="L159" s="102">
        <v>0.0</v>
      </c>
      <c r="M159" s="102">
        <v>0.0</v>
      </c>
      <c r="N159" s="102">
        <v>0.0</v>
      </c>
      <c r="O159" s="102">
        <v>0.0</v>
      </c>
      <c r="P159" s="102">
        <v>0.0</v>
      </c>
      <c r="Q159" s="102">
        <v>0.0</v>
      </c>
      <c r="R159" s="102">
        <v>0.0</v>
      </c>
      <c r="S159" s="102">
        <v>0.0</v>
      </c>
      <c r="T159" s="102">
        <v>0.0</v>
      </c>
      <c r="U159" s="102">
        <v>0.0</v>
      </c>
      <c r="V159" s="102">
        <v>0.0</v>
      </c>
      <c r="W159" s="102">
        <v>0.0</v>
      </c>
      <c r="X159" s="102">
        <v>0.0</v>
      </c>
      <c r="Y159" s="103">
        <f t="shared" si="1"/>
        <v>6</v>
      </c>
    </row>
    <row r="160">
      <c r="A160" s="29" t="s">
        <v>144</v>
      </c>
      <c r="B160" s="29" t="s">
        <v>146</v>
      </c>
      <c r="C160" s="102">
        <v>7.0</v>
      </c>
      <c r="D160" s="102">
        <v>0.0</v>
      </c>
      <c r="E160" s="102">
        <v>0.0</v>
      </c>
      <c r="F160" s="102">
        <v>1.0</v>
      </c>
      <c r="G160" s="102">
        <v>1.0</v>
      </c>
      <c r="H160" s="102">
        <v>3.0</v>
      </c>
      <c r="I160" s="102">
        <v>2.0</v>
      </c>
      <c r="J160" s="102">
        <v>0.0</v>
      </c>
      <c r="K160" s="102">
        <v>0.0</v>
      </c>
      <c r="L160" s="102">
        <v>0.0</v>
      </c>
      <c r="M160" s="102">
        <v>0.0</v>
      </c>
      <c r="N160" s="102">
        <v>0.0</v>
      </c>
      <c r="O160" s="102">
        <v>1.0</v>
      </c>
      <c r="P160" s="102">
        <v>5.0</v>
      </c>
      <c r="Q160" s="102">
        <v>0.0</v>
      </c>
      <c r="R160" s="102">
        <v>0.0</v>
      </c>
      <c r="S160" s="102">
        <v>17.0</v>
      </c>
      <c r="T160" s="102">
        <v>0.0</v>
      </c>
      <c r="U160" s="102">
        <v>0.0</v>
      </c>
      <c r="V160" s="102">
        <v>0.0</v>
      </c>
      <c r="W160" s="102">
        <v>3.0</v>
      </c>
      <c r="X160" s="102">
        <v>1.0</v>
      </c>
      <c r="Y160" s="103">
        <f t="shared" si="1"/>
        <v>41</v>
      </c>
    </row>
    <row r="161">
      <c r="A161" s="29" t="s">
        <v>144</v>
      </c>
      <c r="B161" s="29" t="s">
        <v>147</v>
      </c>
      <c r="C161" s="102">
        <v>0.0</v>
      </c>
      <c r="D161" s="102">
        <v>0.0</v>
      </c>
      <c r="E161" s="102">
        <v>0.0</v>
      </c>
      <c r="F161" s="102">
        <v>1.0</v>
      </c>
      <c r="G161" s="102">
        <v>2.0</v>
      </c>
      <c r="H161" s="102">
        <v>0.0</v>
      </c>
      <c r="I161" s="102">
        <v>0.0</v>
      </c>
      <c r="J161" s="102">
        <v>0.0</v>
      </c>
      <c r="K161" s="102">
        <v>0.0</v>
      </c>
      <c r="L161" s="102">
        <v>0.0</v>
      </c>
      <c r="M161" s="102">
        <v>0.0</v>
      </c>
      <c r="N161" s="102">
        <v>0.0</v>
      </c>
      <c r="O161" s="102">
        <v>0.0</v>
      </c>
      <c r="P161" s="102">
        <v>1.0</v>
      </c>
      <c r="Q161" s="102">
        <v>0.0</v>
      </c>
      <c r="R161" s="102">
        <v>0.0</v>
      </c>
      <c r="S161" s="102">
        <v>0.0</v>
      </c>
      <c r="T161" s="102">
        <v>0.0</v>
      </c>
      <c r="U161" s="102">
        <v>0.0</v>
      </c>
      <c r="V161" s="102">
        <v>0.0</v>
      </c>
      <c r="W161" s="102">
        <v>0.0</v>
      </c>
      <c r="X161" s="102">
        <v>0.0</v>
      </c>
      <c r="Y161" s="103">
        <f t="shared" si="1"/>
        <v>4</v>
      </c>
    </row>
    <row r="162">
      <c r="A162" s="29" t="s">
        <v>144</v>
      </c>
      <c r="B162" s="29" t="s">
        <v>148</v>
      </c>
      <c r="C162" s="102">
        <v>4.0</v>
      </c>
      <c r="D162" s="102">
        <v>0.0</v>
      </c>
      <c r="E162" s="102">
        <v>0.0</v>
      </c>
      <c r="F162" s="102">
        <v>2.0</v>
      </c>
      <c r="G162" s="102">
        <v>10.0</v>
      </c>
      <c r="H162" s="102">
        <v>0.0</v>
      </c>
      <c r="I162" s="102">
        <v>4.0</v>
      </c>
      <c r="J162" s="102">
        <v>0.0</v>
      </c>
      <c r="K162" s="102">
        <v>0.0</v>
      </c>
      <c r="L162" s="102">
        <v>0.0</v>
      </c>
      <c r="M162" s="102">
        <v>0.0</v>
      </c>
      <c r="N162" s="102">
        <v>0.0</v>
      </c>
      <c r="O162" s="102">
        <v>1.0</v>
      </c>
      <c r="P162" s="102">
        <v>8.0</v>
      </c>
      <c r="Q162" s="102">
        <v>0.0</v>
      </c>
      <c r="R162" s="102">
        <v>0.0</v>
      </c>
      <c r="S162" s="102">
        <v>3.0</v>
      </c>
      <c r="T162" s="102">
        <v>0.0</v>
      </c>
      <c r="U162" s="102">
        <v>0.0</v>
      </c>
      <c r="V162" s="102">
        <v>0.0</v>
      </c>
      <c r="W162" s="102">
        <v>1.0</v>
      </c>
      <c r="X162" s="102">
        <v>0.0</v>
      </c>
      <c r="Y162" s="103">
        <f t="shared" si="1"/>
        <v>33</v>
      </c>
    </row>
    <row r="163">
      <c r="A163" s="29" t="s">
        <v>144</v>
      </c>
      <c r="B163" s="29" t="s">
        <v>149</v>
      </c>
      <c r="C163" s="102">
        <v>8.0</v>
      </c>
      <c r="D163" s="102">
        <v>0.0</v>
      </c>
      <c r="E163" s="102">
        <v>0.0</v>
      </c>
      <c r="F163" s="102">
        <v>3.0</v>
      </c>
      <c r="G163" s="102">
        <v>15.0</v>
      </c>
      <c r="H163" s="102">
        <v>1.0</v>
      </c>
      <c r="I163" s="102">
        <v>2.0</v>
      </c>
      <c r="J163" s="102">
        <v>0.0</v>
      </c>
      <c r="K163" s="102">
        <v>1.0</v>
      </c>
      <c r="L163" s="102">
        <v>0.0</v>
      </c>
      <c r="M163" s="102">
        <v>0.0</v>
      </c>
      <c r="N163" s="102">
        <v>0.0</v>
      </c>
      <c r="O163" s="102">
        <v>1.0</v>
      </c>
      <c r="P163" s="102">
        <v>11.0</v>
      </c>
      <c r="Q163" s="102">
        <v>0.0</v>
      </c>
      <c r="R163" s="102">
        <v>1.0</v>
      </c>
      <c r="S163" s="102">
        <v>16.0</v>
      </c>
      <c r="T163" s="102">
        <v>0.0</v>
      </c>
      <c r="U163" s="102">
        <v>1.0</v>
      </c>
      <c r="V163" s="102">
        <v>0.0</v>
      </c>
      <c r="W163" s="102">
        <v>4.0</v>
      </c>
      <c r="X163" s="102">
        <v>1.0</v>
      </c>
      <c r="Y163" s="103">
        <f t="shared" si="1"/>
        <v>65</v>
      </c>
    </row>
    <row r="164">
      <c r="A164" s="29" t="s">
        <v>145</v>
      </c>
      <c r="B164" s="29" t="s">
        <v>146</v>
      </c>
      <c r="C164" s="102">
        <v>5.0</v>
      </c>
      <c r="D164" s="102">
        <v>0.0</v>
      </c>
      <c r="E164" s="102">
        <v>0.0</v>
      </c>
      <c r="F164" s="102">
        <v>2.0</v>
      </c>
      <c r="G164" s="102">
        <v>6.0</v>
      </c>
      <c r="H164" s="102">
        <v>0.0</v>
      </c>
      <c r="I164" s="102">
        <v>6.0</v>
      </c>
      <c r="J164" s="102">
        <v>0.0</v>
      </c>
      <c r="K164" s="102">
        <v>0.0</v>
      </c>
      <c r="L164" s="102">
        <v>0.0</v>
      </c>
      <c r="M164" s="102">
        <v>0.0</v>
      </c>
      <c r="N164" s="102">
        <v>0.0</v>
      </c>
      <c r="O164" s="102">
        <v>0.0</v>
      </c>
      <c r="P164" s="102">
        <v>6.0</v>
      </c>
      <c r="Q164" s="102">
        <v>0.0</v>
      </c>
      <c r="R164" s="102">
        <v>0.0</v>
      </c>
      <c r="S164" s="102">
        <v>0.0</v>
      </c>
      <c r="T164" s="102">
        <v>0.0</v>
      </c>
      <c r="U164" s="102">
        <v>0.0</v>
      </c>
      <c r="V164" s="102">
        <v>2.0</v>
      </c>
      <c r="W164" s="102">
        <v>0.0</v>
      </c>
      <c r="X164" s="102">
        <v>4.0</v>
      </c>
      <c r="Y164" s="103">
        <f t="shared" si="1"/>
        <v>31</v>
      </c>
    </row>
    <row r="165">
      <c r="A165" s="29" t="s">
        <v>145</v>
      </c>
      <c r="B165" s="29" t="s">
        <v>147</v>
      </c>
      <c r="C165" s="102">
        <v>1.0</v>
      </c>
      <c r="D165" s="102">
        <v>0.0</v>
      </c>
      <c r="E165" s="102">
        <v>0.0</v>
      </c>
      <c r="F165" s="102">
        <v>7.0</v>
      </c>
      <c r="G165" s="102">
        <v>4.0</v>
      </c>
      <c r="H165" s="102">
        <v>0.0</v>
      </c>
      <c r="I165" s="102">
        <v>0.0</v>
      </c>
      <c r="J165" s="102">
        <v>0.0</v>
      </c>
      <c r="K165" s="102">
        <v>0.0</v>
      </c>
      <c r="L165" s="102">
        <v>0.0</v>
      </c>
      <c r="M165" s="102">
        <v>0.0</v>
      </c>
      <c r="N165" s="102">
        <v>0.0</v>
      </c>
      <c r="O165" s="102">
        <v>0.0</v>
      </c>
      <c r="P165" s="102">
        <v>0.0</v>
      </c>
      <c r="Q165" s="102">
        <v>0.0</v>
      </c>
      <c r="R165" s="102">
        <v>0.0</v>
      </c>
      <c r="S165" s="102">
        <v>0.0</v>
      </c>
      <c r="T165" s="102">
        <v>0.0</v>
      </c>
      <c r="U165" s="102">
        <v>0.0</v>
      </c>
      <c r="V165" s="102">
        <v>0.0</v>
      </c>
      <c r="W165" s="102">
        <v>0.0</v>
      </c>
      <c r="X165" s="102">
        <v>2.0</v>
      </c>
      <c r="Y165" s="103">
        <f t="shared" si="1"/>
        <v>14</v>
      </c>
    </row>
    <row r="166">
      <c r="A166" s="29" t="s">
        <v>145</v>
      </c>
      <c r="B166" s="29" t="s">
        <v>148</v>
      </c>
      <c r="C166" s="102">
        <v>1.0</v>
      </c>
      <c r="D166" s="102">
        <v>1.0</v>
      </c>
      <c r="E166" s="102">
        <v>0.0</v>
      </c>
      <c r="F166" s="102">
        <v>8.0</v>
      </c>
      <c r="G166" s="102">
        <v>28.0</v>
      </c>
      <c r="H166" s="102">
        <v>5.0</v>
      </c>
      <c r="I166" s="102">
        <v>9.0</v>
      </c>
      <c r="J166" s="102">
        <v>0.0</v>
      </c>
      <c r="K166" s="102">
        <v>0.0</v>
      </c>
      <c r="L166" s="102">
        <v>0.0</v>
      </c>
      <c r="M166" s="102">
        <v>0.0</v>
      </c>
      <c r="N166" s="102">
        <v>0.0</v>
      </c>
      <c r="O166" s="102">
        <v>0.0</v>
      </c>
      <c r="P166" s="102">
        <v>7.0</v>
      </c>
      <c r="Q166" s="102">
        <v>0.0</v>
      </c>
      <c r="R166" s="102">
        <v>0.0</v>
      </c>
      <c r="S166" s="102">
        <v>0.0</v>
      </c>
      <c r="T166" s="102">
        <v>0.0</v>
      </c>
      <c r="U166" s="102">
        <v>0.0</v>
      </c>
      <c r="V166" s="102">
        <v>1.0</v>
      </c>
      <c r="W166" s="102">
        <v>1.0</v>
      </c>
      <c r="X166" s="102">
        <v>7.0</v>
      </c>
      <c r="Y166" s="103">
        <f t="shared" si="1"/>
        <v>68</v>
      </c>
    </row>
    <row r="167">
      <c r="A167" s="29" t="s">
        <v>145</v>
      </c>
      <c r="B167" s="29" t="s">
        <v>149</v>
      </c>
      <c r="C167" s="102">
        <v>11.0</v>
      </c>
      <c r="D167" s="102">
        <v>5.0</v>
      </c>
      <c r="E167" s="102">
        <v>0.0</v>
      </c>
      <c r="F167" s="102">
        <v>27.0</v>
      </c>
      <c r="G167" s="102">
        <v>31.0</v>
      </c>
      <c r="H167" s="102">
        <v>8.0</v>
      </c>
      <c r="I167" s="102">
        <v>10.0</v>
      </c>
      <c r="J167" s="102">
        <v>0.0</v>
      </c>
      <c r="K167" s="102">
        <v>0.0</v>
      </c>
      <c r="L167" s="102">
        <v>0.0</v>
      </c>
      <c r="M167" s="102">
        <v>0.0</v>
      </c>
      <c r="N167" s="102">
        <v>0.0</v>
      </c>
      <c r="O167" s="102">
        <v>0.0</v>
      </c>
      <c r="P167" s="102">
        <v>11.0</v>
      </c>
      <c r="Q167" s="102">
        <v>0.0</v>
      </c>
      <c r="R167" s="102">
        <v>0.0</v>
      </c>
      <c r="S167" s="102">
        <v>0.0</v>
      </c>
      <c r="T167" s="102">
        <v>0.0</v>
      </c>
      <c r="U167" s="102">
        <v>0.0</v>
      </c>
      <c r="V167" s="102">
        <v>0.0</v>
      </c>
      <c r="W167" s="102">
        <v>4.0</v>
      </c>
      <c r="X167" s="102">
        <v>11.0</v>
      </c>
      <c r="Y167" s="103">
        <f t="shared" si="1"/>
        <v>118</v>
      </c>
    </row>
    <row r="168">
      <c r="A168" s="29" t="s">
        <v>146</v>
      </c>
      <c r="B168" s="29" t="s">
        <v>147</v>
      </c>
      <c r="C168" s="102">
        <v>1.0</v>
      </c>
      <c r="D168" s="102">
        <v>0.0</v>
      </c>
      <c r="E168" s="102">
        <v>0.0</v>
      </c>
      <c r="F168" s="102">
        <v>1.0</v>
      </c>
      <c r="G168" s="102">
        <v>3.0</v>
      </c>
      <c r="H168" s="102">
        <v>0.0</v>
      </c>
      <c r="I168" s="102">
        <v>3.0</v>
      </c>
      <c r="J168" s="102">
        <v>0.0</v>
      </c>
      <c r="K168" s="102">
        <v>0.0</v>
      </c>
      <c r="L168" s="102">
        <v>0.0</v>
      </c>
      <c r="M168" s="102">
        <v>0.0</v>
      </c>
      <c r="N168" s="102">
        <v>0.0</v>
      </c>
      <c r="O168" s="102">
        <v>0.0</v>
      </c>
      <c r="P168" s="102">
        <v>3.0</v>
      </c>
      <c r="Q168" s="102">
        <v>0.0</v>
      </c>
      <c r="R168" s="102">
        <v>0.0</v>
      </c>
      <c r="S168" s="102">
        <v>0.0</v>
      </c>
      <c r="T168" s="102">
        <v>0.0</v>
      </c>
      <c r="U168" s="102">
        <v>0.0</v>
      </c>
      <c r="V168" s="102">
        <v>0.0</v>
      </c>
      <c r="W168" s="102">
        <v>0.0</v>
      </c>
      <c r="X168" s="102">
        <v>3.0</v>
      </c>
      <c r="Y168" s="103">
        <f t="shared" si="1"/>
        <v>14</v>
      </c>
    </row>
    <row r="169">
      <c r="A169" s="29" t="s">
        <v>146</v>
      </c>
      <c r="B169" s="29" t="s">
        <v>148</v>
      </c>
      <c r="C169" s="102">
        <v>10.0</v>
      </c>
      <c r="D169" s="102">
        <v>0.0</v>
      </c>
      <c r="E169" s="102">
        <v>0.0</v>
      </c>
      <c r="F169" s="102">
        <v>2.0</v>
      </c>
      <c r="G169" s="102">
        <v>19.0</v>
      </c>
      <c r="H169" s="102">
        <v>3.0</v>
      </c>
      <c r="I169" s="102">
        <v>15.0</v>
      </c>
      <c r="J169" s="102">
        <v>0.0</v>
      </c>
      <c r="K169" s="102">
        <v>0.0</v>
      </c>
      <c r="L169" s="102">
        <v>0.0</v>
      </c>
      <c r="M169" s="102">
        <v>0.0</v>
      </c>
      <c r="N169" s="102">
        <v>0.0</v>
      </c>
      <c r="O169" s="102">
        <v>3.0</v>
      </c>
      <c r="P169" s="102">
        <v>12.0</v>
      </c>
      <c r="Q169" s="102">
        <v>0.0</v>
      </c>
      <c r="R169" s="102">
        <v>0.0</v>
      </c>
      <c r="S169" s="102">
        <v>5.0</v>
      </c>
      <c r="T169" s="102">
        <v>1.0</v>
      </c>
      <c r="U169" s="102">
        <v>7.0</v>
      </c>
      <c r="V169" s="102">
        <v>3.0</v>
      </c>
      <c r="W169" s="102">
        <v>13.0</v>
      </c>
      <c r="X169" s="102">
        <v>3.0</v>
      </c>
      <c r="Y169" s="103">
        <f t="shared" si="1"/>
        <v>96</v>
      </c>
    </row>
    <row r="170">
      <c r="A170" s="29" t="s">
        <v>146</v>
      </c>
      <c r="B170" s="29" t="s">
        <v>149</v>
      </c>
      <c r="C170" s="102">
        <v>21.0</v>
      </c>
      <c r="D170" s="102">
        <v>0.0</v>
      </c>
      <c r="E170" s="102">
        <v>0.0</v>
      </c>
      <c r="F170" s="102">
        <v>5.0</v>
      </c>
      <c r="G170" s="102">
        <v>26.0</v>
      </c>
      <c r="H170" s="102">
        <v>11.0</v>
      </c>
      <c r="I170" s="102">
        <v>29.0</v>
      </c>
      <c r="J170" s="102">
        <v>0.0</v>
      </c>
      <c r="K170" s="102">
        <v>0.0</v>
      </c>
      <c r="L170" s="102">
        <v>0.0</v>
      </c>
      <c r="M170" s="102">
        <v>0.0</v>
      </c>
      <c r="N170" s="102">
        <v>1.0</v>
      </c>
      <c r="O170" s="102">
        <v>3.0</v>
      </c>
      <c r="P170" s="102">
        <v>43.0</v>
      </c>
      <c r="Q170" s="102">
        <v>0.0</v>
      </c>
      <c r="R170" s="102">
        <v>0.0</v>
      </c>
      <c r="S170" s="102">
        <v>23.0</v>
      </c>
      <c r="T170" s="102">
        <v>2.0</v>
      </c>
      <c r="U170" s="102">
        <v>10.0</v>
      </c>
      <c r="V170" s="102">
        <v>2.0</v>
      </c>
      <c r="W170" s="102">
        <v>23.0</v>
      </c>
      <c r="X170" s="102">
        <v>6.0</v>
      </c>
      <c r="Y170" s="103">
        <f t="shared" si="1"/>
        <v>205</v>
      </c>
    </row>
    <row r="171">
      <c r="A171" s="29" t="s">
        <v>147</v>
      </c>
      <c r="B171" s="29" t="s">
        <v>148</v>
      </c>
      <c r="C171" s="102">
        <v>0.0</v>
      </c>
      <c r="D171" s="102">
        <v>0.0</v>
      </c>
      <c r="E171" s="102">
        <v>0.0</v>
      </c>
      <c r="F171" s="102">
        <v>10.0</v>
      </c>
      <c r="G171" s="102">
        <v>8.0</v>
      </c>
      <c r="H171" s="102">
        <v>0.0</v>
      </c>
      <c r="I171" s="102">
        <v>4.0</v>
      </c>
      <c r="J171" s="102">
        <v>0.0</v>
      </c>
      <c r="K171" s="102">
        <v>0.0</v>
      </c>
      <c r="L171" s="102">
        <v>1.0</v>
      </c>
      <c r="M171" s="102">
        <v>0.0</v>
      </c>
      <c r="N171" s="102">
        <v>1.0</v>
      </c>
      <c r="O171" s="102">
        <v>0.0</v>
      </c>
      <c r="P171" s="102">
        <v>3.0</v>
      </c>
      <c r="Q171" s="102">
        <v>0.0</v>
      </c>
      <c r="R171" s="102">
        <v>0.0</v>
      </c>
      <c r="S171" s="102">
        <v>0.0</v>
      </c>
      <c r="T171" s="102">
        <v>0.0</v>
      </c>
      <c r="U171" s="102">
        <v>0.0</v>
      </c>
      <c r="V171" s="102">
        <v>0.0</v>
      </c>
      <c r="W171" s="102">
        <v>0.0</v>
      </c>
      <c r="X171" s="102">
        <v>5.0</v>
      </c>
      <c r="Y171" s="103">
        <f t="shared" si="1"/>
        <v>32</v>
      </c>
    </row>
    <row r="172">
      <c r="A172" s="29" t="s">
        <v>147</v>
      </c>
      <c r="B172" s="29" t="s">
        <v>149</v>
      </c>
      <c r="C172" s="102">
        <v>5.0</v>
      </c>
      <c r="D172" s="102">
        <v>0.0</v>
      </c>
      <c r="E172" s="102">
        <v>0.0</v>
      </c>
      <c r="F172" s="102">
        <v>20.0</v>
      </c>
      <c r="G172" s="102">
        <v>19.0</v>
      </c>
      <c r="H172" s="102">
        <v>0.0</v>
      </c>
      <c r="I172" s="102">
        <v>10.0</v>
      </c>
      <c r="J172" s="102">
        <v>0.0</v>
      </c>
      <c r="K172" s="102">
        <v>1.0</v>
      </c>
      <c r="L172" s="102">
        <v>2.0</v>
      </c>
      <c r="M172" s="102">
        <v>0.0</v>
      </c>
      <c r="N172" s="102">
        <v>0.0</v>
      </c>
      <c r="O172" s="102">
        <v>0.0</v>
      </c>
      <c r="P172" s="102">
        <v>13.0</v>
      </c>
      <c r="Q172" s="102">
        <v>0.0</v>
      </c>
      <c r="R172" s="102">
        <v>0.0</v>
      </c>
      <c r="S172" s="102">
        <v>0.0</v>
      </c>
      <c r="T172" s="102">
        <v>0.0</v>
      </c>
      <c r="U172" s="102">
        <v>0.0</v>
      </c>
      <c r="V172" s="102">
        <v>0.0</v>
      </c>
      <c r="W172" s="102">
        <v>0.0</v>
      </c>
      <c r="X172" s="102">
        <v>9.0</v>
      </c>
      <c r="Y172" s="103">
        <f t="shared" si="1"/>
        <v>79</v>
      </c>
    </row>
    <row r="173">
      <c r="A173" s="29" t="s">
        <v>148</v>
      </c>
      <c r="B173" s="29" t="s">
        <v>149</v>
      </c>
      <c r="C173" s="102">
        <v>17.0</v>
      </c>
      <c r="D173" s="102">
        <v>1.0</v>
      </c>
      <c r="E173" s="102">
        <v>1.0</v>
      </c>
      <c r="F173" s="102">
        <v>33.0</v>
      </c>
      <c r="G173" s="102">
        <v>101.0</v>
      </c>
      <c r="H173" s="102">
        <v>9.0</v>
      </c>
      <c r="I173" s="102">
        <v>53.0</v>
      </c>
      <c r="J173" s="102">
        <v>0.0</v>
      </c>
      <c r="K173" s="102">
        <v>1.0</v>
      </c>
      <c r="L173" s="102">
        <v>1.0</v>
      </c>
      <c r="M173" s="102">
        <v>3.0</v>
      </c>
      <c r="N173" s="102">
        <v>1.0</v>
      </c>
      <c r="O173" s="102">
        <v>4.0</v>
      </c>
      <c r="P173" s="102">
        <v>58.0</v>
      </c>
      <c r="Q173" s="102">
        <v>0.0</v>
      </c>
      <c r="R173" s="102">
        <v>0.0</v>
      </c>
      <c r="S173" s="102">
        <v>6.0</v>
      </c>
      <c r="T173" s="102">
        <v>2.0</v>
      </c>
      <c r="U173" s="102">
        <v>8.0</v>
      </c>
      <c r="V173" s="102">
        <v>2.0</v>
      </c>
      <c r="W173" s="102">
        <v>23.0</v>
      </c>
      <c r="X173" s="102">
        <v>17.0</v>
      </c>
      <c r="Y173" s="103">
        <f t="shared" si="1"/>
        <v>341</v>
      </c>
    </row>
  </sheetData>
  <mergeCells count="1">
    <mergeCell ref="C1:Y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1" max="1" width="28.63"/>
    <col customWidth="1" min="2" max="2" width="7.63"/>
  </cols>
  <sheetData>
    <row r="1">
      <c r="A1" s="104"/>
      <c r="B1" s="105"/>
      <c r="C1" s="106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8"/>
    </row>
    <row r="2">
      <c r="A2" s="109"/>
      <c r="B2" s="110"/>
      <c r="C2" s="111" t="s">
        <v>165</v>
      </c>
      <c r="D2" s="112" t="s">
        <v>166</v>
      </c>
      <c r="U2" s="113"/>
    </row>
    <row r="3">
      <c r="A3" s="114"/>
      <c r="B3" s="115" t="s">
        <v>167</v>
      </c>
      <c r="C3" s="116" t="s">
        <v>131</v>
      </c>
      <c r="D3" s="116" t="s">
        <v>132</v>
      </c>
      <c r="E3" s="116" t="s">
        <v>133</v>
      </c>
      <c r="F3" s="116" t="s">
        <v>134</v>
      </c>
      <c r="G3" s="116" t="s">
        <v>135</v>
      </c>
      <c r="H3" s="116" t="s">
        <v>136</v>
      </c>
      <c r="I3" s="116" t="s">
        <v>137</v>
      </c>
      <c r="J3" s="116" t="s">
        <v>138</v>
      </c>
      <c r="K3" s="116" t="s">
        <v>139</v>
      </c>
      <c r="L3" s="116" t="s">
        <v>140</v>
      </c>
      <c r="M3" s="116" t="s">
        <v>141</v>
      </c>
      <c r="N3" s="116" t="s">
        <v>142</v>
      </c>
      <c r="O3" s="116" t="s">
        <v>143</v>
      </c>
      <c r="P3" s="116" t="s">
        <v>144</v>
      </c>
      <c r="Q3" s="116" t="s">
        <v>145</v>
      </c>
      <c r="R3" s="116" t="s">
        <v>146</v>
      </c>
      <c r="S3" s="116" t="s">
        <v>147</v>
      </c>
      <c r="T3" s="116" t="s">
        <v>148</v>
      </c>
      <c r="U3" s="117" t="s">
        <v>149</v>
      </c>
      <c r="V3" s="118"/>
      <c r="W3" s="118"/>
      <c r="X3" s="118"/>
      <c r="Y3" s="118"/>
      <c r="Z3" s="118"/>
    </row>
    <row r="4">
      <c r="A4" s="119" t="s">
        <v>131</v>
      </c>
      <c r="B4" s="120">
        <v>2837.0</v>
      </c>
      <c r="C4" s="121" t="s">
        <v>92</v>
      </c>
      <c r="D4" s="122">
        <f>Script3_CouplesByClasses!Y3/B4</f>
        <v>0.2710609799</v>
      </c>
      <c r="E4" s="122">
        <f>Script3_CouplesByClasses!Y4/B4</f>
        <v>0.06520972859</v>
      </c>
      <c r="F4" s="123">
        <f>Script3_CouplesByClasses!Y5/B4</f>
        <v>0.3151216073</v>
      </c>
      <c r="G4" s="124">
        <f>Script3_CouplesByClasses!Y6/B4</f>
        <v>0.5904124075</v>
      </c>
      <c r="H4" s="122">
        <f>Script3_CouplesByClasses!Y7/B4</f>
        <v>0.002467395136</v>
      </c>
      <c r="I4" s="122">
        <f>Script3_CouplesByClasses!Y8/B4</f>
        <v>0.2580190342</v>
      </c>
      <c r="J4" s="122">
        <f>Script3_CouplesByClasses!Y9/B4</f>
        <v>0.1367641875</v>
      </c>
      <c r="K4" s="122">
        <f>Script3_CouplesByClasses!Y10/B4</f>
        <v>0.06485724357</v>
      </c>
      <c r="L4" s="124">
        <f>Script3_CouplesByClasses!Y11/B4</f>
        <v>0.6154388438</v>
      </c>
      <c r="M4" s="123">
        <f>Script3_CouplesByClasses!Y12/B4</f>
        <v>0.4769122312</v>
      </c>
      <c r="N4" s="122">
        <f>Script3_CouplesByClasses!Y13/B4</f>
        <v>0.06767712372</v>
      </c>
      <c r="O4" s="122">
        <f>Script3_CouplesByClasses!Y14/B4</f>
        <v>0.01797673599</v>
      </c>
      <c r="P4" s="122">
        <f>Script3_CouplesByClasses!Y15/B4</f>
        <v>0.03419104688</v>
      </c>
      <c r="Q4" s="122">
        <f>Script3_CouplesByClasses!Y16/B4</f>
        <v>0.06274233345</v>
      </c>
      <c r="R4" s="122">
        <f>Script3_CouplesByClasses!Y17/B4</f>
        <v>0.1469862531</v>
      </c>
      <c r="S4" s="122">
        <f>Script3_CouplesByClasses!Y18/B4</f>
        <v>0.03419104688</v>
      </c>
      <c r="T4" s="122">
        <f>Script3_CouplesByClasses!Y19/B4</f>
        <v>0.1780049348</v>
      </c>
      <c r="U4" s="125">
        <f>Script3_CouplesByClasses!Y20/B4</f>
        <v>0.364117025</v>
      </c>
    </row>
    <row r="5">
      <c r="A5" s="119" t="s">
        <v>132</v>
      </c>
      <c r="B5" s="120">
        <v>1036.0</v>
      </c>
      <c r="C5" s="126">
        <f>Script3_CouplesByClasses!Y3/B5</f>
        <v>0.7422779923</v>
      </c>
      <c r="D5" s="121" t="s">
        <v>92</v>
      </c>
      <c r="E5" s="122">
        <f>Script3_CouplesByClasses!Y21/B5</f>
        <v>0.06467181467</v>
      </c>
      <c r="F5" s="123">
        <f>Script3_CouplesByClasses!Y22/B5</f>
        <v>0.3947876448</v>
      </c>
      <c r="G5" s="124">
        <f>Script3_CouplesByClasses!Y23/B5</f>
        <v>0.6650579151</v>
      </c>
      <c r="H5" s="122">
        <f>Script3_CouplesByClasses!Y24/B5</f>
        <v>0.001930501931</v>
      </c>
      <c r="I5" s="123">
        <f>Script3_CouplesByClasses!Y25/B5</f>
        <v>0.4054054054</v>
      </c>
      <c r="J5" s="122">
        <f>Script3_CouplesByClasses!Y26/B5</f>
        <v>0.222007722</v>
      </c>
      <c r="K5" s="122">
        <f>Script3_CouplesByClasses!Y27/B5</f>
        <v>0.1196911197</v>
      </c>
      <c r="L5" s="124">
        <f>Script3_CouplesByClasses!Y28/B5</f>
        <v>0.6959459459</v>
      </c>
      <c r="M5" s="124">
        <f>Script3_CouplesByClasses!Y29/B5</f>
        <v>0.5424710425</v>
      </c>
      <c r="N5" s="122">
        <f>Script3_CouplesByClasses!Y30/B5</f>
        <v>0.1081081081</v>
      </c>
      <c r="O5" s="122">
        <f>Script3_CouplesByClasses!Y31/B5</f>
        <v>0.03957528958</v>
      </c>
      <c r="P5" s="122">
        <f>Script3_CouplesByClasses!Y32/B5</f>
        <v>0.04054054054</v>
      </c>
      <c r="Q5" s="122">
        <f>Script3_CouplesByClasses!Y33/B5</f>
        <v>0.1003861004</v>
      </c>
      <c r="R5" s="122">
        <f>Script3_CouplesByClasses!Y34/B5</f>
        <v>0.1650579151</v>
      </c>
      <c r="S5" s="122">
        <f>Script3_CouplesByClasses!Y35/B5</f>
        <v>0.07239382239</v>
      </c>
      <c r="T5" s="122">
        <f>Script3_CouplesByClasses!Y36/B5</f>
        <v>0.2982625483</v>
      </c>
      <c r="U5" s="127">
        <f>Script3_CouplesByClasses!Y37/B5</f>
        <v>0.5424710425</v>
      </c>
    </row>
    <row r="6">
      <c r="A6" s="119" t="s">
        <v>133</v>
      </c>
      <c r="B6" s="120">
        <v>226.0</v>
      </c>
      <c r="C6" s="126">
        <f>Script3_CouplesByClasses!Y4/B6</f>
        <v>0.8185840708</v>
      </c>
      <c r="D6" s="122">
        <f>Script3_CouplesByClasses!Y21/B6</f>
        <v>0.296460177</v>
      </c>
      <c r="E6" s="121" t="s">
        <v>92</v>
      </c>
      <c r="F6" s="123">
        <f>Script3_CouplesByClasses!Y38/B6</f>
        <v>0.3584070796</v>
      </c>
      <c r="G6" s="124">
        <f>Script3_CouplesByClasses!Y39/B6</f>
        <v>0.5663716814</v>
      </c>
      <c r="H6" s="122">
        <f>Script3_CouplesByClasses!Y40/B6</f>
        <v>0</v>
      </c>
      <c r="I6" s="123">
        <f>Script3_CouplesByClasses!Y41/B6</f>
        <v>0.3849557522</v>
      </c>
      <c r="J6" s="122">
        <f>Script3_CouplesByClasses!Y42/B6</f>
        <v>0.2477876106</v>
      </c>
      <c r="K6" s="122">
        <f>Script3_CouplesByClasses!Y43/B6</f>
        <v>0.06637168142</v>
      </c>
      <c r="L6" s="124">
        <f>Script3_CouplesByClasses!Y44/B6</f>
        <v>0.5619469027</v>
      </c>
      <c r="M6" s="124">
        <f>Script3_CouplesByClasses!Y45/B6</f>
        <v>0.5221238938</v>
      </c>
      <c r="N6" s="122">
        <f>Script3_CouplesByClasses!Y46/B6</f>
        <v>0.07522123894</v>
      </c>
      <c r="O6" s="122">
        <f>Script3_CouplesByClasses!Y47/B6</f>
        <v>0.03097345133</v>
      </c>
      <c r="P6" s="122">
        <f>Script3_CouplesByClasses!Y48/B6</f>
        <v>0.09734513274</v>
      </c>
      <c r="Q6" s="122">
        <f>Script3_CouplesByClasses!Y49/B6</f>
        <v>0.07079646018</v>
      </c>
      <c r="R6" s="122">
        <f>Script3_CouplesByClasses!Y50/B6</f>
        <v>0.2876106195</v>
      </c>
      <c r="S6" s="122">
        <f>Script3_CouplesByClasses!Y51/B6</f>
        <v>0.05752212389</v>
      </c>
      <c r="T6" s="122">
        <f>Script3_CouplesByClasses!Y52/B6</f>
        <v>0.2212389381</v>
      </c>
      <c r="U6" s="125">
        <f>Script3_CouplesByClasses!Y53/B6</f>
        <v>0.3584070796</v>
      </c>
    </row>
    <row r="7">
      <c r="A7" s="119" t="s">
        <v>134</v>
      </c>
      <c r="B7" s="120">
        <v>961.0</v>
      </c>
      <c r="C7" s="126">
        <f>Script3_CouplesByClasses!Y5/B7</f>
        <v>0.9302809573</v>
      </c>
      <c r="D7" s="123">
        <f>Script3_CouplesByClasses!Y22/B7</f>
        <v>0.4255983351</v>
      </c>
      <c r="E7" s="122">
        <f>Script3_CouplesByClasses!Y38/B7</f>
        <v>0.08428720083</v>
      </c>
      <c r="F7" s="121" t="s">
        <v>92</v>
      </c>
      <c r="G7" s="124">
        <f>Script3_CouplesByClasses!Y54/B7</f>
        <v>0.6940686785</v>
      </c>
      <c r="H7" s="122">
        <f>Script3_CouplesByClasses!Y55/B7</f>
        <v>0.004162330905</v>
      </c>
      <c r="I7" s="123">
        <f>Script3_CouplesByClasses!Y56/B7</f>
        <v>0.4308012487</v>
      </c>
      <c r="J7" s="122">
        <f>Script3_CouplesByClasses!Y57/B7</f>
        <v>0.2039542144</v>
      </c>
      <c r="K7" s="122">
        <f>Script3_CouplesByClasses!Y58/B7</f>
        <v>0.09365244537</v>
      </c>
      <c r="L7" s="126">
        <f>Script3_CouplesByClasses!Y59/B7</f>
        <v>0.7065556712</v>
      </c>
      <c r="M7" s="124">
        <f>Script3_CouplesByClasses!Y60/B7</f>
        <v>0.6722164412</v>
      </c>
      <c r="N7" s="122">
        <f>Script3_CouplesByClasses!Y61/B7</f>
        <v>0.09053069719</v>
      </c>
      <c r="O7" s="122">
        <f>Script3_CouplesByClasses!Y62/B7</f>
        <v>0.02705515088</v>
      </c>
      <c r="P7" s="122">
        <f>Script3_CouplesByClasses!Y63/B7</f>
        <v>0.06139438085</v>
      </c>
      <c r="Q7" s="122">
        <f>Script3_CouplesByClasses!Y64/B7</f>
        <v>0.08532778356</v>
      </c>
      <c r="R7" s="122">
        <f>Script3_CouplesByClasses!Y65/B7</f>
        <v>0.2122788762</v>
      </c>
      <c r="S7" s="122">
        <f>Script3_CouplesByClasses!Y66/B7</f>
        <v>0.06555671176</v>
      </c>
      <c r="T7" s="122">
        <f>Script3_CouplesByClasses!Y67/B7</f>
        <v>0.232049948</v>
      </c>
      <c r="U7" s="127">
        <f>Script3_CouplesByClasses!Y68/B7</f>
        <v>0.6638917794</v>
      </c>
    </row>
    <row r="8">
      <c r="A8" s="119" t="s">
        <v>135</v>
      </c>
      <c r="B8" s="120">
        <v>2006.0</v>
      </c>
      <c r="C8" s="126">
        <f>Script3_CouplesByClasses!Y6/B8</f>
        <v>0.834995015</v>
      </c>
      <c r="D8" s="123">
        <f>Script3_CouplesByClasses!Y23/B8</f>
        <v>0.3434695912</v>
      </c>
      <c r="E8" s="122">
        <f>Script3_CouplesByClasses!Y39/B8</f>
        <v>0.06380857428</v>
      </c>
      <c r="F8" s="123">
        <f>Script3_CouplesByClasses!Y54/B8</f>
        <v>0.3325024925</v>
      </c>
      <c r="G8" s="121" t="s">
        <v>92</v>
      </c>
      <c r="H8" s="122">
        <f>Script3_CouplesByClasses!Y69/B8</f>
        <v>0.00149551346</v>
      </c>
      <c r="I8" s="122">
        <f>Script3_CouplesByClasses!Y70/B8</f>
        <v>0.2836490528</v>
      </c>
      <c r="J8" s="122">
        <f>Script3_CouplesByClasses!Y71/B8</f>
        <v>0.1699900299</v>
      </c>
      <c r="K8" s="122">
        <f>Script3_CouplesByClasses!Y72/B8</f>
        <v>0.06530408774</v>
      </c>
      <c r="L8" s="126">
        <f>Script3_CouplesByClasses!Y73/B8</f>
        <v>0.7547357926</v>
      </c>
      <c r="M8" s="123">
        <f>Script3_CouplesByClasses!Y74/B8</f>
        <v>0.4591226321</v>
      </c>
      <c r="N8" s="122">
        <f>Script3_CouplesByClasses!Y75/B8</f>
        <v>0.0667996012</v>
      </c>
      <c r="O8" s="122">
        <f>Script3_CouplesByClasses!Y76/B8</f>
        <v>0.01994017946</v>
      </c>
      <c r="P8" s="122">
        <f>Script3_CouplesByClasses!Y77/B8</f>
        <v>0.03988035892</v>
      </c>
      <c r="Q8" s="122">
        <f>Script3_CouplesByClasses!Y78/B8</f>
        <v>0.0628115653</v>
      </c>
      <c r="R8" s="122">
        <f>Script3_CouplesByClasses!Y79/B8</f>
        <v>0.1610169492</v>
      </c>
      <c r="S8" s="122">
        <f>Script3_CouplesByClasses!Y80/B8</f>
        <v>0.04037886341</v>
      </c>
      <c r="T8" s="122">
        <f>Script3_CouplesByClasses!Y81/B8</f>
        <v>0.2008973081</v>
      </c>
      <c r="U8" s="125">
        <f>Script3_CouplesByClasses!Y82/B8</f>
        <v>0.3649052841</v>
      </c>
    </row>
    <row r="9">
      <c r="A9" s="119" t="s">
        <v>136</v>
      </c>
      <c r="B9" s="120">
        <v>9.0</v>
      </c>
      <c r="C9" s="126">
        <f>Script3_CouplesByClasses!Y7/B9</f>
        <v>0.7777777778</v>
      </c>
      <c r="D9" s="122">
        <f>Script3_CouplesByClasses!Y24/B9</f>
        <v>0.2222222222</v>
      </c>
      <c r="E9" s="122">
        <f>Script3_CouplesByClasses!Y40/B9</f>
        <v>0</v>
      </c>
      <c r="F9" s="123">
        <f>Script3_CouplesByClasses!Y55/B9</f>
        <v>0.4444444444</v>
      </c>
      <c r="G9" s="123">
        <f>Script3_CouplesByClasses!Y69/B9</f>
        <v>0.3333333333</v>
      </c>
      <c r="H9" s="121" t="s">
        <v>92</v>
      </c>
      <c r="I9" s="123">
        <f>Script3_CouplesByClasses!Y83/B9</f>
        <v>0.3333333333</v>
      </c>
      <c r="J9" s="122">
        <f>Script3_CouplesByClasses!Y84/B9</f>
        <v>0.1111111111</v>
      </c>
      <c r="K9" s="122">
        <f>Script3_CouplesByClasses!Y85/B9</f>
        <v>0.1111111111</v>
      </c>
      <c r="L9" s="124">
        <f>Script3_CouplesByClasses!Y86/B9</f>
        <v>0.5555555556</v>
      </c>
      <c r="M9" s="124">
        <f>Script3_CouplesByClasses!Y87/B9</f>
        <v>0.6666666667</v>
      </c>
      <c r="N9" s="122">
        <f>Script3_CouplesByClasses!Y88/B9</f>
        <v>0.1111111111</v>
      </c>
      <c r="O9" s="123">
        <f>Script3_CouplesByClasses!Y89/B9</f>
        <v>0.3333333333</v>
      </c>
      <c r="P9" s="122">
        <f>Script3_CouplesByClasses!Y90/B9</f>
        <v>0</v>
      </c>
      <c r="Q9" s="122">
        <f>Script3_CouplesByClasses!Y91/B9</f>
        <v>0.1111111111</v>
      </c>
      <c r="R9" s="122">
        <f>Script3_CouplesByClasses!Y92/B9</f>
        <v>0.2222222222</v>
      </c>
      <c r="S9" s="122">
        <f>Script3_CouplesByClasses!Y93/B9</f>
        <v>0.1111111111</v>
      </c>
      <c r="T9" s="122">
        <f>Script3_CouplesByClasses!Y94/B9</f>
        <v>0.2222222222</v>
      </c>
      <c r="U9" s="125">
        <f>Script3_CouplesByClasses!Y95/B9</f>
        <v>0.4444444444</v>
      </c>
    </row>
    <row r="10">
      <c r="A10" s="119" t="s">
        <v>137</v>
      </c>
      <c r="B10" s="120">
        <v>878.0</v>
      </c>
      <c r="C10" s="126">
        <f>Script3_CouplesByClasses!Y8/B10</f>
        <v>0.8337129841</v>
      </c>
      <c r="D10" s="123">
        <f>Script3_CouplesByClasses!Y25/B10</f>
        <v>0.4783599089</v>
      </c>
      <c r="E10" s="122">
        <f>Script3_CouplesByClasses!Y41/B10</f>
        <v>0.09908883827</v>
      </c>
      <c r="F10" s="123">
        <f>Script3_CouplesByClasses!Y56/B10</f>
        <v>0.4715261959</v>
      </c>
      <c r="G10" s="124">
        <f>Script3_CouplesByClasses!Y70/B10</f>
        <v>0.6480637813</v>
      </c>
      <c r="H10" s="122">
        <f>Script3_CouplesByClasses!Y83/B10</f>
        <v>0.003416856492</v>
      </c>
      <c r="I10" s="121" t="s">
        <v>92</v>
      </c>
      <c r="J10" s="122">
        <f>Script3_CouplesByClasses!Y96/B10</f>
        <v>0.2232346241</v>
      </c>
      <c r="K10" s="122">
        <f>Script3_CouplesByClasses!Y97/B10</f>
        <v>0.1161731207</v>
      </c>
      <c r="L10" s="126">
        <f>Script3_CouplesByClasses!Y98/B10</f>
        <v>0.7380410023</v>
      </c>
      <c r="M10" s="124">
        <f>Script3_CouplesByClasses!Y99/B10</f>
        <v>0.576309795</v>
      </c>
      <c r="N10" s="122">
        <f>Script3_CouplesByClasses!Y100/B10</f>
        <v>0.1184510251</v>
      </c>
      <c r="O10" s="122">
        <f>Script3_CouplesByClasses!Y101/B10</f>
        <v>0.03302961276</v>
      </c>
      <c r="P10" s="122">
        <f>Script3_CouplesByClasses!Y102/B10</f>
        <v>0.07630979499</v>
      </c>
      <c r="Q10" s="122">
        <f>Script3_CouplesByClasses!Y103/B10</f>
        <v>0.1093394077</v>
      </c>
      <c r="R10" s="122">
        <f>Script3_CouplesByClasses!Y104/B10</f>
        <v>0.2072892938</v>
      </c>
      <c r="S10" s="122">
        <f>Script3_CouplesByClasses!Y105/B10</f>
        <v>0.07630979499</v>
      </c>
      <c r="T10" s="122">
        <f>Script3_CouplesByClasses!Y106/B10</f>
        <v>0.298405467</v>
      </c>
      <c r="U10" s="127">
        <f>Script3_CouplesByClasses!Y107/B10</f>
        <v>0.576309795</v>
      </c>
    </row>
    <row r="11">
      <c r="A11" s="119" t="s">
        <v>138</v>
      </c>
      <c r="B11" s="120">
        <v>571.0</v>
      </c>
      <c r="C11" s="124">
        <f>Script3_CouplesByClasses!Y9/B11</f>
        <v>0.6795096322</v>
      </c>
      <c r="D11" s="123">
        <f>Script3_CouplesByClasses!Y26/B11</f>
        <v>0.4028021016</v>
      </c>
      <c r="E11" s="122">
        <f>Script3_CouplesByClasses!Y42/B11</f>
        <v>0.09807355517</v>
      </c>
      <c r="F11" s="123">
        <f>Script3_CouplesByClasses!Y57/B11</f>
        <v>0.3432574431</v>
      </c>
      <c r="G11" s="124">
        <f>Script3_CouplesByClasses!Y71/B11</f>
        <v>0.5971978984</v>
      </c>
      <c r="H11" s="122">
        <f>Script3_CouplesByClasses!Y84/B11</f>
        <v>0.001751313485</v>
      </c>
      <c r="I11" s="123">
        <f>Script3_CouplesByClasses!Y96/B11</f>
        <v>0.3432574431</v>
      </c>
      <c r="J11" s="121" t="s">
        <v>92</v>
      </c>
      <c r="K11" s="122">
        <f>Script3_CouplesByClasses!Y108/B11</f>
        <v>0.06830122592</v>
      </c>
      <c r="L11" s="126">
        <f>Script3_CouplesByClasses!Y109/B11</f>
        <v>0.7600700525</v>
      </c>
      <c r="M11" s="123">
        <f>Script3_CouplesByClasses!Y110/B11</f>
        <v>0.4956217163</v>
      </c>
      <c r="N11" s="122">
        <f>Script3_CouplesByClasses!Y111/B11</f>
        <v>0.0700525394</v>
      </c>
      <c r="O11" s="122">
        <f>Script3_CouplesByClasses!Y112/B11</f>
        <v>0.02451838879</v>
      </c>
      <c r="P11" s="122">
        <f>Script3_CouplesByClasses!Y113/B11</f>
        <v>0.05954465849</v>
      </c>
      <c r="Q11" s="122">
        <f>Script3_CouplesByClasses!Y114/B11</f>
        <v>0.0700525394</v>
      </c>
      <c r="R11" s="122">
        <f>Script3_CouplesByClasses!Y115/B11</f>
        <v>0.1961471103</v>
      </c>
      <c r="S11" s="122">
        <f>Script3_CouplesByClasses!Y116/B11</f>
        <v>0.04903677758</v>
      </c>
      <c r="T11" s="122">
        <f>Script3_CouplesByClasses!Y117/B11</f>
        <v>0.238178634</v>
      </c>
      <c r="U11" s="125">
        <f>Script3_CouplesByClasses!Y118/B11</f>
        <v>0.3712784588</v>
      </c>
    </row>
    <row r="12">
      <c r="A12" s="119" t="s">
        <v>139</v>
      </c>
      <c r="B12" s="120">
        <v>196.0</v>
      </c>
      <c r="C12" s="126">
        <f>Script3_CouplesByClasses!Y10/B12</f>
        <v>0.9387755102</v>
      </c>
      <c r="D12" s="124">
        <f>Script3_CouplesByClasses!Y27/B12</f>
        <v>0.6326530612</v>
      </c>
      <c r="E12" s="122">
        <f>Script3_CouplesByClasses!Y43/B12</f>
        <v>0.07653061224</v>
      </c>
      <c r="F12" s="123">
        <f>Script3_CouplesByClasses!Y58/B12</f>
        <v>0.4591836735</v>
      </c>
      <c r="G12" s="124">
        <f>Script3_CouplesByClasses!Y72/B12</f>
        <v>0.6683673469</v>
      </c>
      <c r="H12" s="122">
        <f>Script3_CouplesByClasses!Y85/B12</f>
        <v>0.005102040816</v>
      </c>
      <c r="I12" s="124">
        <f>Script3_CouplesByClasses!Y97/B12</f>
        <v>0.5204081633</v>
      </c>
      <c r="J12" s="122">
        <f>Script3_CouplesByClasses!Y108/B12</f>
        <v>0.1989795918</v>
      </c>
      <c r="K12" s="121" t="s">
        <v>92</v>
      </c>
      <c r="L12" s="124">
        <f>Script3_CouplesByClasses!Y119/B12</f>
        <v>0.6989795918</v>
      </c>
      <c r="M12" s="124">
        <f>Script3_CouplesByClasses!Y120/B12</f>
        <v>0.5918367347</v>
      </c>
      <c r="N12" s="122">
        <f>Script3_CouplesByClasses!Y121/B12</f>
        <v>0.1683673469</v>
      </c>
      <c r="O12" s="122">
        <f>Script3_CouplesByClasses!Y122/B12</f>
        <v>0.06632653061</v>
      </c>
      <c r="P12" s="122">
        <f>Script3_CouplesByClasses!Y123/B12</f>
        <v>0.05612244898</v>
      </c>
      <c r="Q12" s="122">
        <f>Script3_CouplesByClasses!Y124/B12</f>
        <v>0.1632653061</v>
      </c>
      <c r="R12" s="122">
        <f>Script3_CouplesByClasses!Y125/B12</f>
        <v>0.1632653061</v>
      </c>
      <c r="S12" s="122">
        <f>Script3_CouplesByClasses!Y126/B12</f>
        <v>0.09183673469</v>
      </c>
      <c r="T12" s="126">
        <f>Script3_CouplesByClasses!Y127/B12</f>
        <v>0.7397959184</v>
      </c>
      <c r="U12" s="127">
        <f>Script3_CouplesByClasses!Y128/B12</f>
        <v>0.6020408163</v>
      </c>
    </row>
    <row r="13">
      <c r="A13" s="119" t="s">
        <v>140</v>
      </c>
      <c r="B13" s="120">
        <v>2111.0</v>
      </c>
      <c r="C13" s="126">
        <f>Script3_CouplesByClasses!Y11/B13</f>
        <v>0.827096163</v>
      </c>
      <c r="D13" s="123">
        <f>Script3_CouplesByClasses!Y28/B13</f>
        <v>0.3415442918</v>
      </c>
      <c r="E13" s="122">
        <f>Script3_CouplesByClasses!Y44/B13</f>
        <v>0.06016106111</v>
      </c>
      <c r="F13" s="123">
        <f>Script3_CouplesByClasses!Y59/B13</f>
        <v>0.3216485078</v>
      </c>
      <c r="G13" s="126">
        <f>Script3_CouplesByClasses!Y73/B13</f>
        <v>0.7171956419</v>
      </c>
      <c r="H13" s="122">
        <f>Script3_CouplesByClasses!Y86/B13</f>
        <v>0.002368545713</v>
      </c>
      <c r="I13" s="123">
        <f>Script3_CouplesByClasses!Y98/B13</f>
        <v>0.3069635244</v>
      </c>
      <c r="J13" s="122">
        <f>Script3_CouplesByClasses!Y109/B13</f>
        <v>0.2055897679</v>
      </c>
      <c r="K13" s="122">
        <f>Script3_CouplesByClasses!Y119/B13</f>
        <v>0.06489815253</v>
      </c>
      <c r="L13" s="121" t="s">
        <v>92</v>
      </c>
      <c r="M13" s="123">
        <f>Script3_CouplesByClasses!Y129/B13</f>
        <v>0.47513027</v>
      </c>
      <c r="N13" s="122">
        <f>Script3_CouplesByClasses!Y130/B13</f>
        <v>0.07247749882</v>
      </c>
      <c r="O13" s="122">
        <f>Script3_CouplesByClasses!Y131/B13</f>
        <v>0.02036949313</v>
      </c>
      <c r="P13" s="122">
        <f>Script3_CouplesByClasses!Y132/B13</f>
        <v>0.04594978683</v>
      </c>
      <c r="Q13" s="122">
        <f>Script3_CouplesByClasses!Y133/B13</f>
        <v>0.06916153482</v>
      </c>
      <c r="R13" s="122">
        <f>Script3_CouplesByClasses!Y134/B13</f>
        <v>0.1710090005</v>
      </c>
      <c r="S13" s="122">
        <f>Script3_CouplesByClasses!Y135/B13</f>
        <v>0.03600189484</v>
      </c>
      <c r="T13" s="122">
        <f>Script3_CouplesByClasses!Y136/B13</f>
        <v>0.2188536239</v>
      </c>
      <c r="U13" s="125">
        <f>Script3_CouplesByClasses!Y137/B13</f>
        <v>0.3538607295</v>
      </c>
    </row>
    <row r="14">
      <c r="A14" s="119" t="s">
        <v>141</v>
      </c>
      <c r="B14" s="120">
        <v>1459.0</v>
      </c>
      <c r="C14" s="126">
        <f>Script3_CouplesByClasses!Y12/B14</f>
        <v>0.9273474983</v>
      </c>
      <c r="D14" s="123">
        <f>Script3_CouplesByClasses!Y29/B14</f>
        <v>0.3851953393</v>
      </c>
      <c r="E14" s="122">
        <f>Script3_CouplesByClasses!Y45/B14</f>
        <v>0.08087731323</v>
      </c>
      <c r="F14" s="123">
        <f>Script3_CouplesByClasses!Y60/B14</f>
        <v>0.4427690199</v>
      </c>
      <c r="G14" s="124">
        <f>Script3_CouplesByClasses!Y74/B14</f>
        <v>0.6312542838</v>
      </c>
      <c r="H14" s="122">
        <f>Script3_CouplesByClasses!Y87/B14</f>
        <v>0.004112405757</v>
      </c>
      <c r="I14" s="123">
        <f>Script3_CouplesByClasses!Y99/B14</f>
        <v>0.3468128855</v>
      </c>
      <c r="J14" s="122">
        <f>Script3_CouplesByClasses!Y110/B14</f>
        <v>0.1939684716</v>
      </c>
      <c r="K14" s="122">
        <f>Script3_CouplesByClasses!Y120/B14</f>
        <v>0.07950651131</v>
      </c>
      <c r="L14" s="124">
        <f>Script3_CouplesByClasses!Y129/B14</f>
        <v>0.6874571624</v>
      </c>
      <c r="M14" s="121" t="s">
        <v>92</v>
      </c>
      <c r="N14" s="122">
        <f>Script3_CouplesByClasses!Y138/B14</f>
        <v>0.08498971899</v>
      </c>
      <c r="O14" s="122">
        <f>Script3_CouplesByClasses!Y139/B14</f>
        <v>0.02467443454</v>
      </c>
      <c r="P14" s="122">
        <f>Script3_CouplesByClasses!Y140/B14</f>
        <v>0.04866346813</v>
      </c>
      <c r="Q14" s="122">
        <f>Script3_CouplesByClasses!Y141/B14</f>
        <v>0.08019191227</v>
      </c>
      <c r="R14" s="122">
        <f>Script3_CouplesByClasses!Y142/B14</f>
        <v>0.1665524332</v>
      </c>
      <c r="S14" s="122">
        <f>Script3_CouplesByClasses!Y143/B14</f>
        <v>0.05414667581</v>
      </c>
      <c r="T14" s="122">
        <f>Script3_CouplesByClasses!Y144/B14</f>
        <v>0.2008224812</v>
      </c>
      <c r="U14" s="125">
        <f>Script3_CouplesByClasses!Y145/B14</f>
        <v>0.4818368746</v>
      </c>
    </row>
    <row r="15">
      <c r="A15" s="119" t="s">
        <v>142</v>
      </c>
      <c r="B15" s="120">
        <v>214.0</v>
      </c>
      <c r="C15" s="126">
        <f>Script3_CouplesByClasses!Y13/B15</f>
        <v>0.8971962617</v>
      </c>
      <c r="D15" s="124">
        <f>Script3_CouplesByClasses!Y30/B15</f>
        <v>0.523364486</v>
      </c>
      <c r="E15" s="122">
        <f>Script3_CouplesByClasses!Y46/B15</f>
        <v>0.07943925234</v>
      </c>
      <c r="F15" s="123">
        <f>Script3_CouplesByClasses!Y61/B15</f>
        <v>0.4065420561</v>
      </c>
      <c r="G15" s="124">
        <f>Script3_CouplesByClasses!Y75/B15</f>
        <v>0.6261682243</v>
      </c>
      <c r="H15" s="122">
        <f>Script3_CouplesByClasses!Y88/B15</f>
        <v>0.004672897196</v>
      </c>
      <c r="I15" s="124">
        <f>Script3_CouplesByClasses!Y100/B15</f>
        <v>0.4859813084</v>
      </c>
      <c r="J15" s="122">
        <f>Script3_CouplesByClasses!Y111/B15</f>
        <v>0.1869158879</v>
      </c>
      <c r="K15" s="122">
        <f>Script3_CouplesByClasses!Y121/B15</f>
        <v>0.1542056075</v>
      </c>
      <c r="L15" s="126">
        <f>Script3_CouplesByClasses!Y130/B15</f>
        <v>0.714953271</v>
      </c>
      <c r="M15" s="124">
        <f>Script3_CouplesByClasses!Y138/B15</f>
        <v>0.5794392523</v>
      </c>
      <c r="N15" s="121" t="s">
        <v>92</v>
      </c>
      <c r="O15" s="122">
        <f>Script3_CouplesByClasses!Y146/B15</f>
        <v>0.02336448598</v>
      </c>
      <c r="P15" s="122">
        <f>Script3_CouplesByClasses!Y147/B15</f>
        <v>0.02803738318</v>
      </c>
      <c r="Q15" s="126">
        <f>Script3_CouplesByClasses!Y148/B15</f>
        <v>0.9112149533</v>
      </c>
      <c r="R15" s="122">
        <f>Script3_CouplesByClasses!Y149/B15</f>
        <v>0.1542056075</v>
      </c>
      <c r="S15" s="122">
        <f>Script3_CouplesByClasses!Y150/B15</f>
        <v>0.06542056075</v>
      </c>
      <c r="T15" s="123">
        <f>Script3_CouplesByClasses!Y151/B15</f>
        <v>0.3224299065</v>
      </c>
      <c r="U15" s="127">
        <f>Script3_CouplesByClasses!Y152/B15</f>
        <v>0.5841121495</v>
      </c>
    </row>
    <row r="16">
      <c r="A16" s="119" t="s">
        <v>143</v>
      </c>
      <c r="B16" s="120">
        <v>59.0</v>
      </c>
      <c r="C16" s="126">
        <f>Script3_CouplesByClasses!Y14/B16</f>
        <v>0.8644067797</v>
      </c>
      <c r="D16" s="124">
        <f>Script3_CouplesByClasses!Y31/B16</f>
        <v>0.6949152542</v>
      </c>
      <c r="E16" s="122">
        <f>Script3_CouplesByClasses!Y47/B16</f>
        <v>0.1186440678</v>
      </c>
      <c r="F16" s="123">
        <f>Script3_CouplesByClasses!Y62/B16</f>
        <v>0.4406779661</v>
      </c>
      <c r="G16" s="124">
        <f>Script3_CouplesByClasses!Y76/B16</f>
        <v>0.6779661017</v>
      </c>
      <c r="H16" s="122">
        <f>Script3_CouplesByClasses!Y89/B16</f>
        <v>0.05084745763</v>
      </c>
      <c r="I16" s="123">
        <f>Script3_CouplesByClasses!Y101/B16</f>
        <v>0.4915254237</v>
      </c>
      <c r="J16" s="122">
        <f>Script3_CouplesByClasses!Y112/B16</f>
        <v>0.2372881356</v>
      </c>
      <c r="K16" s="122">
        <f>Script3_CouplesByClasses!Y122/B16</f>
        <v>0.2203389831</v>
      </c>
      <c r="L16" s="126">
        <f>Script3_CouplesByClasses!Y131/B16</f>
        <v>0.7288135593</v>
      </c>
      <c r="M16" s="124">
        <f>Script3_CouplesByClasses!Y139/B16</f>
        <v>0.6101694915</v>
      </c>
      <c r="N16" s="122">
        <f>Script3_CouplesByClasses!Y146/B16</f>
        <v>0.08474576271</v>
      </c>
      <c r="O16" s="121" t="s">
        <v>92</v>
      </c>
      <c r="P16" s="122">
        <f>Script3_CouplesByClasses!Y153/B16</f>
        <v>0.1016949153</v>
      </c>
      <c r="Q16" s="122">
        <f>Script3_CouplesByClasses!Y154/B16</f>
        <v>0.08474576271</v>
      </c>
      <c r="R16" s="122">
        <f>Script3_CouplesByClasses!Y155/B16</f>
        <v>0.186440678</v>
      </c>
      <c r="S16" s="122">
        <f>Script3_CouplesByClasses!Y156/B16</f>
        <v>0.1016949153</v>
      </c>
      <c r="T16" s="123">
        <f>Script3_CouplesByClasses!Y157/B16</f>
        <v>0.3559322034</v>
      </c>
      <c r="U16" s="128">
        <f>Script3_CouplesByClasses!Y158/B16</f>
        <v>0.7118644068</v>
      </c>
    </row>
    <row r="17">
      <c r="A17" s="119" t="s">
        <v>144</v>
      </c>
      <c r="B17" s="120">
        <v>105.0</v>
      </c>
      <c r="C17" s="126">
        <f>Script3_CouplesByClasses!Y15/B17</f>
        <v>0.9238095238</v>
      </c>
      <c r="D17" s="123">
        <f>Script3_CouplesByClasses!Y32/B17</f>
        <v>0.4</v>
      </c>
      <c r="E17" s="122">
        <f>Script3_CouplesByClasses!Y48/B17</f>
        <v>0.2095238095</v>
      </c>
      <c r="F17" s="124">
        <f>Script3_CouplesByClasses!Y63/B17</f>
        <v>0.5619047619</v>
      </c>
      <c r="G17" s="126">
        <f>Script3_CouplesByClasses!Y77/B17</f>
        <v>0.7619047619</v>
      </c>
      <c r="H17" s="122">
        <f>Script3_CouplesByClasses!Y90/B17</f>
        <v>0</v>
      </c>
      <c r="I17" s="124">
        <f>Script3_CouplesByClasses!Y102/B17</f>
        <v>0.6380952381</v>
      </c>
      <c r="J17" s="123">
        <f>Script3_CouplesByClasses!Y113/B17</f>
        <v>0.3238095238</v>
      </c>
      <c r="K17" s="122">
        <f>Script3_CouplesByClasses!Y123/B17</f>
        <v>0.1047619048</v>
      </c>
      <c r="L17" s="126">
        <f>Script3_CouplesByClasses!Y132/B17</f>
        <v>0.9238095238</v>
      </c>
      <c r="M17" s="124">
        <f>Script3_CouplesByClasses!Y140/B17</f>
        <v>0.6761904762</v>
      </c>
      <c r="N17" s="122">
        <f>Script3_CouplesByClasses!Y147/B17</f>
        <v>0.05714285714</v>
      </c>
      <c r="O17" s="122">
        <f>Script3_CouplesByClasses!Y153/B17</f>
        <v>0.05714285714</v>
      </c>
      <c r="P17" s="121" t="s">
        <v>92</v>
      </c>
      <c r="Q17" s="122">
        <f>Script3_CouplesByClasses!Y159/B17</f>
        <v>0.05714285714</v>
      </c>
      <c r="R17" s="123">
        <f>Script3_CouplesByClasses!Y160/B17</f>
        <v>0.3904761905</v>
      </c>
      <c r="S17" s="122">
        <f>Script3_CouplesByClasses!Y161/B17</f>
        <v>0.0380952381</v>
      </c>
      <c r="T17" s="123">
        <f>Script3_CouplesByClasses!Y162/B17</f>
        <v>0.3142857143</v>
      </c>
      <c r="U17" s="127">
        <f>Script3_CouplesByClasses!Y163/B17</f>
        <v>0.619047619</v>
      </c>
    </row>
    <row r="18">
      <c r="A18" s="119" t="s">
        <v>145</v>
      </c>
      <c r="B18" s="120">
        <v>197.0</v>
      </c>
      <c r="C18" s="126">
        <f>Script3_CouplesByClasses!Y16/B18</f>
        <v>0.9035532995</v>
      </c>
      <c r="D18" s="124">
        <f>Script3_CouplesByClasses!Y33/B18</f>
        <v>0.5279187817</v>
      </c>
      <c r="E18" s="122">
        <f>Script3_CouplesByClasses!Y49/B18</f>
        <v>0.08121827411</v>
      </c>
      <c r="F18" s="123">
        <f>Script3_CouplesByClasses!Y64/B18</f>
        <v>0.4162436548</v>
      </c>
      <c r="G18" s="124">
        <f>Script3_CouplesByClasses!Y78/B18</f>
        <v>0.6395939086</v>
      </c>
      <c r="H18" s="122">
        <f>Script3_CouplesByClasses!Y91/B18</f>
        <v>0.005076142132</v>
      </c>
      <c r="I18" s="123">
        <f>Script3_CouplesByClasses!Y103/B18</f>
        <v>0.4873096447</v>
      </c>
      <c r="J18" s="122">
        <f>Script3_CouplesByClasses!Y114/B18</f>
        <v>0.2030456853</v>
      </c>
      <c r="K18" s="122">
        <f>Script3_CouplesByClasses!Y124/B18</f>
        <v>0.1624365482</v>
      </c>
      <c r="L18" s="126">
        <f>Script3_CouplesByClasses!Y133/B18</f>
        <v>0.7411167513</v>
      </c>
      <c r="M18" s="124">
        <f>Script3_CouplesByClasses!Y141/B18</f>
        <v>0.5939086294</v>
      </c>
      <c r="N18" s="126">
        <f>Script3_CouplesByClasses!Y148/B18</f>
        <v>0.9898477157</v>
      </c>
      <c r="O18" s="122">
        <f>Script3_CouplesByClasses!Y154/B18</f>
        <v>0.02538071066</v>
      </c>
      <c r="P18" s="122">
        <f>Script3_CouplesByClasses!Y159/B18</f>
        <v>0.03045685279</v>
      </c>
      <c r="Q18" s="121" t="s">
        <v>92</v>
      </c>
      <c r="R18" s="122">
        <f>Script3_CouplesByClasses!Y164/B18</f>
        <v>0.1573604061</v>
      </c>
      <c r="S18" s="122">
        <f>Script3_CouplesByClasses!Y165/B18</f>
        <v>0.07106598985</v>
      </c>
      <c r="T18" s="123">
        <f>Script3_CouplesByClasses!Y166/B18</f>
        <v>0.345177665</v>
      </c>
      <c r="U18" s="127">
        <f>Script3_CouplesByClasses!Y167/B18</f>
        <v>0.5989847716</v>
      </c>
    </row>
    <row r="19">
      <c r="A19" s="119" t="s">
        <v>146</v>
      </c>
      <c r="B19" s="120">
        <v>479.0</v>
      </c>
      <c r="C19" s="126">
        <f>Script3_CouplesByClasses!Y17/B19</f>
        <v>0.8705636743</v>
      </c>
      <c r="D19" s="123">
        <f>Script3_CouplesByClasses!Y34/B19</f>
        <v>0.356993737</v>
      </c>
      <c r="E19" s="122">
        <f>Script3_CouplesByClasses!Y50/B19</f>
        <v>0.1356993737</v>
      </c>
      <c r="F19" s="123">
        <f>Script3_CouplesByClasses!Y65/B19</f>
        <v>0.4258872651</v>
      </c>
      <c r="G19" s="124">
        <f>Script3_CouplesByClasses!Y79/B19</f>
        <v>0.6743215031</v>
      </c>
      <c r="H19" s="122">
        <f>Script3_CouplesByClasses!Y92/B19</f>
        <v>0.004175365344</v>
      </c>
      <c r="I19" s="123">
        <f>Script3_CouplesByClasses!Y104/B19</f>
        <v>0.3799582463</v>
      </c>
      <c r="J19" s="122">
        <f>Script3_CouplesByClasses!Y115/B19</f>
        <v>0.2338204593</v>
      </c>
      <c r="K19" s="122">
        <f>Script3_CouplesByClasses!Y125/B19</f>
        <v>0.06680584551</v>
      </c>
      <c r="L19" s="126">
        <f>Script3_CouplesByClasses!Y134/B19</f>
        <v>0.7536534447</v>
      </c>
      <c r="M19" s="124">
        <f>Script3_CouplesByClasses!Y142/B19</f>
        <v>0.5073068894</v>
      </c>
      <c r="N19" s="122">
        <f>Script3_CouplesByClasses!Y149/B19</f>
        <v>0.06889352818</v>
      </c>
      <c r="O19" s="122">
        <f>Script3_CouplesByClasses!Y155/B19</f>
        <v>0.02296450939</v>
      </c>
      <c r="P19" s="122">
        <f>Script3_CouplesByClasses!Y160/B19</f>
        <v>0.08559498956</v>
      </c>
      <c r="Q19" s="122">
        <f>Script3_CouplesByClasses!Y164/B19</f>
        <v>0.06471816284</v>
      </c>
      <c r="R19" s="121" t="s">
        <v>92</v>
      </c>
      <c r="S19" s="122">
        <f>Script3_CouplesByClasses!Y168/B19</f>
        <v>0.02922755741</v>
      </c>
      <c r="T19" s="122">
        <f>Script3_CouplesByClasses!Y169/B19</f>
        <v>0.2004175365</v>
      </c>
      <c r="U19" s="125">
        <f>Script3_CouplesByClasses!Y170/B19</f>
        <v>0.4279749478</v>
      </c>
    </row>
    <row r="20">
      <c r="A20" s="119" t="s">
        <v>147</v>
      </c>
      <c r="B20" s="120">
        <v>105.0</v>
      </c>
      <c r="C20" s="126">
        <f>Script3_CouplesByClasses!Y18/B20</f>
        <v>0.9238095238</v>
      </c>
      <c r="D20" s="126">
        <f>Script3_CouplesByClasses!Y35/B20</f>
        <v>0.7142857143</v>
      </c>
      <c r="E20" s="122">
        <f>Script3_CouplesByClasses!Y51/B20</f>
        <v>0.1238095238</v>
      </c>
      <c r="F20" s="124">
        <f>Script3_CouplesByClasses!Y66/B20</f>
        <v>0.6</v>
      </c>
      <c r="G20" s="126">
        <f>Script3_CouplesByClasses!Y80/B20</f>
        <v>0.7714285714</v>
      </c>
      <c r="H20" s="122">
        <f>Script3_CouplesByClasses!Y93/B20</f>
        <v>0.009523809524</v>
      </c>
      <c r="I20" s="124">
        <f>Script3_CouplesByClasses!Y105/B20</f>
        <v>0.6380952381</v>
      </c>
      <c r="J20" s="122">
        <f>Script3_CouplesByClasses!Y116/B20</f>
        <v>0.2666666667</v>
      </c>
      <c r="K20" s="122">
        <f>Script3_CouplesByClasses!Y126/B20</f>
        <v>0.1714285714</v>
      </c>
      <c r="L20" s="126">
        <f>Script3_CouplesByClasses!Y135/B20</f>
        <v>0.7238095238</v>
      </c>
      <c r="M20" s="126">
        <f>Script3_CouplesByClasses!Y143/B20</f>
        <v>0.7523809524</v>
      </c>
      <c r="N20" s="122">
        <f>Script3_CouplesByClasses!Y150/B20</f>
        <v>0.1333333333</v>
      </c>
      <c r="O20" s="122">
        <f>Script3_CouplesByClasses!Y156/B20</f>
        <v>0.05714285714</v>
      </c>
      <c r="P20" s="122">
        <f>Script3_CouplesByClasses!Y161/B20</f>
        <v>0.0380952381</v>
      </c>
      <c r="Q20" s="122">
        <f>Script3_CouplesByClasses!Y165/B20</f>
        <v>0.1333333333</v>
      </c>
      <c r="R20" s="122">
        <f>Script3_CouplesByClasses!Y168/B20</f>
        <v>0.1333333333</v>
      </c>
      <c r="S20" s="121" t="s">
        <v>92</v>
      </c>
      <c r="T20" s="122">
        <f>Script3_CouplesByClasses!Y171/B20</f>
        <v>0.3047619048</v>
      </c>
      <c r="U20" s="128">
        <f>Script3_CouplesByClasses!Y172/B20</f>
        <v>0.7523809524</v>
      </c>
    </row>
    <row r="21">
      <c r="A21" s="119" t="s">
        <v>148</v>
      </c>
      <c r="B21" s="120">
        <v>789.0</v>
      </c>
      <c r="C21" s="124">
        <f>Script3_CouplesByClasses!Y19/B21</f>
        <v>0.6400506971</v>
      </c>
      <c r="D21" s="123">
        <f>Script3_CouplesByClasses!Y36/B21</f>
        <v>0.391634981</v>
      </c>
      <c r="E21" s="122">
        <f>Script3_CouplesByClasses!Y52/B21</f>
        <v>0.06337135615</v>
      </c>
      <c r="F21" s="122">
        <f>Script3_CouplesByClasses!Y67/B21</f>
        <v>0.2826362484</v>
      </c>
      <c r="G21" s="124">
        <f>Script3_CouplesByClasses!Y81/B21</f>
        <v>0.5107731305</v>
      </c>
      <c r="H21" s="122">
        <f>Script3_CouplesByClasses!Y94/B21</f>
        <v>0.002534854246</v>
      </c>
      <c r="I21" s="123">
        <f>Script3_CouplesByClasses!Y106/B21</f>
        <v>0.3320659062</v>
      </c>
      <c r="J21" s="122">
        <f>Script3_CouplesByClasses!Y117/B21</f>
        <v>0.1723700887</v>
      </c>
      <c r="K21" s="122">
        <f>Script3_CouplesByClasses!Y127/B21</f>
        <v>0.1837769328</v>
      </c>
      <c r="L21" s="124">
        <f>Script3_CouplesByClasses!Y136/B21</f>
        <v>0.5855513308</v>
      </c>
      <c r="M21" s="123">
        <f>Script3_CouplesByClasses!Y144/B21</f>
        <v>0.371356147</v>
      </c>
      <c r="N21" s="122">
        <f>Script3_CouplesByClasses!Y151/B21</f>
        <v>0.08745247148</v>
      </c>
      <c r="O21" s="122">
        <f>Script3_CouplesByClasses!Y157/B21</f>
        <v>0.02661596958</v>
      </c>
      <c r="P21" s="122">
        <f>Script3_CouplesByClasses!Y162/B21</f>
        <v>0.04182509506</v>
      </c>
      <c r="Q21" s="122">
        <f>Script3_CouplesByClasses!Y166/B21</f>
        <v>0.08618504436</v>
      </c>
      <c r="R21" s="122">
        <f>Script3_CouplesByClasses!Y169/B21</f>
        <v>0.1216730038</v>
      </c>
      <c r="S21" s="122">
        <f>Script3_CouplesByClasses!Y171/B21</f>
        <v>0.04055766793</v>
      </c>
      <c r="T21" s="121" t="s">
        <v>92</v>
      </c>
      <c r="U21" s="125">
        <f>Script3_CouplesByClasses!Y173/B21</f>
        <v>0.4321926489</v>
      </c>
    </row>
    <row r="22">
      <c r="A22" s="129" t="s">
        <v>149</v>
      </c>
      <c r="B22" s="130">
        <v>1144.0</v>
      </c>
      <c r="C22" s="131">
        <f>Script3_CouplesByClasses!Y20/B22</f>
        <v>0.902972028</v>
      </c>
      <c r="D22" s="132">
        <f>Script3_CouplesByClasses!Y37/B22</f>
        <v>0.4912587413</v>
      </c>
      <c r="E22" s="133">
        <f>Script3_CouplesByClasses!Y53/B22</f>
        <v>0.0708041958</v>
      </c>
      <c r="F22" s="134">
        <f>Script3_CouplesByClasses!Y68/B22</f>
        <v>0.5576923077</v>
      </c>
      <c r="G22" s="134">
        <f>Script3_CouplesByClasses!Y82/B22</f>
        <v>0.6398601399</v>
      </c>
      <c r="H22" s="133">
        <f>Script3_CouplesByClasses!Y95/B22</f>
        <v>0.003496503497</v>
      </c>
      <c r="I22" s="132">
        <f>Script3_CouplesByClasses!Y107/B22</f>
        <v>0.4423076923</v>
      </c>
      <c r="J22" s="133">
        <f>Script3_CouplesByClasses!Y118/B22</f>
        <v>0.1853146853</v>
      </c>
      <c r="K22" s="133">
        <f>Script3_CouplesByClasses!Y128/B22</f>
        <v>0.1031468531</v>
      </c>
      <c r="L22" s="134">
        <f>Script3_CouplesByClasses!Y137/B22</f>
        <v>0.652972028</v>
      </c>
      <c r="M22" s="134">
        <f>Script3_CouplesByClasses!Y145/B22</f>
        <v>0.6145104895</v>
      </c>
      <c r="N22" s="133">
        <f>Script3_CouplesByClasses!Y152/B22</f>
        <v>0.1092657343</v>
      </c>
      <c r="O22" s="133">
        <f>Script3_CouplesByClasses!Y158/B22</f>
        <v>0.03671328671</v>
      </c>
      <c r="P22" s="133">
        <f>Script3_CouplesByClasses!Y163/B22</f>
        <v>0.05681818182</v>
      </c>
      <c r="Q22" s="133">
        <f>Script3_CouplesByClasses!Y167/B22</f>
        <v>0.1031468531</v>
      </c>
      <c r="R22" s="133">
        <f>Script3_CouplesByClasses!Y170/B22</f>
        <v>0.1791958042</v>
      </c>
      <c r="S22" s="133">
        <f>Script3_CouplesByClasses!Y172/B22</f>
        <v>0.06905594406</v>
      </c>
      <c r="T22" s="133">
        <f>Script3_CouplesByClasses!Y173/B22</f>
        <v>0.2980769231</v>
      </c>
      <c r="U22" s="135" t="s">
        <v>92</v>
      </c>
    </row>
    <row r="23">
      <c r="A23" s="136"/>
    </row>
    <row r="24">
      <c r="A24" s="136"/>
    </row>
    <row r="25">
      <c r="A25" s="136"/>
    </row>
    <row r="26">
      <c r="A26" s="136"/>
    </row>
    <row r="27">
      <c r="A27" s="136"/>
    </row>
    <row r="28">
      <c r="A28" s="136"/>
    </row>
    <row r="29">
      <c r="A29" s="136"/>
    </row>
    <row r="30">
      <c r="A30" s="136"/>
    </row>
    <row r="31">
      <c r="A31" s="136"/>
    </row>
    <row r="32">
      <c r="A32" s="136"/>
    </row>
    <row r="33">
      <c r="A33" s="136"/>
    </row>
    <row r="34">
      <c r="A34" s="136"/>
    </row>
    <row r="35">
      <c r="A35" s="136"/>
    </row>
    <row r="36">
      <c r="A36" s="136"/>
    </row>
    <row r="37">
      <c r="A37" s="136"/>
    </row>
    <row r="38">
      <c r="A38" s="136"/>
    </row>
    <row r="39">
      <c r="A39" s="136"/>
    </row>
    <row r="40">
      <c r="A40" s="136"/>
    </row>
    <row r="41">
      <c r="A41" s="136"/>
    </row>
    <row r="42">
      <c r="A42" s="136"/>
    </row>
    <row r="43">
      <c r="A43" s="136"/>
    </row>
    <row r="44">
      <c r="A44" s="136"/>
    </row>
    <row r="45">
      <c r="A45" s="136"/>
    </row>
    <row r="46">
      <c r="A46" s="136"/>
    </row>
    <row r="47">
      <c r="A47" s="136"/>
    </row>
    <row r="48">
      <c r="A48" s="136"/>
    </row>
    <row r="49">
      <c r="A49" s="136"/>
    </row>
    <row r="50">
      <c r="A50" s="136"/>
    </row>
    <row r="51">
      <c r="A51" s="136"/>
    </row>
    <row r="52">
      <c r="A52" s="136"/>
    </row>
    <row r="53">
      <c r="A53" s="136"/>
    </row>
    <row r="54">
      <c r="A54" s="136"/>
    </row>
    <row r="55">
      <c r="A55" s="136"/>
    </row>
    <row r="56">
      <c r="A56" s="136"/>
    </row>
    <row r="57">
      <c r="A57" s="136"/>
    </row>
    <row r="58">
      <c r="A58" s="136"/>
    </row>
    <row r="59">
      <c r="A59" s="136"/>
    </row>
    <row r="60">
      <c r="A60" s="136"/>
    </row>
    <row r="61">
      <c r="A61" s="136"/>
    </row>
    <row r="62">
      <c r="A62" s="136"/>
    </row>
    <row r="63">
      <c r="A63" s="136"/>
    </row>
    <row r="64">
      <c r="A64" s="136"/>
    </row>
    <row r="65">
      <c r="A65" s="136"/>
    </row>
    <row r="66">
      <c r="A66" s="136"/>
    </row>
    <row r="67">
      <c r="A67" s="136"/>
    </row>
    <row r="68">
      <c r="A68" s="136"/>
    </row>
    <row r="69">
      <c r="A69" s="136"/>
    </row>
    <row r="70">
      <c r="A70" s="136"/>
    </row>
    <row r="71">
      <c r="A71" s="136"/>
    </row>
    <row r="72">
      <c r="A72" s="136"/>
    </row>
    <row r="73">
      <c r="A73" s="136"/>
    </row>
    <row r="74">
      <c r="A74" s="136"/>
    </row>
    <row r="75">
      <c r="A75" s="136"/>
    </row>
    <row r="76">
      <c r="A76" s="136"/>
    </row>
    <row r="77">
      <c r="A77" s="136"/>
    </row>
    <row r="78">
      <c r="A78" s="136"/>
    </row>
    <row r="79">
      <c r="A79" s="136"/>
    </row>
    <row r="80">
      <c r="A80" s="136"/>
    </row>
    <row r="81">
      <c r="A81" s="136"/>
    </row>
    <row r="82">
      <c r="A82" s="136"/>
    </row>
    <row r="83">
      <c r="A83" s="136"/>
    </row>
    <row r="84">
      <c r="A84" s="136"/>
    </row>
    <row r="85">
      <c r="A85" s="136"/>
    </row>
    <row r="86">
      <c r="A86" s="136"/>
    </row>
    <row r="87">
      <c r="A87" s="136"/>
    </row>
    <row r="88">
      <c r="A88" s="136"/>
    </row>
    <row r="89">
      <c r="A89" s="136"/>
    </row>
    <row r="90">
      <c r="A90" s="136"/>
    </row>
    <row r="91">
      <c r="A91" s="136"/>
    </row>
    <row r="92">
      <c r="A92" s="136"/>
    </row>
    <row r="93">
      <c r="A93" s="136"/>
    </row>
    <row r="94">
      <c r="A94" s="136"/>
    </row>
    <row r="95">
      <c r="A95" s="136"/>
    </row>
    <row r="96">
      <c r="A96" s="136"/>
    </row>
    <row r="97">
      <c r="A97" s="136"/>
    </row>
    <row r="98">
      <c r="A98" s="136"/>
    </row>
    <row r="99">
      <c r="A99" s="136"/>
    </row>
    <row r="100">
      <c r="A100" s="136"/>
    </row>
    <row r="101">
      <c r="A101" s="136"/>
    </row>
    <row r="102">
      <c r="A102" s="136"/>
    </row>
    <row r="103">
      <c r="A103" s="136"/>
    </row>
    <row r="104">
      <c r="A104" s="136"/>
    </row>
    <row r="105">
      <c r="A105" s="136"/>
    </row>
    <row r="106">
      <c r="A106" s="136"/>
    </row>
    <row r="107">
      <c r="A107" s="136"/>
    </row>
    <row r="108">
      <c r="A108" s="136"/>
    </row>
    <row r="109">
      <c r="A109" s="136"/>
    </row>
    <row r="110">
      <c r="A110" s="136"/>
    </row>
    <row r="111">
      <c r="A111" s="136"/>
    </row>
    <row r="112">
      <c r="A112" s="136"/>
    </row>
    <row r="113">
      <c r="A113" s="136"/>
    </row>
    <row r="114">
      <c r="A114" s="136"/>
    </row>
    <row r="115">
      <c r="A115" s="136"/>
    </row>
    <row r="116">
      <c r="A116" s="136"/>
    </row>
    <row r="117">
      <c r="A117" s="136"/>
    </row>
    <row r="118">
      <c r="A118" s="136"/>
    </row>
    <row r="119">
      <c r="A119" s="136"/>
    </row>
    <row r="120">
      <c r="A120" s="136"/>
    </row>
    <row r="121">
      <c r="A121" s="136"/>
    </row>
    <row r="122">
      <c r="A122" s="136"/>
    </row>
    <row r="123">
      <c r="A123" s="136"/>
    </row>
    <row r="124">
      <c r="A124" s="136"/>
    </row>
    <row r="125">
      <c r="A125" s="136"/>
    </row>
    <row r="126">
      <c r="A126" s="136"/>
    </row>
    <row r="127">
      <c r="A127" s="136"/>
    </row>
    <row r="128">
      <c r="A128" s="136"/>
    </row>
    <row r="129">
      <c r="A129" s="136"/>
    </row>
    <row r="130">
      <c r="A130" s="136"/>
    </row>
    <row r="131">
      <c r="A131" s="136"/>
    </row>
    <row r="132">
      <c r="A132" s="136"/>
    </row>
    <row r="133">
      <c r="A133" s="136"/>
    </row>
    <row r="134">
      <c r="A134" s="136"/>
    </row>
    <row r="135">
      <c r="A135" s="136"/>
    </row>
    <row r="136">
      <c r="A136" s="136"/>
    </row>
    <row r="137">
      <c r="A137" s="136"/>
    </row>
    <row r="138">
      <c r="A138" s="136"/>
    </row>
    <row r="139">
      <c r="A139" s="136"/>
    </row>
    <row r="140">
      <c r="A140" s="136"/>
    </row>
    <row r="141">
      <c r="A141" s="136"/>
    </row>
    <row r="142">
      <c r="A142" s="136"/>
    </row>
    <row r="143">
      <c r="A143" s="136"/>
    </row>
    <row r="144">
      <c r="A144" s="136"/>
    </row>
    <row r="145">
      <c r="A145" s="136"/>
    </row>
    <row r="146">
      <c r="A146" s="136"/>
    </row>
    <row r="147">
      <c r="A147" s="136"/>
    </row>
    <row r="148">
      <c r="A148" s="136"/>
    </row>
    <row r="149">
      <c r="A149" s="136"/>
    </row>
    <row r="150">
      <c r="A150" s="136"/>
    </row>
    <row r="151">
      <c r="A151" s="136"/>
    </row>
    <row r="152">
      <c r="A152" s="136"/>
    </row>
    <row r="153">
      <c r="A153" s="136"/>
    </row>
    <row r="154">
      <c r="A154" s="136"/>
    </row>
    <row r="155">
      <c r="A155" s="136"/>
    </row>
    <row r="156">
      <c r="A156" s="136"/>
    </row>
    <row r="157">
      <c r="A157" s="136"/>
    </row>
    <row r="158">
      <c r="A158" s="136"/>
    </row>
    <row r="159">
      <c r="A159" s="136"/>
    </row>
    <row r="160">
      <c r="A160" s="136"/>
    </row>
    <row r="161">
      <c r="A161" s="136"/>
    </row>
    <row r="162">
      <c r="A162" s="136"/>
    </row>
    <row r="163">
      <c r="A163" s="136"/>
    </row>
    <row r="164">
      <c r="A164" s="136"/>
    </row>
    <row r="165">
      <c r="A165" s="136"/>
    </row>
    <row r="166">
      <c r="A166" s="136"/>
    </row>
    <row r="167">
      <c r="A167" s="136"/>
    </row>
    <row r="168">
      <c r="A168" s="136"/>
    </row>
    <row r="169">
      <c r="A169" s="136"/>
    </row>
    <row r="170">
      <c r="A170" s="136"/>
    </row>
    <row r="171">
      <c r="A171" s="136"/>
    </row>
    <row r="172">
      <c r="A172" s="136"/>
    </row>
    <row r="173">
      <c r="A173" s="136"/>
    </row>
    <row r="174">
      <c r="A174" s="136"/>
    </row>
    <row r="175">
      <c r="A175" s="136"/>
    </row>
    <row r="176">
      <c r="A176" s="136"/>
    </row>
    <row r="177">
      <c r="A177" s="136"/>
    </row>
    <row r="178">
      <c r="A178" s="136"/>
    </row>
    <row r="179">
      <c r="A179" s="136"/>
    </row>
    <row r="180">
      <c r="A180" s="136"/>
    </row>
    <row r="181">
      <c r="A181" s="136"/>
    </row>
    <row r="182">
      <c r="A182" s="136"/>
    </row>
    <row r="183">
      <c r="A183" s="136"/>
    </row>
    <row r="184">
      <c r="A184" s="136"/>
    </row>
    <row r="185">
      <c r="A185" s="136"/>
    </row>
    <row r="186">
      <c r="A186" s="136"/>
    </row>
    <row r="187">
      <c r="A187" s="136"/>
    </row>
    <row r="188">
      <c r="A188" s="136"/>
    </row>
    <row r="189">
      <c r="A189" s="136"/>
    </row>
    <row r="190">
      <c r="A190" s="136"/>
    </row>
    <row r="191">
      <c r="A191" s="136"/>
    </row>
    <row r="192">
      <c r="A192" s="136"/>
    </row>
    <row r="193">
      <c r="A193" s="136"/>
    </row>
    <row r="194">
      <c r="A194" s="136"/>
    </row>
    <row r="195">
      <c r="A195" s="136"/>
    </row>
    <row r="196">
      <c r="A196" s="136"/>
    </row>
    <row r="197">
      <c r="A197" s="136"/>
    </row>
    <row r="198">
      <c r="A198" s="136"/>
    </row>
    <row r="199">
      <c r="A199" s="136"/>
    </row>
    <row r="200">
      <c r="A200" s="136"/>
    </row>
    <row r="201">
      <c r="A201" s="136"/>
    </row>
    <row r="202">
      <c r="A202" s="136"/>
    </row>
    <row r="203">
      <c r="A203" s="136"/>
    </row>
    <row r="204">
      <c r="A204" s="136"/>
    </row>
    <row r="205">
      <c r="A205" s="136"/>
    </row>
    <row r="206">
      <c r="A206" s="136"/>
    </row>
    <row r="207">
      <c r="A207" s="136"/>
    </row>
    <row r="208">
      <c r="A208" s="136"/>
    </row>
    <row r="209">
      <c r="A209" s="136"/>
    </row>
    <row r="210">
      <c r="A210" s="136"/>
    </row>
    <row r="211">
      <c r="A211" s="136"/>
    </row>
    <row r="212">
      <c r="A212" s="136"/>
    </row>
    <row r="213">
      <c r="A213" s="136"/>
    </row>
    <row r="214">
      <c r="A214" s="136"/>
    </row>
    <row r="215">
      <c r="A215" s="136"/>
    </row>
    <row r="216">
      <c r="A216" s="136"/>
    </row>
    <row r="217">
      <c r="A217" s="136"/>
    </row>
    <row r="218">
      <c r="A218" s="136"/>
    </row>
    <row r="219">
      <c r="A219" s="136"/>
    </row>
    <row r="220">
      <c r="A220" s="136"/>
    </row>
    <row r="221">
      <c r="A221" s="136"/>
    </row>
    <row r="222">
      <c r="A222" s="136"/>
    </row>
    <row r="223">
      <c r="A223" s="136"/>
    </row>
    <row r="224">
      <c r="A224" s="136"/>
    </row>
    <row r="225">
      <c r="A225" s="136"/>
    </row>
    <row r="226">
      <c r="A226" s="136"/>
    </row>
    <row r="227">
      <c r="A227" s="136"/>
    </row>
    <row r="228">
      <c r="A228" s="136"/>
    </row>
    <row r="229">
      <c r="A229" s="136"/>
    </row>
    <row r="230">
      <c r="A230" s="136"/>
    </row>
    <row r="231">
      <c r="A231" s="136"/>
    </row>
    <row r="232">
      <c r="A232" s="136"/>
    </row>
    <row r="233">
      <c r="A233" s="136"/>
    </row>
    <row r="234">
      <c r="A234" s="136"/>
    </row>
    <row r="235">
      <c r="A235" s="136"/>
    </row>
    <row r="236">
      <c r="A236" s="136"/>
    </row>
    <row r="237">
      <c r="A237" s="136"/>
    </row>
    <row r="238">
      <c r="A238" s="136"/>
    </row>
    <row r="239">
      <c r="A239" s="136"/>
    </row>
    <row r="240">
      <c r="A240" s="136"/>
    </row>
    <row r="241">
      <c r="A241" s="136"/>
    </row>
    <row r="242">
      <c r="A242" s="136"/>
    </row>
    <row r="243">
      <c r="A243" s="136"/>
    </row>
    <row r="244">
      <c r="A244" s="136"/>
    </row>
    <row r="245">
      <c r="A245" s="136"/>
    </row>
    <row r="246">
      <c r="A246" s="136"/>
    </row>
    <row r="247">
      <c r="A247" s="136"/>
    </row>
    <row r="248">
      <c r="A248" s="136"/>
    </row>
    <row r="249">
      <c r="A249" s="136"/>
    </row>
    <row r="250">
      <c r="A250" s="136"/>
    </row>
    <row r="251">
      <c r="A251" s="136"/>
    </row>
    <row r="252">
      <c r="A252" s="136"/>
    </row>
    <row r="253">
      <c r="A253" s="136"/>
    </row>
    <row r="254">
      <c r="A254" s="136"/>
    </row>
    <row r="255">
      <c r="A255" s="136"/>
    </row>
    <row r="256">
      <c r="A256" s="136"/>
    </row>
    <row r="257">
      <c r="A257" s="136"/>
    </row>
    <row r="258">
      <c r="A258" s="136"/>
    </row>
    <row r="259">
      <c r="A259" s="136"/>
    </row>
    <row r="260">
      <c r="A260" s="136"/>
    </row>
    <row r="261">
      <c r="A261" s="136"/>
    </row>
    <row r="262">
      <c r="A262" s="136"/>
    </row>
    <row r="263">
      <c r="A263" s="136"/>
    </row>
    <row r="264">
      <c r="A264" s="136"/>
    </row>
    <row r="265">
      <c r="A265" s="136"/>
    </row>
    <row r="266">
      <c r="A266" s="136"/>
    </row>
    <row r="267">
      <c r="A267" s="136"/>
    </row>
    <row r="268">
      <c r="A268" s="136"/>
    </row>
    <row r="269">
      <c r="A269" s="136"/>
    </row>
    <row r="270">
      <c r="A270" s="136"/>
    </row>
    <row r="271">
      <c r="A271" s="136"/>
    </row>
    <row r="272">
      <c r="A272" s="136"/>
    </row>
    <row r="273">
      <c r="A273" s="136"/>
    </row>
    <row r="274">
      <c r="A274" s="136"/>
    </row>
    <row r="275">
      <c r="A275" s="136"/>
    </row>
    <row r="276">
      <c r="A276" s="136"/>
    </row>
    <row r="277">
      <c r="A277" s="136"/>
    </row>
    <row r="278">
      <c r="A278" s="136"/>
    </row>
    <row r="279">
      <c r="A279" s="136"/>
    </row>
    <row r="280">
      <c r="A280" s="136"/>
    </row>
    <row r="281">
      <c r="A281" s="136"/>
    </row>
    <row r="282">
      <c r="A282" s="136"/>
    </row>
    <row r="283">
      <c r="A283" s="136"/>
    </row>
    <row r="284">
      <c r="A284" s="136"/>
    </row>
    <row r="285">
      <c r="A285" s="136"/>
    </row>
    <row r="286">
      <c r="A286" s="136"/>
    </row>
    <row r="287">
      <c r="A287" s="136"/>
    </row>
    <row r="288">
      <c r="A288" s="136"/>
    </row>
    <row r="289">
      <c r="A289" s="136"/>
    </row>
    <row r="290">
      <c r="A290" s="136"/>
    </row>
    <row r="291">
      <c r="A291" s="136"/>
    </row>
    <row r="292">
      <c r="A292" s="136"/>
    </row>
    <row r="293">
      <c r="A293" s="136"/>
    </row>
    <row r="294">
      <c r="A294" s="136"/>
    </row>
    <row r="295">
      <c r="A295" s="136"/>
    </row>
    <row r="296">
      <c r="A296" s="136"/>
    </row>
    <row r="297">
      <c r="A297" s="136"/>
    </row>
    <row r="298">
      <c r="A298" s="136"/>
    </row>
    <row r="299">
      <c r="A299" s="136"/>
    </row>
    <row r="300">
      <c r="A300" s="136"/>
    </row>
    <row r="301">
      <c r="A301" s="136"/>
    </row>
    <row r="302">
      <c r="A302" s="136"/>
    </row>
    <row r="303">
      <c r="A303" s="136"/>
    </row>
    <row r="304">
      <c r="A304" s="136"/>
    </row>
    <row r="305">
      <c r="A305" s="136"/>
    </row>
    <row r="306">
      <c r="A306" s="136"/>
    </row>
    <row r="307">
      <c r="A307" s="136"/>
    </row>
    <row r="308">
      <c r="A308" s="136"/>
    </row>
    <row r="309">
      <c r="A309" s="136"/>
    </row>
    <row r="310">
      <c r="A310" s="136"/>
    </row>
    <row r="311">
      <c r="A311" s="136"/>
    </row>
    <row r="312">
      <c r="A312" s="136"/>
    </row>
    <row r="313">
      <c r="A313" s="136"/>
    </row>
    <row r="314">
      <c r="A314" s="136"/>
    </row>
    <row r="315">
      <c r="A315" s="136"/>
    </row>
    <row r="316">
      <c r="A316" s="136"/>
    </row>
    <row r="317">
      <c r="A317" s="136"/>
    </row>
    <row r="318">
      <c r="A318" s="136"/>
    </row>
    <row r="319">
      <c r="A319" s="136"/>
    </row>
    <row r="320">
      <c r="A320" s="136"/>
    </row>
    <row r="321">
      <c r="A321" s="136"/>
    </row>
    <row r="322">
      <c r="A322" s="136"/>
    </row>
    <row r="323">
      <c r="A323" s="136"/>
    </row>
    <row r="324">
      <c r="A324" s="136"/>
    </row>
    <row r="325">
      <c r="A325" s="136"/>
    </row>
    <row r="326">
      <c r="A326" s="136"/>
    </row>
    <row r="327">
      <c r="A327" s="136"/>
    </row>
    <row r="328">
      <c r="A328" s="136"/>
    </row>
    <row r="329">
      <c r="A329" s="136"/>
    </row>
    <row r="330">
      <c r="A330" s="136"/>
    </row>
    <row r="331">
      <c r="A331" s="136"/>
    </row>
    <row r="332">
      <c r="A332" s="136"/>
    </row>
    <row r="333">
      <c r="A333" s="136"/>
    </row>
    <row r="334">
      <c r="A334" s="136"/>
    </row>
    <row r="335">
      <c r="A335" s="136"/>
    </row>
    <row r="336">
      <c r="A336" s="136"/>
    </row>
    <row r="337">
      <c r="A337" s="136"/>
    </row>
    <row r="338">
      <c r="A338" s="136"/>
    </row>
    <row r="339">
      <c r="A339" s="136"/>
    </row>
    <row r="340">
      <c r="A340" s="136"/>
    </row>
    <row r="341">
      <c r="A341" s="136"/>
    </row>
    <row r="342">
      <c r="A342" s="136"/>
    </row>
    <row r="343">
      <c r="A343" s="136"/>
    </row>
    <row r="344">
      <c r="A344" s="136"/>
    </row>
    <row r="345">
      <c r="A345" s="136"/>
    </row>
    <row r="346">
      <c r="A346" s="136"/>
    </row>
    <row r="347">
      <c r="A347" s="136"/>
    </row>
    <row r="348">
      <c r="A348" s="136"/>
    </row>
    <row r="349">
      <c r="A349" s="136"/>
    </row>
    <row r="350">
      <c r="A350" s="136"/>
    </row>
    <row r="351">
      <c r="A351" s="136"/>
    </row>
    <row r="352">
      <c r="A352" s="136"/>
    </row>
    <row r="353">
      <c r="A353" s="136"/>
    </row>
    <row r="354">
      <c r="A354" s="136"/>
    </row>
    <row r="355">
      <c r="A355" s="136"/>
    </row>
    <row r="356">
      <c r="A356" s="136"/>
    </row>
    <row r="357">
      <c r="A357" s="136"/>
    </row>
    <row r="358">
      <c r="A358" s="136"/>
    </row>
    <row r="359">
      <c r="A359" s="136"/>
    </row>
    <row r="360">
      <c r="A360" s="136"/>
    </row>
    <row r="361">
      <c r="A361" s="136"/>
    </row>
    <row r="362">
      <c r="A362" s="136"/>
    </row>
    <row r="363">
      <c r="A363" s="136"/>
    </row>
    <row r="364">
      <c r="A364" s="136"/>
    </row>
    <row r="365">
      <c r="A365" s="136"/>
    </row>
    <row r="366">
      <c r="A366" s="136"/>
    </row>
    <row r="367">
      <c r="A367" s="136"/>
    </row>
    <row r="368">
      <c r="A368" s="136"/>
    </row>
    <row r="369">
      <c r="A369" s="136"/>
    </row>
    <row r="370">
      <c r="A370" s="136"/>
    </row>
    <row r="371">
      <c r="A371" s="136"/>
    </row>
    <row r="372">
      <c r="A372" s="136"/>
    </row>
    <row r="373">
      <c r="A373" s="136"/>
    </row>
    <row r="374">
      <c r="A374" s="136"/>
    </row>
    <row r="375">
      <c r="A375" s="136"/>
    </row>
    <row r="376">
      <c r="A376" s="136"/>
    </row>
    <row r="377">
      <c r="A377" s="136"/>
    </row>
    <row r="378">
      <c r="A378" s="136"/>
    </row>
    <row r="379">
      <c r="A379" s="136"/>
    </row>
    <row r="380">
      <c r="A380" s="136"/>
    </row>
    <row r="381">
      <c r="A381" s="136"/>
    </row>
    <row r="382">
      <c r="A382" s="136"/>
    </row>
    <row r="383">
      <c r="A383" s="136"/>
    </row>
    <row r="384">
      <c r="A384" s="136"/>
    </row>
    <row r="385">
      <c r="A385" s="136"/>
    </row>
    <row r="386">
      <c r="A386" s="136"/>
    </row>
    <row r="387">
      <c r="A387" s="136"/>
    </row>
    <row r="388">
      <c r="A388" s="136"/>
    </row>
    <row r="389">
      <c r="A389" s="136"/>
    </row>
    <row r="390">
      <c r="A390" s="136"/>
    </row>
    <row r="391">
      <c r="A391" s="136"/>
    </row>
    <row r="392">
      <c r="A392" s="136"/>
    </row>
    <row r="393">
      <c r="A393" s="136"/>
    </row>
    <row r="394">
      <c r="A394" s="136"/>
    </row>
    <row r="395">
      <c r="A395" s="136"/>
    </row>
    <row r="396">
      <c r="A396" s="136"/>
    </row>
    <row r="397">
      <c r="A397" s="136"/>
    </row>
    <row r="398">
      <c r="A398" s="136"/>
    </row>
    <row r="399">
      <c r="A399" s="136"/>
    </row>
    <row r="400">
      <c r="A400" s="136"/>
    </row>
    <row r="401">
      <c r="A401" s="136"/>
    </row>
    <row r="402">
      <c r="A402" s="136"/>
    </row>
    <row r="403">
      <c r="A403" s="136"/>
    </row>
    <row r="404">
      <c r="A404" s="136"/>
    </row>
    <row r="405">
      <c r="A405" s="136"/>
    </row>
    <row r="406">
      <c r="A406" s="136"/>
    </row>
    <row r="407">
      <c r="A407" s="136"/>
    </row>
    <row r="408">
      <c r="A408" s="136"/>
    </row>
    <row r="409">
      <c r="A409" s="136"/>
    </row>
    <row r="410">
      <c r="A410" s="136"/>
    </row>
    <row r="411">
      <c r="A411" s="136"/>
    </row>
    <row r="412">
      <c r="A412" s="136"/>
    </row>
    <row r="413">
      <c r="A413" s="136"/>
    </row>
    <row r="414">
      <c r="A414" s="136"/>
    </row>
    <row r="415">
      <c r="A415" s="136"/>
    </row>
    <row r="416">
      <c r="A416" s="136"/>
    </row>
    <row r="417">
      <c r="A417" s="136"/>
    </row>
    <row r="418">
      <c r="A418" s="136"/>
    </row>
    <row r="419">
      <c r="A419" s="136"/>
    </row>
    <row r="420">
      <c r="A420" s="136"/>
    </row>
    <row r="421">
      <c r="A421" s="136"/>
    </row>
    <row r="422">
      <c r="A422" s="136"/>
    </row>
    <row r="423">
      <c r="A423" s="136"/>
    </row>
    <row r="424">
      <c r="A424" s="136"/>
    </row>
    <row r="425">
      <c r="A425" s="136"/>
    </row>
    <row r="426">
      <c r="A426" s="136"/>
    </row>
    <row r="427">
      <c r="A427" s="136"/>
    </row>
    <row r="428">
      <c r="A428" s="136"/>
    </row>
    <row r="429">
      <c r="A429" s="136"/>
    </row>
    <row r="430">
      <c r="A430" s="136"/>
    </row>
    <row r="431">
      <c r="A431" s="136"/>
    </row>
    <row r="432">
      <c r="A432" s="136"/>
    </row>
    <row r="433">
      <c r="A433" s="136"/>
    </row>
    <row r="434">
      <c r="A434" s="136"/>
    </row>
    <row r="435">
      <c r="A435" s="136"/>
    </row>
    <row r="436">
      <c r="A436" s="136"/>
    </row>
    <row r="437">
      <c r="A437" s="136"/>
    </row>
    <row r="438">
      <c r="A438" s="136"/>
    </row>
    <row r="439">
      <c r="A439" s="136"/>
    </row>
    <row r="440">
      <c r="A440" s="136"/>
    </row>
    <row r="441">
      <c r="A441" s="136"/>
    </row>
    <row r="442">
      <c r="A442" s="136"/>
    </row>
    <row r="443">
      <c r="A443" s="136"/>
    </row>
    <row r="444">
      <c r="A444" s="136"/>
    </row>
    <row r="445">
      <c r="A445" s="136"/>
    </row>
    <row r="446">
      <c r="A446" s="136"/>
    </row>
    <row r="447">
      <c r="A447" s="136"/>
    </row>
    <row r="448">
      <c r="A448" s="136"/>
    </row>
    <row r="449">
      <c r="A449" s="136"/>
    </row>
    <row r="450">
      <c r="A450" s="136"/>
    </row>
    <row r="451">
      <c r="A451" s="136"/>
    </row>
    <row r="452">
      <c r="A452" s="136"/>
    </row>
    <row r="453">
      <c r="A453" s="136"/>
    </row>
    <row r="454">
      <c r="A454" s="136"/>
    </row>
    <row r="455">
      <c r="A455" s="136"/>
    </row>
    <row r="456">
      <c r="A456" s="136"/>
    </row>
    <row r="457">
      <c r="A457" s="136"/>
    </row>
    <row r="458">
      <c r="A458" s="136"/>
    </row>
    <row r="459">
      <c r="A459" s="136"/>
    </row>
    <row r="460">
      <c r="A460" s="136"/>
    </row>
    <row r="461">
      <c r="A461" s="136"/>
    </row>
    <row r="462">
      <c r="A462" s="136"/>
    </row>
    <row r="463">
      <c r="A463" s="136"/>
    </row>
    <row r="464">
      <c r="A464" s="136"/>
    </row>
    <row r="465">
      <c r="A465" s="136"/>
    </row>
    <row r="466">
      <c r="A466" s="136"/>
    </row>
    <row r="467">
      <c r="A467" s="136"/>
    </row>
    <row r="468">
      <c r="A468" s="136"/>
    </row>
    <row r="469">
      <c r="A469" s="136"/>
    </row>
    <row r="470">
      <c r="A470" s="136"/>
    </row>
    <row r="471">
      <c r="A471" s="136"/>
    </row>
    <row r="472">
      <c r="A472" s="136"/>
    </row>
    <row r="473">
      <c r="A473" s="136"/>
    </row>
    <row r="474">
      <c r="A474" s="136"/>
    </row>
    <row r="475">
      <c r="A475" s="136"/>
    </row>
    <row r="476">
      <c r="A476" s="136"/>
    </row>
    <row r="477">
      <c r="A477" s="136"/>
    </row>
    <row r="478">
      <c r="A478" s="136"/>
    </row>
    <row r="479">
      <c r="A479" s="136"/>
    </row>
    <row r="480">
      <c r="A480" s="136"/>
    </row>
    <row r="481">
      <c r="A481" s="136"/>
    </row>
    <row r="482">
      <c r="A482" s="136"/>
    </row>
    <row r="483">
      <c r="A483" s="136"/>
    </row>
    <row r="484">
      <c r="A484" s="136"/>
    </row>
    <row r="485">
      <c r="A485" s="136"/>
    </row>
    <row r="486">
      <c r="A486" s="136"/>
    </row>
    <row r="487">
      <c r="A487" s="136"/>
    </row>
    <row r="488">
      <c r="A488" s="136"/>
    </row>
    <row r="489">
      <c r="A489" s="136"/>
    </row>
    <row r="490">
      <c r="A490" s="136"/>
    </row>
    <row r="491">
      <c r="A491" s="136"/>
    </row>
    <row r="492">
      <c r="A492" s="136"/>
    </row>
    <row r="493">
      <c r="A493" s="136"/>
    </row>
    <row r="494">
      <c r="A494" s="136"/>
    </row>
    <row r="495">
      <c r="A495" s="136"/>
    </row>
    <row r="496">
      <c r="A496" s="136"/>
    </row>
    <row r="497">
      <c r="A497" s="136"/>
    </row>
    <row r="498">
      <c r="A498" s="136"/>
    </row>
    <row r="499">
      <c r="A499" s="136"/>
    </row>
    <row r="500">
      <c r="A500" s="136"/>
    </row>
    <row r="501">
      <c r="A501" s="136"/>
    </row>
    <row r="502">
      <c r="A502" s="136"/>
    </row>
    <row r="503">
      <c r="A503" s="136"/>
    </row>
    <row r="504">
      <c r="A504" s="136"/>
    </row>
    <row r="505">
      <c r="A505" s="136"/>
    </row>
    <row r="506">
      <c r="A506" s="136"/>
    </row>
    <row r="507">
      <c r="A507" s="136"/>
    </row>
    <row r="508">
      <c r="A508" s="136"/>
    </row>
    <row r="509">
      <c r="A509" s="136"/>
    </row>
    <row r="510">
      <c r="A510" s="136"/>
    </row>
    <row r="511">
      <c r="A511" s="136"/>
    </row>
    <row r="512">
      <c r="A512" s="136"/>
    </row>
    <row r="513">
      <c r="A513" s="136"/>
    </row>
    <row r="514">
      <c r="A514" s="136"/>
    </row>
    <row r="515">
      <c r="A515" s="136"/>
    </row>
    <row r="516">
      <c r="A516" s="136"/>
    </row>
    <row r="517">
      <c r="A517" s="136"/>
    </row>
    <row r="518">
      <c r="A518" s="136"/>
    </row>
    <row r="519">
      <c r="A519" s="136"/>
    </row>
    <row r="520">
      <c r="A520" s="136"/>
    </row>
    <row r="521">
      <c r="A521" s="136"/>
    </row>
    <row r="522">
      <c r="A522" s="136"/>
    </row>
    <row r="523">
      <c r="A523" s="136"/>
    </row>
    <row r="524">
      <c r="A524" s="136"/>
    </row>
    <row r="525">
      <c r="A525" s="136"/>
    </row>
    <row r="526">
      <c r="A526" s="136"/>
    </row>
    <row r="527">
      <c r="A527" s="136"/>
    </row>
    <row r="528">
      <c r="A528" s="136"/>
    </row>
    <row r="529">
      <c r="A529" s="136"/>
    </row>
    <row r="530">
      <c r="A530" s="136"/>
    </row>
    <row r="531">
      <c r="A531" s="136"/>
    </row>
    <row r="532">
      <c r="A532" s="136"/>
    </row>
    <row r="533">
      <c r="A533" s="136"/>
    </row>
    <row r="534">
      <c r="A534" s="136"/>
    </row>
    <row r="535">
      <c r="A535" s="136"/>
    </row>
    <row r="536">
      <c r="A536" s="136"/>
    </row>
    <row r="537">
      <c r="A537" s="136"/>
    </row>
    <row r="538">
      <c r="A538" s="136"/>
    </row>
    <row r="539">
      <c r="A539" s="136"/>
    </row>
    <row r="540">
      <c r="A540" s="136"/>
    </row>
    <row r="541">
      <c r="A541" s="136"/>
    </row>
    <row r="542">
      <c r="A542" s="136"/>
    </row>
    <row r="543">
      <c r="A543" s="136"/>
    </row>
    <row r="544">
      <c r="A544" s="136"/>
    </row>
    <row r="545">
      <c r="A545" s="136"/>
    </row>
    <row r="546">
      <c r="A546" s="136"/>
    </row>
    <row r="547">
      <c r="A547" s="136"/>
    </row>
    <row r="548">
      <c r="A548" s="136"/>
    </row>
    <row r="549">
      <c r="A549" s="136"/>
    </row>
    <row r="550">
      <c r="A550" s="136"/>
    </row>
    <row r="551">
      <c r="A551" s="136"/>
    </row>
    <row r="552">
      <c r="A552" s="136"/>
    </row>
    <row r="553">
      <c r="A553" s="136"/>
    </row>
    <row r="554">
      <c r="A554" s="136"/>
    </row>
    <row r="555">
      <c r="A555" s="136"/>
    </row>
    <row r="556">
      <c r="A556" s="136"/>
    </row>
    <row r="557">
      <c r="A557" s="136"/>
    </row>
    <row r="558">
      <c r="A558" s="136"/>
    </row>
    <row r="559">
      <c r="A559" s="136"/>
    </row>
    <row r="560">
      <c r="A560" s="136"/>
    </row>
    <row r="561">
      <c r="A561" s="136"/>
    </row>
    <row r="562">
      <c r="A562" s="136"/>
    </row>
    <row r="563">
      <c r="A563" s="136"/>
    </row>
    <row r="564">
      <c r="A564" s="136"/>
    </row>
    <row r="565">
      <c r="A565" s="136"/>
    </row>
    <row r="566">
      <c r="A566" s="136"/>
    </row>
    <row r="567">
      <c r="A567" s="136"/>
    </row>
    <row r="568">
      <c r="A568" s="136"/>
    </row>
    <row r="569">
      <c r="A569" s="136"/>
    </row>
    <row r="570">
      <c r="A570" s="136"/>
    </row>
    <row r="571">
      <c r="A571" s="136"/>
    </row>
    <row r="572">
      <c r="A572" s="136"/>
    </row>
    <row r="573">
      <c r="A573" s="136"/>
    </row>
    <row r="574">
      <c r="A574" s="136"/>
    </row>
    <row r="575">
      <c r="A575" s="136"/>
    </row>
    <row r="576">
      <c r="A576" s="136"/>
    </row>
    <row r="577">
      <c r="A577" s="136"/>
    </row>
    <row r="578">
      <c r="A578" s="136"/>
    </row>
    <row r="579">
      <c r="A579" s="136"/>
    </row>
    <row r="580">
      <c r="A580" s="136"/>
    </row>
    <row r="581">
      <c r="A581" s="136"/>
    </row>
    <row r="582">
      <c r="A582" s="136"/>
    </row>
    <row r="583">
      <c r="A583" s="136"/>
    </row>
    <row r="584">
      <c r="A584" s="136"/>
    </row>
    <row r="585">
      <c r="A585" s="136"/>
    </row>
    <row r="586">
      <c r="A586" s="136"/>
    </row>
    <row r="587">
      <c r="A587" s="136"/>
    </row>
    <row r="588">
      <c r="A588" s="136"/>
    </row>
    <row r="589">
      <c r="A589" s="136"/>
    </row>
    <row r="590">
      <c r="A590" s="136"/>
    </row>
    <row r="591">
      <c r="A591" s="136"/>
    </row>
    <row r="592">
      <c r="A592" s="136"/>
    </row>
    <row r="593">
      <c r="A593" s="136"/>
    </row>
    <row r="594">
      <c r="A594" s="136"/>
    </row>
    <row r="595">
      <c r="A595" s="136"/>
    </row>
    <row r="596">
      <c r="A596" s="136"/>
    </row>
    <row r="597">
      <c r="A597" s="136"/>
    </row>
    <row r="598">
      <c r="A598" s="136"/>
    </row>
    <row r="599">
      <c r="A599" s="136"/>
    </row>
    <row r="600">
      <c r="A600" s="136"/>
    </row>
    <row r="601">
      <c r="A601" s="136"/>
    </row>
    <row r="602">
      <c r="A602" s="136"/>
    </row>
    <row r="603">
      <c r="A603" s="136"/>
    </row>
    <row r="604">
      <c r="A604" s="136"/>
    </row>
    <row r="605">
      <c r="A605" s="136"/>
    </row>
    <row r="606">
      <c r="A606" s="136"/>
    </row>
    <row r="607">
      <c r="A607" s="136"/>
    </row>
    <row r="608">
      <c r="A608" s="136"/>
    </row>
    <row r="609">
      <c r="A609" s="136"/>
    </row>
    <row r="610">
      <c r="A610" s="136"/>
    </row>
    <row r="611">
      <c r="A611" s="136"/>
    </row>
    <row r="612">
      <c r="A612" s="136"/>
    </row>
    <row r="613">
      <c r="A613" s="136"/>
    </row>
    <row r="614">
      <c r="A614" s="136"/>
    </row>
    <row r="615">
      <c r="A615" s="136"/>
    </row>
    <row r="616">
      <c r="A616" s="136"/>
    </row>
    <row r="617">
      <c r="A617" s="136"/>
    </row>
    <row r="618">
      <c r="A618" s="136"/>
    </row>
    <row r="619">
      <c r="A619" s="136"/>
    </row>
    <row r="620">
      <c r="A620" s="136"/>
    </row>
    <row r="621">
      <c r="A621" s="136"/>
    </row>
    <row r="622">
      <c r="A622" s="136"/>
    </row>
    <row r="623">
      <c r="A623" s="136"/>
    </row>
    <row r="624">
      <c r="A624" s="136"/>
    </row>
    <row r="625">
      <c r="A625" s="136"/>
    </row>
    <row r="626">
      <c r="A626" s="136"/>
    </row>
    <row r="627">
      <c r="A627" s="136"/>
    </row>
    <row r="628">
      <c r="A628" s="136"/>
    </row>
    <row r="629">
      <c r="A629" s="136"/>
    </row>
    <row r="630">
      <c r="A630" s="136"/>
    </row>
    <row r="631">
      <c r="A631" s="136"/>
    </row>
    <row r="632">
      <c r="A632" s="136"/>
    </row>
    <row r="633">
      <c r="A633" s="136"/>
    </row>
    <row r="634">
      <c r="A634" s="136"/>
    </row>
    <row r="635">
      <c r="A635" s="136"/>
    </row>
    <row r="636">
      <c r="A636" s="136"/>
    </row>
    <row r="637">
      <c r="A637" s="136"/>
    </row>
    <row r="638">
      <c r="A638" s="136"/>
    </row>
    <row r="639">
      <c r="A639" s="136"/>
    </row>
    <row r="640">
      <c r="A640" s="136"/>
    </row>
    <row r="641">
      <c r="A641" s="136"/>
    </row>
    <row r="642">
      <c r="A642" s="136"/>
    </row>
    <row r="643">
      <c r="A643" s="136"/>
    </row>
    <row r="644">
      <c r="A644" s="136"/>
    </row>
    <row r="645">
      <c r="A645" s="136"/>
    </row>
    <row r="646">
      <c r="A646" s="136"/>
    </row>
    <row r="647">
      <c r="A647" s="136"/>
    </row>
    <row r="648">
      <c r="A648" s="136"/>
    </row>
    <row r="649">
      <c r="A649" s="136"/>
    </row>
    <row r="650">
      <c r="A650" s="136"/>
    </row>
    <row r="651">
      <c r="A651" s="136"/>
    </row>
    <row r="652">
      <c r="A652" s="136"/>
    </row>
    <row r="653">
      <c r="A653" s="136"/>
    </row>
    <row r="654">
      <c r="A654" s="136"/>
    </row>
    <row r="655">
      <c r="A655" s="136"/>
    </row>
    <row r="656">
      <c r="A656" s="136"/>
    </row>
    <row r="657">
      <c r="A657" s="136"/>
    </row>
    <row r="658">
      <c r="A658" s="136"/>
    </row>
    <row r="659">
      <c r="A659" s="136"/>
    </row>
    <row r="660">
      <c r="A660" s="136"/>
    </row>
    <row r="661">
      <c r="A661" s="136"/>
    </row>
    <row r="662">
      <c r="A662" s="136"/>
    </row>
    <row r="663">
      <c r="A663" s="136"/>
    </row>
    <row r="664">
      <c r="A664" s="136"/>
    </row>
    <row r="665">
      <c r="A665" s="136"/>
    </row>
    <row r="666">
      <c r="A666" s="136"/>
    </row>
    <row r="667">
      <c r="A667" s="136"/>
    </row>
    <row r="668">
      <c r="A668" s="136"/>
    </row>
    <row r="669">
      <c r="A669" s="136"/>
    </row>
    <row r="670">
      <c r="A670" s="136"/>
    </row>
    <row r="671">
      <c r="A671" s="136"/>
    </row>
    <row r="672">
      <c r="A672" s="136"/>
    </row>
    <row r="673">
      <c r="A673" s="136"/>
    </row>
    <row r="674">
      <c r="A674" s="136"/>
    </row>
    <row r="675">
      <c r="A675" s="136"/>
    </row>
    <row r="676">
      <c r="A676" s="136"/>
    </row>
    <row r="677">
      <c r="A677" s="136"/>
    </row>
    <row r="678">
      <c r="A678" s="136"/>
    </row>
    <row r="679">
      <c r="A679" s="136"/>
    </row>
    <row r="680">
      <c r="A680" s="136"/>
    </row>
    <row r="681">
      <c r="A681" s="136"/>
    </row>
    <row r="682">
      <c r="A682" s="136"/>
    </row>
    <row r="683">
      <c r="A683" s="136"/>
    </row>
    <row r="684">
      <c r="A684" s="136"/>
    </row>
    <row r="685">
      <c r="A685" s="136"/>
    </row>
    <row r="686">
      <c r="A686" s="136"/>
    </row>
    <row r="687">
      <c r="A687" s="136"/>
    </row>
    <row r="688">
      <c r="A688" s="136"/>
    </row>
    <row r="689">
      <c r="A689" s="136"/>
    </row>
    <row r="690">
      <c r="A690" s="136"/>
    </row>
    <row r="691">
      <c r="A691" s="136"/>
    </row>
    <row r="692">
      <c r="A692" s="136"/>
    </row>
    <row r="693">
      <c r="A693" s="136"/>
    </row>
    <row r="694">
      <c r="A694" s="136"/>
    </row>
    <row r="695">
      <c r="A695" s="136"/>
    </row>
    <row r="696">
      <c r="A696" s="136"/>
    </row>
    <row r="697">
      <c r="A697" s="136"/>
    </row>
    <row r="698">
      <c r="A698" s="136"/>
    </row>
    <row r="699">
      <c r="A699" s="136"/>
    </row>
    <row r="700">
      <c r="A700" s="136"/>
    </row>
    <row r="701">
      <c r="A701" s="136"/>
    </row>
    <row r="702">
      <c r="A702" s="136"/>
    </row>
    <row r="703">
      <c r="A703" s="136"/>
    </row>
    <row r="704">
      <c r="A704" s="136"/>
    </row>
    <row r="705">
      <c r="A705" s="136"/>
    </row>
    <row r="706">
      <c r="A706" s="136"/>
    </row>
    <row r="707">
      <c r="A707" s="136"/>
    </row>
    <row r="708">
      <c r="A708" s="136"/>
    </row>
    <row r="709">
      <c r="A709" s="136"/>
    </row>
    <row r="710">
      <c r="A710" s="136"/>
    </row>
    <row r="711">
      <c r="A711" s="136"/>
    </row>
    <row r="712">
      <c r="A712" s="136"/>
    </row>
    <row r="713">
      <c r="A713" s="136"/>
    </row>
    <row r="714">
      <c r="A714" s="136"/>
    </row>
    <row r="715">
      <c r="A715" s="136"/>
    </row>
    <row r="716">
      <c r="A716" s="136"/>
    </row>
    <row r="717">
      <c r="A717" s="136"/>
    </row>
    <row r="718">
      <c r="A718" s="136"/>
    </row>
    <row r="719">
      <c r="A719" s="136"/>
    </row>
    <row r="720">
      <c r="A720" s="136"/>
    </row>
    <row r="721">
      <c r="A721" s="136"/>
    </row>
    <row r="722">
      <c r="A722" s="136"/>
    </row>
    <row r="723">
      <c r="A723" s="136"/>
    </row>
    <row r="724">
      <c r="A724" s="136"/>
    </row>
    <row r="725">
      <c r="A725" s="136"/>
    </row>
    <row r="726">
      <c r="A726" s="136"/>
    </row>
    <row r="727">
      <c r="A727" s="136"/>
    </row>
    <row r="728">
      <c r="A728" s="136"/>
    </row>
    <row r="729">
      <c r="A729" s="136"/>
    </row>
    <row r="730">
      <c r="A730" s="136"/>
    </row>
    <row r="731">
      <c r="A731" s="136"/>
    </row>
    <row r="732">
      <c r="A732" s="136"/>
    </row>
    <row r="733">
      <c r="A733" s="136"/>
    </row>
    <row r="734">
      <c r="A734" s="136"/>
    </row>
    <row r="735">
      <c r="A735" s="136"/>
    </row>
    <row r="736">
      <c r="A736" s="136"/>
    </row>
    <row r="737">
      <c r="A737" s="136"/>
    </row>
    <row r="738">
      <c r="A738" s="136"/>
    </row>
    <row r="739">
      <c r="A739" s="136"/>
    </row>
    <row r="740">
      <c r="A740" s="136"/>
    </row>
    <row r="741">
      <c r="A741" s="136"/>
    </row>
    <row r="742">
      <c r="A742" s="136"/>
    </row>
    <row r="743">
      <c r="A743" s="136"/>
    </row>
    <row r="744">
      <c r="A744" s="136"/>
    </row>
    <row r="745">
      <c r="A745" s="136"/>
    </row>
    <row r="746">
      <c r="A746" s="136"/>
    </row>
    <row r="747">
      <c r="A747" s="136"/>
    </row>
    <row r="748">
      <c r="A748" s="136"/>
    </row>
    <row r="749">
      <c r="A749" s="136"/>
    </row>
    <row r="750">
      <c r="A750" s="136"/>
    </row>
    <row r="751">
      <c r="A751" s="136"/>
    </row>
    <row r="752">
      <c r="A752" s="136"/>
    </row>
    <row r="753">
      <c r="A753" s="136"/>
    </row>
    <row r="754">
      <c r="A754" s="136"/>
    </row>
    <row r="755">
      <c r="A755" s="136"/>
    </row>
    <row r="756">
      <c r="A756" s="136"/>
    </row>
    <row r="757">
      <c r="A757" s="136"/>
    </row>
    <row r="758">
      <c r="A758" s="136"/>
    </row>
    <row r="759">
      <c r="A759" s="136"/>
    </row>
    <row r="760">
      <c r="A760" s="136"/>
    </row>
    <row r="761">
      <c r="A761" s="136"/>
    </row>
    <row r="762">
      <c r="A762" s="136"/>
    </row>
    <row r="763">
      <c r="A763" s="136"/>
    </row>
    <row r="764">
      <c r="A764" s="136"/>
    </row>
    <row r="765">
      <c r="A765" s="136"/>
    </row>
    <row r="766">
      <c r="A766" s="136"/>
    </row>
    <row r="767">
      <c r="A767" s="136"/>
    </row>
    <row r="768">
      <c r="A768" s="136"/>
    </row>
    <row r="769">
      <c r="A769" s="136"/>
    </row>
    <row r="770">
      <c r="A770" s="136"/>
    </row>
    <row r="771">
      <c r="A771" s="136"/>
    </row>
    <row r="772">
      <c r="A772" s="136"/>
    </row>
    <row r="773">
      <c r="A773" s="136"/>
    </row>
    <row r="774">
      <c r="A774" s="136"/>
    </row>
    <row r="775">
      <c r="A775" s="136"/>
    </row>
    <row r="776">
      <c r="A776" s="136"/>
    </row>
    <row r="777">
      <c r="A777" s="136"/>
    </row>
    <row r="778">
      <c r="A778" s="136"/>
    </row>
    <row r="779">
      <c r="A779" s="136"/>
    </row>
    <row r="780">
      <c r="A780" s="136"/>
    </row>
    <row r="781">
      <c r="A781" s="136"/>
    </row>
    <row r="782">
      <c r="A782" s="136"/>
    </row>
    <row r="783">
      <c r="A783" s="136"/>
    </row>
    <row r="784">
      <c r="A784" s="136"/>
    </row>
    <row r="785">
      <c r="A785" s="136"/>
    </row>
    <row r="786">
      <c r="A786" s="136"/>
    </row>
    <row r="787">
      <c r="A787" s="136"/>
    </row>
    <row r="788">
      <c r="A788" s="136"/>
    </row>
    <row r="789">
      <c r="A789" s="136"/>
    </row>
    <row r="790">
      <c r="A790" s="136"/>
    </row>
    <row r="791">
      <c r="A791" s="136"/>
    </row>
    <row r="792">
      <c r="A792" s="136"/>
    </row>
    <row r="793">
      <c r="A793" s="136"/>
    </row>
    <row r="794">
      <c r="A794" s="136"/>
    </row>
    <row r="795">
      <c r="A795" s="136"/>
    </row>
    <row r="796">
      <c r="A796" s="136"/>
    </row>
    <row r="797">
      <c r="A797" s="136"/>
    </row>
    <row r="798">
      <c r="A798" s="136"/>
    </row>
    <row r="799">
      <c r="A799" s="136"/>
    </row>
    <row r="800">
      <c r="A800" s="136"/>
    </row>
    <row r="801">
      <c r="A801" s="136"/>
    </row>
    <row r="802">
      <c r="A802" s="136"/>
    </row>
    <row r="803">
      <c r="A803" s="136"/>
    </row>
    <row r="804">
      <c r="A804" s="136"/>
    </row>
    <row r="805">
      <c r="A805" s="136"/>
    </row>
    <row r="806">
      <c r="A806" s="136"/>
    </row>
    <row r="807">
      <c r="A807" s="136"/>
    </row>
    <row r="808">
      <c r="A808" s="136"/>
    </row>
    <row r="809">
      <c r="A809" s="136"/>
    </row>
    <row r="810">
      <c r="A810" s="136"/>
    </row>
    <row r="811">
      <c r="A811" s="136"/>
    </row>
    <row r="812">
      <c r="A812" s="136"/>
    </row>
    <row r="813">
      <c r="A813" s="136"/>
    </row>
    <row r="814">
      <c r="A814" s="136"/>
    </row>
    <row r="815">
      <c r="A815" s="136"/>
    </row>
    <row r="816">
      <c r="A816" s="136"/>
    </row>
    <row r="817">
      <c r="A817" s="136"/>
    </row>
    <row r="818">
      <c r="A818" s="136"/>
    </row>
    <row r="819">
      <c r="A819" s="136"/>
    </row>
    <row r="820">
      <c r="A820" s="136"/>
    </row>
    <row r="821">
      <c r="A821" s="136"/>
    </row>
    <row r="822">
      <c r="A822" s="136"/>
    </row>
    <row r="823">
      <c r="A823" s="136"/>
    </row>
    <row r="824">
      <c r="A824" s="136"/>
    </row>
    <row r="825">
      <c r="A825" s="136"/>
    </row>
    <row r="826">
      <c r="A826" s="136"/>
    </row>
    <row r="827">
      <c r="A827" s="136"/>
    </row>
    <row r="828">
      <c r="A828" s="136"/>
    </row>
    <row r="829">
      <c r="A829" s="136"/>
    </row>
    <row r="830">
      <c r="A830" s="136"/>
    </row>
    <row r="831">
      <c r="A831" s="136"/>
    </row>
    <row r="832">
      <c r="A832" s="136"/>
    </row>
    <row r="833">
      <c r="A833" s="136"/>
    </row>
    <row r="834">
      <c r="A834" s="136"/>
    </row>
    <row r="835">
      <c r="A835" s="136"/>
    </row>
    <row r="836">
      <c r="A836" s="136"/>
    </row>
    <row r="837">
      <c r="A837" s="136"/>
    </row>
    <row r="838">
      <c r="A838" s="136"/>
    </row>
    <row r="839">
      <c r="A839" s="136"/>
    </row>
    <row r="840">
      <c r="A840" s="136"/>
    </row>
    <row r="841">
      <c r="A841" s="136"/>
    </row>
    <row r="842">
      <c r="A842" s="136"/>
    </row>
    <row r="843">
      <c r="A843" s="136"/>
    </row>
    <row r="844">
      <c r="A844" s="136"/>
    </row>
    <row r="845">
      <c r="A845" s="136"/>
    </row>
    <row r="846">
      <c r="A846" s="136"/>
    </row>
    <row r="847">
      <c r="A847" s="136"/>
    </row>
    <row r="848">
      <c r="A848" s="136"/>
    </row>
    <row r="849">
      <c r="A849" s="136"/>
    </row>
    <row r="850">
      <c r="A850" s="136"/>
    </row>
    <row r="851">
      <c r="A851" s="136"/>
    </row>
    <row r="852">
      <c r="A852" s="136"/>
    </row>
    <row r="853">
      <c r="A853" s="136"/>
    </row>
    <row r="854">
      <c r="A854" s="136"/>
    </row>
    <row r="855">
      <c r="A855" s="136"/>
    </row>
    <row r="856">
      <c r="A856" s="136"/>
    </row>
    <row r="857">
      <c r="A857" s="136"/>
    </row>
    <row r="858">
      <c r="A858" s="136"/>
    </row>
    <row r="859">
      <c r="A859" s="136"/>
    </row>
    <row r="860">
      <c r="A860" s="136"/>
    </row>
    <row r="861">
      <c r="A861" s="136"/>
    </row>
    <row r="862">
      <c r="A862" s="136"/>
    </row>
    <row r="863">
      <c r="A863" s="136"/>
    </row>
    <row r="864">
      <c r="A864" s="136"/>
    </row>
    <row r="865">
      <c r="A865" s="136"/>
    </row>
    <row r="866">
      <c r="A866" s="136"/>
    </row>
    <row r="867">
      <c r="A867" s="136"/>
    </row>
    <row r="868">
      <c r="A868" s="136"/>
    </row>
    <row r="869">
      <c r="A869" s="136"/>
    </row>
    <row r="870">
      <c r="A870" s="136"/>
    </row>
    <row r="871">
      <c r="A871" s="136"/>
    </row>
    <row r="872">
      <c r="A872" s="136"/>
    </row>
    <row r="873">
      <c r="A873" s="136"/>
    </row>
    <row r="874">
      <c r="A874" s="136"/>
    </row>
    <row r="875">
      <c r="A875" s="136"/>
    </row>
    <row r="876">
      <c r="A876" s="136"/>
    </row>
    <row r="877">
      <c r="A877" s="136"/>
    </row>
    <row r="878">
      <c r="A878" s="136"/>
    </row>
    <row r="879">
      <c r="A879" s="136"/>
    </row>
    <row r="880">
      <c r="A880" s="136"/>
    </row>
    <row r="881">
      <c r="A881" s="136"/>
    </row>
    <row r="882">
      <c r="A882" s="136"/>
    </row>
    <row r="883">
      <c r="A883" s="136"/>
    </row>
    <row r="884">
      <c r="A884" s="136"/>
    </row>
    <row r="885">
      <c r="A885" s="136"/>
    </row>
    <row r="886">
      <c r="A886" s="136"/>
    </row>
    <row r="887">
      <c r="A887" s="136"/>
    </row>
    <row r="888">
      <c r="A888" s="136"/>
    </row>
    <row r="889">
      <c r="A889" s="136"/>
    </row>
    <row r="890">
      <c r="A890" s="136"/>
    </row>
    <row r="891">
      <c r="A891" s="136"/>
    </row>
    <row r="892">
      <c r="A892" s="136"/>
    </row>
    <row r="893">
      <c r="A893" s="136"/>
    </row>
    <row r="894">
      <c r="A894" s="136"/>
    </row>
    <row r="895">
      <c r="A895" s="136"/>
    </row>
    <row r="896">
      <c r="A896" s="136"/>
    </row>
    <row r="897">
      <c r="A897" s="136"/>
    </row>
    <row r="898">
      <c r="A898" s="136"/>
    </row>
    <row r="899">
      <c r="A899" s="136"/>
    </row>
    <row r="900">
      <c r="A900" s="136"/>
    </row>
    <row r="901">
      <c r="A901" s="136"/>
    </row>
    <row r="902">
      <c r="A902" s="136"/>
    </row>
    <row r="903">
      <c r="A903" s="136"/>
    </row>
    <row r="904">
      <c r="A904" s="136"/>
    </row>
    <row r="905">
      <c r="A905" s="136"/>
    </row>
    <row r="906">
      <c r="A906" s="136"/>
    </row>
    <row r="907">
      <c r="A907" s="136"/>
    </row>
    <row r="908">
      <c r="A908" s="136"/>
    </row>
    <row r="909">
      <c r="A909" s="136"/>
    </row>
    <row r="910">
      <c r="A910" s="136"/>
    </row>
    <row r="911">
      <c r="A911" s="136"/>
    </row>
    <row r="912">
      <c r="A912" s="136"/>
    </row>
    <row r="913">
      <c r="A913" s="136"/>
    </row>
    <row r="914">
      <c r="A914" s="136"/>
    </row>
    <row r="915">
      <c r="A915" s="136"/>
    </row>
    <row r="916">
      <c r="A916" s="136"/>
    </row>
    <row r="917">
      <c r="A917" s="136"/>
    </row>
    <row r="918">
      <c r="A918" s="136"/>
    </row>
    <row r="919">
      <c r="A919" s="136"/>
    </row>
    <row r="920">
      <c r="A920" s="136"/>
    </row>
    <row r="921">
      <c r="A921" s="136"/>
    </row>
    <row r="922">
      <c r="A922" s="136"/>
    </row>
    <row r="923">
      <c r="A923" s="136"/>
    </row>
    <row r="924">
      <c r="A924" s="136"/>
    </row>
    <row r="925">
      <c r="A925" s="136"/>
    </row>
    <row r="926">
      <c r="A926" s="136"/>
    </row>
    <row r="927">
      <c r="A927" s="136"/>
    </row>
    <row r="928">
      <c r="A928" s="136"/>
    </row>
    <row r="929">
      <c r="A929" s="136"/>
    </row>
    <row r="930">
      <c r="A930" s="136"/>
    </row>
    <row r="931">
      <c r="A931" s="136"/>
    </row>
    <row r="932">
      <c r="A932" s="136"/>
    </row>
    <row r="933">
      <c r="A933" s="136"/>
    </row>
    <row r="934">
      <c r="A934" s="136"/>
    </row>
    <row r="935">
      <c r="A935" s="136"/>
    </row>
    <row r="936">
      <c r="A936" s="136"/>
    </row>
    <row r="937">
      <c r="A937" s="136"/>
    </row>
    <row r="938">
      <c r="A938" s="136"/>
    </row>
    <row r="939">
      <c r="A939" s="136"/>
    </row>
    <row r="940">
      <c r="A940" s="136"/>
    </row>
    <row r="941">
      <c r="A941" s="136"/>
    </row>
    <row r="942">
      <c r="A942" s="136"/>
    </row>
    <row r="943">
      <c r="A943" s="136"/>
    </row>
    <row r="944">
      <c r="A944" s="136"/>
    </row>
    <row r="945">
      <c r="A945" s="136"/>
    </row>
    <row r="946">
      <c r="A946" s="136"/>
    </row>
    <row r="947">
      <c r="A947" s="136"/>
    </row>
    <row r="948">
      <c r="A948" s="136"/>
    </row>
    <row r="949">
      <c r="A949" s="136"/>
    </row>
    <row r="950">
      <c r="A950" s="136"/>
    </row>
    <row r="951">
      <c r="A951" s="136"/>
    </row>
    <row r="952">
      <c r="A952" s="136"/>
    </row>
    <row r="953">
      <c r="A953" s="136"/>
    </row>
    <row r="954">
      <c r="A954" s="136"/>
    </row>
    <row r="955">
      <c r="A955" s="136"/>
    </row>
    <row r="956">
      <c r="A956" s="136"/>
    </row>
    <row r="957">
      <c r="A957" s="136"/>
    </row>
    <row r="958">
      <c r="A958" s="136"/>
    </row>
    <row r="959">
      <c r="A959" s="136"/>
    </row>
    <row r="960">
      <c r="A960" s="136"/>
    </row>
    <row r="961">
      <c r="A961" s="136"/>
    </row>
    <row r="962">
      <c r="A962" s="136"/>
    </row>
    <row r="963">
      <c r="A963" s="136"/>
    </row>
    <row r="964">
      <c r="A964" s="136"/>
    </row>
    <row r="965">
      <c r="A965" s="136"/>
    </row>
    <row r="966">
      <c r="A966" s="136"/>
    </row>
    <row r="967">
      <c r="A967" s="136"/>
    </row>
    <row r="968">
      <c r="A968" s="136"/>
    </row>
    <row r="969">
      <c r="A969" s="136"/>
    </row>
    <row r="970">
      <c r="A970" s="136"/>
    </row>
    <row r="971">
      <c r="A971" s="136"/>
    </row>
    <row r="972">
      <c r="A972" s="136"/>
    </row>
    <row r="973">
      <c r="A973" s="136"/>
    </row>
    <row r="974">
      <c r="A974" s="136"/>
    </row>
    <row r="975">
      <c r="A975" s="136"/>
    </row>
    <row r="976">
      <c r="A976" s="136"/>
    </row>
    <row r="977">
      <c r="A977" s="136"/>
    </row>
    <row r="978">
      <c r="A978" s="136"/>
    </row>
    <row r="979">
      <c r="A979" s="136"/>
    </row>
    <row r="980">
      <c r="A980" s="136"/>
    </row>
    <row r="981">
      <c r="A981" s="136"/>
    </row>
    <row r="982">
      <c r="A982" s="136"/>
    </row>
    <row r="983">
      <c r="A983" s="136"/>
    </row>
    <row r="984">
      <c r="A984" s="136"/>
    </row>
    <row r="985">
      <c r="A985" s="136"/>
    </row>
    <row r="986">
      <c r="A986" s="136"/>
    </row>
    <row r="987">
      <c r="A987" s="136"/>
    </row>
    <row r="988">
      <c r="A988" s="136"/>
    </row>
    <row r="989">
      <c r="A989" s="136"/>
    </row>
    <row r="990">
      <c r="A990" s="136"/>
    </row>
    <row r="991">
      <c r="A991" s="136"/>
    </row>
    <row r="992">
      <c r="A992" s="136"/>
    </row>
    <row r="993">
      <c r="A993" s="136"/>
    </row>
    <row r="994">
      <c r="A994" s="136"/>
    </row>
    <row r="995">
      <c r="A995" s="136"/>
    </row>
    <row r="996">
      <c r="A996" s="136"/>
    </row>
    <row r="997">
      <c r="A997" s="136"/>
    </row>
    <row r="998">
      <c r="A998" s="136"/>
    </row>
    <row r="999">
      <c r="A999" s="136"/>
    </row>
    <row r="1000">
      <c r="A1000" s="136"/>
    </row>
  </sheetData>
  <mergeCells count="1">
    <mergeCell ref="D2:U2"/>
  </mergeCells>
  <conditionalFormatting sqref="C4:U22">
    <cfRule type="cellIs" dxfId="0" priority="1" operator="equal">
      <formula>"-"</formula>
    </cfRule>
  </conditionalFormatting>
  <conditionalFormatting sqref="C4:U22">
    <cfRule type="cellIs" dxfId="1" priority="2" operator="greaterThanOrEqual">
      <formula>0.7</formula>
    </cfRule>
  </conditionalFormatting>
  <conditionalFormatting sqref="C4:U22">
    <cfRule type="cellIs" dxfId="2" priority="3" operator="greaterThanOrEqual">
      <formula>0.5</formula>
    </cfRule>
  </conditionalFormatting>
  <conditionalFormatting sqref="C4:U22">
    <cfRule type="cellIs" dxfId="3" priority="4" operator="greaterThanOrEqual">
      <formula>0.3</formula>
    </cfRule>
  </conditionalFormatting>
  <conditionalFormatting sqref="C4:U22">
    <cfRule type="cellIs" dxfId="4" priority="5" operator="lessThan">
      <formula>0.3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21.5"/>
    <col customWidth="1" min="2" max="2" width="24.75"/>
    <col customWidth="1" min="25" max="25" width="10.38"/>
  </cols>
  <sheetData>
    <row r="1">
      <c r="A1" s="3"/>
      <c r="B1" s="3"/>
      <c r="C1" s="98" t="s">
        <v>158</v>
      </c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16"/>
    </row>
    <row r="2">
      <c r="A2" s="100" t="s">
        <v>159</v>
      </c>
      <c r="B2" s="100" t="s">
        <v>160</v>
      </c>
      <c r="C2" s="100" t="s">
        <v>17</v>
      </c>
      <c r="D2" s="100" t="s">
        <v>24</v>
      </c>
      <c r="E2" s="100" t="s">
        <v>30</v>
      </c>
      <c r="F2" s="100" t="s">
        <v>35</v>
      </c>
      <c r="G2" s="100" t="s">
        <v>40</v>
      </c>
      <c r="H2" s="100" t="s">
        <v>45</v>
      </c>
      <c r="I2" s="100" t="s">
        <v>50</v>
      </c>
      <c r="J2" s="100" t="s">
        <v>55</v>
      </c>
      <c r="K2" s="100" t="s">
        <v>60</v>
      </c>
      <c r="L2" s="100" t="s">
        <v>65</v>
      </c>
      <c r="M2" s="100" t="s">
        <v>70</v>
      </c>
      <c r="N2" s="100" t="s">
        <v>75</v>
      </c>
      <c r="O2" s="100" t="s">
        <v>79</v>
      </c>
      <c r="P2" s="100" t="s">
        <v>84</v>
      </c>
      <c r="Q2" s="100" t="s">
        <v>89</v>
      </c>
      <c r="R2" s="100" t="s">
        <v>94</v>
      </c>
      <c r="S2" s="100" t="s">
        <v>98</v>
      </c>
      <c r="T2" s="100" t="s">
        <v>103</v>
      </c>
      <c r="U2" s="100" t="s">
        <v>108</v>
      </c>
      <c r="V2" s="100" t="s">
        <v>112</v>
      </c>
      <c r="W2" s="100" t="s">
        <v>117</v>
      </c>
      <c r="X2" s="100" t="s">
        <v>122</v>
      </c>
      <c r="Y2" s="101" t="s">
        <v>23</v>
      </c>
    </row>
    <row r="3">
      <c r="A3" s="29" t="s">
        <v>131</v>
      </c>
      <c r="B3" s="29" t="s">
        <v>132</v>
      </c>
      <c r="C3" s="102">
        <v>126.0</v>
      </c>
      <c r="D3" s="102">
        <v>0.0</v>
      </c>
      <c r="E3" s="102">
        <v>0.0</v>
      </c>
      <c r="F3" s="102">
        <v>305.0</v>
      </c>
      <c r="G3" s="102">
        <v>530.0</v>
      </c>
      <c r="H3" s="102">
        <v>40.0</v>
      </c>
      <c r="I3" s="102">
        <v>179.0</v>
      </c>
      <c r="J3" s="102">
        <v>3.0</v>
      </c>
      <c r="K3" s="102">
        <v>9.0</v>
      </c>
      <c r="L3" s="102">
        <v>3.0</v>
      </c>
      <c r="M3" s="102">
        <v>3.0</v>
      </c>
      <c r="N3" s="102">
        <v>6.0</v>
      </c>
      <c r="O3" s="102">
        <v>8.0</v>
      </c>
      <c r="P3" s="102">
        <v>263.0</v>
      </c>
      <c r="Q3" s="102">
        <v>0.0</v>
      </c>
      <c r="R3" s="102">
        <v>2.0</v>
      </c>
      <c r="S3" s="102">
        <v>27.0</v>
      </c>
      <c r="T3" s="102">
        <v>3.0</v>
      </c>
      <c r="U3" s="102">
        <v>81.0</v>
      </c>
      <c r="V3" s="102">
        <v>6.0</v>
      </c>
      <c r="W3" s="102">
        <v>69.0</v>
      </c>
      <c r="X3" s="102">
        <v>100.0</v>
      </c>
      <c r="Y3" s="103">
        <f t="shared" ref="Y3:Y173" si="1">SUM(C3:X3)</f>
        <v>1763</v>
      </c>
    </row>
    <row r="4">
      <c r="A4" s="29" t="s">
        <v>131</v>
      </c>
      <c r="B4" s="29" t="s">
        <v>133</v>
      </c>
      <c r="C4" s="102">
        <v>0.0</v>
      </c>
      <c r="D4" s="102">
        <v>0.0</v>
      </c>
      <c r="E4" s="102">
        <v>0.0</v>
      </c>
      <c r="F4" s="102">
        <v>0.0</v>
      </c>
      <c r="G4" s="102">
        <v>0.0</v>
      </c>
      <c r="H4" s="102">
        <v>0.0</v>
      </c>
      <c r="I4" s="102">
        <v>0.0</v>
      </c>
      <c r="J4" s="102">
        <v>0.0</v>
      </c>
      <c r="K4" s="102">
        <v>0.0</v>
      </c>
      <c r="L4" s="102">
        <v>0.0</v>
      </c>
      <c r="M4" s="102">
        <v>0.0</v>
      </c>
      <c r="N4" s="102">
        <v>0.0</v>
      </c>
      <c r="O4" s="102">
        <v>0.0</v>
      </c>
      <c r="P4" s="102">
        <v>0.0</v>
      </c>
      <c r="Q4" s="102">
        <v>0.0</v>
      </c>
      <c r="R4" s="102">
        <v>0.0</v>
      </c>
      <c r="S4" s="102">
        <v>0.0</v>
      </c>
      <c r="T4" s="102">
        <v>0.0</v>
      </c>
      <c r="U4" s="102">
        <v>0.0</v>
      </c>
      <c r="V4" s="102">
        <v>0.0</v>
      </c>
      <c r="W4" s="102">
        <v>0.0</v>
      </c>
      <c r="X4" s="102">
        <v>0.0</v>
      </c>
      <c r="Y4" s="103">
        <f t="shared" si="1"/>
        <v>0</v>
      </c>
    </row>
    <row r="5">
      <c r="A5" s="29" t="s">
        <v>131</v>
      </c>
      <c r="B5" s="29" t="s">
        <v>134</v>
      </c>
      <c r="C5" s="102">
        <v>112.0</v>
      </c>
      <c r="D5" s="102">
        <v>20.0</v>
      </c>
      <c r="E5" s="102">
        <v>7.0</v>
      </c>
      <c r="F5" s="102">
        <v>254.0</v>
      </c>
      <c r="G5" s="102">
        <v>431.0</v>
      </c>
      <c r="H5" s="102">
        <v>126.0</v>
      </c>
      <c r="I5" s="102">
        <v>259.0</v>
      </c>
      <c r="J5" s="102">
        <v>0.0</v>
      </c>
      <c r="K5" s="102">
        <v>17.0</v>
      </c>
      <c r="L5" s="102">
        <v>4.0</v>
      </c>
      <c r="M5" s="102">
        <v>0.0</v>
      </c>
      <c r="N5" s="102">
        <v>11.0</v>
      </c>
      <c r="O5" s="102">
        <v>18.0</v>
      </c>
      <c r="P5" s="102">
        <v>285.0</v>
      </c>
      <c r="Q5" s="102">
        <v>0.0</v>
      </c>
      <c r="R5" s="102">
        <v>0.0</v>
      </c>
      <c r="S5" s="102">
        <v>207.0</v>
      </c>
      <c r="T5" s="102">
        <v>16.0</v>
      </c>
      <c r="U5" s="102">
        <v>21.0</v>
      </c>
      <c r="V5" s="102">
        <v>0.0</v>
      </c>
      <c r="W5" s="102">
        <v>175.0</v>
      </c>
      <c r="X5" s="102">
        <v>84.0</v>
      </c>
      <c r="Y5" s="103">
        <f t="shared" si="1"/>
        <v>2047</v>
      </c>
    </row>
    <row r="6">
      <c r="A6" s="29" t="s">
        <v>131</v>
      </c>
      <c r="B6" s="29" t="s">
        <v>135</v>
      </c>
      <c r="C6" s="102">
        <v>448.0</v>
      </c>
      <c r="D6" s="102">
        <v>20.0</v>
      </c>
      <c r="E6" s="102">
        <v>26.0</v>
      </c>
      <c r="F6" s="102">
        <v>686.0</v>
      </c>
      <c r="G6" s="102">
        <v>835.0</v>
      </c>
      <c r="H6" s="102">
        <v>681.0</v>
      </c>
      <c r="I6" s="102">
        <v>1310.0</v>
      </c>
      <c r="J6" s="102">
        <v>18.0</v>
      </c>
      <c r="K6" s="102">
        <v>45.0</v>
      </c>
      <c r="L6" s="102">
        <v>7.0</v>
      </c>
      <c r="M6" s="102">
        <v>16.0</v>
      </c>
      <c r="N6" s="102">
        <v>36.0</v>
      </c>
      <c r="O6" s="102">
        <v>18.0</v>
      </c>
      <c r="P6" s="102">
        <v>858.0</v>
      </c>
      <c r="Q6" s="102">
        <v>1.0</v>
      </c>
      <c r="R6" s="102">
        <v>2.0</v>
      </c>
      <c r="S6" s="102">
        <v>799.0</v>
      </c>
      <c r="T6" s="102">
        <v>85.0</v>
      </c>
      <c r="U6" s="102">
        <v>255.0</v>
      </c>
      <c r="V6" s="102">
        <v>136.0</v>
      </c>
      <c r="W6" s="102">
        <v>722.0</v>
      </c>
      <c r="X6" s="102">
        <v>258.0</v>
      </c>
      <c r="Y6" s="103">
        <f t="shared" si="1"/>
        <v>7262</v>
      </c>
    </row>
    <row r="7">
      <c r="A7" s="29" t="s">
        <v>131</v>
      </c>
      <c r="B7" s="29" t="s">
        <v>161</v>
      </c>
      <c r="C7" s="102">
        <v>0.0</v>
      </c>
      <c r="D7" s="102">
        <v>0.0</v>
      </c>
      <c r="E7" s="102">
        <v>0.0</v>
      </c>
      <c r="F7" s="102">
        <v>0.0</v>
      </c>
      <c r="G7" s="102">
        <v>0.0</v>
      </c>
      <c r="H7" s="102">
        <v>0.0</v>
      </c>
      <c r="I7" s="102">
        <v>0.0</v>
      </c>
      <c r="J7" s="102">
        <v>0.0</v>
      </c>
      <c r="K7" s="102">
        <v>0.0</v>
      </c>
      <c r="L7" s="102">
        <v>0.0</v>
      </c>
      <c r="M7" s="102">
        <v>0.0</v>
      </c>
      <c r="N7" s="102">
        <v>0.0</v>
      </c>
      <c r="O7" s="102">
        <v>0.0</v>
      </c>
      <c r="P7" s="102">
        <v>0.0</v>
      </c>
      <c r="Q7" s="102">
        <v>0.0</v>
      </c>
      <c r="R7" s="102">
        <v>0.0</v>
      </c>
      <c r="S7" s="102">
        <v>0.0</v>
      </c>
      <c r="T7" s="102">
        <v>0.0</v>
      </c>
      <c r="U7" s="102">
        <v>0.0</v>
      </c>
      <c r="V7" s="102">
        <v>0.0</v>
      </c>
      <c r="W7" s="102">
        <v>0.0</v>
      </c>
      <c r="X7" s="102">
        <v>0.0</v>
      </c>
      <c r="Y7" s="103">
        <f t="shared" si="1"/>
        <v>0</v>
      </c>
    </row>
    <row r="8">
      <c r="A8" s="29" t="s">
        <v>131</v>
      </c>
      <c r="B8" s="29" t="s">
        <v>162</v>
      </c>
      <c r="C8" s="102">
        <v>57.0</v>
      </c>
      <c r="D8" s="102">
        <v>1.0</v>
      </c>
      <c r="E8" s="102">
        <v>0.0</v>
      </c>
      <c r="F8" s="102">
        <v>271.0</v>
      </c>
      <c r="G8" s="102">
        <v>353.0</v>
      </c>
      <c r="H8" s="102">
        <v>31.0</v>
      </c>
      <c r="I8" s="102">
        <v>268.0</v>
      </c>
      <c r="J8" s="102">
        <v>5.0</v>
      </c>
      <c r="K8" s="102">
        <v>3.0</v>
      </c>
      <c r="L8" s="102">
        <v>6.0</v>
      </c>
      <c r="M8" s="102">
        <v>0.0</v>
      </c>
      <c r="N8" s="102">
        <v>1.0</v>
      </c>
      <c r="O8" s="102">
        <v>40.0</v>
      </c>
      <c r="P8" s="102">
        <v>214.0</v>
      </c>
      <c r="Q8" s="102">
        <v>0.0</v>
      </c>
      <c r="R8" s="102">
        <v>2.0</v>
      </c>
      <c r="S8" s="102">
        <v>394.0</v>
      </c>
      <c r="T8" s="102">
        <v>3.0</v>
      </c>
      <c r="U8" s="102">
        <v>49.0</v>
      </c>
      <c r="V8" s="102">
        <v>19.0</v>
      </c>
      <c r="W8" s="102">
        <v>78.0</v>
      </c>
      <c r="X8" s="102">
        <v>85.0</v>
      </c>
      <c r="Y8" s="103">
        <f t="shared" si="1"/>
        <v>1880</v>
      </c>
    </row>
    <row r="9">
      <c r="A9" s="29" t="s">
        <v>131</v>
      </c>
      <c r="B9" s="29" t="s">
        <v>138</v>
      </c>
      <c r="C9" s="102">
        <v>0.0</v>
      </c>
      <c r="D9" s="102">
        <v>0.0</v>
      </c>
      <c r="E9" s="102">
        <v>0.0</v>
      </c>
      <c r="F9" s="102">
        <v>0.0</v>
      </c>
      <c r="G9" s="102">
        <v>0.0</v>
      </c>
      <c r="H9" s="102">
        <v>0.0</v>
      </c>
      <c r="I9" s="102">
        <v>0.0</v>
      </c>
      <c r="J9" s="102">
        <v>0.0</v>
      </c>
      <c r="K9" s="102">
        <v>0.0</v>
      </c>
      <c r="L9" s="102">
        <v>0.0</v>
      </c>
      <c r="M9" s="102">
        <v>0.0</v>
      </c>
      <c r="N9" s="102">
        <v>0.0</v>
      </c>
      <c r="O9" s="102">
        <v>0.0</v>
      </c>
      <c r="P9" s="102">
        <v>0.0</v>
      </c>
      <c r="Q9" s="102">
        <v>0.0</v>
      </c>
      <c r="R9" s="102">
        <v>0.0</v>
      </c>
      <c r="S9" s="102">
        <v>0.0</v>
      </c>
      <c r="T9" s="102">
        <v>0.0</v>
      </c>
      <c r="U9" s="102">
        <v>0.0</v>
      </c>
      <c r="V9" s="102">
        <v>0.0</v>
      </c>
      <c r="W9" s="102">
        <v>0.0</v>
      </c>
      <c r="X9" s="102">
        <v>0.0</v>
      </c>
      <c r="Y9" s="103">
        <f t="shared" si="1"/>
        <v>0</v>
      </c>
    </row>
    <row r="10">
      <c r="A10" s="29" t="s">
        <v>131</v>
      </c>
      <c r="B10" s="29" t="s">
        <v>163</v>
      </c>
      <c r="C10" s="102">
        <v>13.0</v>
      </c>
      <c r="D10" s="102">
        <v>9.0</v>
      </c>
      <c r="E10" s="102">
        <v>0.0</v>
      </c>
      <c r="F10" s="102">
        <v>38.0</v>
      </c>
      <c r="G10" s="102">
        <v>114.0</v>
      </c>
      <c r="H10" s="102">
        <v>1.0</v>
      </c>
      <c r="I10" s="102">
        <v>22.0</v>
      </c>
      <c r="J10" s="102">
        <v>0.0</v>
      </c>
      <c r="K10" s="102">
        <v>1.0</v>
      </c>
      <c r="L10" s="102">
        <v>1.0</v>
      </c>
      <c r="M10" s="102">
        <v>0.0</v>
      </c>
      <c r="N10" s="102">
        <v>17.0</v>
      </c>
      <c r="O10" s="102">
        <v>0.0</v>
      </c>
      <c r="P10" s="102">
        <v>22.0</v>
      </c>
      <c r="Q10" s="102">
        <v>0.0</v>
      </c>
      <c r="R10" s="102">
        <v>0.0</v>
      </c>
      <c r="S10" s="102">
        <v>3.0</v>
      </c>
      <c r="T10" s="102">
        <v>0.0</v>
      </c>
      <c r="U10" s="102">
        <v>0.0</v>
      </c>
      <c r="V10" s="102">
        <v>1.0</v>
      </c>
      <c r="W10" s="102">
        <v>3.0</v>
      </c>
      <c r="X10" s="102">
        <v>9.0</v>
      </c>
      <c r="Y10" s="103">
        <f t="shared" si="1"/>
        <v>254</v>
      </c>
    </row>
    <row r="11">
      <c r="A11" s="29" t="s">
        <v>131</v>
      </c>
      <c r="B11" s="29" t="s">
        <v>140</v>
      </c>
      <c r="C11" s="102">
        <v>0.0</v>
      </c>
      <c r="D11" s="102">
        <v>0.0</v>
      </c>
      <c r="E11" s="102">
        <v>0.0</v>
      </c>
      <c r="F11" s="102">
        <v>0.0</v>
      </c>
      <c r="G11" s="102">
        <v>0.0</v>
      </c>
      <c r="H11" s="102">
        <v>0.0</v>
      </c>
      <c r="I11" s="102">
        <v>0.0</v>
      </c>
      <c r="J11" s="102">
        <v>0.0</v>
      </c>
      <c r="K11" s="102">
        <v>0.0</v>
      </c>
      <c r="L11" s="102">
        <v>0.0</v>
      </c>
      <c r="M11" s="102">
        <v>0.0</v>
      </c>
      <c r="N11" s="102">
        <v>0.0</v>
      </c>
      <c r="O11" s="102">
        <v>0.0</v>
      </c>
      <c r="P11" s="102">
        <v>0.0</v>
      </c>
      <c r="Q11" s="102">
        <v>0.0</v>
      </c>
      <c r="R11" s="102">
        <v>0.0</v>
      </c>
      <c r="S11" s="102">
        <v>0.0</v>
      </c>
      <c r="T11" s="102">
        <v>0.0</v>
      </c>
      <c r="U11" s="102">
        <v>0.0</v>
      </c>
      <c r="V11" s="102">
        <v>0.0</v>
      </c>
      <c r="W11" s="102">
        <v>0.0</v>
      </c>
      <c r="X11" s="102">
        <v>0.0</v>
      </c>
      <c r="Y11" s="103">
        <f t="shared" si="1"/>
        <v>0</v>
      </c>
    </row>
    <row r="12">
      <c r="A12" s="29" t="s">
        <v>131</v>
      </c>
      <c r="B12" s="29" t="s">
        <v>141</v>
      </c>
      <c r="C12" s="102">
        <v>211.0</v>
      </c>
      <c r="D12" s="102">
        <v>10.0</v>
      </c>
      <c r="E12" s="102">
        <v>42.0</v>
      </c>
      <c r="F12" s="102">
        <v>534.0</v>
      </c>
      <c r="G12" s="102">
        <v>778.0</v>
      </c>
      <c r="H12" s="102">
        <v>459.0</v>
      </c>
      <c r="I12" s="102">
        <v>752.0</v>
      </c>
      <c r="J12" s="102">
        <v>7.0</v>
      </c>
      <c r="K12" s="102">
        <v>47.0</v>
      </c>
      <c r="L12" s="102">
        <v>4.0</v>
      </c>
      <c r="M12" s="102">
        <v>5.0</v>
      </c>
      <c r="N12" s="102">
        <v>25.0</v>
      </c>
      <c r="O12" s="102">
        <v>29.0</v>
      </c>
      <c r="P12" s="102">
        <v>766.0</v>
      </c>
      <c r="Q12" s="102">
        <v>0.0</v>
      </c>
      <c r="R12" s="102">
        <v>0.0</v>
      </c>
      <c r="S12" s="102">
        <v>500.0</v>
      </c>
      <c r="T12" s="102">
        <v>101.0</v>
      </c>
      <c r="U12" s="102">
        <v>16.0</v>
      </c>
      <c r="V12" s="102">
        <v>21.0</v>
      </c>
      <c r="W12" s="102">
        <v>237.0</v>
      </c>
      <c r="X12" s="102">
        <v>166.0</v>
      </c>
      <c r="Y12" s="103">
        <f t="shared" si="1"/>
        <v>4710</v>
      </c>
    </row>
    <row r="13">
      <c r="A13" s="29" t="s">
        <v>131</v>
      </c>
      <c r="B13" s="29" t="s">
        <v>142</v>
      </c>
      <c r="C13" s="102">
        <v>26.0</v>
      </c>
      <c r="D13" s="102">
        <v>9.0</v>
      </c>
      <c r="E13" s="102">
        <v>0.0</v>
      </c>
      <c r="F13" s="102">
        <v>118.0</v>
      </c>
      <c r="G13" s="102">
        <v>124.0</v>
      </c>
      <c r="H13" s="102">
        <v>50.0</v>
      </c>
      <c r="I13" s="102">
        <v>66.0</v>
      </c>
      <c r="J13" s="102">
        <v>0.0</v>
      </c>
      <c r="K13" s="102">
        <v>0.0</v>
      </c>
      <c r="L13" s="102">
        <v>0.0</v>
      </c>
      <c r="M13" s="102">
        <v>0.0</v>
      </c>
      <c r="N13" s="102">
        <v>0.0</v>
      </c>
      <c r="O13" s="102">
        <v>0.0</v>
      </c>
      <c r="P13" s="102">
        <v>24.0</v>
      </c>
      <c r="Q13" s="102">
        <v>0.0</v>
      </c>
      <c r="R13" s="102">
        <v>0.0</v>
      </c>
      <c r="S13" s="102">
        <v>0.0</v>
      </c>
      <c r="T13" s="102">
        <v>0.0</v>
      </c>
      <c r="U13" s="102">
        <v>1.0</v>
      </c>
      <c r="V13" s="102">
        <v>1.0</v>
      </c>
      <c r="W13" s="102">
        <v>10.0</v>
      </c>
      <c r="X13" s="102">
        <v>46.0</v>
      </c>
      <c r="Y13" s="103">
        <f t="shared" si="1"/>
        <v>475</v>
      </c>
    </row>
    <row r="14">
      <c r="A14" s="29" t="s">
        <v>131</v>
      </c>
      <c r="B14" s="29" t="s">
        <v>164</v>
      </c>
      <c r="C14" s="102">
        <v>2.0</v>
      </c>
      <c r="D14" s="102">
        <v>0.0</v>
      </c>
      <c r="E14" s="102">
        <v>0.0</v>
      </c>
      <c r="F14" s="102">
        <v>3.0</v>
      </c>
      <c r="G14" s="102">
        <v>7.0</v>
      </c>
      <c r="H14" s="102">
        <v>0.0</v>
      </c>
      <c r="I14" s="102">
        <v>6.0</v>
      </c>
      <c r="J14" s="102">
        <v>0.0</v>
      </c>
      <c r="K14" s="102">
        <v>2.0</v>
      </c>
      <c r="L14" s="102">
        <v>4.0</v>
      </c>
      <c r="M14" s="102">
        <v>1.0</v>
      </c>
      <c r="N14" s="102">
        <v>0.0</v>
      </c>
      <c r="O14" s="102">
        <v>0.0</v>
      </c>
      <c r="P14" s="102">
        <v>35.0</v>
      </c>
      <c r="Q14" s="102">
        <v>0.0</v>
      </c>
      <c r="R14" s="102">
        <v>2.0</v>
      </c>
      <c r="S14" s="102">
        <v>4.0</v>
      </c>
      <c r="T14" s="102">
        <v>0.0</v>
      </c>
      <c r="U14" s="102">
        <v>0.0</v>
      </c>
      <c r="V14" s="102">
        <v>0.0</v>
      </c>
      <c r="W14" s="102">
        <v>4.0</v>
      </c>
      <c r="X14" s="102">
        <v>1.0</v>
      </c>
      <c r="Y14" s="103">
        <f t="shared" si="1"/>
        <v>71</v>
      </c>
    </row>
    <row r="15">
      <c r="A15" s="29" t="s">
        <v>131</v>
      </c>
      <c r="B15" s="29" t="s">
        <v>144</v>
      </c>
      <c r="C15" s="102">
        <v>26.0</v>
      </c>
      <c r="D15" s="102">
        <v>0.0</v>
      </c>
      <c r="E15" s="102">
        <v>0.0</v>
      </c>
      <c r="F15" s="102">
        <v>7.0</v>
      </c>
      <c r="G15" s="102">
        <v>25.0</v>
      </c>
      <c r="H15" s="102">
        <v>9.0</v>
      </c>
      <c r="I15" s="102">
        <v>6.0</v>
      </c>
      <c r="J15" s="102">
        <v>0.0</v>
      </c>
      <c r="K15" s="102">
        <v>1.0</v>
      </c>
      <c r="L15" s="102">
        <v>0.0</v>
      </c>
      <c r="M15" s="102">
        <v>0.0</v>
      </c>
      <c r="N15" s="102">
        <v>0.0</v>
      </c>
      <c r="O15" s="102">
        <v>0.0</v>
      </c>
      <c r="P15" s="102">
        <v>16.0</v>
      </c>
      <c r="Q15" s="102">
        <v>0.0</v>
      </c>
      <c r="R15" s="102">
        <v>2.0</v>
      </c>
      <c r="S15" s="102">
        <v>75.0</v>
      </c>
      <c r="T15" s="102">
        <v>0.0</v>
      </c>
      <c r="U15" s="102">
        <v>1.0</v>
      </c>
      <c r="V15" s="102">
        <v>0.0</v>
      </c>
      <c r="W15" s="102">
        <v>8.0</v>
      </c>
      <c r="X15" s="102">
        <v>1.0</v>
      </c>
      <c r="Y15" s="103">
        <f t="shared" si="1"/>
        <v>177</v>
      </c>
    </row>
    <row r="16">
      <c r="A16" s="29" t="s">
        <v>131</v>
      </c>
      <c r="B16" s="29" t="s">
        <v>145</v>
      </c>
      <c r="C16" s="102">
        <v>26.0</v>
      </c>
      <c r="D16" s="102">
        <v>9.0</v>
      </c>
      <c r="E16" s="102">
        <v>0.0</v>
      </c>
      <c r="F16" s="102">
        <v>112.0</v>
      </c>
      <c r="G16" s="102">
        <v>118.0</v>
      </c>
      <c r="H16" s="102">
        <v>16.0</v>
      </c>
      <c r="I16" s="102">
        <v>36.0</v>
      </c>
      <c r="J16" s="102">
        <v>0.0</v>
      </c>
      <c r="K16" s="102">
        <v>0.0</v>
      </c>
      <c r="L16" s="102">
        <v>0.0</v>
      </c>
      <c r="M16" s="102">
        <v>0.0</v>
      </c>
      <c r="N16" s="102">
        <v>0.0</v>
      </c>
      <c r="O16" s="102">
        <v>0.0</v>
      </c>
      <c r="P16" s="102">
        <v>21.0</v>
      </c>
      <c r="Q16" s="102">
        <v>0.0</v>
      </c>
      <c r="R16" s="102">
        <v>0.0</v>
      </c>
      <c r="S16" s="102">
        <v>0.0</v>
      </c>
      <c r="T16" s="102">
        <v>0.0</v>
      </c>
      <c r="U16" s="102">
        <v>0.0</v>
      </c>
      <c r="V16" s="102">
        <v>1.0</v>
      </c>
      <c r="W16" s="102">
        <v>10.0</v>
      </c>
      <c r="X16" s="102">
        <v>40.0</v>
      </c>
      <c r="Y16" s="103">
        <f t="shared" si="1"/>
        <v>389</v>
      </c>
    </row>
    <row r="17">
      <c r="A17" s="29" t="s">
        <v>131</v>
      </c>
      <c r="B17" s="29" t="s">
        <v>146</v>
      </c>
      <c r="C17" s="102">
        <v>64.0</v>
      </c>
      <c r="D17" s="102">
        <v>0.0</v>
      </c>
      <c r="E17" s="102">
        <v>1.0</v>
      </c>
      <c r="F17" s="102">
        <v>7.0</v>
      </c>
      <c r="G17" s="102">
        <v>73.0</v>
      </c>
      <c r="H17" s="102">
        <v>101.0</v>
      </c>
      <c r="I17" s="102">
        <v>295.0</v>
      </c>
      <c r="J17" s="102">
        <v>0.0</v>
      </c>
      <c r="K17" s="102">
        <v>3.0</v>
      </c>
      <c r="L17" s="102">
        <v>0.0</v>
      </c>
      <c r="M17" s="102">
        <v>1.0</v>
      </c>
      <c r="N17" s="102">
        <v>3.0</v>
      </c>
      <c r="O17" s="102">
        <v>5.0</v>
      </c>
      <c r="P17" s="102">
        <v>196.0</v>
      </c>
      <c r="Q17" s="102">
        <v>0.0</v>
      </c>
      <c r="R17" s="102">
        <v>0.0</v>
      </c>
      <c r="S17" s="102">
        <v>160.0</v>
      </c>
      <c r="T17" s="102">
        <v>78.0</v>
      </c>
      <c r="U17" s="102">
        <v>19.0</v>
      </c>
      <c r="V17" s="102">
        <v>24.0</v>
      </c>
      <c r="W17" s="102">
        <v>218.0</v>
      </c>
      <c r="X17" s="102">
        <v>9.0</v>
      </c>
      <c r="Y17" s="103">
        <f t="shared" si="1"/>
        <v>1257</v>
      </c>
    </row>
    <row r="18">
      <c r="A18" s="29" t="s">
        <v>131</v>
      </c>
      <c r="B18" s="29" t="s">
        <v>147</v>
      </c>
      <c r="C18" s="102">
        <v>9.0</v>
      </c>
      <c r="D18" s="102">
        <v>0.0</v>
      </c>
      <c r="E18" s="102">
        <v>0.0</v>
      </c>
      <c r="F18" s="102">
        <v>22.0</v>
      </c>
      <c r="G18" s="102">
        <v>31.0</v>
      </c>
      <c r="H18" s="102">
        <v>1.0</v>
      </c>
      <c r="I18" s="102">
        <v>35.0</v>
      </c>
      <c r="J18" s="102">
        <v>0.0</v>
      </c>
      <c r="K18" s="102">
        <v>1.0</v>
      </c>
      <c r="L18" s="102">
        <v>4.0</v>
      </c>
      <c r="M18" s="102">
        <v>0.0</v>
      </c>
      <c r="N18" s="102">
        <v>0.0</v>
      </c>
      <c r="O18" s="102">
        <v>0.0</v>
      </c>
      <c r="P18" s="102">
        <v>21.0</v>
      </c>
      <c r="Q18" s="102">
        <v>0.0</v>
      </c>
      <c r="R18" s="102">
        <v>0.0</v>
      </c>
      <c r="S18" s="102">
        <v>0.0</v>
      </c>
      <c r="T18" s="102">
        <v>0.0</v>
      </c>
      <c r="U18" s="102">
        <v>0.0</v>
      </c>
      <c r="V18" s="102">
        <v>0.0</v>
      </c>
      <c r="W18" s="102">
        <v>0.0</v>
      </c>
      <c r="X18" s="102">
        <v>29.0</v>
      </c>
      <c r="Y18" s="103">
        <f t="shared" si="1"/>
        <v>153</v>
      </c>
    </row>
    <row r="19">
      <c r="A19" s="29" t="s">
        <v>131</v>
      </c>
      <c r="B19" s="29" t="s">
        <v>148</v>
      </c>
      <c r="C19" s="102">
        <v>1.0</v>
      </c>
      <c r="D19" s="102">
        <v>0.0</v>
      </c>
      <c r="E19" s="102">
        <v>0.0</v>
      </c>
      <c r="F19" s="102">
        <v>7.0</v>
      </c>
      <c r="G19" s="102">
        <v>51.0</v>
      </c>
      <c r="H19" s="102">
        <v>0.0</v>
      </c>
      <c r="I19" s="102">
        <v>2.0</v>
      </c>
      <c r="J19" s="102">
        <v>0.0</v>
      </c>
      <c r="K19" s="102">
        <v>0.0</v>
      </c>
      <c r="L19" s="102">
        <v>0.0</v>
      </c>
      <c r="M19" s="102">
        <v>0.0</v>
      </c>
      <c r="N19" s="102">
        <v>0.0</v>
      </c>
      <c r="O19" s="102">
        <v>0.0</v>
      </c>
      <c r="P19" s="102">
        <v>6.0</v>
      </c>
      <c r="Q19" s="102">
        <v>0.0</v>
      </c>
      <c r="R19" s="102">
        <v>0.0</v>
      </c>
      <c r="S19" s="102">
        <v>0.0</v>
      </c>
      <c r="T19" s="102">
        <v>0.0</v>
      </c>
      <c r="U19" s="102">
        <v>0.0</v>
      </c>
      <c r="V19" s="102">
        <v>0.0</v>
      </c>
      <c r="W19" s="102">
        <v>1.0</v>
      </c>
      <c r="X19" s="102">
        <v>5.0</v>
      </c>
      <c r="Y19" s="103">
        <f t="shared" si="1"/>
        <v>73</v>
      </c>
    </row>
    <row r="20">
      <c r="A20" s="29" t="s">
        <v>131</v>
      </c>
      <c r="B20" s="29" t="s">
        <v>149</v>
      </c>
      <c r="C20" s="102">
        <v>145.0</v>
      </c>
      <c r="D20" s="102">
        <v>8.0</v>
      </c>
      <c r="E20" s="102">
        <v>7.0</v>
      </c>
      <c r="F20" s="102">
        <v>392.0</v>
      </c>
      <c r="G20" s="102">
        <v>475.0</v>
      </c>
      <c r="H20" s="102">
        <v>104.0</v>
      </c>
      <c r="I20" s="102">
        <v>334.0</v>
      </c>
      <c r="J20" s="102">
        <v>10.0</v>
      </c>
      <c r="K20" s="102">
        <v>8.0</v>
      </c>
      <c r="L20" s="102">
        <v>5.0</v>
      </c>
      <c r="M20" s="102">
        <v>11.0</v>
      </c>
      <c r="N20" s="102">
        <v>6.0</v>
      </c>
      <c r="O20" s="102">
        <v>26.0</v>
      </c>
      <c r="P20" s="102">
        <v>461.0</v>
      </c>
      <c r="Q20" s="102">
        <v>1.0</v>
      </c>
      <c r="R20" s="102">
        <v>1.0</v>
      </c>
      <c r="S20" s="102">
        <v>89.0</v>
      </c>
      <c r="T20" s="102">
        <v>13.0</v>
      </c>
      <c r="U20" s="102">
        <v>17.0</v>
      </c>
      <c r="V20" s="102">
        <v>7.0</v>
      </c>
      <c r="W20" s="102">
        <v>140.0</v>
      </c>
      <c r="X20" s="102">
        <v>83.0</v>
      </c>
      <c r="Y20" s="103">
        <f t="shared" si="1"/>
        <v>2343</v>
      </c>
    </row>
    <row r="21">
      <c r="A21" s="29" t="s">
        <v>132</v>
      </c>
      <c r="B21" s="29" t="s">
        <v>133</v>
      </c>
      <c r="C21" s="102">
        <v>0.0</v>
      </c>
      <c r="D21" s="102">
        <v>0.0</v>
      </c>
      <c r="E21" s="102">
        <v>0.0</v>
      </c>
      <c r="F21" s="102">
        <v>0.0</v>
      </c>
      <c r="G21" s="102">
        <v>0.0</v>
      </c>
      <c r="H21" s="102">
        <v>0.0</v>
      </c>
      <c r="I21" s="102">
        <v>0.0</v>
      </c>
      <c r="J21" s="102">
        <v>0.0</v>
      </c>
      <c r="K21" s="102">
        <v>0.0</v>
      </c>
      <c r="L21" s="102">
        <v>0.0</v>
      </c>
      <c r="M21" s="102">
        <v>0.0</v>
      </c>
      <c r="N21" s="102">
        <v>0.0</v>
      </c>
      <c r="O21" s="102">
        <v>0.0</v>
      </c>
      <c r="P21" s="102">
        <v>0.0</v>
      </c>
      <c r="Q21" s="102">
        <v>0.0</v>
      </c>
      <c r="R21" s="102">
        <v>0.0</v>
      </c>
      <c r="S21" s="102">
        <v>0.0</v>
      </c>
      <c r="T21" s="102">
        <v>0.0</v>
      </c>
      <c r="U21" s="102">
        <v>0.0</v>
      </c>
      <c r="V21" s="102">
        <v>0.0</v>
      </c>
      <c r="W21" s="102">
        <v>0.0</v>
      </c>
      <c r="X21" s="102">
        <v>0.0</v>
      </c>
      <c r="Y21" s="103">
        <f t="shared" si="1"/>
        <v>0</v>
      </c>
    </row>
    <row r="22">
      <c r="A22" s="29" t="s">
        <v>132</v>
      </c>
      <c r="B22" s="29" t="s">
        <v>134</v>
      </c>
      <c r="C22" s="102">
        <v>26.0</v>
      </c>
      <c r="D22" s="102">
        <v>0.0</v>
      </c>
      <c r="E22" s="102">
        <v>0.0</v>
      </c>
      <c r="F22" s="102">
        <v>107.0</v>
      </c>
      <c r="G22" s="102">
        <v>139.0</v>
      </c>
      <c r="H22" s="102">
        <v>4.0</v>
      </c>
      <c r="I22" s="102">
        <v>22.0</v>
      </c>
      <c r="J22" s="102">
        <v>0.0</v>
      </c>
      <c r="K22" s="102">
        <v>0.0</v>
      </c>
      <c r="L22" s="102">
        <v>2.0</v>
      </c>
      <c r="M22" s="102">
        <v>0.0</v>
      </c>
      <c r="N22" s="102">
        <v>1.0</v>
      </c>
      <c r="O22" s="102">
        <v>1.0</v>
      </c>
      <c r="P22" s="102">
        <v>62.0</v>
      </c>
      <c r="Q22" s="102">
        <v>0.0</v>
      </c>
      <c r="R22" s="102">
        <v>0.0</v>
      </c>
      <c r="S22" s="102">
        <v>2.0</v>
      </c>
      <c r="T22" s="102">
        <v>0.0</v>
      </c>
      <c r="U22" s="102">
        <v>48.0</v>
      </c>
      <c r="V22" s="102">
        <v>0.0</v>
      </c>
      <c r="W22" s="102">
        <v>12.0</v>
      </c>
      <c r="X22" s="102">
        <v>21.0</v>
      </c>
      <c r="Y22" s="103">
        <f t="shared" si="1"/>
        <v>447</v>
      </c>
    </row>
    <row r="23">
      <c r="A23" s="29" t="s">
        <v>132</v>
      </c>
      <c r="B23" s="29" t="s">
        <v>135</v>
      </c>
      <c r="C23" s="102">
        <v>106.0</v>
      </c>
      <c r="D23" s="102">
        <v>0.0</v>
      </c>
      <c r="E23" s="102">
        <v>0.0</v>
      </c>
      <c r="F23" s="102">
        <v>286.0</v>
      </c>
      <c r="G23" s="102">
        <v>309.0</v>
      </c>
      <c r="H23" s="102">
        <v>22.0</v>
      </c>
      <c r="I23" s="102">
        <v>95.0</v>
      </c>
      <c r="J23" s="102">
        <v>0.0</v>
      </c>
      <c r="K23" s="102">
        <v>7.0</v>
      </c>
      <c r="L23" s="102">
        <v>4.0</v>
      </c>
      <c r="M23" s="102">
        <v>3.0</v>
      </c>
      <c r="N23" s="102">
        <v>6.0</v>
      </c>
      <c r="O23" s="102">
        <v>5.0</v>
      </c>
      <c r="P23" s="102">
        <v>183.0</v>
      </c>
      <c r="Q23" s="102">
        <v>0.0</v>
      </c>
      <c r="R23" s="102">
        <v>2.0</v>
      </c>
      <c r="S23" s="102">
        <v>18.0</v>
      </c>
      <c r="T23" s="102">
        <v>1.0</v>
      </c>
      <c r="U23" s="102">
        <v>402.0</v>
      </c>
      <c r="V23" s="102">
        <v>2.0</v>
      </c>
      <c r="W23" s="102">
        <v>58.0</v>
      </c>
      <c r="X23" s="102">
        <v>83.0</v>
      </c>
      <c r="Y23" s="103">
        <f t="shared" si="1"/>
        <v>1592</v>
      </c>
    </row>
    <row r="24">
      <c r="A24" s="29" t="s">
        <v>132</v>
      </c>
      <c r="B24" s="29" t="s">
        <v>161</v>
      </c>
      <c r="C24" s="102">
        <v>0.0</v>
      </c>
      <c r="D24" s="102">
        <v>0.0</v>
      </c>
      <c r="E24" s="102">
        <v>0.0</v>
      </c>
      <c r="F24" s="102">
        <v>0.0</v>
      </c>
      <c r="G24" s="102">
        <v>0.0</v>
      </c>
      <c r="H24" s="102">
        <v>0.0</v>
      </c>
      <c r="I24" s="102">
        <v>0.0</v>
      </c>
      <c r="J24" s="102">
        <v>0.0</v>
      </c>
      <c r="K24" s="102">
        <v>0.0</v>
      </c>
      <c r="L24" s="102">
        <v>0.0</v>
      </c>
      <c r="M24" s="102">
        <v>0.0</v>
      </c>
      <c r="N24" s="102">
        <v>0.0</v>
      </c>
      <c r="O24" s="102">
        <v>0.0</v>
      </c>
      <c r="P24" s="102">
        <v>0.0</v>
      </c>
      <c r="Q24" s="102">
        <v>0.0</v>
      </c>
      <c r="R24" s="102">
        <v>0.0</v>
      </c>
      <c r="S24" s="102">
        <v>0.0</v>
      </c>
      <c r="T24" s="102">
        <v>0.0</v>
      </c>
      <c r="U24" s="102">
        <v>0.0</v>
      </c>
      <c r="V24" s="102">
        <v>0.0</v>
      </c>
      <c r="W24" s="102">
        <v>0.0</v>
      </c>
      <c r="X24" s="102">
        <v>0.0</v>
      </c>
      <c r="Y24" s="103">
        <f t="shared" si="1"/>
        <v>0</v>
      </c>
    </row>
    <row r="25">
      <c r="A25" s="29" t="s">
        <v>132</v>
      </c>
      <c r="B25" s="29" t="s">
        <v>162</v>
      </c>
      <c r="C25" s="102">
        <v>21.0</v>
      </c>
      <c r="D25" s="102">
        <v>0.0</v>
      </c>
      <c r="E25" s="102">
        <v>0.0</v>
      </c>
      <c r="F25" s="102">
        <v>157.0</v>
      </c>
      <c r="G25" s="102">
        <v>180.0</v>
      </c>
      <c r="H25" s="102">
        <v>3.0</v>
      </c>
      <c r="I25" s="102">
        <v>77.0</v>
      </c>
      <c r="J25" s="102">
        <v>1.0</v>
      </c>
      <c r="K25" s="102">
        <v>0.0</v>
      </c>
      <c r="L25" s="102">
        <v>3.0</v>
      </c>
      <c r="M25" s="102">
        <v>0.0</v>
      </c>
      <c r="N25" s="102">
        <v>7.0</v>
      </c>
      <c r="O25" s="102">
        <v>0.0</v>
      </c>
      <c r="P25" s="102">
        <v>65.0</v>
      </c>
      <c r="Q25" s="102">
        <v>0.0</v>
      </c>
      <c r="R25" s="102">
        <v>2.0</v>
      </c>
      <c r="S25" s="102">
        <v>16.0</v>
      </c>
      <c r="T25" s="102">
        <v>2.0</v>
      </c>
      <c r="U25" s="102">
        <v>116.0</v>
      </c>
      <c r="V25" s="102">
        <v>2.0</v>
      </c>
      <c r="W25" s="102">
        <v>6.0</v>
      </c>
      <c r="X25" s="102">
        <v>49.0</v>
      </c>
      <c r="Y25" s="103">
        <f t="shared" si="1"/>
        <v>707</v>
      </c>
    </row>
    <row r="26">
      <c r="A26" s="29" t="s">
        <v>132</v>
      </c>
      <c r="B26" s="29" t="s">
        <v>138</v>
      </c>
      <c r="C26" s="102">
        <v>0.0</v>
      </c>
      <c r="D26" s="102">
        <v>0.0</v>
      </c>
      <c r="E26" s="102">
        <v>0.0</v>
      </c>
      <c r="F26" s="102">
        <v>0.0</v>
      </c>
      <c r="G26" s="102">
        <v>0.0</v>
      </c>
      <c r="H26" s="102">
        <v>0.0</v>
      </c>
      <c r="I26" s="102">
        <v>0.0</v>
      </c>
      <c r="J26" s="102">
        <v>0.0</v>
      </c>
      <c r="K26" s="102">
        <v>0.0</v>
      </c>
      <c r="L26" s="102">
        <v>0.0</v>
      </c>
      <c r="M26" s="102">
        <v>0.0</v>
      </c>
      <c r="N26" s="102">
        <v>0.0</v>
      </c>
      <c r="O26" s="102">
        <v>0.0</v>
      </c>
      <c r="P26" s="102">
        <v>0.0</v>
      </c>
      <c r="Q26" s="102">
        <v>0.0</v>
      </c>
      <c r="R26" s="102">
        <v>0.0</v>
      </c>
      <c r="S26" s="102">
        <v>0.0</v>
      </c>
      <c r="T26" s="102">
        <v>0.0</v>
      </c>
      <c r="U26" s="102">
        <v>0.0</v>
      </c>
      <c r="V26" s="102">
        <v>0.0</v>
      </c>
      <c r="W26" s="102">
        <v>0.0</v>
      </c>
      <c r="X26" s="102">
        <v>0.0</v>
      </c>
      <c r="Y26" s="103">
        <f t="shared" si="1"/>
        <v>0</v>
      </c>
    </row>
    <row r="27">
      <c r="A27" s="29" t="s">
        <v>132</v>
      </c>
      <c r="B27" s="29" t="s">
        <v>163</v>
      </c>
      <c r="C27" s="102">
        <v>2.0</v>
      </c>
      <c r="D27" s="102">
        <v>0.0</v>
      </c>
      <c r="E27" s="102">
        <v>0.0</v>
      </c>
      <c r="F27" s="102">
        <v>21.0</v>
      </c>
      <c r="G27" s="102">
        <v>88.0</v>
      </c>
      <c r="H27" s="102">
        <v>2.0</v>
      </c>
      <c r="I27" s="102">
        <v>9.0</v>
      </c>
      <c r="J27" s="102">
        <v>0.0</v>
      </c>
      <c r="K27" s="102">
        <v>1.0</v>
      </c>
      <c r="L27" s="102">
        <v>1.0</v>
      </c>
      <c r="M27" s="102">
        <v>0.0</v>
      </c>
      <c r="N27" s="102">
        <v>0.0</v>
      </c>
      <c r="O27" s="102">
        <v>0.0</v>
      </c>
      <c r="P27" s="102">
        <v>17.0</v>
      </c>
      <c r="Q27" s="102">
        <v>0.0</v>
      </c>
      <c r="R27" s="102">
        <v>0.0</v>
      </c>
      <c r="S27" s="102">
        <v>2.0</v>
      </c>
      <c r="T27" s="102">
        <v>0.0</v>
      </c>
      <c r="U27" s="102">
        <v>0.0</v>
      </c>
      <c r="V27" s="102">
        <v>1.0</v>
      </c>
      <c r="W27" s="102">
        <v>2.0</v>
      </c>
      <c r="X27" s="102">
        <v>7.0</v>
      </c>
      <c r="Y27" s="103">
        <f t="shared" si="1"/>
        <v>153</v>
      </c>
    </row>
    <row r="28">
      <c r="A28" s="29" t="s">
        <v>132</v>
      </c>
      <c r="B28" s="29" t="s">
        <v>140</v>
      </c>
      <c r="C28" s="102">
        <v>0.0</v>
      </c>
      <c r="D28" s="102">
        <v>0.0</v>
      </c>
      <c r="E28" s="102">
        <v>0.0</v>
      </c>
      <c r="F28" s="102">
        <v>0.0</v>
      </c>
      <c r="G28" s="102">
        <v>0.0</v>
      </c>
      <c r="H28" s="102">
        <v>0.0</v>
      </c>
      <c r="I28" s="102">
        <v>0.0</v>
      </c>
      <c r="J28" s="102">
        <v>0.0</v>
      </c>
      <c r="K28" s="102">
        <v>0.0</v>
      </c>
      <c r="L28" s="102">
        <v>0.0</v>
      </c>
      <c r="M28" s="102">
        <v>0.0</v>
      </c>
      <c r="N28" s="102">
        <v>0.0</v>
      </c>
      <c r="O28" s="102">
        <v>0.0</v>
      </c>
      <c r="P28" s="102">
        <v>0.0</v>
      </c>
      <c r="Q28" s="102">
        <v>0.0</v>
      </c>
      <c r="R28" s="102">
        <v>0.0</v>
      </c>
      <c r="S28" s="102">
        <v>0.0</v>
      </c>
      <c r="T28" s="102">
        <v>0.0</v>
      </c>
      <c r="U28" s="102">
        <v>0.0</v>
      </c>
      <c r="V28" s="102">
        <v>0.0</v>
      </c>
      <c r="W28" s="102">
        <v>0.0</v>
      </c>
      <c r="X28" s="102">
        <v>0.0</v>
      </c>
      <c r="Y28" s="103">
        <f t="shared" si="1"/>
        <v>0</v>
      </c>
    </row>
    <row r="29">
      <c r="A29" s="29" t="s">
        <v>132</v>
      </c>
      <c r="B29" s="29" t="s">
        <v>141</v>
      </c>
      <c r="C29" s="102">
        <v>48.0</v>
      </c>
      <c r="D29" s="102">
        <v>0.0</v>
      </c>
      <c r="E29" s="102">
        <v>0.0</v>
      </c>
      <c r="F29" s="102">
        <v>228.0</v>
      </c>
      <c r="G29" s="102">
        <v>317.0</v>
      </c>
      <c r="H29" s="102">
        <v>29.0</v>
      </c>
      <c r="I29" s="102">
        <v>123.0</v>
      </c>
      <c r="J29" s="102">
        <v>2.0</v>
      </c>
      <c r="K29" s="102">
        <v>2.0</v>
      </c>
      <c r="L29" s="102">
        <v>1.0</v>
      </c>
      <c r="M29" s="102">
        <v>2.0</v>
      </c>
      <c r="N29" s="102">
        <v>2.0</v>
      </c>
      <c r="O29" s="102">
        <v>1.0</v>
      </c>
      <c r="P29" s="102">
        <v>163.0</v>
      </c>
      <c r="Q29" s="102">
        <v>0.0</v>
      </c>
      <c r="R29" s="102">
        <v>0.0</v>
      </c>
      <c r="S29" s="102">
        <v>9.0</v>
      </c>
      <c r="T29" s="102">
        <v>1.0</v>
      </c>
      <c r="U29" s="102">
        <v>22.0</v>
      </c>
      <c r="V29" s="102">
        <v>1.0</v>
      </c>
      <c r="W29" s="102">
        <v>13.0</v>
      </c>
      <c r="X29" s="102">
        <v>57.0</v>
      </c>
      <c r="Y29" s="103">
        <f t="shared" si="1"/>
        <v>1021</v>
      </c>
    </row>
    <row r="30">
      <c r="A30" s="29" t="s">
        <v>132</v>
      </c>
      <c r="B30" s="29" t="s">
        <v>142</v>
      </c>
      <c r="C30" s="102">
        <v>8.0</v>
      </c>
      <c r="D30" s="102">
        <v>0.0</v>
      </c>
      <c r="E30" s="102">
        <v>0.0</v>
      </c>
      <c r="F30" s="102">
        <v>45.0</v>
      </c>
      <c r="G30" s="102">
        <v>79.0</v>
      </c>
      <c r="H30" s="102">
        <v>2.0</v>
      </c>
      <c r="I30" s="102">
        <v>28.0</v>
      </c>
      <c r="J30" s="102">
        <v>0.0</v>
      </c>
      <c r="K30" s="102">
        <v>0.0</v>
      </c>
      <c r="L30" s="102">
        <v>0.0</v>
      </c>
      <c r="M30" s="102">
        <v>0.0</v>
      </c>
      <c r="N30" s="102">
        <v>0.0</v>
      </c>
      <c r="O30" s="102">
        <v>0.0</v>
      </c>
      <c r="P30" s="102">
        <v>5.0</v>
      </c>
      <c r="Q30" s="102">
        <v>0.0</v>
      </c>
      <c r="R30" s="102">
        <v>0.0</v>
      </c>
      <c r="S30" s="102">
        <v>0.0</v>
      </c>
      <c r="T30" s="102">
        <v>0.0</v>
      </c>
      <c r="U30" s="102">
        <v>1.0</v>
      </c>
      <c r="V30" s="102">
        <v>0.0</v>
      </c>
      <c r="W30" s="102">
        <v>2.0</v>
      </c>
      <c r="X30" s="102">
        <v>13.0</v>
      </c>
      <c r="Y30" s="103">
        <f t="shared" si="1"/>
        <v>183</v>
      </c>
    </row>
    <row r="31">
      <c r="A31" s="29" t="s">
        <v>132</v>
      </c>
      <c r="B31" s="29" t="s">
        <v>164</v>
      </c>
      <c r="C31" s="102">
        <v>2.0</v>
      </c>
      <c r="D31" s="102">
        <v>0.0</v>
      </c>
      <c r="E31" s="102">
        <v>0.0</v>
      </c>
      <c r="F31" s="102">
        <v>2.0</v>
      </c>
      <c r="G31" s="102">
        <v>11.0</v>
      </c>
      <c r="H31" s="102">
        <v>0.0</v>
      </c>
      <c r="I31" s="102">
        <v>2.0</v>
      </c>
      <c r="J31" s="102">
        <v>0.0</v>
      </c>
      <c r="K31" s="102">
        <v>4.0</v>
      </c>
      <c r="L31" s="102">
        <v>3.0</v>
      </c>
      <c r="M31" s="102">
        <v>0.0</v>
      </c>
      <c r="N31" s="102">
        <v>0.0</v>
      </c>
      <c r="O31" s="102">
        <v>0.0</v>
      </c>
      <c r="P31" s="102">
        <v>18.0</v>
      </c>
      <c r="Q31" s="102">
        <v>0.0</v>
      </c>
      <c r="R31" s="102">
        <v>2.0</v>
      </c>
      <c r="S31" s="102">
        <v>4.0</v>
      </c>
      <c r="T31" s="102">
        <v>0.0</v>
      </c>
      <c r="U31" s="102">
        <v>0.0</v>
      </c>
      <c r="V31" s="102">
        <v>0.0</v>
      </c>
      <c r="W31" s="102">
        <v>2.0</v>
      </c>
      <c r="X31" s="102">
        <v>0.0</v>
      </c>
      <c r="Y31" s="103">
        <f t="shared" si="1"/>
        <v>50</v>
      </c>
    </row>
    <row r="32">
      <c r="A32" s="29" t="s">
        <v>132</v>
      </c>
      <c r="B32" s="29" t="s">
        <v>144</v>
      </c>
      <c r="C32" s="102">
        <v>10.0</v>
      </c>
      <c r="D32" s="102">
        <v>0.0</v>
      </c>
      <c r="E32" s="102">
        <v>0.0</v>
      </c>
      <c r="F32" s="102">
        <v>1.0</v>
      </c>
      <c r="G32" s="102">
        <v>6.0</v>
      </c>
      <c r="H32" s="102">
        <v>0.0</v>
      </c>
      <c r="I32" s="102">
        <v>0.0</v>
      </c>
      <c r="J32" s="102">
        <v>0.0</v>
      </c>
      <c r="K32" s="102">
        <v>0.0</v>
      </c>
      <c r="L32" s="102">
        <v>0.0</v>
      </c>
      <c r="M32" s="102">
        <v>0.0</v>
      </c>
      <c r="N32" s="102">
        <v>0.0</v>
      </c>
      <c r="O32" s="102">
        <v>0.0</v>
      </c>
      <c r="P32" s="102">
        <v>6.0</v>
      </c>
      <c r="Q32" s="102">
        <v>0.0</v>
      </c>
      <c r="R32" s="102">
        <v>2.0</v>
      </c>
      <c r="S32" s="102">
        <v>0.0</v>
      </c>
      <c r="T32" s="102">
        <v>0.0</v>
      </c>
      <c r="U32" s="102">
        <v>2.0</v>
      </c>
      <c r="V32" s="102">
        <v>0.0</v>
      </c>
      <c r="W32" s="102">
        <v>0.0</v>
      </c>
      <c r="X32" s="102">
        <v>0.0</v>
      </c>
      <c r="Y32" s="103">
        <f t="shared" si="1"/>
        <v>27</v>
      </c>
    </row>
    <row r="33">
      <c r="A33" s="29" t="s">
        <v>132</v>
      </c>
      <c r="B33" s="29" t="s">
        <v>145</v>
      </c>
      <c r="C33" s="102">
        <v>7.0</v>
      </c>
      <c r="D33" s="102">
        <v>0.0</v>
      </c>
      <c r="E33" s="102">
        <v>0.0</v>
      </c>
      <c r="F33" s="102">
        <v>45.0</v>
      </c>
      <c r="G33" s="102">
        <v>77.0</v>
      </c>
      <c r="H33" s="102">
        <v>2.0</v>
      </c>
      <c r="I33" s="102">
        <v>14.0</v>
      </c>
      <c r="J33" s="102">
        <v>0.0</v>
      </c>
      <c r="K33" s="102">
        <v>0.0</v>
      </c>
      <c r="L33" s="102">
        <v>0.0</v>
      </c>
      <c r="M33" s="102">
        <v>0.0</v>
      </c>
      <c r="N33" s="102">
        <v>0.0</v>
      </c>
      <c r="O33" s="102">
        <v>0.0</v>
      </c>
      <c r="P33" s="102">
        <v>5.0</v>
      </c>
      <c r="Q33" s="102">
        <v>0.0</v>
      </c>
      <c r="R33" s="102">
        <v>0.0</v>
      </c>
      <c r="S33" s="102">
        <v>0.0</v>
      </c>
      <c r="T33" s="102">
        <v>0.0</v>
      </c>
      <c r="U33" s="102">
        <v>0.0</v>
      </c>
      <c r="V33" s="102">
        <v>0.0</v>
      </c>
      <c r="W33" s="102">
        <v>2.0</v>
      </c>
      <c r="X33" s="102">
        <v>10.0</v>
      </c>
      <c r="Y33" s="103">
        <f t="shared" si="1"/>
        <v>162</v>
      </c>
    </row>
    <row r="34">
      <c r="A34" s="29" t="s">
        <v>132</v>
      </c>
      <c r="B34" s="29" t="s">
        <v>146</v>
      </c>
      <c r="C34" s="102">
        <v>10.0</v>
      </c>
      <c r="D34" s="102">
        <v>0.0</v>
      </c>
      <c r="E34" s="102">
        <v>0.0</v>
      </c>
      <c r="F34" s="102">
        <v>2.0</v>
      </c>
      <c r="G34" s="102">
        <v>25.0</v>
      </c>
      <c r="H34" s="102">
        <v>2.0</v>
      </c>
      <c r="I34" s="102">
        <v>13.0</v>
      </c>
      <c r="J34" s="102">
        <v>0.0</v>
      </c>
      <c r="K34" s="102">
        <v>0.0</v>
      </c>
      <c r="L34" s="102">
        <v>0.0</v>
      </c>
      <c r="M34" s="102">
        <v>0.0</v>
      </c>
      <c r="N34" s="102">
        <v>1.0</v>
      </c>
      <c r="O34" s="102">
        <v>1.0</v>
      </c>
      <c r="P34" s="102">
        <v>34.0</v>
      </c>
      <c r="Q34" s="102">
        <v>0.0</v>
      </c>
      <c r="R34" s="102">
        <v>0.0</v>
      </c>
      <c r="S34" s="102">
        <v>1.0</v>
      </c>
      <c r="T34" s="102">
        <v>0.0</v>
      </c>
      <c r="U34" s="102">
        <v>66.0</v>
      </c>
      <c r="V34" s="102">
        <v>1.0</v>
      </c>
      <c r="W34" s="102">
        <v>8.0</v>
      </c>
      <c r="X34" s="102">
        <v>6.0</v>
      </c>
      <c r="Y34" s="103">
        <f t="shared" si="1"/>
        <v>170</v>
      </c>
    </row>
    <row r="35">
      <c r="A35" s="29" t="s">
        <v>132</v>
      </c>
      <c r="B35" s="29" t="s">
        <v>147</v>
      </c>
      <c r="C35" s="102">
        <v>3.0</v>
      </c>
      <c r="D35" s="102">
        <v>0.0</v>
      </c>
      <c r="E35" s="102">
        <v>0.0</v>
      </c>
      <c r="F35" s="102">
        <v>35.0</v>
      </c>
      <c r="G35" s="102">
        <v>28.0</v>
      </c>
      <c r="H35" s="102">
        <v>0.0</v>
      </c>
      <c r="I35" s="102">
        <v>13.0</v>
      </c>
      <c r="J35" s="102">
        <v>0.0</v>
      </c>
      <c r="K35" s="102">
        <v>0.0</v>
      </c>
      <c r="L35" s="102">
        <v>3.0</v>
      </c>
      <c r="M35" s="102">
        <v>0.0</v>
      </c>
      <c r="N35" s="102">
        <v>2.0</v>
      </c>
      <c r="O35" s="102">
        <v>0.0</v>
      </c>
      <c r="P35" s="102">
        <v>9.0</v>
      </c>
      <c r="Q35" s="102">
        <v>0.0</v>
      </c>
      <c r="R35" s="102">
        <v>0.0</v>
      </c>
      <c r="S35" s="102">
        <v>0.0</v>
      </c>
      <c r="T35" s="102">
        <v>0.0</v>
      </c>
      <c r="U35" s="102">
        <v>0.0</v>
      </c>
      <c r="V35" s="102">
        <v>0.0</v>
      </c>
      <c r="W35" s="102">
        <v>0.0</v>
      </c>
      <c r="X35" s="102">
        <v>22.0</v>
      </c>
      <c r="Y35" s="103">
        <f t="shared" si="1"/>
        <v>115</v>
      </c>
    </row>
    <row r="36">
      <c r="A36" s="29" t="s">
        <v>132</v>
      </c>
      <c r="B36" s="29" t="s">
        <v>148</v>
      </c>
      <c r="C36" s="102">
        <v>31.0</v>
      </c>
      <c r="D36" s="102">
        <v>0.0</v>
      </c>
      <c r="E36" s="102">
        <v>0.0</v>
      </c>
      <c r="F36" s="102">
        <v>26.0</v>
      </c>
      <c r="G36" s="102">
        <v>135.0</v>
      </c>
      <c r="H36" s="102">
        <v>2.0</v>
      </c>
      <c r="I36" s="102">
        <v>16.0</v>
      </c>
      <c r="J36" s="102">
        <v>1.0</v>
      </c>
      <c r="K36" s="102">
        <v>1.0</v>
      </c>
      <c r="L36" s="102">
        <v>1.0</v>
      </c>
      <c r="M36" s="102">
        <v>1.0</v>
      </c>
      <c r="N36" s="102">
        <v>2.0</v>
      </c>
      <c r="O36" s="102">
        <v>2.0</v>
      </c>
      <c r="P36" s="102">
        <v>103.0</v>
      </c>
      <c r="Q36" s="102">
        <v>0.0</v>
      </c>
      <c r="R36" s="102">
        <v>0.0</v>
      </c>
      <c r="S36" s="102">
        <v>1.0</v>
      </c>
      <c r="T36" s="102">
        <v>1.0</v>
      </c>
      <c r="U36" s="102">
        <v>5.0</v>
      </c>
      <c r="V36" s="102">
        <v>1.0</v>
      </c>
      <c r="W36" s="102">
        <v>8.0</v>
      </c>
      <c r="X36" s="102">
        <v>14.0</v>
      </c>
      <c r="Y36" s="103">
        <f t="shared" si="1"/>
        <v>351</v>
      </c>
    </row>
    <row r="37">
      <c r="A37" s="29" t="s">
        <v>132</v>
      </c>
      <c r="B37" s="29" t="s">
        <v>149</v>
      </c>
      <c r="C37" s="102">
        <v>64.0</v>
      </c>
      <c r="D37" s="102">
        <v>0.0</v>
      </c>
      <c r="E37" s="102">
        <v>0.0</v>
      </c>
      <c r="F37" s="102">
        <v>271.0</v>
      </c>
      <c r="G37" s="102">
        <v>308.0</v>
      </c>
      <c r="H37" s="102">
        <v>10.0</v>
      </c>
      <c r="I37" s="102">
        <v>114.0</v>
      </c>
      <c r="J37" s="102">
        <v>3.0</v>
      </c>
      <c r="K37" s="102">
        <v>2.0</v>
      </c>
      <c r="L37" s="102">
        <v>3.0</v>
      </c>
      <c r="M37" s="102">
        <v>2.0</v>
      </c>
      <c r="N37" s="102">
        <v>1.0</v>
      </c>
      <c r="O37" s="102">
        <v>3.0</v>
      </c>
      <c r="P37" s="102">
        <v>177.0</v>
      </c>
      <c r="Q37" s="102">
        <v>0.0</v>
      </c>
      <c r="R37" s="102">
        <v>1.0</v>
      </c>
      <c r="S37" s="102">
        <v>6.0</v>
      </c>
      <c r="T37" s="102">
        <v>1.0</v>
      </c>
      <c r="U37" s="102">
        <v>36.0</v>
      </c>
      <c r="V37" s="102">
        <v>2.0</v>
      </c>
      <c r="W37" s="102">
        <v>34.0</v>
      </c>
      <c r="X37" s="102">
        <v>65.0</v>
      </c>
      <c r="Y37" s="103">
        <f t="shared" si="1"/>
        <v>1103</v>
      </c>
    </row>
    <row r="38">
      <c r="A38" s="29" t="s">
        <v>133</v>
      </c>
      <c r="B38" s="29" t="s">
        <v>134</v>
      </c>
      <c r="C38" s="102">
        <v>0.0</v>
      </c>
      <c r="D38" s="102">
        <v>0.0</v>
      </c>
      <c r="E38" s="102">
        <v>0.0</v>
      </c>
      <c r="F38" s="102">
        <v>0.0</v>
      </c>
      <c r="G38" s="102">
        <v>0.0</v>
      </c>
      <c r="H38" s="102">
        <v>0.0</v>
      </c>
      <c r="I38" s="102">
        <v>0.0</v>
      </c>
      <c r="J38" s="102">
        <v>0.0</v>
      </c>
      <c r="K38" s="102">
        <v>0.0</v>
      </c>
      <c r="L38" s="102">
        <v>0.0</v>
      </c>
      <c r="M38" s="102">
        <v>0.0</v>
      </c>
      <c r="N38" s="102">
        <v>0.0</v>
      </c>
      <c r="O38" s="102">
        <v>0.0</v>
      </c>
      <c r="P38" s="102">
        <v>0.0</v>
      </c>
      <c r="Q38" s="102">
        <v>0.0</v>
      </c>
      <c r="R38" s="102">
        <v>0.0</v>
      </c>
      <c r="S38" s="102">
        <v>0.0</v>
      </c>
      <c r="T38" s="102">
        <v>0.0</v>
      </c>
      <c r="U38" s="102">
        <v>0.0</v>
      </c>
      <c r="V38" s="102">
        <v>0.0</v>
      </c>
      <c r="W38" s="102">
        <v>0.0</v>
      </c>
      <c r="X38" s="102">
        <v>0.0</v>
      </c>
      <c r="Y38" s="103">
        <f t="shared" si="1"/>
        <v>0</v>
      </c>
    </row>
    <row r="39">
      <c r="A39" s="29" t="s">
        <v>133</v>
      </c>
      <c r="B39" s="29" t="s">
        <v>135</v>
      </c>
      <c r="C39" s="102">
        <v>0.0</v>
      </c>
      <c r="D39" s="102">
        <v>0.0</v>
      </c>
      <c r="E39" s="102">
        <v>0.0</v>
      </c>
      <c r="F39" s="102">
        <v>0.0</v>
      </c>
      <c r="G39" s="102">
        <v>0.0</v>
      </c>
      <c r="H39" s="102">
        <v>0.0</v>
      </c>
      <c r="I39" s="102">
        <v>0.0</v>
      </c>
      <c r="J39" s="102">
        <v>0.0</v>
      </c>
      <c r="K39" s="102">
        <v>0.0</v>
      </c>
      <c r="L39" s="102">
        <v>0.0</v>
      </c>
      <c r="M39" s="102">
        <v>0.0</v>
      </c>
      <c r="N39" s="102">
        <v>0.0</v>
      </c>
      <c r="O39" s="102">
        <v>0.0</v>
      </c>
      <c r="P39" s="102">
        <v>0.0</v>
      </c>
      <c r="Q39" s="102">
        <v>0.0</v>
      </c>
      <c r="R39" s="102">
        <v>0.0</v>
      </c>
      <c r="S39" s="102">
        <v>0.0</v>
      </c>
      <c r="T39" s="102">
        <v>0.0</v>
      </c>
      <c r="U39" s="102">
        <v>0.0</v>
      </c>
      <c r="V39" s="102">
        <v>0.0</v>
      </c>
      <c r="W39" s="102">
        <v>0.0</v>
      </c>
      <c r="X39" s="102">
        <v>0.0</v>
      </c>
      <c r="Y39" s="103">
        <f t="shared" si="1"/>
        <v>0</v>
      </c>
    </row>
    <row r="40">
      <c r="A40" s="29" t="s">
        <v>133</v>
      </c>
      <c r="B40" s="29" t="s">
        <v>161</v>
      </c>
      <c r="C40" s="102">
        <v>0.0</v>
      </c>
      <c r="D40" s="102">
        <v>0.0</v>
      </c>
      <c r="E40" s="102">
        <v>0.0</v>
      </c>
      <c r="F40" s="102">
        <v>0.0</v>
      </c>
      <c r="G40" s="102">
        <v>0.0</v>
      </c>
      <c r="H40" s="102">
        <v>0.0</v>
      </c>
      <c r="I40" s="102">
        <v>0.0</v>
      </c>
      <c r="J40" s="102">
        <v>0.0</v>
      </c>
      <c r="K40" s="102">
        <v>0.0</v>
      </c>
      <c r="L40" s="102">
        <v>0.0</v>
      </c>
      <c r="M40" s="102">
        <v>0.0</v>
      </c>
      <c r="N40" s="102">
        <v>0.0</v>
      </c>
      <c r="O40" s="102">
        <v>0.0</v>
      </c>
      <c r="P40" s="102">
        <v>0.0</v>
      </c>
      <c r="Q40" s="102">
        <v>0.0</v>
      </c>
      <c r="R40" s="102">
        <v>0.0</v>
      </c>
      <c r="S40" s="102">
        <v>0.0</v>
      </c>
      <c r="T40" s="102">
        <v>0.0</v>
      </c>
      <c r="U40" s="102">
        <v>0.0</v>
      </c>
      <c r="V40" s="102">
        <v>0.0</v>
      </c>
      <c r="W40" s="102">
        <v>0.0</v>
      </c>
      <c r="X40" s="102">
        <v>0.0</v>
      </c>
      <c r="Y40" s="103">
        <f t="shared" si="1"/>
        <v>0</v>
      </c>
    </row>
    <row r="41">
      <c r="A41" s="29" t="s">
        <v>133</v>
      </c>
      <c r="B41" s="29" t="s">
        <v>162</v>
      </c>
      <c r="C41" s="102">
        <v>0.0</v>
      </c>
      <c r="D41" s="102">
        <v>0.0</v>
      </c>
      <c r="E41" s="102">
        <v>0.0</v>
      </c>
      <c r="F41" s="102">
        <v>0.0</v>
      </c>
      <c r="G41" s="102">
        <v>0.0</v>
      </c>
      <c r="H41" s="102">
        <v>0.0</v>
      </c>
      <c r="I41" s="102">
        <v>0.0</v>
      </c>
      <c r="J41" s="102">
        <v>0.0</v>
      </c>
      <c r="K41" s="102">
        <v>0.0</v>
      </c>
      <c r="L41" s="102">
        <v>0.0</v>
      </c>
      <c r="M41" s="102">
        <v>0.0</v>
      </c>
      <c r="N41" s="102">
        <v>0.0</v>
      </c>
      <c r="O41" s="102">
        <v>0.0</v>
      </c>
      <c r="P41" s="102">
        <v>0.0</v>
      </c>
      <c r="Q41" s="102">
        <v>0.0</v>
      </c>
      <c r="R41" s="102">
        <v>0.0</v>
      </c>
      <c r="S41" s="102">
        <v>0.0</v>
      </c>
      <c r="T41" s="102">
        <v>0.0</v>
      </c>
      <c r="U41" s="102">
        <v>0.0</v>
      </c>
      <c r="V41" s="102">
        <v>0.0</v>
      </c>
      <c r="W41" s="102">
        <v>0.0</v>
      </c>
      <c r="X41" s="102">
        <v>0.0</v>
      </c>
      <c r="Y41" s="103">
        <f t="shared" si="1"/>
        <v>0</v>
      </c>
    </row>
    <row r="42">
      <c r="A42" s="29" t="s">
        <v>133</v>
      </c>
      <c r="B42" s="29" t="s">
        <v>138</v>
      </c>
      <c r="C42" s="102">
        <v>0.0</v>
      </c>
      <c r="D42" s="102">
        <v>0.0</v>
      </c>
      <c r="E42" s="102">
        <v>0.0</v>
      </c>
      <c r="F42" s="102">
        <v>0.0</v>
      </c>
      <c r="G42" s="102">
        <v>0.0</v>
      </c>
      <c r="H42" s="102">
        <v>0.0</v>
      </c>
      <c r="I42" s="102">
        <v>0.0</v>
      </c>
      <c r="J42" s="102">
        <v>0.0</v>
      </c>
      <c r="K42" s="102">
        <v>0.0</v>
      </c>
      <c r="L42" s="102">
        <v>0.0</v>
      </c>
      <c r="M42" s="102">
        <v>0.0</v>
      </c>
      <c r="N42" s="102">
        <v>0.0</v>
      </c>
      <c r="O42" s="102">
        <v>0.0</v>
      </c>
      <c r="P42" s="102">
        <v>0.0</v>
      </c>
      <c r="Q42" s="102">
        <v>0.0</v>
      </c>
      <c r="R42" s="102">
        <v>0.0</v>
      </c>
      <c r="S42" s="102">
        <v>0.0</v>
      </c>
      <c r="T42" s="102">
        <v>0.0</v>
      </c>
      <c r="U42" s="102">
        <v>0.0</v>
      </c>
      <c r="V42" s="102">
        <v>0.0</v>
      </c>
      <c r="W42" s="102">
        <v>0.0</v>
      </c>
      <c r="X42" s="102">
        <v>0.0</v>
      </c>
      <c r="Y42" s="103">
        <f t="shared" si="1"/>
        <v>0</v>
      </c>
    </row>
    <row r="43">
      <c r="A43" s="29" t="s">
        <v>133</v>
      </c>
      <c r="B43" s="29" t="s">
        <v>163</v>
      </c>
      <c r="C43" s="102">
        <v>0.0</v>
      </c>
      <c r="D43" s="102">
        <v>0.0</v>
      </c>
      <c r="E43" s="102">
        <v>0.0</v>
      </c>
      <c r="F43" s="102">
        <v>0.0</v>
      </c>
      <c r="G43" s="102">
        <v>0.0</v>
      </c>
      <c r="H43" s="102">
        <v>0.0</v>
      </c>
      <c r="I43" s="102">
        <v>0.0</v>
      </c>
      <c r="J43" s="102">
        <v>0.0</v>
      </c>
      <c r="K43" s="102">
        <v>0.0</v>
      </c>
      <c r="L43" s="102">
        <v>0.0</v>
      </c>
      <c r="M43" s="102">
        <v>0.0</v>
      </c>
      <c r="N43" s="102">
        <v>0.0</v>
      </c>
      <c r="O43" s="102">
        <v>0.0</v>
      </c>
      <c r="P43" s="102">
        <v>0.0</v>
      </c>
      <c r="Q43" s="102">
        <v>0.0</v>
      </c>
      <c r="R43" s="102">
        <v>0.0</v>
      </c>
      <c r="S43" s="102">
        <v>0.0</v>
      </c>
      <c r="T43" s="102">
        <v>0.0</v>
      </c>
      <c r="U43" s="102">
        <v>0.0</v>
      </c>
      <c r="V43" s="102">
        <v>0.0</v>
      </c>
      <c r="W43" s="102">
        <v>0.0</v>
      </c>
      <c r="X43" s="102">
        <v>0.0</v>
      </c>
      <c r="Y43" s="103">
        <f t="shared" si="1"/>
        <v>0</v>
      </c>
    </row>
    <row r="44">
      <c r="A44" s="29" t="s">
        <v>133</v>
      </c>
      <c r="B44" s="29" t="s">
        <v>140</v>
      </c>
      <c r="C44" s="102">
        <v>0.0</v>
      </c>
      <c r="D44" s="102">
        <v>0.0</v>
      </c>
      <c r="E44" s="102">
        <v>0.0</v>
      </c>
      <c r="F44" s="102">
        <v>0.0</v>
      </c>
      <c r="G44" s="102">
        <v>0.0</v>
      </c>
      <c r="H44" s="102">
        <v>0.0</v>
      </c>
      <c r="I44" s="102">
        <v>0.0</v>
      </c>
      <c r="J44" s="102">
        <v>0.0</v>
      </c>
      <c r="K44" s="102">
        <v>0.0</v>
      </c>
      <c r="L44" s="102">
        <v>0.0</v>
      </c>
      <c r="M44" s="102">
        <v>0.0</v>
      </c>
      <c r="N44" s="102">
        <v>0.0</v>
      </c>
      <c r="O44" s="102">
        <v>0.0</v>
      </c>
      <c r="P44" s="102">
        <v>0.0</v>
      </c>
      <c r="Q44" s="102">
        <v>0.0</v>
      </c>
      <c r="R44" s="102">
        <v>0.0</v>
      </c>
      <c r="S44" s="102">
        <v>0.0</v>
      </c>
      <c r="T44" s="102">
        <v>0.0</v>
      </c>
      <c r="U44" s="102">
        <v>0.0</v>
      </c>
      <c r="V44" s="102">
        <v>0.0</v>
      </c>
      <c r="W44" s="102">
        <v>0.0</v>
      </c>
      <c r="X44" s="102">
        <v>0.0</v>
      </c>
      <c r="Y44" s="103">
        <f t="shared" si="1"/>
        <v>0</v>
      </c>
    </row>
    <row r="45">
      <c r="A45" s="29" t="s">
        <v>133</v>
      </c>
      <c r="B45" s="29" t="s">
        <v>141</v>
      </c>
      <c r="C45" s="102">
        <v>0.0</v>
      </c>
      <c r="D45" s="102">
        <v>0.0</v>
      </c>
      <c r="E45" s="102">
        <v>0.0</v>
      </c>
      <c r="F45" s="102">
        <v>0.0</v>
      </c>
      <c r="G45" s="102">
        <v>0.0</v>
      </c>
      <c r="H45" s="102">
        <v>0.0</v>
      </c>
      <c r="I45" s="102">
        <v>0.0</v>
      </c>
      <c r="J45" s="102">
        <v>0.0</v>
      </c>
      <c r="K45" s="102">
        <v>0.0</v>
      </c>
      <c r="L45" s="102">
        <v>0.0</v>
      </c>
      <c r="M45" s="102">
        <v>0.0</v>
      </c>
      <c r="N45" s="102">
        <v>0.0</v>
      </c>
      <c r="O45" s="102">
        <v>0.0</v>
      </c>
      <c r="P45" s="102">
        <v>0.0</v>
      </c>
      <c r="Q45" s="102">
        <v>0.0</v>
      </c>
      <c r="R45" s="102">
        <v>0.0</v>
      </c>
      <c r="S45" s="102">
        <v>0.0</v>
      </c>
      <c r="T45" s="102">
        <v>0.0</v>
      </c>
      <c r="U45" s="102">
        <v>0.0</v>
      </c>
      <c r="V45" s="102">
        <v>0.0</v>
      </c>
      <c r="W45" s="102">
        <v>0.0</v>
      </c>
      <c r="X45" s="102">
        <v>0.0</v>
      </c>
      <c r="Y45" s="103">
        <f t="shared" si="1"/>
        <v>0</v>
      </c>
    </row>
    <row r="46">
      <c r="A46" s="29" t="s">
        <v>133</v>
      </c>
      <c r="B46" s="29" t="s">
        <v>142</v>
      </c>
      <c r="C46" s="102">
        <v>0.0</v>
      </c>
      <c r="D46" s="102">
        <v>0.0</v>
      </c>
      <c r="E46" s="102">
        <v>0.0</v>
      </c>
      <c r="F46" s="102">
        <v>0.0</v>
      </c>
      <c r="G46" s="102">
        <v>0.0</v>
      </c>
      <c r="H46" s="102">
        <v>0.0</v>
      </c>
      <c r="I46" s="102">
        <v>0.0</v>
      </c>
      <c r="J46" s="102">
        <v>0.0</v>
      </c>
      <c r="K46" s="102">
        <v>0.0</v>
      </c>
      <c r="L46" s="102">
        <v>0.0</v>
      </c>
      <c r="M46" s="102">
        <v>0.0</v>
      </c>
      <c r="N46" s="102">
        <v>0.0</v>
      </c>
      <c r="O46" s="102">
        <v>0.0</v>
      </c>
      <c r="P46" s="102">
        <v>0.0</v>
      </c>
      <c r="Q46" s="102">
        <v>0.0</v>
      </c>
      <c r="R46" s="102">
        <v>0.0</v>
      </c>
      <c r="S46" s="102">
        <v>0.0</v>
      </c>
      <c r="T46" s="102">
        <v>0.0</v>
      </c>
      <c r="U46" s="102">
        <v>0.0</v>
      </c>
      <c r="V46" s="102">
        <v>0.0</v>
      </c>
      <c r="W46" s="102">
        <v>0.0</v>
      </c>
      <c r="X46" s="102">
        <v>0.0</v>
      </c>
      <c r="Y46" s="103">
        <f t="shared" si="1"/>
        <v>0</v>
      </c>
    </row>
    <row r="47">
      <c r="A47" s="29" t="s">
        <v>133</v>
      </c>
      <c r="B47" s="29" t="s">
        <v>164</v>
      </c>
      <c r="C47" s="102">
        <v>0.0</v>
      </c>
      <c r="D47" s="102">
        <v>0.0</v>
      </c>
      <c r="E47" s="102">
        <v>0.0</v>
      </c>
      <c r="F47" s="102">
        <v>0.0</v>
      </c>
      <c r="G47" s="102">
        <v>0.0</v>
      </c>
      <c r="H47" s="102">
        <v>0.0</v>
      </c>
      <c r="I47" s="102">
        <v>0.0</v>
      </c>
      <c r="J47" s="102">
        <v>0.0</v>
      </c>
      <c r="K47" s="102">
        <v>0.0</v>
      </c>
      <c r="L47" s="102">
        <v>0.0</v>
      </c>
      <c r="M47" s="102">
        <v>0.0</v>
      </c>
      <c r="N47" s="102">
        <v>0.0</v>
      </c>
      <c r="O47" s="102">
        <v>0.0</v>
      </c>
      <c r="P47" s="102">
        <v>0.0</v>
      </c>
      <c r="Q47" s="102">
        <v>0.0</v>
      </c>
      <c r="R47" s="102">
        <v>0.0</v>
      </c>
      <c r="S47" s="102">
        <v>0.0</v>
      </c>
      <c r="T47" s="102">
        <v>0.0</v>
      </c>
      <c r="U47" s="102">
        <v>0.0</v>
      </c>
      <c r="V47" s="102">
        <v>0.0</v>
      </c>
      <c r="W47" s="102">
        <v>0.0</v>
      </c>
      <c r="X47" s="102">
        <v>0.0</v>
      </c>
      <c r="Y47" s="103">
        <f t="shared" si="1"/>
        <v>0</v>
      </c>
    </row>
    <row r="48">
      <c r="A48" s="29" t="s">
        <v>133</v>
      </c>
      <c r="B48" s="29" t="s">
        <v>144</v>
      </c>
      <c r="C48" s="102">
        <v>0.0</v>
      </c>
      <c r="D48" s="102">
        <v>0.0</v>
      </c>
      <c r="E48" s="102">
        <v>0.0</v>
      </c>
      <c r="F48" s="102">
        <v>0.0</v>
      </c>
      <c r="G48" s="102">
        <v>0.0</v>
      </c>
      <c r="H48" s="102">
        <v>0.0</v>
      </c>
      <c r="I48" s="102">
        <v>0.0</v>
      </c>
      <c r="J48" s="102">
        <v>0.0</v>
      </c>
      <c r="K48" s="102">
        <v>0.0</v>
      </c>
      <c r="L48" s="102">
        <v>0.0</v>
      </c>
      <c r="M48" s="102">
        <v>0.0</v>
      </c>
      <c r="N48" s="102">
        <v>0.0</v>
      </c>
      <c r="O48" s="102">
        <v>0.0</v>
      </c>
      <c r="P48" s="102">
        <v>0.0</v>
      </c>
      <c r="Q48" s="102">
        <v>0.0</v>
      </c>
      <c r="R48" s="102">
        <v>0.0</v>
      </c>
      <c r="S48" s="102">
        <v>0.0</v>
      </c>
      <c r="T48" s="102">
        <v>0.0</v>
      </c>
      <c r="U48" s="102">
        <v>0.0</v>
      </c>
      <c r="V48" s="102">
        <v>0.0</v>
      </c>
      <c r="W48" s="102">
        <v>0.0</v>
      </c>
      <c r="X48" s="102">
        <v>0.0</v>
      </c>
      <c r="Y48" s="103">
        <f t="shared" si="1"/>
        <v>0</v>
      </c>
    </row>
    <row r="49">
      <c r="A49" s="29" t="s">
        <v>133</v>
      </c>
      <c r="B49" s="29" t="s">
        <v>145</v>
      </c>
      <c r="C49" s="102">
        <v>0.0</v>
      </c>
      <c r="D49" s="102">
        <v>0.0</v>
      </c>
      <c r="E49" s="102">
        <v>0.0</v>
      </c>
      <c r="F49" s="102">
        <v>0.0</v>
      </c>
      <c r="G49" s="102">
        <v>0.0</v>
      </c>
      <c r="H49" s="102">
        <v>0.0</v>
      </c>
      <c r="I49" s="102">
        <v>0.0</v>
      </c>
      <c r="J49" s="102">
        <v>0.0</v>
      </c>
      <c r="K49" s="102">
        <v>0.0</v>
      </c>
      <c r="L49" s="102">
        <v>0.0</v>
      </c>
      <c r="M49" s="102">
        <v>0.0</v>
      </c>
      <c r="N49" s="102">
        <v>0.0</v>
      </c>
      <c r="O49" s="102">
        <v>0.0</v>
      </c>
      <c r="P49" s="102">
        <v>0.0</v>
      </c>
      <c r="Q49" s="102">
        <v>0.0</v>
      </c>
      <c r="R49" s="102">
        <v>0.0</v>
      </c>
      <c r="S49" s="102">
        <v>0.0</v>
      </c>
      <c r="T49" s="102">
        <v>0.0</v>
      </c>
      <c r="U49" s="102">
        <v>0.0</v>
      </c>
      <c r="V49" s="102">
        <v>0.0</v>
      </c>
      <c r="W49" s="102">
        <v>0.0</v>
      </c>
      <c r="X49" s="102">
        <v>0.0</v>
      </c>
      <c r="Y49" s="103">
        <f t="shared" si="1"/>
        <v>0</v>
      </c>
    </row>
    <row r="50">
      <c r="A50" s="29" t="s">
        <v>133</v>
      </c>
      <c r="B50" s="29" t="s">
        <v>146</v>
      </c>
      <c r="C50" s="102">
        <v>0.0</v>
      </c>
      <c r="D50" s="102">
        <v>0.0</v>
      </c>
      <c r="E50" s="102">
        <v>0.0</v>
      </c>
      <c r="F50" s="102">
        <v>0.0</v>
      </c>
      <c r="G50" s="102">
        <v>0.0</v>
      </c>
      <c r="H50" s="102">
        <v>0.0</v>
      </c>
      <c r="I50" s="102">
        <v>0.0</v>
      </c>
      <c r="J50" s="102">
        <v>0.0</v>
      </c>
      <c r="K50" s="102">
        <v>0.0</v>
      </c>
      <c r="L50" s="102">
        <v>0.0</v>
      </c>
      <c r="M50" s="102">
        <v>0.0</v>
      </c>
      <c r="N50" s="102">
        <v>0.0</v>
      </c>
      <c r="O50" s="102">
        <v>0.0</v>
      </c>
      <c r="P50" s="102">
        <v>0.0</v>
      </c>
      <c r="Q50" s="102">
        <v>0.0</v>
      </c>
      <c r="R50" s="102">
        <v>0.0</v>
      </c>
      <c r="S50" s="102">
        <v>0.0</v>
      </c>
      <c r="T50" s="102">
        <v>0.0</v>
      </c>
      <c r="U50" s="102">
        <v>0.0</v>
      </c>
      <c r="V50" s="102">
        <v>0.0</v>
      </c>
      <c r="W50" s="102">
        <v>0.0</v>
      </c>
      <c r="X50" s="102">
        <v>0.0</v>
      </c>
      <c r="Y50" s="103">
        <f t="shared" si="1"/>
        <v>0</v>
      </c>
    </row>
    <row r="51">
      <c r="A51" s="29" t="s">
        <v>133</v>
      </c>
      <c r="B51" s="29" t="s">
        <v>147</v>
      </c>
      <c r="C51" s="102">
        <v>0.0</v>
      </c>
      <c r="D51" s="102">
        <v>0.0</v>
      </c>
      <c r="E51" s="102">
        <v>0.0</v>
      </c>
      <c r="F51" s="102">
        <v>0.0</v>
      </c>
      <c r="G51" s="102">
        <v>0.0</v>
      </c>
      <c r="H51" s="102">
        <v>0.0</v>
      </c>
      <c r="I51" s="102">
        <v>0.0</v>
      </c>
      <c r="J51" s="102">
        <v>0.0</v>
      </c>
      <c r="K51" s="102">
        <v>0.0</v>
      </c>
      <c r="L51" s="102">
        <v>0.0</v>
      </c>
      <c r="M51" s="102">
        <v>0.0</v>
      </c>
      <c r="N51" s="102">
        <v>0.0</v>
      </c>
      <c r="O51" s="102">
        <v>0.0</v>
      </c>
      <c r="P51" s="102">
        <v>0.0</v>
      </c>
      <c r="Q51" s="102">
        <v>0.0</v>
      </c>
      <c r="R51" s="102">
        <v>0.0</v>
      </c>
      <c r="S51" s="102">
        <v>0.0</v>
      </c>
      <c r="T51" s="102">
        <v>0.0</v>
      </c>
      <c r="U51" s="102">
        <v>0.0</v>
      </c>
      <c r="V51" s="102">
        <v>0.0</v>
      </c>
      <c r="W51" s="102">
        <v>0.0</v>
      </c>
      <c r="X51" s="102">
        <v>0.0</v>
      </c>
      <c r="Y51" s="103">
        <f t="shared" si="1"/>
        <v>0</v>
      </c>
    </row>
    <row r="52">
      <c r="A52" s="29" t="s">
        <v>133</v>
      </c>
      <c r="B52" s="29" t="s">
        <v>148</v>
      </c>
      <c r="C52" s="102">
        <v>0.0</v>
      </c>
      <c r="D52" s="102">
        <v>0.0</v>
      </c>
      <c r="E52" s="102">
        <v>0.0</v>
      </c>
      <c r="F52" s="102">
        <v>0.0</v>
      </c>
      <c r="G52" s="102">
        <v>0.0</v>
      </c>
      <c r="H52" s="102">
        <v>0.0</v>
      </c>
      <c r="I52" s="102">
        <v>0.0</v>
      </c>
      <c r="J52" s="102">
        <v>0.0</v>
      </c>
      <c r="K52" s="102">
        <v>0.0</v>
      </c>
      <c r="L52" s="102">
        <v>0.0</v>
      </c>
      <c r="M52" s="102">
        <v>0.0</v>
      </c>
      <c r="N52" s="102">
        <v>0.0</v>
      </c>
      <c r="O52" s="102">
        <v>0.0</v>
      </c>
      <c r="P52" s="102">
        <v>0.0</v>
      </c>
      <c r="Q52" s="102">
        <v>0.0</v>
      </c>
      <c r="R52" s="102">
        <v>0.0</v>
      </c>
      <c r="S52" s="102">
        <v>0.0</v>
      </c>
      <c r="T52" s="102">
        <v>0.0</v>
      </c>
      <c r="U52" s="102">
        <v>0.0</v>
      </c>
      <c r="V52" s="102">
        <v>0.0</v>
      </c>
      <c r="W52" s="102">
        <v>0.0</v>
      </c>
      <c r="X52" s="102">
        <v>0.0</v>
      </c>
      <c r="Y52" s="103">
        <f t="shared" si="1"/>
        <v>0</v>
      </c>
    </row>
    <row r="53">
      <c r="A53" s="29" t="s">
        <v>133</v>
      </c>
      <c r="B53" s="29" t="s">
        <v>149</v>
      </c>
      <c r="C53" s="102">
        <v>0.0</v>
      </c>
      <c r="D53" s="102">
        <v>0.0</v>
      </c>
      <c r="E53" s="102">
        <v>0.0</v>
      </c>
      <c r="F53" s="102">
        <v>0.0</v>
      </c>
      <c r="G53" s="102">
        <v>0.0</v>
      </c>
      <c r="H53" s="102">
        <v>0.0</v>
      </c>
      <c r="I53" s="102">
        <v>0.0</v>
      </c>
      <c r="J53" s="102">
        <v>0.0</v>
      </c>
      <c r="K53" s="102">
        <v>0.0</v>
      </c>
      <c r="L53" s="102">
        <v>0.0</v>
      </c>
      <c r="M53" s="102">
        <v>0.0</v>
      </c>
      <c r="N53" s="102">
        <v>0.0</v>
      </c>
      <c r="O53" s="102">
        <v>0.0</v>
      </c>
      <c r="P53" s="102">
        <v>0.0</v>
      </c>
      <c r="Q53" s="102">
        <v>0.0</v>
      </c>
      <c r="R53" s="102">
        <v>0.0</v>
      </c>
      <c r="S53" s="102">
        <v>0.0</v>
      </c>
      <c r="T53" s="102">
        <v>0.0</v>
      </c>
      <c r="U53" s="102">
        <v>0.0</v>
      </c>
      <c r="V53" s="102">
        <v>0.0</v>
      </c>
      <c r="W53" s="102">
        <v>0.0</v>
      </c>
      <c r="X53" s="102">
        <v>0.0</v>
      </c>
      <c r="Y53" s="103">
        <f t="shared" si="1"/>
        <v>0</v>
      </c>
    </row>
    <row r="54">
      <c r="A54" s="29" t="s">
        <v>134</v>
      </c>
      <c r="B54" s="29" t="s">
        <v>135</v>
      </c>
      <c r="C54" s="102">
        <v>82.0</v>
      </c>
      <c r="D54" s="102">
        <v>9.0</v>
      </c>
      <c r="E54" s="102">
        <v>0.0</v>
      </c>
      <c r="F54" s="102">
        <v>235.0</v>
      </c>
      <c r="G54" s="102">
        <v>211.0</v>
      </c>
      <c r="H54" s="102">
        <v>82.0</v>
      </c>
      <c r="I54" s="102">
        <v>164.0</v>
      </c>
      <c r="J54" s="102">
        <v>0.0</v>
      </c>
      <c r="K54" s="102">
        <v>14.0</v>
      </c>
      <c r="L54" s="102">
        <v>4.0</v>
      </c>
      <c r="M54" s="102">
        <v>0.0</v>
      </c>
      <c r="N54" s="102">
        <v>10.0</v>
      </c>
      <c r="O54" s="102">
        <v>4.0</v>
      </c>
      <c r="P54" s="102">
        <v>169.0</v>
      </c>
      <c r="Q54" s="102">
        <v>0.0</v>
      </c>
      <c r="R54" s="102">
        <v>1.0</v>
      </c>
      <c r="S54" s="102">
        <v>101.0</v>
      </c>
      <c r="T54" s="102">
        <v>6.0</v>
      </c>
      <c r="U54" s="102">
        <v>74.0</v>
      </c>
      <c r="V54" s="102">
        <v>0.0</v>
      </c>
      <c r="W54" s="102">
        <v>116.0</v>
      </c>
      <c r="X54" s="102">
        <v>64.0</v>
      </c>
      <c r="Y54" s="103">
        <f t="shared" si="1"/>
        <v>1346</v>
      </c>
    </row>
    <row r="55">
      <c r="A55" s="29" t="s">
        <v>134</v>
      </c>
      <c r="B55" s="29" t="s">
        <v>161</v>
      </c>
      <c r="C55" s="102">
        <v>0.0</v>
      </c>
      <c r="D55" s="102">
        <v>0.0</v>
      </c>
      <c r="E55" s="102">
        <v>0.0</v>
      </c>
      <c r="F55" s="102">
        <v>0.0</v>
      </c>
      <c r="G55" s="102">
        <v>0.0</v>
      </c>
      <c r="H55" s="102">
        <v>0.0</v>
      </c>
      <c r="I55" s="102">
        <v>0.0</v>
      </c>
      <c r="J55" s="102">
        <v>0.0</v>
      </c>
      <c r="K55" s="102">
        <v>0.0</v>
      </c>
      <c r="L55" s="102">
        <v>0.0</v>
      </c>
      <c r="M55" s="102">
        <v>0.0</v>
      </c>
      <c r="N55" s="102">
        <v>0.0</v>
      </c>
      <c r="O55" s="102">
        <v>0.0</v>
      </c>
      <c r="P55" s="102">
        <v>0.0</v>
      </c>
      <c r="Q55" s="102">
        <v>0.0</v>
      </c>
      <c r="R55" s="102">
        <v>0.0</v>
      </c>
      <c r="S55" s="102">
        <v>0.0</v>
      </c>
      <c r="T55" s="102">
        <v>0.0</v>
      </c>
      <c r="U55" s="102">
        <v>0.0</v>
      </c>
      <c r="V55" s="102">
        <v>0.0</v>
      </c>
      <c r="W55" s="102">
        <v>0.0</v>
      </c>
      <c r="X55" s="102">
        <v>0.0</v>
      </c>
      <c r="Y55" s="103">
        <f t="shared" si="1"/>
        <v>0</v>
      </c>
    </row>
    <row r="56">
      <c r="A56" s="29" t="s">
        <v>134</v>
      </c>
      <c r="B56" s="29" t="s">
        <v>162</v>
      </c>
      <c r="C56" s="102">
        <v>21.0</v>
      </c>
      <c r="D56" s="102">
        <v>0.0</v>
      </c>
      <c r="E56" s="102">
        <v>0.0</v>
      </c>
      <c r="F56" s="102">
        <v>129.0</v>
      </c>
      <c r="G56" s="102">
        <v>109.0</v>
      </c>
      <c r="H56" s="102">
        <v>6.0</v>
      </c>
      <c r="I56" s="102">
        <v>48.0</v>
      </c>
      <c r="J56" s="102">
        <v>0.0</v>
      </c>
      <c r="K56" s="102">
        <v>3.0</v>
      </c>
      <c r="L56" s="102">
        <v>3.0</v>
      </c>
      <c r="M56" s="102">
        <v>0.0</v>
      </c>
      <c r="N56" s="102">
        <v>0.0</v>
      </c>
      <c r="O56" s="102">
        <v>6.0</v>
      </c>
      <c r="P56" s="102">
        <v>62.0</v>
      </c>
      <c r="Q56" s="102">
        <v>0.0</v>
      </c>
      <c r="R56" s="102">
        <v>4.0</v>
      </c>
      <c r="S56" s="102">
        <v>88.0</v>
      </c>
      <c r="T56" s="102">
        <v>0.0</v>
      </c>
      <c r="U56" s="102">
        <v>64.0</v>
      </c>
      <c r="V56" s="102">
        <v>0.0</v>
      </c>
      <c r="W56" s="102">
        <v>21.0</v>
      </c>
      <c r="X56" s="102">
        <v>25.0</v>
      </c>
      <c r="Y56" s="103">
        <f t="shared" si="1"/>
        <v>589</v>
      </c>
    </row>
    <row r="57">
      <c r="A57" s="29" t="s">
        <v>134</v>
      </c>
      <c r="B57" s="29" t="s">
        <v>138</v>
      </c>
      <c r="C57" s="102">
        <v>0.0</v>
      </c>
      <c r="D57" s="102">
        <v>0.0</v>
      </c>
      <c r="E57" s="102">
        <v>0.0</v>
      </c>
      <c r="F57" s="102">
        <v>0.0</v>
      </c>
      <c r="G57" s="102">
        <v>0.0</v>
      </c>
      <c r="H57" s="102">
        <v>0.0</v>
      </c>
      <c r="I57" s="102">
        <v>0.0</v>
      </c>
      <c r="J57" s="102">
        <v>0.0</v>
      </c>
      <c r="K57" s="102">
        <v>0.0</v>
      </c>
      <c r="L57" s="102">
        <v>0.0</v>
      </c>
      <c r="M57" s="102">
        <v>0.0</v>
      </c>
      <c r="N57" s="102">
        <v>0.0</v>
      </c>
      <c r="O57" s="102">
        <v>0.0</v>
      </c>
      <c r="P57" s="102">
        <v>0.0</v>
      </c>
      <c r="Q57" s="102">
        <v>0.0</v>
      </c>
      <c r="R57" s="102">
        <v>0.0</v>
      </c>
      <c r="S57" s="102">
        <v>0.0</v>
      </c>
      <c r="T57" s="102">
        <v>0.0</v>
      </c>
      <c r="U57" s="102">
        <v>0.0</v>
      </c>
      <c r="V57" s="102">
        <v>0.0</v>
      </c>
      <c r="W57" s="102">
        <v>0.0</v>
      </c>
      <c r="X57" s="102">
        <v>0.0</v>
      </c>
      <c r="Y57" s="103">
        <f t="shared" si="1"/>
        <v>0</v>
      </c>
    </row>
    <row r="58">
      <c r="A58" s="29" t="s">
        <v>134</v>
      </c>
      <c r="B58" s="29" t="s">
        <v>163</v>
      </c>
      <c r="C58" s="102">
        <v>0.0</v>
      </c>
      <c r="D58" s="102">
        <v>8.0</v>
      </c>
      <c r="E58" s="102">
        <v>0.0</v>
      </c>
      <c r="F58" s="102">
        <v>8.0</v>
      </c>
      <c r="G58" s="102">
        <v>37.0</v>
      </c>
      <c r="H58" s="102">
        <v>0.0</v>
      </c>
      <c r="I58" s="102">
        <v>3.0</v>
      </c>
      <c r="J58" s="102">
        <v>0.0</v>
      </c>
      <c r="K58" s="102">
        <v>0.0</v>
      </c>
      <c r="L58" s="102">
        <v>1.0</v>
      </c>
      <c r="M58" s="102">
        <v>0.0</v>
      </c>
      <c r="N58" s="102">
        <v>4.0</v>
      </c>
      <c r="O58" s="102">
        <v>0.0</v>
      </c>
      <c r="P58" s="102">
        <v>3.0</v>
      </c>
      <c r="Q58" s="102">
        <v>0.0</v>
      </c>
      <c r="R58" s="102">
        <v>0.0</v>
      </c>
      <c r="S58" s="102">
        <v>0.0</v>
      </c>
      <c r="T58" s="102">
        <v>0.0</v>
      </c>
      <c r="U58" s="102">
        <v>0.0</v>
      </c>
      <c r="V58" s="102">
        <v>0.0</v>
      </c>
      <c r="W58" s="102">
        <v>0.0</v>
      </c>
      <c r="X58" s="102">
        <v>1.0</v>
      </c>
      <c r="Y58" s="103">
        <f t="shared" si="1"/>
        <v>65</v>
      </c>
    </row>
    <row r="59">
      <c r="A59" s="29" t="s">
        <v>134</v>
      </c>
      <c r="B59" s="29" t="s">
        <v>140</v>
      </c>
      <c r="C59" s="102">
        <v>0.0</v>
      </c>
      <c r="D59" s="102">
        <v>0.0</v>
      </c>
      <c r="E59" s="102">
        <v>0.0</v>
      </c>
      <c r="F59" s="102">
        <v>0.0</v>
      </c>
      <c r="G59" s="102">
        <v>0.0</v>
      </c>
      <c r="H59" s="102">
        <v>0.0</v>
      </c>
      <c r="I59" s="102">
        <v>0.0</v>
      </c>
      <c r="J59" s="102">
        <v>0.0</v>
      </c>
      <c r="K59" s="102">
        <v>0.0</v>
      </c>
      <c r="L59" s="102">
        <v>0.0</v>
      </c>
      <c r="M59" s="102">
        <v>0.0</v>
      </c>
      <c r="N59" s="102">
        <v>0.0</v>
      </c>
      <c r="O59" s="102">
        <v>0.0</v>
      </c>
      <c r="P59" s="102">
        <v>0.0</v>
      </c>
      <c r="Q59" s="102">
        <v>0.0</v>
      </c>
      <c r="R59" s="102">
        <v>0.0</v>
      </c>
      <c r="S59" s="102">
        <v>0.0</v>
      </c>
      <c r="T59" s="102">
        <v>0.0</v>
      </c>
      <c r="U59" s="102">
        <v>0.0</v>
      </c>
      <c r="V59" s="102">
        <v>0.0</v>
      </c>
      <c r="W59" s="102">
        <v>0.0</v>
      </c>
      <c r="X59" s="102">
        <v>0.0</v>
      </c>
      <c r="Y59" s="103">
        <f t="shared" si="1"/>
        <v>0</v>
      </c>
    </row>
    <row r="60">
      <c r="A60" s="29" t="s">
        <v>134</v>
      </c>
      <c r="B60" s="29" t="s">
        <v>141</v>
      </c>
      <c r="C60" s="102">
        <v>56.0</v>
      </c>
      <c r="D60" s="102">
        <v>3.0</v>
      </c>
      <c r="E60" s="102">
        <v>2.0</v>
      </c>
      <c r="F60" s="102">
        <v>206.0</v>
      </c>
      <c r="G60" s="102">
        <v>270.0</v>
      </c>
      <c r="H60" s="102">
        <v>53.0</v>
      </c>
      <c r="I60" s="102">
        <v>112.0</v>
      </c>
      <c r="J60" s="102">
        <v>0.0</v>
      </c>
      <c r="K60" s="102">
        <v>11.0</v>
      </c>
      <c r="L60" s="102">
        <v>3.0</v>
      </c>
      <c r="M60" s="102">
        <v>0.0</v>
      </c>
      <c r="N60" s="102">
        <v>5.0</v>
      </c>
      <c r="O60" s="102">
        <v>1.0</v>
      </c>
      <c r="P60" s="102">
        <v>178.0</v>
      </c>
      <c r="Q60" s="102">
        <v>0.0</v>
      </c>
      <c r="R60" s="102">
        <v>0.0</v>
      </c>
      <c r="S60" s="102">
        <v>83.0</v>
      </c>
      <c r="T60" s="102">
        <v>10.0</v>
      </c>
      <c r="U60" s="102">
        <v>16.0</v>
      </c>
      <c r="V60" s="102">
        <v>0.0</v>
      </c>
      <c r="W60" s="102">
        <v>66.0</v>
      </c>
      <c r="X60" s="102">
        <v>42.0</v>
      </c>
      <c r="Y60" s="103">
        <f t="shared" si="1"/>
        <v>1117</v>
      </c>
    </row>
    <row r="61">
      <c r="A61" s="29" t="s">
        <v>134</v>
      </c>
      <c r="B61" s="29" t="s">
        <v>142</v>
      </c>
      <c r="C61" s="102">
        <v>0.0</v>
      </c>
      <c r="D61" s="102">
        <v>7.0</v>
      </c>
      <c r="E61" s="102">
        <v>0.0</v>
      </c>
      <c r="F61" s="102">
        <v>31.0</v>
      </c>
      <c r="G61" s="102">
        <v>32.0</v>
      </c>
      <c r="H61" s="102">
        <v>5.0</v>
      </c>
      <c r="I61" s="102">
        <v>12.0</v>
      </c>
      <c r="J61" s="102">
        <v>0.0</v>
      </c>
      <c r="K61" s="102">
        <v>0.0</v>
      </c>
      <c r="L61" s="102">
        <v>0.0</v>
      </c>
      <c r="M61" s="102">
        <v>0.0</v>
      </c>
      <c r="N61" s="102">
        <v>0.0</v>
      </c>
      <c r="O61" s="102">
        <v>0.0</v>
      </c>
      <c r="P61" s="102">
        <v>1.0</v>
      </c>
      <c r="Q61" s="102">
        <v>0.0</v>
      </c>
      <c r="R61" s="102">
        <v>0.0</v>
      </c>
      <c r="S61" s="102">
        <v>0.0</v>
      </c>
      <c r="T61" s="102">
        <v>0.0</v>
      </c>
      <c r="U61" s="102">
        <v>0.0</v>
      </c>
      <c r="V61" s="102">
        <v>0.0</v>
      </c>
      <c r="W61" s="102">
        <v>3.0</v>
      </c>
      <c r="X61" s="102">
        <v>12.0</v>
      </c>
      <c r="Y61" s="103">
        <f t="shared" si="1"/>
        <v>103</v>
      </c>
    </row>
    <row r="62">
      <c r="A62" s="29" t="s">
        <v>134</v>
      </c>
      <c r="B62" s="29" t="s">
        <v>164</v>
      </c>
      <c r="C62" s="102">
        <v>0.0</v>
      </c>
      <c r="D62" s="102">
        <v>0.0</v>
      </c>
      <c r="E62" s="102">
        <v>0.0</v>
      </c>
      <c r="F62" s="102">
        <v>0.0</v>
      </c>
      <c r="G62" s="102">
        <v>1.0</v>
      </c>
      <c r="H62" s="102">
        <v>0.0</v>
      </c>
      <c r="I62" s="102">
        <v>0.0</v>
      </c>
      <c r="J62" s="102">
        <v>0.0</v>
      </c>
      <c r="K62" s="102">
        <v>0.0</v>
      </c>
      <c r="L62" s="102">
        <v>2.0</v>
      </c>
      <c r="M62" s="102">
        <v>0.0</v>
      </c>
      <c r="N62" s="102">
        <v>0.0</v>
      </c>
      <c r="O62" s="102">
        <v>0.0</v>
      </c>
      <c r="P62" s="102">
        <v>5.0</v>
      </c>
      <c r="Q62" s="102">
        <v>0.0</v>
      </c>
      <c r="R62" s="102">
        <v>4.0</v>
      </c>
      <c r="S62" s="102">
        <v>0.0</v>
      </c>
      <c r="T62" s="102">
        <v>0.0</v>
      </c>
      <c r="U62" s="102">
        <v>0.0</v>
      </c>
      <c r="V62" s="102">
        <v>0.0</v>
      </c>
      <c r="W62" s="102">
        <v>0.0</v>
      </c>
      <c r="X62" s="102">
        <v>0.0</v>
      </c>
      <c r="Y62" s="103">
        <f t="shared" si="1"/>
        <v>12</v>
      </c>
    </row>
    <row r="63">
      <c r="A63" s="29" t="s">
        <v>134</v>
      </c>
      <c r="B63" s="29" t="s">
        <v>144</v>
      </c>
      <c r="C63" s="102">
        <v>6.0</v>
      </c>
      <c r="D63" s="102">
        <v>0.0</v>
      </c>
      <c r="E63" s="102">
        <v>0.0</v>
      </c>
      <c r="F63" s="102">
        <v>0.0</v>
      </c>
      <c r="G63" s="102">
        <v>7.0</v>
      </c>
      <c r="H63" s="102">
        <v>3.0</v>
      </c>
      <c r="I63" s="102">
        <v>0.0</v>
      </c>
      <c r="J63" s="102">
        <v>0.0</v>
      </c>
      <c r="K63" s="102">
        <v>1.0</v>
      </c>
      <c r="L63" s="102">
        <v>0.0</v>
      </c>
      <c r="M63" s="102">
        <v>0.0</v>
      </c>
      <c r="N63" s="102">
        <v>0.0</v>
      </c>
      <c r="O63" s="102">
        <v>0.0</v>
      </c>
      <c r="P63" s="102">
        <v>7.0</v>
      </c>
      <c r="Q63" s="102">
        <v>0.0</v>
      </c>
      <c r="R63" s="102">
        <v>4.0</v>
      </c>
      <c r="S63" s="102">
        <v>3.0</v>
      </c>
      <c r="T63" s="102">
        <v>0.0</v>
      </c>
      <c r="U63" s="102">
        <v>0.0</v>
      </c>
      <c r="V63" s="102">
        <v>0.0</v>
      </c>
      <c r="W63" s="102">
        <v>3.0</v>
      </c>
      <c r="X63" s="102">
        <v>0.0</v>
      </c>
      <c r="Y63" s="103">
        <f t="shared" si="1"/>
        <v>34</v>
      </c>
    </row>
    <row r="64">
      <c r="A64" s="29" t="s">
        <v>134</v>
      </c>
      <c r="B64" s="29" t="s">
        <v>145</v>
      </c>
      <c r="C64" s="102">
        <v>0.0</v>
      </c>
      <c r="D64" s="102">
        <v>7.0</v>
      </c>
      <c r="E64" s="102">
        <v>0.0</v>
      </c>
      <c r="F64" s="102">
        <v>30.0</v>
      </c>
      <c r="G64" s="102">
        <v>32.0</v>
      </c>
      <c r="H64" s="102">
        <v>2.0</v>
      </c>
      <c r="I64" s="102">
        <v>5.0</v>
      </c>
      <c r="J64" s="102">
        <v>0.0</v>
      </c>
      <c r="K64" s="102">
        <v>0.0</v>
      </c>
      <c r="L64" s="102">
        <v>0.0</v>
      </c>
      <c r="M64" s="102">
        <v>0.0</v>
      </c>
      <c r="N64" s="102">
        <v>0.0</v>
      </c>
      <c r="O64" s="102">
        <v>0.0</v>
      </c>
      <c r="P64" s="102">
        <v>1.0</v>
      </c>
      <c r="Q64" s="102">
        <v>0.0</v>
      </c>
      <c r="R64" s="102">
        <v>0.0</v>
      </c>
      <c r="S64" s="102">
        <v>0.0</v>
      </c>
      <c r="T64" s="102">
        <v>0.0</v>
      </c>
      <c r="U64" s="102">
        <v>0.0</v>
      </c>
      <c r="V64" s="102">
        <v>0.0</v>
      </c>
      <c r="W64" s="102">
        <v>3.0</v>
      </c>
      <c r="X64" s="102">
        <v>10.0</v>
      </c>
      <c r="Y64" s="103">
        <f t="shared" si="1"/>
        <v>90</v>
      </c>
    </row>
    <row r="65">
      <c r="A65" s="29" t="s">
        <v>134</v>
      </c>
      <c r="B65" s="29" t="s">
        <v>146</v>
      </c>
      <c r="C65" s="102">
        <v>17.0</v>
      </c>
      <c r="D65" s="102">
        <v>0.0</v>
      </c>
      <c r="E65" s="102">
        <v>0.0</v>
      </c>
      <c r="F65" s="102">
        <v>1.0</v>
      </c>
      <c r="G65" s="102">
        <v>11.0</v>
      </c>
      <c r="H65" s="102">
        <v>8.0</v>
      </c>
      <c r="I65" s="102">
        <v>15.0</v>
      </c>
      <c r="J65" s="102">
        <v>0.0</v>
      </c>
      <c r="K65" s="102">
        <v>0.0</v>
      </c>
      <c r="L65" s="102">
        <v>0.0</v>
      </c>
      <c r="M65" s="102">
        <v>0.0</v>
      </c>
      <c r="N65" s="102">
        <v>0.0</v>
      </c>
      <c r="O65" s="102">
        <v>0.0</v>
      </c>
      <c r="P65" s="102">
        <v>54.0</v>
      </c>
      <c r="Q65" s="102">
        <v>0.0</v>
      </c>
      <c r="R65" s="102">
        <v>0.0</v>
      </c>
      <c r="S65" s="102">
        <v>26.0</v>
      </c>
      <c r="T65" s="102">
        <v>3.0</v>
      </c>
      <c r="U65" s="102">
        <v>48.0</v>
      </c>
      <c r="V65" s="102">
        <v>0.0</v>
      </c>
      <c r="W65" s="102">
        <v>12.0</v>
      </c>
      <c r="X65" s="102">
        <v>0.0</v>
      </c>
      <c r="Y65" s="103">
        <f t="shared" si="1"/>
        <v>195</v>
      </c>
    </row>
    <row r="66">
      <c r="A66" s="29" t="s">
        <v>134</v>
      </c>
      <c r="B66" s="29" t="s">
        <v>147</v>
      </c>
      <c r="C66" s="102">
        <v>1.0</v>
      </c>
      <c r="D66" s="102">
        <v>0.0</v>
      </c>
      <c r="E66" s="102">
        <v>0.0</v>
      </c>
      <c r="F66" s="102">
        <v>11.0</v>
      </c>
      <c r="G66" s="102">
        <v>12.0</v>
      </c>
      <c r="H66" s="102">
        <v>0.0</v>
      </c>
      <c r="I66" s="102">
        <v>10.0</v>
      </c>
      <c r="J66" s="102">
        <v>0.0</v>
      </c>
      <c r="K66" s="102">
        <v>1.0</v>
      </c>
      <c r="L66" s="102">
        <v>2.0</v>
      </c>
      <c r="M66" s="102">
        <v>0.0</v>
      </c>
      <c r="N66" s="102">
        <v>0.0</v>
      </c>
      <c r="O66" s="102">
        <v>0.0</v>
      </c>
      <c r="P66" s="102">
        <v>7.0</v>
      </c>
      <c r="Q66" s="102">
        <v>0.0</v>
      </c>
      <c r="R66" s="102">
        <v>0.0</v>
      </c>
      <c r="S66" s="102">
        <v>0.0</v>
      </c>
      <c r="T66" s="102">
        <v>0.0</v>
      </c>
      <c r="U66" s="102">
        <v>0.0</v>
      </c>
      <c r="V66" s="102">
        <v>0.0</v>
      </c>
      <c r="W66" s="102">
        <v>0.0</v>
      </c>
      <c r="X66" s="102">
        <v>9.0</v>
      </c>
      <c r="Y66" s="103">
        <f t="shared" si="1"/>
        <v>53</v>
      </c>
    </row>
    <row r="67">
      <c r="A67" s="29" t="s">
        <v>134</v>
      </c>
      <c r="B67" s="29" t="s">
        <v>148</v>
      </c>
      <c r="C67" s="102">
        <v>0.0</v>
      </c>
      <c r="D67" s="102">
        <v>0.0</v>
      </c>
      <c r="E67" s="102">
        <v>0.0</v>
      </c>
      <c r="F67" s="102">
        <v>1.0</v>
      </c>
      <c r="G67" s="102">
        <v>23.0</v>
      </c>
      <c r="H67" s="102">
        <v>0.0</v>
      </c>
      <c r="I67" s="102">
        <v>0.0</v>
      </c>
      <c r="J67" s="102">
        <v>0.0</v>
      </c>
      <c r="K67" s="102">
        <v>0.0</v>
      </c>
      <c r="L67" s="102">
        <v>0.0</v>
      </c>
      <c r="M67" s="102">
        <v>0.0</v>
      </c>
      <c r="N67" s="102">
        <v>0.0</v>
      </c>
      <c r="O67" s="102">
        <v>0.0</v>
      </c>
      <c r="P67" s="102">
        <v>2.0</v>
      </c>
      <c r="Q67" s="102">
        <v>0.0</v>
      </c>
      <c r="R67" s="102">
        <v>0.0</v>
      </c>
      <c r="S67" s="102">
        <v>0.0</v>
      </c>
      <c r="T67" s="102">
        <v>0.0</v>
      </c>
      <c r="U67" s="102">
        <v>0.0</v>
      </c>
      <c r="V67" s="102">
        <v>0.0</v>
      </c>
      <c r="W67" s="102">
        <v>0.0</v>
      </c>
      <c r="X67" s="102">
        <v>0.0</v>
      </c>
      <c r="Y67" s="103">
        <f t="shared" si="1"/>
        <v>26</v>
      </c>
    </row>
    <row r="68">
      <c r="A68" s="29" t="s">
        <v>134</v>
      </c>
      <c r="B68" s="29" t="s">
        <v>149</v>
      </c>
      <c r="C68" s="102">
        <v>59.0</v>
      </c>
      <c r="D68" s="102">
        <v>5.0</v>
      </c>
      <c r="E68" s="102">
        <v>4.0</v>
      </c>
      <c r="F68" s="102">
        <v>193.0</v>
      </c>
      <c r="G68" s="102">
        <v>262.0</v>
      </c>
      <c r="H68" s="102">
        <v>25.0</v>
      </c>
      <c r="I68" s="102">
        <v>125.0</v>
      </c>
      <c r="J68" s="102">
        <v>0.0</v>
      </c>
      <c r="K68" s="102">
        <v>5.0</v>
      </c>
      <c r="L68" s="102">
        <v>3.0</v>
      </c>
      <c r="M68" s="102">
        <v>0.0</v>
      </c>
      <c r="N68" s="102">
        <v>5.0</v>
      </c>
      <c r="O68" s="102">
        <v>8.0</v>
      </c>
      <c r="P68" s="102">
        <v>193.0</v>
      </c>
      <c r="Q68" s="102">
        <v>0.0</v>
      </c>
      <c r="R68" s="102">
        <v>2.0</v>
      </c>
      <c r="S68" s="102">
        <v>47.0</v>
      </c>
      <c r="T68" s="102">
        <v>10.0</v>
      </c>
      <c r="U68" s="102">
        <v>29.0</v>
      </c>
      <c r="V68" s="102">
        <v>0.0</v>
      </c>
      <c r="W68" s="102">
        <v>62.0</v>
      </c>
      <c r="X68" s="102">
        <v>33.0</v>
      </c>
      <c r="Y68" s="103">
        <f t="shared" si="1"/>
        <v>1070</v>
      </c>
    </row>
    <row r="69">
      <c r="A69" s="29" t="s">
        <v>135</v>
      </c>
      <c r="B69" s="29" t="s">
        <v>161</v>
      </c>
      <c r="C69" s="102">
        <v>0.0</v>
      </c>
      <c r="D69" s="102">
        <v>0.0</v>
      </c>
      <c r="E69" s="102">
        <v>0.0</v>
      </c>
      <c r="F69" s="102">
        <v>0.0</v>
      </c>
      <c r="G69" s="102">
        <v>0.0</v>
      </c>
      <c r="H69" s="102">
        <v>0.0</v>
      </c>
      <c r="I69" s="102">
        <v>0.0</v>
      </c>
      <c r="J69" s="102">
        <v>0.0</v>
      </c>
      <c r="K69" s="102">
        <v>0.0</v>
      </c>
      <c r="L69" s="102">
        <v>0.0</v>
      </c>
      <c r="M69" s="102">
        <v>0.0</v>
      </c>
      <c r="N69" s="102">
        <v>0.0</v>
      </c>
      <c r="O69" s="102">
        <v>0.0</v>
      </c>
      <c r="P69" s="102">
        <v>0.0</v>
      </c>
      <c r="Q69" s="102">
        <v>0.0</v>
      </c>
      <c r="R69" s="102">
        <v>0.0</v>
      </c>
      <c r="S69" s="102">
        <v>0.0</v>
      </c>
      <c r="T69" s="102">
        <v>0.0</v>
      </c>
      <c r="U69" s="102">
        <v>0.0</v>
      </c>
      <c r="V69" s="102">
        <v>0.0</v>
      </c>
      <c r="W69" s="102">
        <v>0.0</v>
      </c>
      <c r="X69" s="102">
        <v>0.0</v>
      </c>
      <c r="Y69" s="103">
        <f t="shared" si="1"/>
        <v>0</v>
      </c>
    </row>
    <row r="70">
      <c r="A70" s="29" t="s">
        <v>135</v>
      </c>
      <c r="B70" s="29" t="s">
        <v>162</v>
      </c>
      <c r="C70" s="102">
        <v>59.0</v>
      </c>
      <c r="D70" s="102">
        <v>1.0</v>
      </c>
      <c r="E70" s="102">
        <v>0.0</v>
      </c>
      <c r="F70" s="102">
        <v>279.0</v>
      </c>
      <c r="G70" s="102">
        <v>224.0</v>
      </c>
      <c r="H70" s="102">
        <v>16.0</v>
      </c>
      <c r="I70" s="102">
        <v>189.0</v>
      </c>
      <c r="J70" s="102">
        <v>0.0</v>
      </c>
      <c r="K70" s="102">
        <v>3.0</v>
      </c>
      <c r="L70" s="102">
        <v>7.0</v>
      </c>
      <c r="M70" s="102">
        <v>0.0</v>
      </c>
      <c r="N70" s="102">
        <v>0.0</v>
      </c>
      <c r="O70" s="102">
        <v>1.0</v>
      </c>
      <c r="P70" s="102">
        <v>129.0</v>
      </c>
      <c r="Q70" s="102">
        <v>0.0</v>
      </c>
      <c r="R70" s="102">
        <v>3.0</v>
      </c>
      <c r="S70" s="102">
        <v>208.0</v>
      </c>
      <c r="T70" s="102">
        <v>2.0</v>
      </c>
      <c r="U70" s="102">
        <v>76.0</v>
      </c>
      <c r="V70" s="102">
        <v>20.0</v>
      </c>
      <c r="W70" s="102">
        <v>53.0</v>
      </c>
      <c r="X70" s="102">
        <v>58.0</v>
      </c>
      <c r="Y70" s="103">
        <f t="shared" si="1"/>
        <v>1328</v>
      </c>
    </row>
    <row r="71">
      <c r="A71" s="29" t="s">
        <v>135</v>
      </c>
      <c r="B71" s="29" t="s">
        <v>138</v>
      </c>
      <c r="C71" s="102">
        <v>0.0</v>
      </c>
      <c r="D71" s="102">
        <v>0.0</v>
      </c>
      <c r="E71" s="102">
        <v>0.0</v>
      </c>
      <c r="F71" s="102">
        <v>0.0</v>
      </c>
      <c r="G71" s="102">
        <v>0.0</v>
      </c>
      <c r="H71" s="102">
        <v>0.0</v>
      </c>
      <c r="I71" s="102">
        <v>0.0</v>
      </c>
      <c r="J71" s="102">
        <v>0.0</v>
      </c>
      <c r="K71" s="102">
        <v>0.0</v>
      </c>
      <c r="L71" s="102">
        <v>0.0</v>
      </c>
      <c r="M71" s="102">
        <v>0.0</v>
      </c>
      <c r="N71" s="102">
        <v>0.0</v>
      </c>
      <c r="O71" s="102">
        <v>0.0</v>
      </c>
      <c r="P71" s="102">
        <v>0.0</v>
      </c>
      <c r="Q71" s="102">
        <v>0.0</v>
      </c>
      <c r="R71" s="102">
        <v>0.0</v>
      </c>
      <c r="S71" s="102">
        <v>0.0</v>
      </c>
      <c r="T71" s="102">
        <v>0.0</v>
      </c>
      <c r="U71" s="102">
        <v>0.0</v>
      </c>
      <c r="V71" s="102">
        <v>0.0</v>
      </c>
      <c r="W71" s="102">
        <v>0.0</v>
      </c>
      <c r="X71" s="102">
        <v>0.0</v>
      </c>
      <c r="Y71" s="103">
        <f t="shared" si="1"/>
        <v>0</v>
      </c>
    </row>
    <row r="72">
      <c r="A72" s="29" t="s">
        <v>135</v>
      </c>
      <c r="B72" s="29" t="s">
        <v>163</v>
      </c>
      <c r="C72" s="102">
        <v>6.0</v>
      </c>
      <c r="D72" s="102">
        <v>0.0</v>
      </c>
      <c r="E72" s="102">
        <v>0.0</v>
      </c>
      <c r="F72" s="102">
        <v>30.0</v>
      </c>
      <c r="G72" s="102">
        <v>77.0</v>
      </c>
      <c r="H72" s="102">
        <v>2.0</v>
      </c>
      <c r="I72" s="102">
        <v>13.0</v>
      </c>
      <c r="J72" s="102">
        <v>0.0</v>
      </c>
      <c r="K72" s="102">
        <v>0.0</v>
      </c>
      <c r="L72" s="102">
        <v>1.0</v>
      </c>
      <c r="M72" s="102">
        <v>0.0</v>
      </c>
      <c r="N72" s="102">
        <v>17.0</v>
      </c>
      <c r="O72" s="102">
        <v>0.0</v>
      </c>
      <c r="P72" s="102">
        <v>23.0</v>
      </c>
      <c r="Q72" s="102">
        <v>0.0</v>
      </c>
      <c r="R72" s="102">
        <v>0.0</v>
      </c>
      <c r="S72" s="102">
        <v>1.0</v>
      </c>
      <c r="T72" s="102">
        <v>0.0</v>
      </c>
      <c r="U72" s="102">
        <v>0.0</v>
      </c>
      <c r="V72" s="102">
        <v>1.0</v>
      </c>
      <c r="W72" s="102">
        <v>3.0</v>
      </c>
      <c r="X72" s="102">
        <v>5.0</v>
      </c>
      <c r="Y72" s="103">
        <f t="shared" si="1"/>
        <v>179</v>
      </c>
    </row>
    <row r="73">
      <c r="A73" s="29" t="s">
        <v>135</v>
      </c>
      <c r="B73" s="29" t="s">
        <v>140</v>
      </c>
      <c r="C73" s="102">
        <v>0.0</v>
      </c>
      <c r="D73" s="102">
        <v>0.0</v>
      </c>
      <c r="E73" s="102">
        <v>0.0</v>
      </c>
      <c r="F73" s="102">
        <v>0.0</v>
      </c>
      <c r="G73" s="102">
        <v>0.0</v>
      </c>
      <c r="H73" s="102">
        <v>0.0</v>
      </c>
      <c r="I73" s="102">
        <v>0.0</v>
      </c>
      <c r="J73" s="102">
        <v>0.0</v>
      </c>
      <c r="K73" s="102">
        <v>0.0</v>
      </c>
      <c r="L73" s="102">
        <v>0.0</v>
      </c>
      <c r="M73" s="102">
        <v>0.0</v>
      </c>
      <c r="N73" s="102">
        <v>0.0</v>
      </c>
      <c r="O73" s="102">
        <v>0.0</v>
      </c>
      <c r="P73" s="102">
        <v>0.0</v>
      </c>
      <c r="Q73" s="102">
        <v>0.0</v>
      </c>
      <c r="R73" s="102">
        <v>0.0</v>
      </c>
      <c r="S73" s="102">
        <v>0.0</v>
      </c>
      <c r="T73" s="102">
        <v>0.0</v>
      </c>
      <c r="U73" s="102">
        <v>0.0</v>
      </c>
      <c r="V73" s="102">
        <v>0.0</v>
      </c>
      <c r="W73" s="102">
        <v>0.0</v>
      </c>
      <c r="X73" s="102">
        <v>0.0</v>
      </c>
      <c r="Y73" s="103">
        <f t="shared" si="1"/>
        <v>0</v>
      </c>
    </row>
    <row r="74">
      <c r="A74" s="29" t="s">
        <v>135</v>
      </c>
      <c r="B74" s="29" t="s">
        <v>141</v>
      </c>
      <c r="C74" s="102">
        <v>146.0</v>
      </c>
      <c r="D74" s="102">
        <v>7.0</v>
      </c>
      <c r="E74" s="102">
        <v>10.0</v>
      </c>
      <c r="F74" s="102">
        <v>392.0</v>
      </c>
      <c r="G74" s="102">
        <v>401.0</v>
      </c>
      <c r="H74" s="102">
        <v>192.0</v>
      </c>
      <c r="I74" s="102">
        <v>428.0</v>
      </c>
      <c r="J74" s="102">
        <v>0.0</v>
      </c>
      <c r="K74" s="102">
        <v>33.0</v>
      </c>
      <c r="L74" s="102">
        <v>4.0</v>
      </c>
      <c r="M74" s="102">
        <v>4.0</v>
      </c>
      <c r="N74" s="102">
        <v>23.0</v>
      </c>
      <c r="O74" s="102">
        <v>4.0</v>
      </c>
      <c r="P74" s="102">
        <v>456.0</v>
      </c>
      <c r="Q74" s="102">
        <v>0.0</v>
      </c>
      <c r="R74" s="102">
        <v>0.0</v>
      </c>
      <c r="S74" s="102">
        <v>296.0</v>
      </c>
      <c r="T74" s="102">
        <v>34.0</v>
      </c>
      <c r="U74" s="102">
        <v>86.0</v>
      </c>
      <c r="V74" s="102">
        <v>7.0</v>
      </c>
      <c r="W74" s="102">
        <v>125.0</v>
      </c>
      <c r="X74" s="102">
        <v>95.0</v>
      </c>
      <c r="Y74" s="103">
        <f t="shared" si="1"/>
        <v>2743</v>
      </c>
    </row>
    <row r="75">
      <c r="A75" s="29" t="s">
        <v>135</v>
      </c>
      <c r="B75" s="29" t="s">
        <v>142</v>
      </c>
      <c r="C75" s="102">
        <v>12.0</v>
      </c>
      <c r="D75" s="102">
        <v>1.0</v>
      </c>
      <c r="E75" s="102">
        <v>0.0</v>
      </c>
      <c r="F75" s="102">
        <v>87.0</v>
      </c>
      <c r="G75" s="102">
        <v>94.0</v>
      </c>
      <c r="H75" s="102">
        <v>24.0</v>
      </c>
      <c r="I75" s="102">
        <v>46.0</v>
      </c>
      <c r="J75" s="102">
        <v>0.0</v>
      </c>
      <c r="K75" s="102">
        <v>0.0</v>
      </c>
      <c r="L75" s="102">
        <v>0.0</v>
      </c>
      <c r="M75" s="102">
        <v>0.0</v>
      </c>
      <c r="N75" s="102">
        <v>0.0</v>
      </c>
      <c r="O75" s="102">
        <v>0.0</v>
      </c>
      <c r="P75" s="102">
        <v>16.0</v>
      </c>
      <c r="Q75" s="102">
        <v>0.0</v>
      </c>
      <c r="R75" s="102">
        <v>0.0</v>
      </c>
      <c r="S75" s="102">
        <v>0.0</v>
      </c>
      <c r="T75" s="102">
        <v>0.0</v>
      </c>
      <c r="U75" s="102">
        <v>0.0</v>
      </c>
      <c r="V75" s="102">
        <v>1.0</v>
      </c>
      <c r="W75" s="102">
        <v>8.0</v>
      </c>
      <c r="X75" s="102">
        <v>25.0</v>
      </c>
      <c r="Y75" s="103">
        <f t="shared" si="1"/>
        <v>314</v>
      </c>
    </row>
    <row r="76">
      <c r="A76" s="29" t="s">
        <v>135</v>
      </c>
      <c r="B76" s="29" t="s">
        <v>164</v>
      </c>
      <c r="C76" s="102">
        <v>2.0</v>
      </c>
      <c r="D76" s="102">
        <v>0.0</v>
      </c>
      <c r="E76" s="102">
        <v>0.0</v>
      </c>
      <c r="F76" s="102">
        <v>3.0</v>
      </c>
      <c r="G76" s="102">
        <v>5.0</v>
      </c>
      <c r="H76" s="102">
        <v>0.0</v>
      </c>
      <c r="I76" s="102">
        <v>6.0</v>
      </c>
      <c r="J76" s="102">
        <v>0.0</v>
      </c>
      <c r="K76" s="102">
        <v>2.0</v>
      </c>
      <c r="L76" s="102">
        <v>4.0</v>
      </c>
      <c r="M76" s="102">
        <v>0.0</v>
      </c>
      <c r="N76" s="102">
        <v>0.0</v>
      </c>
      <c r="O76" s="102">
        <v>0.0</v>
      </c>
      <c r="P76" s="102">
        <v>25.0</v>
      </c>
      <c r="Q76" s="102">
        <v>0.0</v>
      </c>
      <c r="R76" s="102">
        <v>3.0</v>
      </c>
      <c r="S76" s="102">
        <v>0.0</v>
      </c>
      <c r="T76" s="102">
        <v>2.0</v>
      </c>
      <c r="U76" s="102">
        <v>0.0</v>
      </c>
      <c r="V76" s="102">
        <v>0.0</v>
      </c>
      <c r="W76" s="102">
        <v>2.0</v>
      </c>
      <c r="X76" s="102">
        <v>1.0</v>
      </c>
      <c r="Y76" s="103">
        <f t="shared" si="1"/>
        <v>55</v>
      </c>
    </row>
    <row r="77">
      <c r="A77" s="29" t="s">
        <v>135</v>
      </c>
      <c r="B77" s="29" t="s">
        <v>144</v>
      </c>
      <c r="C77" s="102">
        <v>18.0</v>
      </c>
      <c r="D77" s="102">
        <v>0.0</v>
      </c>
      <c r="E77" s="102">
        <v>0.0</v>
      </c>
      <c r="F77" s="102">
        <v>5.0</v>
      </c>
      <c r="G77" s="102">
        <v>15.0</v>
      </c>
      <c r="H77" s="102">
        <v>8.0</v>
      </c>
      <c r="I77" s="102">
        <v>3.0</v>
      </c>
      <c r="J77" s="102">
        <v>0.0</v>
      </c>
      <c r="K77" s="102">
        <v>1.0</v>
      </c>
      <c r="L77" s="102">
        <v>0.0</v>
      </c>
      <c r="M77" s="102">
        <v>0.0</v>
      </c>
      <c r="N77" s="102">
        <v>0.0</v>
      </c>
      <c r="O77" s="102">
        <v>0.0</v>
      </c>
      <c r="P77" s="102">
        <v>21.0</v>
      </c>
      <c r="Q77" s="102">
        <v>0.0</v>
      </c>
      <c r="R77" s="102">
        <v>3.0</v>
      </c>
      <c r="S77" s="102">
        <v>48.0</v>
      </c>
      <c r="T77" s="102">
        <v>0.0</v>
      </c>
      <c r="U77" s="102">
        <v>0.0</v>
      </c>
      <c r="V77" s="102">
        <v>0.0</v>
      </c>
      <c r="W77" s="102">
        <v>2.0</v>
      </c>
      <c r="X77" s="102">
        <v>0.0</v>
      </c>
      <c r="Y77" s="103">
        <f t="shared" si="1"/>
        <v>124</v>
      </c>
    </row>
    <row r="78">
      <c r="A78" s="29" t="s">
        <v>135</v>
      </c>
      <c r="B78" s="29" t="s">
        <v>145</v>
      </c>
      <c r="C78" s="102">
        <v>11.0</v>
      </c>
      <c r="D78" s="102">
        <v>1.0</v>
      </c>
      <c r="E78" s="102">
        <v>0.0</v>
      </c>
      <c r="F78" s="102">
        <v>82.0</v>
      </c>
      <c r="G78" s="102">
        <v>89.0</v>
      </c>
      <c r="H78" s="102">
        <v>11.0</v>
      </c>
      <c r="I78" s="102">
        <v>35.0</v>
      </c>
      <c r="J78" s="102">
        <v>0.0</v>
      </c>
      <c r="K78" s="102">
        <v>0.0</v>
      </c>
      <c r="L78" s="102">
        <v>0.0</v>
      </c>
      <c r="M78" s="102">
        <v>0.0</v>
      </c>
      <c r="N78" s="102">
        <v>0.0</v>
      </c>
      <c r="O78" s="102">
        <v>0.0</v>
      </c>
      <c r="P78" s="102">
        <v>14.0</v>
      </c>
      <c r="Q78" s="102">
        <v>0.0</v>
      </c>
      <c r="R78" s="102">
        <v>0.0</v>
      </c>
      <c r="S78" s="102">
        <v>0.0</v>
      </c>
      <c r="T78" s="102">
        <v>0.0</v>
      </c>
      <c r="U78" s="102">
        <v>0.0</v>
      </c>
      <c r="V78" s="102">
        <v>1.0</v>
      </c>
      <c r="W78" s="102">
        <v>8.0</v>
      </c>
      <c r="X78" s="102">
        <v>21.0</v>
      </c>
      <c r="Y78" s="103">
        <f t="shared" si="1"/>
        <v>273</v>
      </c>
    </row>
    <row r="79">
      <c r="A79" s="29" t="s">
        <v>135</v>
      </c>
      <c r="B79" s="29" t="s">
        <v>146</v>
      </c>
      <c r="C79" s="102">
        <v>43.0</v>
      </c>
      <c r="D79" s="102">
        <v>0.0</v>
      </c>
      <c r="E79" s="102">
        <v>1.0</v>
      </c>
      <c r="F79" s="102">
        <v>4.0</v>
      </c>
      <c r="G79" s="102">
        <v>54.0</v>
      </c>
      <c r="H79" s="102">
        <v>50.0</v>
      </c>
      <c r="I79" s="102">
        <v>192.0</v>
      </c>
      <c r="J79" s="102">
        <v>0.0</v>
      </c>
      <c r="K79" s="102">
        <v>0.0</v>
      </c>
      <c r="L79" s="102">
        <v>0.0</v>
      </c>
      <c r="M79" s="102">
        <v>1.0</v>
      </c>
      <c r="N79" s="102">
        <v>3.0</v>
      </c>
      <c r="O79" s="102">
        <v>1.0</v>
      </c>
      <c r="P79" s="102">
        <v>122.0</v>
      </c>
      <c r="Q79" s="102">
        <v>0.0</v>
      </c>
      <c r="R79" s="102">
        <v>0.0</v>
      </c>
      <c r="S79" s="102">
        <v>64.0</v>
      </c>
      <c r="T79" s="102">
        <v>39.0</v>
      </c>
      <c r="U79" s="102">
        <v>89.0</v>
      </c>
      <c r="V79" s="102">
        <v>19.0</v>
      </c>
      <c r="W79" s="102">
        <v>118.0</v>
      </c>
      <c r="X79" s="102">
        <v>8.0</v>
      </c>
      <c r="Y79" s="103">
        <f t="shared" si="1"/>
        <v>808</v>
      </c>
    </row>
    <row r="80">
      <c r="A80" s="29" t="s">
        <v>135</v>
      </c>
      <c r="B80" s="29" t="s">
        <v>147</v>
      </c>
      <c r="C80" s="102">
        <v>10.0</v>
      </c>
      <c r="D80" s="102">
        <v>0.0</v>
      </c>
      <c r="E80" s="102">
        <v>0.0</v>
      </c>
      <c r="F80" s="102">
        <v>40.0</v>
      </c>
      <c r="G80" s="102">
        <v>22.0</v>
      </c>
      <c r="H80" s="102">
        <v>1.0</v>
      </c>
      <c r="I80" s="102">
        <v>32.0</v>
      </c>
      <c r="J80" s="102">
        <v>0.0</v>
      </c>
      <c r="K80" s="102">
        <v>1.0</v>
      </c>
      <c r="L80" s="102">
        <v>4.0</v>
      </c>
      <c r="M80" s="102">
        <v>0.0</v>
      </c>
      <c r="N80" s="102">
        <v>3.0</v>
      </c>
      <c r="O80" s="102">
        <v>0.0</v>
      </c>
      <c r="P80" s="102">
        <v>15.0</v>
      </c>
      <c r="Q80" s="102">
        <v>0.0</v>
      </c>
      <c r="R80" s="102">
        <v>0.0</v>
      </c>
      <c r="S80" s="102">
        <v>0.0</v>
      </c>
      <c r="T80" s="102">
        <v>0.0</v>
      </c>
      <c r="U80" s="102">
        <v>0.0</v>
      </c>
      <c r="V80" s="102">
        <v>0.0</v>
      </c>
      <c r="W80" s="102">
        <v>0.0</v>
      </c>
      <c r="X80" s="102">
        <v>29.0</v>
      </c>
      <c r="Y80" s="103">
        <f t="shared" si="1"/>
        <v>157</v>
      </c>
    </row>
    <row r="81">
      <c r="A81" s="29" t="s">
        <v>135</v>
      </c>
      <c r="B81" s="29" t="s">
        <v>148</v>
      </c>
      <c r="C81" s="102">
        <v>18.0</v>
      </c>
      <c r="D81" s="102">
        <v>0.0</v>
      </c>
      <c r="E81" s="102">
        <v>0.0</v>
      </c>
      <c r="F81" s="102">
        <v>56.0</v>
      </c>
      <c r="G81" s="102">
        <v>116.0</v>
      </c>
      <c r="H81" s="102">
        <v>3.0</v>
      </c>
      <c r="I81" s="102">
        <v>100.0</v>
      </c>
      <c r="J81" s="102">
        <v>0.0</v>
      </c>
      <c r="K81" s="102">
        <v>23.0</v>
      </c>
      <c r="L81" s="102">
        <v>1.0</v>
      </c>
      <c r="M81" s="102">
        <v>5.0</v>
      </c>
      <c r="N81" s="102">
        <v>5.0</v>
      </c>
      <c r="O81" s="102">
        <v>1.0</v>
      </c>
      <c r="P81" s="102">
        <v>75.0</v>
      </c>
      <c r="Q81" s="102">
        <v>0.0</v>
      </c>
      <c r="R81" s="102">
        <v>0.0</v>
      </c>
      <c r="S81" s="102">
        <v>4.0</v>
      </c>
      <c r="T81" s="102">
        <v>2.0</v>
      </c>
      <c r="U81" s="102">
        <v>41.0</v>
      </c>
      <c r="V81" s="102">
        <v>12.0</v>
      </c>
      <c r="W81" s="102">
        <v>31.0</v>
      </c>
      <c r="X81" s="102">
        <v>54.0</v>
      </c>
      <c r="Y81" s="103">
        <f t="shared" si="1"/>
        <v>547</v>
      </c>
    </row>
    <row r="82">
      <c r="A82" s="29" t="s">
        <v>135</v>
      </c>
      <c r="B82" s="29" t="s">
        <v>149</v>
      </c>
      <c r="C82" s="102">
        <v>125.0</v>
      </c>
      <c r="D82" s="102">
        <v>2.0</v>
      </c>
      <c r="E82" s="102">
        <v>0.0</v>
      </c>
      <c r="F82" s="102">
        <v>358.0</v>
      </c>
      <c r="G82" s="102">
        <v>282.0</v>
      </c>
      <c r="H82" s="102">
        <v>44.0</v>
      </c>
      <c r="I82" s="102">
        <v>226.0</v>
      </c>
      <c r="J82" s="102">
        <v>1.0</v>
      </c>
      <c r="K82" s="102">
        <v>5.0</v>
      </c>
      <c r="L82" s="102">
        <v>5.0</v>
      </c>
      <c r="M82" s="102">
        <v>10.0</v>
      </c>
      <c r="N82" s="102">
        <v>5.0</v>
      </c>
      <c r="O82" s="102">
        <v>6.0</v>
      </c>
      <c r="P82" s="102">
        <v>302.0</v>
      </c>
      <c r="Q82" s="102">
        <v>1.0</v>
      </c>
      <c r="R82" s="102">
        <v>2.0</v>
      </c>
      <c r="S82" s="102">
        <v>38.0</v>
      </c>
      <c r="T82" s="102">
        <v>7.0</v>
      </c>
      <c r="U82" s="102">
        <v>21.0</v>
      </c>
      <c r="V82" s="102">
        <v>3.0</v>
      </c>
      <c r="W82" s="102">
        <v>95.0</v>
      </c>
      <c r="X82" s="102">
        <v>73.0</v>
      </c>
      <c r="Y82" s="103">
        <f t="shared" si="1"/>
        <v>1611</v>
      </c>
    </row>
    <row r="83">
      <c r="A83" s="29" t="s">
        <v>161</v>
      </c>
      <c r="B83" s="29" t="s">
        <v>162</v>
      </c>
      <c r="C83" s="102">
        <v>0.0</v>
      </c>
      <c r="D83" s="102">
        <v>0.0</v>
      </c>
      <c r="E83" s="102">
        <v>0.0</v>
      </c>
      <c r="F83" s="102">
        <v>0.0</v>
      </c>
      <c r="G83" s="102">
        <v>0.0</v>
      </c>
      <c r="H83" s="102">
        <v>0.0</v>
      </c>
      <c r="I83" s="102">
        <v>0.0</v>
      </c>
      <c r="J83" s="102">
        <v>0.0</v>
      </c>
      <c r="K83" s="102">
        <v>0.0</v>
      </c>
      <c r="L83" s="102">
        <v>0.0</v>
      </c>
      <c r="M83" s="102">
        <v>0.0</v>
      </c>
      <c r="N83" s="102">
        <v>0.0</v>
      </c>
      <c r="O83" s="102">
        <v>0.0</v>
      </c>
      <c r="P83" s="102">
        <v>0.0</v>
      </c>
      <c r="Q83" s="102">
        <v>0.0</v>
      </c>
      <c r="R83" s="102">
        <v>0.0</v>
      </c>
      <c r="S83" s="102">
        <v>0.0</v>
      </c>
      <c r="T83" s="102">
        <v>0.0</v>
      </c>
      <c r="U83" s="102">
        <v>0.0</v>
      </c>
      <c r="V83" s="102">
        <v>0.0</v>
      </c>
      <c r="W83" s="102">
        <v>0.0</v>
      </c>
      <c r="X83" s="102">
        <v>0.0</v>
      </c>
      <c r="Y83" s="103">
        <f t="shared" si="1"/>
        <v>0</v>
      </c>
    </row>
    <row r="84">
      <c r="A84" s="29" t="s">
        <v>161</v>
      </c>
      <c r="B84" s="29" t="s">
        <v>138</v>
      </c>
      <c r="C84" s="102">
        <v>0.0</v>
      </c>
      <c r="D84" s="102">
        <v>0.0</v>
      </c>
      <c r="E84" s="102">
        <v>0.0</v>
      </c>
      <c r="F84" s="102">
        <v>0.0</v>
      </c>
      <c r="G84" s="102">
        <v>0.0</v>
      </c>
      <c r="H84" s="102">
        <v>0.0</v>
      </c>
      <c r="I84" s="102">
        <v>0.0</v>
      </c>
      <c r="J84" s="102">
        <v>0.0</v>
      </c>
      <c r="K84" s="102">
        <v>0.0</v>
      </c>
      <c r="L84" s="102">
        <v>0.0</v>
      </c>
      <c r="M84" s="102">
        <v>0.0</v>
      </c>
      <c r="N84" s="102">
        <v>0.0</v>
      </c>
      <c r="O84" s="102">
        <v>0.0</v>
      </c>
      <c r="P84" s="102">
        <v>0.0</v>
      </c>
      <c r="Q84" s="102">
        <v>0.0</v>
      </c>
      <c r="R84" s="102">
        <v>0.0</v>
      </c>
      <c r="S84" s="102">
        <v>0.0</v>
      </c>
      <c r="T84" s="102">
        <v>0.0</v>
      </c>
      <c r="U84" s="102">
        <v>0.0</v>
      </c>
      <c r="V84" s="102">
        <v>0.0</v>
      </c>
      <c r="W84" s="102">
        <v>0.0</v>
      </c>
      <c r="X84" s="102">
        <v>0.0</v>
      </c>
      <c r="Y84" s="103">
        <f t="shared" si="1"/>
        <v>0</v>
      </c>
    </row>
    <row r="85">
      <c r="A85" s="29" t="s">
        <v>161</v>
      </c>
      <c r="B85" s="29" t="s">
        <v>163</v>
      </c>
      <c r="C85" s="102">
        <v>0.0</v>
      </c>
      <c r="D85" s="102">
        <v>0.0</v>
      </c>
      <c r="E85" s="102">
        <v>0.0</v>
      </c>
      <c r="F85" s="102">
        <v>0.0</v>
      </c>
      <c r="G85" s="102">
        <v>0.0</v>
      </c>
      <c r="H85" s="102">
        <v>0.0</v>
      </c>
      <c r="I85" s="102">
        <v>0.0</v>
      </c>
      <c r="J85" s="102">
        <v>0.0</v>
      </c>
      <c r="K85" s="102">
        <v>0.0</v>
      </c>
      <c r="L85" s="102">
        <v>0.0</v>
      </c>
      <c r="M85" s="102">
        <v>0.0</v>
      </c>
      <c r="N85" s="102">
        <v>0.0</v>
      </c>
      <c r="O85" s="102">
        <v>0.0</v>
      </c>
      <c r="P85" s="102">
        <v>0.0</v>
      </c>
      <c r="Q85" s="102">
        <v>0.0</v>
      </c>
      <c r="R85" s="102">
        <v>0.0</v>
      </c>
      <c r="S85" s="102">
        <v>0.0</v>
      </c>
      <c r="T85" s="102">
        <v>0.0</v>
      </c>
      <c r="U85" s="102">
        <v>0.0</v>
      </c>
      <c r="V85" s="102">
        <v>0.0</v>
      </c>
      <c r="W85" s="102">
        <v>0.0</v>
      </c>
      <c r="X85" s="102">
        <v>0.0</v>
      </c>
      <c r="Y85" s="103">
        <f t="shared" si="1"/>
        <v>0</v>
      </c>
    </row>
    <row r="86">
      <c r="A86" s="29" t="s">
        <v>161</v>
      </c>
      <c r="B86" s="29" t="s">
        <v>140</v>
      </c>
      <c r="C86" s="102">
        <v>0.0</v>
      </c>
      <c r="D86" s="102">
        <v>0.0</v>
      </c>
      <c r="E86" s="102">
        <v>0.0</v>
      </c>
      <c r="F86" s="102">
        <v>0.0</v>
      </c>
      <c r="G86" s="102">
        <v>0.0</v>
      </c>
      <c r="H86" s="102">
        <v>0.0</v>
      </c>
      <c r="I86" s="102">
        <v>0.0</v>
      </c>
      <c r="J86" s="102">
        <v>0.0</v>
      </c>
      <c r="K86" s="102">
        <v>0.0</v>
      </c>
      <c r="L86" s="102">
        <v>0.0</v>
      </c>
      <c r="M86" s="102">
        <v>0.0</v>
      </c>
      <c r="N86" s="102">
        <v>0.0</v>
      </c>
      <c r="O86" s="102">
        <v>0.0</v>
      </c>
      <c r="P86" s="102">
        <v>0.0</v>
      </c>
      <c r="Q86" s="102">
        <v>0.0</v>
      </c>
      <c r="R86" s="102">
        <v>0.0</v>
      </c>
      <c r="S86" s="102">
        <v>0.0</v>
      </c>
      <c r="T86" s="102">
        <v>0.0</v>
      </c>
      <c r="U86" s="102">
        <v>0.0</v>
      </c>
      <c r="V86" s="102">
        <v>0.0</v>
      </c>
      <c r="W86" s="102">
        <v>0.0</v>
      </c>
      <c r="X86" s="102">
        <v>0.0</v>
      </c>
      <c r="Y86" s="103">
        <f t="shared" si="1"/>
        <v>0</v>
      </c>
    </row>
    <row r="87">
      <c r="A87" s="29" t="s">
        <v>161</v>
      </c>
      <c r="B87" s="29" t="s">
        <v>141</v>
      </c>
      <c r="C87" s="102">
        <v>0.0</v>
      </c>
      <c r="D87" s="102">
        <v>0.0</v>
      </c>
      <c r="E87" s="102">
        <v>0.0</v>
      </c>
      <c r="F87" s="102">
        <v>0.0</v>
      </c>
      <c r="G87" s="102">
        <v>0.0</v>
      </c>
      <c r="H87" s="102">
        <v>0.0</v>
      </c>
      <c r="I87" s="102">
        <v>0.0</v>
      </c>
      <c r="J87" s="102">
        <v>0.0</v>
      </c>
      <c r="K87" s="102">
        <v>0.0</v>
      </c>
      <c r="L87" s="102">
        <v>0.0</v>
      </c>
      <c r="M87" s="102">
        <v>0.0</v>
      </c>
      <c r="N87" s="102">
        <v>0.0</v>
      </c>
      <c r="O87" s="102">
        <v>0.0</v>
      </c>
      <c r="P87" s="102">
        <v>0.0</v>
      </c>
      <c r="Q87" s="102">
        <v>0.0</v>
      </c>
      <c r="R87" s="102">
        <v>0.0</v>
      </c>
      <c r="S87" s="102">
        <v>0.0</v>
      </c>
      <c r="T87" s="102">
        <v>0.0</v>
      </c>
      <c r="U87" s="102">
        <v>0.0</v>
      </c>
      <c r="V87" s="102">
        <v>0.0</v>
      </c>
      <c r="W87" s="102">
        <v>0.0</v>
      </c>
      <c r="X87" s="102">
        <v>0.0</v>
      </c>
      <c r="Y87" s="103">
        <f t="shared" si="1"/>
        <v>0</v>
      </c>
    </row>
    <row r="88">
      <c r="A88" s="29" t="s">
        <v>161</v>
      </c>
      <c r="B88" s="29" t="s">
        <v>142</v>
      </c>
      <c r="C88" s="102">
        <v>0.0</v>
      </c>
      <c r="D88" s="102">
        <v>0.0</v>
      </c>
      <c r="E88" s="102">
        <v>0.0</v>
      </c>
      <c r="F88" s="102">
        <v>0.0</v>
      </c>
      <c r="G88" s="102">
        <v>0.0</v>
      </c>
      <c r="H88" s="102">
        <v>0.0</v>
      </c>
      <c r="I88" s="102">
        <v>0.0</v>
      </c>
      <c r="J88" s="102">
        <v>0.0</v>
      </c>
      <c r="K88" s="102">
        <v>0.0</v>
      </c>
      <c r="L88" s="102">
        <v>0.0</v>
      </c>
      <c r="M88" s="102">
        <v>0.0</v>
      </c>
      <c r="N88" s="102">
        <v>0.0</v>
      </c>
      <c r="O88" s="102">
        <v>0.0</v>
      </c>
      <c r="P88" s="102">
        <v>0.0</v>
      </c>
      <c r="Q88" s="102">
        <v>0.0</v>
      </c>
      <c r="R88" s="102">
        <v>0.0</v>
      </c>
      <c r="S88" s="102">
        <v>0.0</v>
      </c>
      <c r="T88" s="102">
        <v>0.0</v>
      </c>
      <c r="U88" s="102">
        <v>0.0</v>
      </c>
      <c r="V88" s="102">
        <v>0.0</v>
      </c>
      <c r="W88" s="102">
        <v>0.0</v>
      </c>
      <c r="X88" s="102">
        <v>0.0</v>
      </c>
      <c r="Y88" s="103">
        <f t="shared" si="1"/>
        <v>0</v>
      </c>
    </row>
    <row r="89">
      <c r="A89" s="29" t="s">
        <v>161</v>
      </c>
      <c r="B89" s="29" t="s">
        <v>164</v>
      </c>
      <c r="C89" s="102">
        <v>0.0</v>
      </c>
      <c r="D89" s="102">
        <v>0.0</v>
      </c>
      <c r="E89" s="102">
        <v>0.0</v>
      </c>
      <c r="F89" s="102">
        <v>0.0</v>
      </c>
      <c r="G89" s="102">
        <v>0.0</v>
      </c>
      <c r="H89" s="102">
        <v>0.0</v>
      </c>
      <c r="I89" s="102">
        <v>0.0</v>
      </c>
      <c r="J89" s="102">
        <v>0.0</v>
      </c>
      <c r="K89" s="102">
        <v>0.0</v>
      </c>
      <c r="L89" s="102">
        <v>0.0</v>
      </c>
      <c r="M89" s="102">
        <v>0.0</v>
      </c>
      <c r="N89" s="102">
        <v>0.0</v>
      </c>
      <c r="O89" s="102">
        <v>0.0</v>
      </c>
      <c r="P89" s="102">
        <v>0.0</v>
      </c>
      <c r="Q89" s="102">
        <v>0.0</v>
      </c>
      <c r="R89" s="102">
        <v>0.0</v>
      </c>
      <c r="S89" s="102">
        <v>0.0</v>
      </c>
      <c r="T89" s="102">
        <v>0.0</v>
      </c>
      <c r="U89" s="102">
        <v>0.0</v>
      </c>
      <c r="V89" s="102">
        <v>0.0</v>
      </c>
      <c r="W89" s="102">
        <v>0.0</v>
      </c>
      <c r="X89" s="102">
        <v>0.0</v>
      </c>
      <c r="Y89" s="103">
        <f t="shared" si="1"/>
        <v>0</v>
      </c>
    </row>
    <row r="90">
      <c r="A90" s="29" t="s">
        <v>161</v>
      </c>
      <c r="B90" s="29" t="s">
        <v>144</v>
      </c>
      <c r="C90" s="102">
        <v>0.0</v>
      </c>
      <c r="D90" s="102">
        <v>0.0</v>
      </c>
      <c r="E90" s="102">
        <v>0.0</v>
      </c>
      <c r="F90" s="102">
        <v>0.0</v>
      </c>
      <c r="G90" s="102">
        <v>0.0</v>
      </c>
      <c r="H90" s="102">
        <v>0.0</v>
      </c>
      <c r="I90" s="102">
        <v>0.0</v>
      </c>
      <c r="J90" s="102">
        <v>0.0</v>
      </c>
      <c r="K90" s="102">
        <v>0.0</v>
      </c>
      <c r="L90" s="102">
        <v>0.0</v>
      </c>
      <c r="M90" s="102">
        <v>0.0</v>
      </c>
      <c r="N90" s="102">
        <v>0.0</v>
      </c>
      <c r="O90" s="102">
        <v>0.0</v>
      </c>
      <c r="P90" s="102">
        <v>0.0</v>
      </c>
      <c r="Q90" s="102">
        <v>0.0</v>
      </c>
      <c r="R90" s="102">
        <v>0.0</v>
      </c>
      <c r="S90" s="102">
        <v>0.0</v>
      </c>
      <c r="T90" s="102">
        <v>0.0</v>
      </c>
      <c r="U90" s="102">
        <v>0.0</v>
      </c>
      <c r="V90" s="102">
        <v>0.0</v>
      </c>
      <c r="W90" s="102">
        <v>0.0</v>
      </c>
      <c r="X90" s="102">
        <v>0.0</v>
      </c>
      <c r="Y90" s="103">
        <f t="shared" si="1"/>
        <v>0</v>
      </c>
    </row>
    <row r="91">
      <c r="A91" s="29" t="s">
        <v>161</v>
      </c>
      <c r="B91" s="29" t="s">
        <v>145</v>
      </c>
      <c r="C91" s="102">
        <v>0.0</v>
      </c>
      <c r="D91" s="102">
        <v>0.0</v>
      </c>
      <c r="E91" s="102">
        <v>0.0</v>
      </c>
      <c r="F91" s="102">
        <v>0.0</v>
      </c>
      <c r="G91" s="102">
        <v>0.0</v>
      </c>
      <c r="H91" s="102">
        <v>0.0</v>
      </c>
      <c r="I91" s="102">
        <v>0.0</v>
      </c>
      <c r="J91" s="102">
        <v>0.0</v>
      </c>
      <c r="K91" s="102">
        <v>0.0</v>
      </c>
      <c r="L91" s="102">
        <v>0.0</v>
      </c>
      <c r="M91" s="102">
        <v>0.0</v>
      </c>
      <c r="N91" s="102">
        <v>0.0</v>
      </c>
      <c r="O91" s="102">
        <v>0.0</v>
      </c>
      <c r="P91" s="102">
        <v>0.0</v>
      </c>
      <c r="Q91" s="102">
        <v>0.0</v>
      </c>
      <c r="R91" s="102">
        <v>0.0</v>
      </c>
      <c r="S91" s="102">
        <v>0.0</v>
      </c>
      <c r="T91" s="102">
        <v>0.0</v>
      </c>
      <c r="U91" s="102">
        <v>0.0</v>
      </c>
      <c r="V91" s="102">
        <v>0.0</v>
      </c>
      <c r="W91" s="102">
        <v>0.0</v>
      </c>
      <c r="X91" s="102">
        <v>0.0</v>
      </c>
      <c r="Y91" s="103">
        <f t="shared" si="1"/>
        <v>0</v>
      </c>
    </row>
    <row r="92">
      <c r="A92" s="29" t="s">
        <v>161</v>
      </c>
      <c r="B92" s="29" t="s">
        <v>146</v>
      </c>
      <c r="C92" s="102">
        <v>0.0</v>
      </c>
      <c r="D92" s="102">
        <v>0.0</v>
      </c>
      <c r="E92" s="102">
        <v>0.0</v>
      </c>
      <c r="F92" s="102">
        <v>0.0</v>
      </c>
      <c r="G92" s="102">
        <v>0.0</v>
      </c>
      <c r="H92" s="102">
        <v>0.0</v>
      </c>
      <c r="I92" s="102">
        <v>0.0</v>
      </c>
      <c r="J92" s="102">
        <v>0.0</v>
      </c>
      <c r="K92" s="102">
        <v>0.0</v>
      </c>
      <c r="L92" s="102">
        <v>0.0</v>
      </c>
      <c r="M92" s="102">
        <v>0.0</v>
      </c>
      <c r="N92" s="102">
        <v>0.0</v>
      </c>
      <c r="O92" s="102">
        <v>0.0</v>
      </c>
      <c r="P92" s="102">
        <v>0.0</v>
      </c>
      <c r="Q92" s="102">
        <v>0.0</v>
      </c>
      <c r="R92" s="102">
        <v>0.0</v>
      </c>
      <c r="S92" s="102">
        <v>0.0</v>
      </c>
      <c r="T92" s="102">
        <v>0.0</v>
      </c>
      <c r="U92" s="102">
        <v>0.0</v>
      </c>
      <c r="V92" s="102">
        <v>0.0</v>
      </c>
      <c r="W92" s="102">
        <v>0.0</v>
      </c>
      <c r="X92" s="102">
        <v>0.0</v>
      </c>
      <c r="Y92" s="103">
        <f t="shared" si="1"/>
        <v>0</v>
      </c>
    </row>
    <row r="93">
      <c r="A93" s="29" t="s">
        <v>161</v>
      </c>
      <c r="B93" s="29" t="s">
        <v>147</v>
      </c>
      <c r="C93" s="102">
        <v>0.0</v>
      </c>
      <c r="D93" s="102">
        <v>0.0</v>
      </c>
      <c r="E93" s="102">
        <v>0.0</v>
      </c>
      <c r="F93" s="102">
        <v>0.0</v>
      </c>
      <c r="G93" s="102">
        <v>0.0</v>
      </c>
      <c r="H93" s="102">
        <v>0.0</v>
      </c>
      <c r="I93" s="102">
        <v>0.0</v>
      </c>
      <c r="J93" s="102">
        <v>0.0</v>
      </c>
      <c r="K93" s="102">
        <v>0.0</v>
      </c>
      <c r="L93" s="102">
        <v>0.0</v>
      </c>
      <c r="M93" s="102">
        <v>0.0</v>
      </c>
      <c r="N93" s="102">
        <v>0.0</v>
      </c>
      <c r="O93" s="102">
        <v>0.0</v>
      </c>
      <c r="P93" s="102">
        <v>0.0</v>
      </c>
      <c r="Q93" s="102">
        <v>0.0</v>
      </c>
      <c r="R93" s="102">
        <v>0.0</v>
      </c>
      <c r="S93" s="102">
        <v>0.0</v>
      </c>
      <c r="T93" s="102">
        <v>0.0</v>
      </c>
      <c r="U93" s="102">
        <v>0.0</v>
      </c>
      <c r="V93" s="102">
        <v>0.0</v>
      </c>
      <c r="W93" s="102">
        <v>0.0</v>
      </c>
      <c r="X93" s="102">
        <v>0.0</v>
      </c>
      <c r="Y93" s="103">
        <f t="shared" si="1"/>
        <v>0</v>
      </c>
    </row>
    <row r="94">
      <c r="A94" s="29" t="s">
        <v>161</v>
      </c>
      <c r="B94" s="29" t="s">
        <v>148</v>
      </c>
      <c r="C94" s="102">
        <v>0.0</v>
      </c>
      <c r="D94" s="102">
        <v>0.0</v>
      </c>
      <c r="E94" s="102">
        <v>0.0</v>
      </c>
      <c r="F94" s="102">
        <v>0.0</v>
      </c>
      <c r="G94" s="102">
        <v>0.0</v>
      </c>
      <c r="H94" s="102">
        <v>0.0</v>
      </c>
      <c r="I94" s="102">
        <v>0.0</v>
      </c>
      <c r="J94" s="102">
        <v>0.0</v>
      </c>
      <c r="K94" s="102">
        <v>0.0</v>
      </c>
      <c r="L94" s="102">
        <v>0.0</v>
      </c>
      <c r="M94" s="102">
        <v>0.0</v>
      </c>
      <c r="N94" s="102">
        <v>0.0</v>
      </c>
      <c r="O94" s="102">
        <v>0.0</v>
      </c>
      <c r="P94" s="102">
        <v>0.0</v>
      </c>
      <c r="Q94" s="102">
        <v>0.0</v>
      </c>
      <c r="R94" s="102">
        <v>0.0</v>
      </c>
      <c r="S94" s="102">
        <v>0.0</v>
      </c>
      <c r="T94" s="102">
        <v>0.0</v>
      </c>
      <c r="U94" s="102">
        <v>0.0</v>
      </c>
      <c r="V94" s="102">
        <v>0.0</v>
      </c>
      <c r="W94" s="102">
        <v>0.0</v>
      </c>
      <c r="X94" s="102">
        <v>0.0</v>
      </c>
      <c r="Y94" s="103">
        <f t="shared" si="1"/>
        <v>0</v>
      </c>
    </row>
    <row r="95">
      <c r="A95" s="29" t="s">
        <v>161</v>
      </c>
      <c r="B95" s="29" t="s">
        <v>149</v>
      </c>
      <c r="C95" s="102">
        <v>0.0</v>
      </c>
      <c r="D95" s="102">
        <v>0.0</v>
      </c>
      <c r="E95" s="102">
        <v>0.0</v>
      </c>
      <c r="F95" s="102">
        <v>0.0</v>
      </c>
      <c r="G95" s="102">
        <v>0.0</v>
      </c>
      <c r="H95" s="102">
        <v>0.0</v>
      </c>
      <c r="I95" s="102">
        <v>0.0</v>
      </c>
      <c r="J95" s="102">
        <v>0.0</v>
      </c>
      <c r="K95" s="102">
        <v>0.0</v>
      </c>
      <c r="L95" s="102">
        <v>0.0</v>
      </c>
      <c r="M95" s="102">
        <v>0.0</v>
      </c>
      <c r="N95" s="102">
        <v>0.0</v>
      </c>
      <c r="O95" s="102">
        <v>0.0</v>
      </c>
      <c r="P95" s="102">
        <v>0.0</v>
      </c>
      <c r="Q95" s="102">
        <v>0.0</v>
      </c>
      <c r="R95" s="102">
        <v>0.0</v>
      </c>
      <c r="S95" s="102">
        <v>0.0</v>
      </c>
      <c r="T95" s="102">
        <v>0.0</v>
      </c>
      <c r="U95" s="102">
        <v>0.0</v>
      </c>
      <c r="V95" s="102">
        <v>0.0</v>
      </c>
      <c r="W95" s="102">
        <v>0.0</v>
      </c>
      <c r="X95" s="102">
        <v>0.0</v>
      </c>
      <c r="Y95" s="103">
        <f t="shared" si="1"/>
        <v>0</v>
      </c>
    </row>
    <row r="96">
      <c r="A96" s="29" t="s">
        <v>162</v>
      </c>
      <c r="B96" s="29" t="s">
        <v>138</v>
      </c>
      <c r="C96" s="102">
        <v>0.0</v>
      </c>
      <c r="D96" s="102">
        <v>0.0</v>
      </c>
      <c r="E96" s="102">
        <v>0.0</v>
      </c>
      <c r="F96" s="102">
        <v>0.0</v>
      </c>
      <c r="G96" s="102">
        <v>0.0</v>
      </c>
      <c r="H96" s="102">
        <v>0.0</v>
      </c>
      <c r="I96" s="102">
        <v>0.0</v>
      </c>
      <c r="J96" s="102">
        <v>0.0</v>
      </c>
      <c r="K96" s="102">
        <v>0.0</v>
      </c>
      <c r="L96" s="102">
        <v>0.0</v>
      </c>
      <c r="M96" s="102">
        <v>0.0</v>
      </c>
      <c r="N96" s="102">
        <v>0.0</v>
      </c>
      <c r="O96" s="102">
        <v>0.0</v>
      </c>
      <c r="P96" s="102">
        <v>0.0</v>
      </c>
      <c r="Q96" s="102">
        <v>0.0</v>
      </c>
      <c r="R96" s="102">
        <v>0.0</v>
      </c>
      <c r="S96" s="102">
        <v>0.0</v>
      </c>
      <c r="T96" s="102">
        <v>0.0</v>
      </c>
      <c r="U96" s="102">
        <v>0.0</v>
      </c>
      <c r="V96" s="102">
        <v>0.0</v>
      </c>
      <c r="W96" s="102">
        <v>0.0</v>
      </c>
      <c r="X96" s="102">
        <v>0.0</v>
      </c>
      <c r="Y96" s="103">
        <f t="shared" si="1"/>
        <v>0</v>
      </c>
    </row>
    <row r="97">
      <c r="A97" s="29" t="s">
        <v>162</v>
      </c>
      <c r="B97" s="29" t="s">
        <v>163</v>
      </c>
      <c r="C97" s="102">
        <v>3.0</v>
      </c>
      <c r="D97" s="102">
        <v>0.0</v>
      </c>
      <c r="E97" s="102">
        <v>0.0</v>
      </c>
      <c r="F97" s="102">
        <v>16.0</v>
      </c>
      <c r="G97" s="102">
        <v>42.0</v>
      </c>
      <c r="H97" s="102">
        <v>2.0</v>
      </c>
      <c r="I97" s="102">
        <v>0.0</v>
      </c>
      <c r="J97" s="102">
        <v>0.0</v>
      </c>
      <c r="K97" s="102">
        <v>0.0</v>
      </c>
      <c r="L97" s="102">
        <v>0.0</v>
      </c>
      <c r="M97" s="102">
        <v>0.0</v>
      </c>
      <c r="N97" s="102">
        <v>0.0</v>
      </c>
      <c r="O97" s="102">
        <v>0.0</v>
      </c>
      <c r="P97" s="102">
        <v>4.0</v>
      </c>
      <c r="Q97" s="102">
        <v>0.0</v>
      </c>
      <c r="R97" s="102">
        <v>0.0</v>
      </c>
      <c r="S97" s="102">
        <v>0.0</v>
      </c>
      <c r="T97" s="102">
        <v>0.0</v>
      </c>
      <c r="U97" s="102">
        <v>0.0</v>
      </c>
      <c r="V97" s="102">
        <v>0.0</v>
      </c>
      <c r="W97" s="102">
        <v>0.0</v>
      </c>
      <c r="X97" s="102">
        <v>4.0</v>
      </c>
      <c r="Y97" s="103">
        <f t="shared" si="1"/>
        <v>71</v>
      </c>
    </row>
    <row r="98">
      <c r="A98" s="29" t="s">
        <v>162</v>
      </c>
      <c r="B98" s="29" t="s">
        <v>140</v>
      </c>
      <c r="C98" s="102">
        <v>0.0</v>
      </c>
      <c r="D98" s="102">
        <v>0.0</v>
      </c>
      <c r="E98" s="102">
        <v>0.0</v>
      </c>
      <c r="F98" s="102">
        <v>0.0</v>
      </c>
      <c r="G98" s="102">
        <v>0.0</v>
      </c>
      <c r="H98" s="102">
        <v>0.0</v>
      </c>
      <c r="I98" s="102">
        <v>0.0</v>
      </c>
      <c r="J98" s="102">
        <v>0.0</v>
      </c>
      <c r="K98" s="102">
        <v>0.0</v>
      </c>
      <c r="L98" s="102">
        <v>0.0</v>
      </c>
      <c r="M98" s="102">
        <v>0.0</v>
      </c>
      <c r="N98" s="102">
        <v>0.0</v>
      </c>
      <c r="O98" s="102">
        <v>0.0</v>
      </c>
      <c r="P98" s="102">
        <v>0.0</v>
      </c>
      <c r="Q98" s="102">
        <v>0.0</v>
      </c>
      <c r="R98" s="102">
        <v>0.0</v>
      </c>
      <c r="S98" s="102">
        <v>0.0</v>
      </c>
      <c r="T98" s="102">
        <v>0.0</v>
      </c>
      <c r="U98" s="102">
        <v>0.0</v>
      </c>
      <c r="V98" s="102">
        <v>0.0</v>
      </c>
      <c r="W98" s="102">
        <v>0.0</v>
      </c>
      <c r="X98" s="102">
        <v>0.0</v>
      </c>
      <c r="Y98" s="103">
        <f t="shared" si="1"/>
        <v>0</v>
      </c>
    </row>
    <row r="99">
      <c r="A99" s="29" t="s">
        <v>162</v>
      </c>
      <c r="B99" s="29" t="s">
        <v>141</v>
      </c>
      <c r="C99" s="102">
        <v>22.0</v>
      </c>
      <c r="D99" s="102">
        <v>0.0</v>
      </c>
      <c r="E99" s="102">
        <v>0.0</v>
      </c>
      <c r="F99" s="102">
        <v>160.0</v>
      </c>
      <c r="G99" s="102">
        <v>171.0</v>
      </c>
      <c r="H99" s="102">
        <v>3.0</v>
      </c>
      <c r="I99" s="102">
        <v>150.0</v>
      </c>
      <c r="J99" s="102">
        <v>0.0</v>
      </c>
      <c r="K99" s="102">
        <v>2.0</v>
      </c>
      <c r="L99" s="102">
        <v>4.0</v>
      </c>
      <c r="M99" s="102">
        <v>0.0</v>
      </c>
      <c r="N99" s="102">
        <v>1.0</v>
      </c>
      <c r="O99" s="102">
        <v>3.0</v>
      </c>
      <c r="P99" s="102">
        <v>106.0</v>
      </c>
      <c r="Q99" s="102">
        <v>0.0</v>
      </c>
      <c r="R99" s="102">
        <v>0.0</v>
      </c>
      <c r="S99" s="102">
        <v>168.0</v>
      </c>
      <c r="T99" s="102">
        <v>0.0</v>
      </c>
      <c r="U99" s="102">
        <v>3.0</v>
      </c>
      <c r="V99" s="102">
        <v>3.0</v>
      </c>
      <c r="W99" s="102">
        <v>17.0</v>
      </c>
      <c r="X99" s="102">
        <v>31.0</v>
      </c>
      <c r="Y99" s="103">
        <f t="shared" si="1"/>
        <v>844</v>
      </c>
    </row>
    <row r="100">
      <c r="A100" s="29" t="s">
        <v>162</v>
      </c>
      <c r="B100" s="29" t="s">
        <v>142</v>
      </c>
      <c r="C100" s="102">
        <v>11.0</v>
      </c>
      <c r="D100" s="102">
        <v>1.0</v>
      </c>
      <c r="E100" s="102">
        <v>0.0</v>
      </c>
      <c r="F100" s="102">
        <v>76.0</v>
      </c>
      <c r="G100" s="102">
        <v>47.0</v>
      </c>
      <c r="H100" s="102">
        <v>2.0</v>
      </c>
      <c r="I100" s="102">
        <v>40.0</v>
      </c>
      <c r="J100" s="102">
        <v>0.0</v>
      </c>
      <c r="K100" s="102">
        <v>0.0</v>
      </c>
      <c r="L100" s="102">
        <v>0.0</v>
      </c>
      <c r="M100" s="102">
        <v>0.0</v>
      </c>
      <c r="N100" s="102">
        <v>0.0</v>
      </c>
      <c r="O100" s="102">
        <v>0.0</v>
      </c>
      <c r="P100" s="102">
        <v>8.0</v>
      </c>
      <c r="Q100" s="102">
        <v>0.0</v>
      </c>
      <c r="R100" s="102">
        <v>0.0</v>
      </c>
      <c r="S100" s="102">
        <v>0.0</v>
      </c>
      <c r="T100" s="102">
        <v>0.0</v>
      </c>
      <c r="U100" s="102">
        <v>1.0</v>
      </c>
      <c r="V100" s="102">
        <v>0.0</v>
      </c>
      <c r="W100" s="102">
        <v>3.0</v>
      </c>
      <c r="X100" s="102">
        <v>20.0</v>
      </c>
      <c r="Y100" s="103">
        <f t="shared" si="1"/>
        <v>209</v>
      </c>
    </row>
    <row r="101">
      <c r="A101" s="29" t="s">
        <v>162</v>
      </c>
      <c r="B101" s="29" t="s">
        <v>164</v>
      </c>
      <c r="C101" s="102">
        <v>0.0</v>
      </c>
      <c r="D101" s="102">
        <v>0.0</v>
      </c>
      <c r="E101" s="102">
        <v>0.0</v>
      </c>
      <c r="F101" s="102">
        <v>0.0</v>
      </c>
      <c r="G101" s="102">
        <v>2.0</v>
      </c>
      <c r="H101" s="102">
        <v>0.0</v>
      </c>
      <c r="I101" s="102">
        <v>1.0</v>
      </c>
      <c r="J101" s="102">
        <v>0.0</v>
      </c>
      <c r="K101" s="102">
        <v>0.0</v>
      </c>
      <c r="L101" s="102">
        <v>3.0</v>
      </c>
      <c r="M101" s="102">
        <v>0.0</v>
      </c>
      <c r="N101" s="102">
        <v>0.0</v>
      </c>
      <c r="O101" s="102">
        <v>0.0</v>
      </c>
      <c r="P101" s="102">
        <v>13.0</v>
      </c>
      <c r="Q101" s="102">
        <v>0.0</v>
      </c>
      <c r="R101" s="102">
        <v>6.0</v>
      </c>
      <c r="S101" s="102">
        <v>0.0</v>
      </c>
      <c r="T101" s="102">
        <v>0.0</v>
      </c>
      <c r="U101" s="102">
        <v>1.0</v>
      </c>
      <c r="V101" s="102">
        <v>0.0</v>
      </c>
      <c r="W101" s="102">
        <v>1.0</v>
      </c>
      <c r="X101" s="102">
        <v>0.0</v>
      </c>
      <c r="Y101" s="103">
        <f t="shared" si="1"/>
        <v>27</v>
      </c>
    </row>
    <row r="102">
      <c r="A102" s="29" t="s">
        <v>162</v>
      </c>
      <c r="B102" s="29" t="s">
        <v>144</v>
      </c>
      <c r="C102" s="102">
        <v>15.0</v>
      </c>
      <c r="D102" s="102">
        <v>0.0</v>
      </c>
      <c r="E102" s="102">
        <v>0.0</v>
      </c>
      <c r="F102" s="102">
        <v>1.0</v>
      </c>
      <c r="G102" s="102">
        <v>5.0</v>
      </c>
      <c r="H102" s="102">
        <v>0.0</v>
      </c>
      <c r="I102" s="102">
        <v>0.0</v>
      </c>
      <c r="J102" s="102">
        <v>0.0</v>
      </c>
      <c r="K102" s="102">
        <v>1.0</v>
      </c>
      <c r="L102" s="102">
        <v>0.0</v>
      </c>
      <c r="M102" s="102">
        <v>0.0</v>
      </c>
      <c r="N102" s="102">
        <v>0.0</v>
      </c>
      <c r="O102" s="102">
        <v>0.0</v>
      </c>
      <c r="P102" s="102">
        <v>27.0</v>
      </c>
      <c r="Q102" s="102">
        <v>0.0</v>
      </c>
      <c r="R102" s="102">
        <v>6.0</v>
      </c>
      <c r="S102" s="102">
        <v>4.0</v>
      </c>
      <c r="T102" s="102">
        <v>0.0</v>
      </c>
      <c r="U102" s="102">
        <v>1.0</v>
      </c>
      <c r="V102" s="102">
        <v>0.0</v>
      </c>
      <c r="W102" s="102">
        <v>8.0</v>
      </c>
      <c r="X102" s="102">
        <v>0.0</v>
      </c>
      <c r="Y102" s="103">
        <f t="shared" si="1"/>
        <v>68</v>
      </c>
    </row>
    <row r="103">
      <c r="A103" s="29" t="s">
        <v>162</v>
      </c>
      <c r="B103" s="29" t="s">
        <v>145</v>
      </c>
      <c r="C103" s="102">
        <v>10.0</v>
      </c>
      <c r="D103" s="102">
        <v>1.0</v>
      </c>
      <c r="E103" s="102">
        <v>0.0</v>
      </c>
      <c r="F103" s="102">
        <v>76.0</v>
      </c>
      <c r="G103" s="102">
        <v>48.0</v>
      </c>
      <c r="H103" s="102">
        <v>2.0</v>
      </c>
      <c r="I103" s="102">
        <v>26.0</v>
      </c>
      <c r="J103" s="102">
        <v>0.0</v>
      </c>
      <c r="K103" s="102">
        <v>0.0</v>
      </c>
      <c r="L103" s="102">
        <v>0.0</v>
      </c>
      <c r="M103" s="102">
        <v>0.0</v>
      </c>
      <c r="N103" s="102">
        <v>0.0</v>
      </c>
      <c r="O103" s="102">
        <v>0.0</v>
      </c>
      <c r="P103" s="102">
        <v>8.0</v>
      </c>
      <c r="Q103" s="102">
        <v>0.0</v>
      </c>
      <c r="R103" s="102">
        <v>0.0</v>
      </c>
      <c r="S103" s="102">
        <v>0.0</v>
      </c>
      <c r="T103" s="102">
        <v>0.0</v>
      </c>
      <c r="U103" s="102">
        <v>0.0</v>
      </c>
      <c r="V103" s="102">
        <v>0.0</v>
      </c>
      <c r="W103" s="102">
        <v>3.0</v>
      </c>
      <c r="X103" s="102">
        <v>15.0</v>
      </c>
      <c r="Y103" s="103">
        <f t="shared" si="1"/>
        <v>189</v>
      </c>
    </row>
    <row r="104">
      <c r="A104" s="29" t="s">
        <v>162</v>
      </c>
      <c r="B104" s="29" t="s">
        <v>146</v>
      </c>
      <c r="C104" s="102">
        <v>5.0</v>
      </c>
      <c r="D104" s="102">
        <v>0.0</v>
      </c>
      <c r="E104" s="102">
        <v>0.0</v>
      </c>
      <c r="F104" s="102">
        <v>0.0</v>
      </c>
      <c r="G104" s="102">
        <v>20.0</v>
      </c>
      <c r="H104" s="102">
        <v>0.0</v>
      </c>
      <c r="I104" s="102">
        <v>24.0</v>
      </c>
      <c r="J104" s="102">
        <v>0.0</v>
      </c>
      <c r="K104" s="102">
        <v>0.0</v>
      </c>
      <c r="L104" s="102">
        <v>0.0</v>
      </c>
      <c r="M104" s="102">
        <v>0.0</v>
      </c>
      <c r="N104" s="102">
        <v>0.0</v>
      </c>
      <c r="O104" s="102">
        <v>1.0</v>
      </c>
      <c r="P104" s="102">
        <v>27.0</v>
      </c>
      <c r="Q104" s="102">
        <v>0.0</v>
      </c>
      <c r="R104" s="102">
        <v>0.0</v>
      </c>
      <c r="S104" s="102">
        <v>16.0</v>
      </c>
      <c r="T104" s="102">
        <v>0.0</v>
      </c>
      <c r="U104" s="102">
        <v>152.0</v>
      </c>
      <c r="V104" s="102">
        <v>6.0</v>
      </c>
      <c r="W104" s="102">
        <v>9.0</v>
      </c>
      <c r="X104" s="102">
        <v>6.0</v>
      </c>
      <c r="Y104" s="103">
        <f t="shared" si="1"/>
        <v>266</v>
      </c>
    </row>
    <row r="105">
      <c r="A105" s="29" t="s">
        <v>162</v>
      </c>
      <c r="B105" s="29" t="s">
        <v>147</v>
      </c>
      <c r="C105" s="102">
        <v>6.0</v>
      </c>
      <c r="D105" s="102">
        <v>0.0</v>
      </c>
      <c r="E105" s="102">
        <v>0.0</v>
      </c>
      <c r="F105" s="102">
        <v>28.0</v>
      </c>
      <c r="G105" s="102">
        <v>19.0</v>
      </c>
      <c r="H105" s="102">
        <v>1.0</v>
      </c>
      <c r="I105" s="102">
        <v>30.0</v>
      </c>
      <c r="J105" s="102">
        <v>0.0</v>
      </c>
      <c r="K105" s="102">
        <v>1.0</v>
      </c>
      <c r="L105" s="102">
        <v>3.0</v>
      </c>
      <c r="M105" s="102">
        <v>0.0</v>
      </c>
      <c r="N105" s="102">
        <v>0.0</v>
      </c>
      <c r="O105" s="102">
        <v>0.0</v>
      </c>
      <c r="P105" s="102">
        <v>9.0</v>
      </c>
      <c r="Q105" s="102">
        <v>0.0</v>
      </c>
      <c r="R105" s="102">
        <v>0.0</v>
      </c>
      <c r="S105" s="102">
        <v>0.0</v>
      </c>
      <c r="T105" s="102">
        <v>0.0</v>
      </c>
      <c r="U105" s="102">
        <v>0.0</v>
      </c>
      <c r="V105" s="102">
        <v>0.0</v>
      </c>
      <c r="W105" s="102">
        <v>0.0</v>
      </c>
      <c r="X105" s="102">
        <v>17.0</v>
      </c>
      <c r="Y105" s="103">
        <f t="shared" si="1"/>
        <v>114</v>
      </c>
    </row>
    <row r="106">
      <c r="A106" s="29" t="s">
        <v>162</v>
      </c>
      <c r="B106" s="29" t="s">
        <v>148</v>
      </c>
      <c r="C106" s="102">
        <v>2.0</v>
      </c>
      <c r="D106" s="102">
        <v>0.0</v>
      </c>
      <c r="E106" s="102">
        <v>0.0</v>
      </c>
      <c r="F106" s="102">
        <v>18.0</v>
      </c>
      <c r="G106" s="102">
        <v>43.0</v>
      </c>
      <c r="H106" s="102">
        <v>4.0</v>
      </c>
      <c r="I106" s="102">
        <v>0.0</v>
      </c>
      <c r="J106" s="102">
        <v>0.0</v>
      </c>
      <c r="K106" s="102">
        <v>0.0</v>
      </c>
      <c r="L106" s="102">
        <v>1.0</v>
      </c>
      <c r="M106" s="102">
        <v>0.0</v>
      </c>
      <c r="N106" s="102">
        <v>0.0</v>
      </c>
      <c r="O106" s="102">
        <v>0.0</v>
      </c>
      <c r="P106" s="102">
        <v>27.0</v>
      </c>
      <c r="Q106" s="102">
        <v>0.0</v>
      </c>
      <c r="R106" s="102">
        <v>0.0</v>
      </c>
      <c r="S106" s="102">
        <v>1.0</v>
      </c>
      <c r="T106" s="102">
        <v>1.0</v>
      </c>
      <c r="U106" s="102">
        <v>0.0</v>
      </c>
      <c r="V106" s="102">
        <v>5.0</v>
      </c>
      <c r="W106" s="102">
        <v>8.0</v>
      </c>
      <c r="X106" s="102">
        <v>4.0</v>
      </c>
      <c r="Y106" s="103">
        <f t="shared" si="1"/>
        <v>114</v>
      </c>
    </row>
    <row r="107">
      <c r="A107" s="29" t="s">
        <v>162</v>
      </c>
      <c r="B107" s="29" t="s">
        <v>149</v>
      </c>
      <c r="C107" s="102">
        <v>23.0</v>
      </c>
      <c r="D107" s="102">
        <v>0.0</v>
      </c>
      <c r="E107" s="102">
        <v>0.0</v>
      </c>
      <c r="F107" s="102">
        <v>232.0</v>
      </c>
      <c r="G107" s="102">
        <v>215.0</v>
      </c>
      <c r="H107" s="102">
        <v>6.0</v>
      </c>
      <c r="I107" s="102">
        <v>118.0</v>
      </c>
      <c r="J107" s="102">
        <v>5.0</v>
      </c>
      <c r="K107" s="102">
        <v>3.0</v>
      </c>
      <c r="L107" s="102">
        <v>4.0</v>
      </c>
      <c r="M107" s="102">
        <v>0.0</v>
      </c>
      <c r="N107" s="102">
        <v>1.0</v>
      </c>
      <c r="O107" s="102">
        <v>10.0</v>
      </c>
      <c r="P107" s="102">
        <v>156.0</v>
      </c>
      <c r="Q107" s="102">
        <v>0.0</v>
      </c>
      <c r="R107" s="102">
        <v>3.0</v>
      </c>
      <c r="S107" s="102">
        <v>34.0</v>
      </c>
      <c r="T107" s="102">
        <v>1.0</v>
      </c>
      <c r="U107" s="102">
        <v>31.0</v>
      </c>
      <c r="V107" s="102">
        <v>2.0</v>
      </c>
      <c r="W107" s="102">
        <v>30.0</v>
      </c>
      <c r="X107" s="102">
        <v>43.0</v>
      </c>
      <c r="Y107" s="103">
        <f t="shared" si="1"/>
        <v>917</v>
      </c>
    </row>
    <row r="108">
      <c r="A108" s="29" t="s">
        <v>138</v>
      </c>
      <c r="B108" s="29" t="s">
        <v>163</v>
      </c>
      <c r="C108" s="102">
        <v>0.0</v>
      </c>
      <c r="D108" s="102">
        <v>0.0</v>
      </c>
      <c r="E108" s="102">
        <v>0.0</v>
      </c>
      <c r="F108" s="102">
        <v>0.0</v>
      </c>
      <c r="G108" s="102">
        <v>0.0</v>
      </c>
      <c r="H108" s="102">
        <v>0.0</v>
      </c>
      <c r="I108" s="102">
        <v>0.0</v>
      </c>
      <c r="J108" s="102">
        <v>0.0</v>
      </c>
      <c r="K108" s="102">
        <v>0.0</v>
      </c>
      <c r="L108" s="102">
        <v>0.0</v>
      </c>
      <c r="M108" s="102">
        <v>0.0</v>
      </c>
      <c r="N108" s="102">
        <v>0.0</v>
      </c>
      <c r="O108" s="102">
        <v>0.0</v>
      </c>
      <c r="P108" s="102">
        <v>0.0</v>
      </c>
      <c r="Q108" s="102">
        <v>0.0</v>
      </c>
      <c r="R108" s="102">
        <v>0.0</v>
      </c>
      <c r="S108" s="102">
        <v>0.0</v>
      </c>
      <c r="T108" s="102">
        <v>0.0</v>
      </c>
      <c r="U108" s="102">
        <v>0.0</v>
      </c>
      <c r="V108" s="102">
        <v>0.0</v>
      </c>
      <c r="W108" s="102">
        <v>0.0</v>
      </c>
      <c r="X108" s="102">
        <v>0.0</v>
      </c>
      <c r="Y108" s="103">
        <f t="shared" si="1"/>
        <v>0</v>
      </c>
    </row>
    <row r="109">
      <c r="A109" s="29" t="s">
        <v>138</v>
      </c>
      <c r="B109" s="29" t="s">
        <v>140</v>
      </c>
      <c r="C109" s="102">
        <v>0.0</v>
      </c>
      <c r="D109" s="102">
        <v>0.0</v>
      </c>
      <c r="E109" s="102">
        <v>0.0</v>
      </c>
      <c r="F109" s="102">
        <v>0.0</v>
      </c>
      <c r="G109" s="102">
        <v>0.0</v>
      </c>
      <c r="H109" s="102">
        <v>0.0</v>
      </c>
      <c r="I109" s="102">
        <v>0.0</v>
      </c>
      <c r="J109" s="102">
        <v>0.0</v>
      </c>
      <c r="K109" s="102">
        <v>0.0</v>
      </c>
      <c r="L109" s="102">
        <v>0.0</v>
      </c>
      <c r="M109" s="102">
        <v>0.0</v>
      </c>
      <c r="N109" s="102">
        <v>0.0</v>
      </c>
      <c r="O109" s="102">
        <v>0.0</v>
      </c>
      <c r="P109" s="102">
        <v>0.0</v>
      </c>
      <c r="Q109" s="102">
        <v>0.0</v>
      </c>
      <c r="R109" s="102">
        <v>0.0</v>
      </c>
      <c r="S109" s="102">
        <v>0.0</v>
      </c>
      <c r="T109" s="102">
        <v>0.0</v>
      </c>
      <c r="U109" s="102">
        <v>0.0</v>
      </c>
      <c r="V109" s="102">
        <v>0.0</v>
      </c>
      <c r="W109" s="102">
        <v>0.0</v>
      </c>
      <c r="X109" s="102">
        <v>0.0</v>
      </c>
      <c r="Y109" s="103">
        <f t="shared" si="1"/>
        <v>0</v>
      </c>
    </row>
    <row r="110">
      <c r="A110" s="29" t="s">
        <v>138</v>
      </c>
      <c r="B110" s="29" t="s">
        <v>141</v>
      </c>
      <c r="C110" s="102">
        <v>0.0</v>
      </c>
      <c r="D110" s="102">
        <v>0.0</v>
      </c>
      <c r="E110" s="102">
        <v>0.0</v>
      </c>
      <c r="F110" s="102">
        <v>0.0</v>
      </c>
      <c r="G110" s="102">
        <v>0.0</v>
      </c>
      <c r="H110" s="102">
        <v>0.0</v>
      </c>
      <c r="I110" s="102">
        <v>0.0</v>
      </c>
      <c r="J110" s="102">
        <v>0.0</v>
      </c>
      <c r="K110" s="102">
        <v>0.0</v>
      </c>
      <c r="L110" s="102">
        <v>0.0</v>
      </c>
      <c r="M110" s="102">
        <v>0.0</v>
      </c>
      <c r="N110" s="102">
        <v>0.0</v>
      </c>
      <c r="O110" s="102">
        <v>0.0</v>
      </c>
      <c r="P110" s="102">
        <v>0.0</v>
      </c>
      <c r="Q110" s="102">
        <v>0.0</v>
      </c>
      <c r="R110" s="102">
        <v>0.0</v>
      </c>
      <c r="S110" s="102">
        <v>0.0</v>
      </c>
      <c r="T110" s="102">
        <v>0.0</v>
      </c>
      <c r="U110" s="102">
        <v>0.0</v>
      </c>
      <c r="V110" s="102">
        <v>0.0</v>
      </c>
      <c r="W110" s="102">
        <v>0.0</v>
      </c>
      <c r="X110" s="102">
        <v>0.0</v>
      </c>
      <c r="Y110" s="103">
        <f t="shared" si="1"/>
        <v>0</v>
      </c>
    </row>
    <row r="111">
      <c r="A111" s="29" t="s">
        <v>138</v>
      </c>
      <c r="B111" s="29" t="s">
        <v>142</v>
      </c>
      <c r="C111" s="102">
        <v>1.0</v>
      </c>
      <c r="D111" s="102">
        <v>4.0</v>
      </c>
      <c r="E111" s="102">
        <v>0.0</v>
      </c>
      <c r="F111" s="102">
        <v>5.0</v>
      </c>
      <c r="G111" s="102">
        <v>4.0</v>
      </c>
      <c r="H111" s="102">
        <v>1.0</v>
      </c>
      <c r="I111" s="102">
        <v>2.0</v>
      </c>
      <c r="J111" s="102">
        <v>0.0</v>
      </c>
      <c r="K111" s="102">
        <v>0.0</v>
      </c>
      <c r="L111" s="102">
        <v>0.0</v>
      </c>
      <c r="M111" s="102">
        <v>0.0</v>
      </c>
      <c r="N111" s="102">
        <v>0.0</v>
      </c>
      <c r="O111" s="102">
        <v>0.0</v>
      </c>
      <c r="P111" s="102">
        <v>4.0</v>
      </c>
      <c r="Q111" s="102">
        <v>0.0</v>
      </c>
      <c r="R111" s="102">
        <v>0.0</v>
      </c>
      <c r="S111" s="102">
        <v>0.0</v>
      </c>
      <c r="T111" s="102">
        <v>0.0</v>
      </c>
      <c r="U111" s="102">
        <v>0.0</v>
      </c>
      <c r="V111" s="102">
        <v>1.0</v>
      </c>
      <c r="W111" s="102">
        <v>0.0</v>
      </c>
      <c r="X111" s="102">
        <v>3.0</v>
      </c>
      <c r="Y111" s="103">
        <f t="shared" si="1"/>
        <v>25</v>
      </c>
    </row>
    <row r="112">
      <c r="A112" s="29" t="s">
        <v>138</v>
      </c>
      <c r="B112" s="29" t="s">
        <v>164</v>
      </c>
      <c r="C112" s="102">
        <v>0.0</v>
      </c>
      <c r="D112" s="102">
        <v>0.0</v>
      </c>
      <c r="E112" s="102">
        <v>0.0</v>
      </c>
      <c r="F112" s="102">
        <v>0.0</v>
      </c>
      <c r="G112" s="102">
        <v>0.0</v>
      </c>
      <c r="H112" s="102">
        <v>0.0</v>
      </c>
      <c r="I112" s="102">
        <v>0.0</v>
      </c>
      <c r="J112" s="102">
        <v>0.0</v>
      </c>
      <c r="K112" s="102">
        <v>0.0</v>
      </c>
      <c r="L112" s="102">
        <v>0.0</v>
      </c>
      <c r="M112" s="102">
        <v>0.0</v>
      </c>
      <c r="N112" s="102">
        <v>0.0</v>
      </c>
      <c r="O112" s="102">
        <v>0.0</v>
      </c>
      <c r="P112" s="102">
        <v>0.0</v>
      </c>
      <c r="Q112" s="102">
        <v>0.0</v>
      </c>
      <c r="R112" s="102">
        <v>0.0</v>
      </c>
      <c r="S112" s="102">
        <v>0.0</v>
      </c>
      <c r="T112" s="102">
        <v>0.0</v>
      </c>
      <c r="U112" s="102">
        <v>0.0</v>
      </c>
      <c r="V112" s="102">
        <v>0.0</v>
      </c>
      <c r="W112" s="102">
        <v>0.0</v>
      </c>
      <c r="X112" s="102">
        <v>0.0</v>
      </c>
      <c r="Y112" s="103">
        <f t="shared" si="1"/>
        <v>0</v>
      </c>
    </row>
    <row r="113">
      <c r="A113" s="29" t="s">
        <v>138</v>
      </c>
      <c r="B113" s="29" t="s">
        <v>144</v>
      </c>
      <c r="C113" s="102">
        <v>0.0</v>
      </c>
      <c r="D113" s="102">
        <v>0.0</v>
      </c>
      <c r="E113" s="102">
        <v>0.0</v>
      </c>
      <c r="F113" s="102">
        <v>0.0</v>
      </c>
      <c r="G113" s="102">
        <v>0.0</v>
      </c>
      <c r="H113" s="102">
        <v>0.0</v>
      </c>
      <c r="I113" s="102">
        <v>0.0</v>
      </c>
      <c r="J113" s="102">
        <v>0.0</v>
      </c>
      <c r="K113" s="102">
        <v>0.0</v>
      </c>
      <c r="L113" s="102">
        <v>0.0</v>
      </c>
      <c r="M113" s="102">
        <v>0.0</v>
      </c>
      <c r="N113" s="102">
        <v>0.0</v>
      </c>
      <c r="O113" s="102">
        <v>0.0</v>
      </c>
      <c r="P113" s="102">
        <v>0.0</v>
      </c>
      <c r="Q113" s="102">
        <v>0.0</v>
      </c>
      <c r="R113" s="102">
        <v>0.0</v>
      </c>
      <c r="S113" s="102">
        <v>0.0</v>
      </c>
      <c r="T113" s="102">
        <v>0.0</v>
      </c>
      <c r="U113" s="102">
        <v>0.0</v>
      </c>
      <c r="V113" s="102">
        <v>0.0</v>
      </c>
      <c r="W113" s="102">
        <v>0.0</v>
      </c>
      <c r="X113" s="102">
        <v>0.0</v>
      </c>
      <c r="Y113" s="103">
        <f t="shared" si="1"/>
        <v>0</v>
      </c>
    </row>
    <row r="114">
      <c r="A114" s="29" t="s">
        <v>138</v>
      </c>
      <c r="B114" s="29" t="s">
        <v>145</v>
      </c>
      <c r="C114" s="102">
        <v>1.0</v>
      </c>
      <c r="D114" s="102">
        <v>4.0</v>
      </c>
      <c r="E114" s="102">
        <v>0.0</v>
      </c>
      <c r="F114" s="102">
        <v>5.0</v>
      </c>
      <c r="G114" s="102">
        <v>4.0</v>
      </c>
      <c r="H114" s="102">
        <v>1.0</v>
      </c>
      <c r="I114" s="102">
        <v>2.0</v>
      </c>
      <c r="J114" s="102">
        <v>0.0</v>
      </c>
      <c r="K114" s="102">
        <v>0.0</v>
      </c>
      <c r="L114" s="102">
        <v>0.0</v>
      </c>
      <c r="M114" s="102">
        <v>0.0</v>
      </c>
      <c r="N114" s="102">
        <v>0.0</v>
      </c>
      <c r="O114" s="102">
        <v>0.0</v>
      </c>
      <c r="P114" s="102">
        <v>4.0</v>
      </c>
      <c r="Q114" s="102">
        <v>0.0</v>
      </c>
      <c r="R114" s="102">
        <v>0.0</v>
      </c>
      <c r="S114" s="102">
        <v>0.0</v>
      </c>
      <c r="T114" s="102">
        <v>0.0</v>
      </c>
      <c r="U114" s="102">
        <v>0.0</v>
      </c>
      <c r="V114" s="102">
        <v>1.0</v>
      </c>
      <c r="W114" s="102">
        <v>0.0</v>
      </c>
      <c r="X114" s="102">
        <v>3.0</v>
      </c>
      <c r="Y114" s="103">
        <f t="shared" si="1"/>
        <v>25</v>
      </c>
    </row>
    <row r="115">
      <c r="A115" s="29" t="s">
        <v>138</v>
      </c>
      <c r="B115" s="29" t="s">
        <v>146</v>
      </c>
      <c r="C115" s="102">
        <v>0.0</v>
      </c>
      <c r="D115" s="102">
        <v>0.0</v>
      </c>
      <c r="E115" s="102">
        <v>0.0</v>
      </c>
      <c r="F115" s="102">
        <v>0.0</v>
      </c>
      <c r="G115" s="102">
        <v>0.0</v>
      </c>
      <c r="H115" s="102">
        <v>0.0</v>
      </c>
      <c r="I115" s="102">
        <v>0.0</v>
      </c>
      <c r="J115" s="102">
        <v>0.0</v>
      </c>
      <c r="K115" s="102">
        <v>0.0</v>
      </c>
      <c r="L115" s="102">
        <v>0.0</v>
      </c>
      <c r="M115" s="102">
        <v>0.0</v>
      </c>
      <c r="N115" s="102">
        <v>0.0</v>
      </c>
      <c r="O115" s="102">
        <v>0.0</v>
      </c>
      <c r="P115" s="102">
        <v>0.0</v>
      </c>
      <c r="Q115" s="102">
        <v>0.0</v>
      </c>
      <c r="R115" s="102">
        <v>0.0</v>
      </c>
      <c r="S115" s="102">
        <v>0.0</v>
      </c>
      <c r="T115" s="102">
        <v>0.0</v>
      </c>
      <c r="U115" s="102">
        <v>0.0</v>
      </c>
      <c r="V115" s="102">
        <v>0.0</v>
      </c>
      <c r="W115" s="102">
        <v>0.0</v>
      </c>
      <c r="X115" s="102">
        <v>0.0</v>
      </c>
      <c r="Y115" s="103">
        <f t="shared" si="1"/>
        <v>0</v>
      </c>
    </row>
    <row r="116">
      <c r="A116" s="29" t="s">
        <v>138</v>
      </c>
      <c r="B116" s="29" t="s">
        <v>147</v>
      </c>
      <c r="C116" s="102">
        <v>0.0</v>
      </c>
      <c r="D116" s="102">
        <v>0.0</v>
      </c>
      <c r="E116" s="102">
        <v>0.0</v>
      </c>
      <c r="F116" s="102">
        <v>0.0</v>
      </c>
      <c r="G116" s="102">
        <v>0.0</v>
      </c>
      <c r="H116" s="102">
        <v>0.0</v>
      </c>
      <c r="I116" s="102">
        <v>0.0</v>
      </c>
      <c r="J116" s="102">
        <v>0.0</v>
      </c>
      <c r="K116" s="102">
        <v>0.0</v>
      </c>
      <c r="L116" s="102">
        <v>0.0</v>
      </c>
      <c r="M116" s="102">
        <v>0.0</v>
      </c>
      <c r="N116" s="102">
        <v>0.0</v>
      </c>
      <c r="O116" s="102">
        <v>0.0</v>
      </c>
      <c r="P116" s="102">
        <v>0.0</v>
      </c>
      <c r="Q116" s="102">
        <v>0.0</v>
      </c>
      <c r="R116" s="102">
        <v>0.0</v>
      </c>
      <c r="S116" s="102">
        <v>0.0</v>
      </c>
      <c r="T116" s="102">
        <v>0.0</v>
      </c>
      <c r="U116" s="102">
        <v>0.0</v>
      </c>
      <c r="V116" s="102">
        <v>0.0</v>
      </c>
      <c r="W116" s="102">
        <v>0.0</v>
      </c>
      <c r="X116" s="102">
        <v>0.0</v>
      </c>
      <c r="Y116" s="103">
        <f t="shared" si="1"/>
        <v>0</v>
      </c>
    </row>
    <row r="117">
      <c r="A117" s="29" t="s">
        <v>138</v>
      </c>
      <c r="B117" s="29" t="s">
        <v>148</v>
      </c>
      <c r="C117" s="102">
        <v>0.0</v>
      </c>
      <c r="D117" s="102">
        <v>0.0</v>
      </c>
      <c r="E117" s="102">
        <v>0.0</v>
      </c>
      <c r="F117" s="102">
        <v>0.0</v>
      </c>
      <c r="G117" s="102">
        <v>0.0</v>
      </c>
      <c r="H117" s="102">
        <v>0.0</v>
      </c>
      <c r="I117" s="102">
        <v>0.0</v>
      </c>
      <c r="J117" s="102">
        <v>0.0</v>
      </c>
      <c r="K117" s="102">
        <v>0.0</v>
      </c>
      <c r="L117" s="102">
        <v>0.0</v>
      </c>
      <c r="M117" s="102">
        <v>0.0</v>
      </c>
      <c r="N117" s="102">
        <v>0.0</v>
      </c>
      <c r="O117" s="102">
        <v>0.0</v>
      </c>
      <c r="P117" s="102">
        <v>0.0</v>
      </c>
      <c r="Q117" s="102">
        <v>0.0</v>
      </c>
      <c r="R117" s="102">
        <v>0.0</v>
      </c>
      <c r="S117" s="102">
        <v>0.0</v>
      </c>
      <c r="T117" s="102">
        <v>0.0</v>
      </c>
      <c r="U117" s="102">
        <v>0.0</v>
      </c>
      <c r="V117" s="102">
        <v>0.0</v>
      </c>
      <c r="W117" s="102">
        <v>0.0</v>
      </c>
      <c r="X117" s="102">
        <v>0.0</v>
      </c>
      <c r="Y117" s="103">
        <f t="shared" si="1"/>
        <v>0</v>
      </c>
    </row>
    <row r="118">
      <c r="A118" s="29" t="s">
        <v>138</v>
      </c>
      <c r="B118" s="29" t="s">
        <v>149</v>
      </c>
      <c r="C118" s="102">
        <v>0.0</v>
      </c>
      <c r="D118" s="102">
        <v>0.0</v>
      </c>
      <c r="E118" s="102">
        <v>0.0</v>
      </c>
      <c r="F118" s="102">
        <v>0.0</v>
      </c>
      <c r="G118" s="102">
        <v>0.0</v>
      </c>
      <c r="H118" s="102">
        <v>0.0</v>
      </c>
      <c r="I118" s="102">
        <v>0.0</v>
      </c>
      <c r="J118" s="102">
        <v>0.0</v>
      </c>
      <c r="K118" s="102">
        <v>0.0</v>
      </c>
      <c r="L118" s="102">
        <v>0.0</v>
      </c>
      <c r="M118" s="102">
        <v>0.0</v>
      </c>
      <c r="N118" s="102">
        <v>0.0</v>
      </c>
      <c r="O118" s="102">
        <v>0.0</v>
      </c>
      <c r="P118" s="102">
        <v>0.0</v>
      </c>
      <c r="Q118" s="102">
        <v>0.0</v>
      </c>
      <c r="R118" s="102">
        <v>0.0</v>
      </c>
      <c r="S118" s="102">
        <v>0.0</v>
      </c>
      <c r="T118" s="102">
        <v>0.0</v>
      </c>
      <c r="U118" s="102">
        <v>0.0</v>
      </c>
      <c r="V118" s="102">
        <v>0.0</v>
      </c>
      <c r="W118" s="102">
        <v>0.0</v>
      </c>
      <c r="X118" s="102">
        <v>0.0</v>
      </c>
      <c r="Y118" s="103">
        <f t="shared" si="1"/>
        <v>0</v>
      </c>
    </row>
    <row r="119">
      <c r="A119" s="29" t="s">
        <v>163</v>
      </c>
      <c r="B119" s="29" t="s">
        <v>140</v>
      </c>
      <c r="C119" s="102">
        <v>0.0</v>
      </c>
      <c r="D119" s="102">
        <v>0.0</v>
      </c>
      <c r="E119" s="102">
        <v>0.0</v>
      </c>
      <c r="F119" s="102">
        <v>0.0</v>
      </c>
      <c r="G119" s="102">
        <v>0.0</v>
      </c>
      <c r="H119" s="102">
        <v>0.0</v>
      </c>
      <c r="I119" s="102">
        <v>0.0</v>
      </c>
      <c r="J119" s="102">
        <v>0.0</v>
      </c>
      <c r="K119" s="102">
        <v>0.0</v>
      </c>
      <c r="L119" s="102">
        <v>0.0</v>
      </c>
      <c r="M119" s="102">
        <v>0.0</v>
      </c>
      <c r="N119" s="102">
        <v>0.0</v>
      </c>
      <c r="O119" s="102">
        <v>0.0</v>
      </c>
      <c r="P119" s="102">
        <v>0.0</v>
      </c>
      <c r="Q119" s="102">
        <v>0.0</v>
      </c>
      <c r="R119" s="102">
        <v>0.0</v>
      </c>
      <c r="S119" s="102">
        <v>0.0</v>
      </c>
      <c r="T119" s="102">
        <v>0.0</v>
      </c>
      <c r="U119" s="102">
        <v>0.0</v>
      </c>
      <c r="V119" s="102">
        <v>0.0</v>
      </c>
      <c r="W119" s="102">
        <v>0.0</v>
      </c>
      <c r="X119" s="102">
        <v>0.0</v>
      </c>
      <c r="Y119" s="103">
        <f t="shared" si="1"/>
        <v>0</v>
      </c>
    </row>
    <row r="120">
      <c r="A120" s="29" t="s">
        <v>163</v>
      </c>
      <c r="B120" s="29" t="s">
        <v>141</v>
      </c>
      <c r="C120" s="102">
        <v>0.0</v>
      </c>
      <c r="D120" s="102">
        <v>1.0</v>
      </c>
      <c r="E120" s="102">
        <v>0.0</v>
      </c>
      <c r="F120" s="102">
        <v>21.0</v>
      </c>
      <c r="G120" s="102">
        <v>42.0</v>
      </c>
      <c r="H120" s="102">
        <v>0.0</v>
      </c>
      <c r="I120" s="102">
        <v>10.0</v>
      </c>
      <c r="J120" s="102">
        <v>0.0</v>
      </c>
      <c r="K120" s="102">
        <v>0.0</v>
      </c>
      <c r="L120" s="102">
        <v>0.0</v>
      </c>
      <c r="M120" s="102">
        <v>0.0</v>
      </c>
      <c r="N120" s="102">
        <v>11.0</v>
      </c>
      <c r="O120" s="102">
        <v>0.0</v>
      </c>
      <c r="P120" s="102">
        <v>10.0</v>
      </c>
      <c r="Q120" s="102">
        <v>0.0</v>
      </c>
      <c r="R120" s="102">
        <v>0.0</v>
      </c>
      <c r="S120" s="102">
        <v>0.0</v>
      </c>
      <c r="T120" s="102">
        <v>0.0</v>
      </c>
      <c r="U120" s="102">
        <v>0.0</v>
      </c>
      <c r="V120" s="102">
        <v>0.0</v>
      </c>
      <c r="W120" s="102">
        <v>0.0</v>
      </c>
      <c r="X120" s="102">
        <v>3.0</v>
      </c>
      <c r="Y120" s="103">
        <f t="shared" si="1"/>
        <v>98</v>
      </c>
    </row>
    <row r="121">
      <c r="A121" s="29" t="s">
        <v>163</v>
      </c>
      <c r="B121" s="29" t="s">
        <v>142</v>
      </c>
      <c r="C121" s="102">
        <v>0.0</v>
      </c>
      <c r="D121" s="102">
        <v>4.0</v>
      </c>
      <c r="E121" s="102">
        <v>0.0</v>
      </c>
      <c r="F121" s="102">
        <v>1.0</v>
      </c>
      <c r="G121" s="102">
        <v>9.0</v>
      </c>
      <c r="H121" s="102">
        <v>2.0</v>
      </c>
      <c r="I121" s="102">
        <v>0.0</v>
      </c>
      <c r="J121" s="102">
        <v>0.0</v>
      </c>
      <c r="K121" s="102">
        <v>0.0</v>
      </c>
      <c r="L121" s="102">
        <v>0.0</v>
      </c>
      <c r="M121" s="102">
        <v>0.0</v>
      </c>
      <c r="N121" s="102">
        <v>0.0</v>
      </c>
      <c r="O121" s="102">
        <v>0.0</v>
      </c>
      <c r="P121" s="102">
        <v>0.0</v>
      </c>
      <c r="Q121" s="102">
        <v>0.0</v>
      </c>
      <c r="R121" s="102">
        <v>0.0</v>
      </c>
      <c r="S121" s="102">
        <v>0.0</v>
      </c>
      <c r="T121" s="102">
        <v>0.0</v>
      </c>
      <c r="U121" s="102">
        <v>0.0</v>
      </c>
      <c r="V121" s="102">
        <v>0.0</v>
      </c>
      <c r="W121" s="102">
        <v>0.0</v>
      </c>
      <c r="X121" s="102">
        <v>3.0</v>
      </c>
      <c r="Y121" s="103">
        <f t="shared" si="1"/>
        <v>19</v>
      </c>
    </row>
    <row r="122">
      <c r="A122" s="29" t="s">
        <v>163</v>
      </c>
      <c r="B122" s="29" t="s">
        <v>164</v>
      </c>
      <c r="C122" s="102">
        <v>0.0</v>
      </c>
      <c r="D122" s="102">
        <v>0.0</v>
      </c>
      <c r="E122" s="102">
        <v>0.0</v>
      </c>
      <c r="F122" s="102">
        <v>0.0</v>
      </c>
      <c r="G122" s="102">
        <v>5.0</v>
      </c>
      <c r="H122" s="102">
        <v>0.0</v>
      </c>
      <c r="I122" s="102">
        <v>0.0</v>
      </c>
      <c r="J122" s="102">
        <v>0.0</v>
      </c>
      <c r="K122" s="102">
        <v>1.0</v>
      </c>
      <c r="L122" s="102">
        <v>1.0</v>
      </c>
      <c r="M122" s="102">
        <v>0.0</v>
      </c>
      <c r="N122" s="102">
        <v>0.0</v>
      </c>
      <c r="O122" s="102">
        <v>0.0</v>
      </c>
      <c r="P122" s="102">
        <v>8.0</v>
      </c>
      <c r="Q122" s="102">
        <v>0.0</v>
      </c>
      <c r="R122" s="102">
        <v>0.0</v>
      </c>
      <c r="S122" s="102">
        <v>0.0</v>
      </c>
      <c r="T122" s="102">
        <v>0.0</v>
      </c>
      <c r="U122" s="102">
        <v>0.0</v>
      </c>
      <c r="V122" s="102">
        <v>0.0</v>
      </c>
      <c r="W122" s="102">
        <v>1.0</v>
      </c>
      <c r="X122" s="102">
        <v>0.0</v>
      </c>
      <c r="Y122" s="103">
        <f t="shared" si="1"/>
        <v>16</v>
      </c>
    </row>
    <row r="123">
      <c r="A123" s="29" t="s">
        <v>163</v>
      </c>
      <c r="B123" s="29" t="s">
        <v>144</v>
      </c>
      <c r="C123" s="102">
        <v>0.0</v>
      </c>
      <c r="D123" s="102">
        <v>0.0</v>
      </c>
      <c r="E123" s="102">
        <v>0.0</v>
      </c>
      <c r="F123" s="102">
        <v>0.0</v>
      </c>
      <c r="G123" s="102">
        <v>0.0</v>
      </c>
      <c r="H123" s="102">
        <v>0.0</v>
      </c>
      <c r="I123" s="102">
        <v>0.0</v>
      </c>
      <c r="J123" s="102">
        <v>0.0</v>
      </c>
      <c r="K123" s="102">
        <v>0.0</v>
      </c>
      <c r="L123" s="102">
        <v>0.0</v>
      </c>
      <c r="M123" s="102">
        <v>0.0</v>
      </c>
      <c r="N123" s="102">
        <v>0.0</v>
      </c>
      <c r="O123" s="102">
        <v>0.0</v>
      </c>
      <c r="P123" s="102">
        <v>0.0</v>
      </c>
      <c r="Q123" s="102">
        <v>0.0</v>
      </c>
      <c r="R123" s="102">
        <v>0.0</v>
      </c>
      <c r="S123" s="102">
        <v>0.0</v>
      </c>
      <c r="T123" s="102">
        <v>0.0</v>
      </c>
      <c r="U123" s="102">
        <v>0.0</v>
      </c>
      <c r="V123" s="102">
        <v>0.0</v>
      </c>
      <c r="W123" s="102">
        <v>0.0</v>
      </c>
      <c r="X123" s="102">
        <v>0.0</v>
      </c>
      <c r="Y123" s="103">
        <f t="shared" si="1"/>
        <v>0</v>
      </c>
    </row>
    <row r="124">
      <c r="A124" s="29" t="s">
        <v>163</v>
      </c>
      <c r="B124" s="29" t="s">
        <v>145</v>
      </c>
      <c r="C124" s="102">
        <v>0.0</v>
      </c>
      <c r="D124" s="102">
        <v>4.0</v>
      </c>
      <c r="E124" s="102">
        <v>0.0</v>
      </c>
      <c r="F124" s="102">
        <v>1.0</v>
      </c>
      <c r="G124" s="102">
        <v>8.0</v>
      </c>
      <c r="H124" s="102">
        <v>2.0</v>
      </c>
      <c r="I124" s="102">
        <v>0.0</v>
      </c>
      <c r="J124" s="102">
        <v>0.0</v>
      </c>
      <c r="K124" s="102">
        <v>0.0</v>
      </c>
      <c r="L124" s="102">
        <v>0.0</v>
      </c>
      <c r="M124" s="102">
        <v>0.0</v>
      </c>
      <c r="N124" s="102">
        <v>0.0</v>
      </c>
      <c r="O124" s="102">
        <v>0.0</v>
      </c>
      <c r="P124" s="102">
        <v>0.0</v>
      </c>
      <c r="Q124" s="102">
        <v>0.0</v>
      </c>
      <c r="R124" s="102">
        <v>0.0</v>
      </c>
      <c r="S124" s="102">
        <v>0.0</v>
      </c>
      <c r="T124" s="102">
        <v>0.0</v>
      </c>
      <c r="U124" s="102">
        <v>0.0</v>
      </c>
      <c r="V124" s="102">
        <v>0.0</v>
      </c>
      <c r="W124" s="102">
        <v>0.0</v>
      </c>
      <c r="X124" s="102">
        <v>2.0</v>
      </c>
      <c r="Y124" s="103">
        <f t="shared" si="1"/>
        <v>17</v>
      </c>
    </row>
    <row r="125">
      <c r="A125" s="29" t="s">
        <v>163</v>
      </c>
      <c r="B125" s="29" t="s">
        <v>146</v>
      </c>
      <c r="C125" s="102">
        <v>1.0</v>
      </c>
      <c r="D125" s="102">
        <v>0.0</v>
      </c>
      <c r="E125" s="102">
        <v>0.0</v>
      </c>
      <c r="F125" s="102">
        <v>0.0</v>
      </c>
      <c r="G125" s="102">
        <v>11.0</v>
      </c>
      <c r="H125" s="102">
        <v>0.0</v>
      </c>
      <c r="I125" s="102">
        <v>2.0</v>
      </c>
      <c r="J125" s="102">
        <v>0.0</v>
      </c>
      <c r="K125" s="102">
        <v>0.0</v>
      </c>
      <c r="L125" s="102">
        <v>0.0</v>
      </c>
      <c r="M125" s="102">
        <v>0.0</v>
      </c>
      <c r="N125" s="102">
        <v>0.0</v>
      </c>
      <c r="O125" s="102">
        <v>0.0</v>
      </c>
      <c r="P125" s="102">
        <v>1.0</v>
      </c>
      <c r="Q125" s="102">
        <v>0.0</v>
      </c>
      <c r="R125" s="102">
        <v>0.0</v>
      </c>
      <c r="S125" s="102">
        <v>0.0</v>
      </c>
      <c r="T125" s="102">
        <v>0.0</v>
      </c>
      <c r="U125" s="102">
        <v>0.0</v>
      </c>
      <c r="V125" s="102">
        <v>1.0</v>
      </c>
      <c r="W125" s="102">
        <v>0.0</v>
      </c>
      <c r="X125" s="102">
        <v>1.0</v>
      </c>
      <c r="Y125" s="103">
        <f t="shared" si="1"/>
        <v>17</v>
      </c>
    </row>
    <row r="126">
      <c r="A126" s="29" t="s">
        <v>163</v>
      </c>
      <c r="B126" s="29" t="s">
        <v>147</v>
      </c>
      <c r="C126" s="102">
        <v>0.0</v>
      </c>
      <c r="D126" s="102">
        <v>0.0</v>
      </c>
      <c r="E126" s="102">
        <v>0.0</v>
      </c>
      <c r="F126" s="102">
        <v>1.0</v>
      </c>
      <c r="G126" s="102">
        <v>0.0</v>
      </c>
      <c r="H126" s="102">
        <v>0.0</v>
      </c>
      <c r="I126" s="102">
        <v>1.0</v>
      </c>
      <c r="J126" s="102">
        <v>0.0</v>
      </c>
      <c r="K126" s="102">
        <v>0.0</v>
      </c>
      <c r="L126" s="102">
        <v>1.0</v>
      </c>
      <c r="M126" s="102">
        <v>0.0</v>
      </c>
      <c r="N126" s="102">
        <v>0.0</v>
      </c>
      <c r="O126" s="102">
        <v>0.0</v>
      </c>
      <c r="P126" s="102">
        <v>2.0</v>
      </c>
      <c r="Q126" s="102">
        <v>0.0</v>
      </c>
      <c r="R126" s="102">
        <v>0.0</v>
      </c>
      <c r="S126" s="102">
        <v>0.0</v>
      </c>
      <c r="T126" s="102">
        <v>0.0</v>
      </c>
      <c r="U126" s="102">
        <v>0.0</v>
      </c>
      <c r="V126" s="102">
        <v>0.0</v>
      </c>
      <c r="W126" s="102">
        <v>0.0</v>
      </c>
      <c r="X126" s="102">
        <v>0.0</v>
      </c>
      <c r="Y126" s="103">
        <f t="shared" si="1"/>
        <v>5</v>
      </c>
    </row>
    <row r="127">
      <c r="A127" s="29" t="s">
        <v>163</v>
      </c>
      <c r="B127" s="29" t="s">
        <v>148</v>
      </c>
      <c r="C127" s="102">
        <v>1.0</v>
      </c>
      <c r="D127" s="102">
        <v>0.0</v>
      </c>
      <c r="E127" s="102">
        <v>0.0</v>
      </c>
      <c r="F127" s="102">
        <v>8.0</v>
      </c>
      <c r="G127" s="102">
        <v>108.0</v>
      </c>
      <c r="H127" s="102">
        <v>1.0</v>
      </c>
      <c r="I127" s="102">
        <v>7.0</v>
      </c>
      <c r="J127" s="102">
        <v>0.0</v>
      </c>
      <c r="K127" s="102">
        <v>0.0</v>
      </c>
      <c r="L127" s="102">
        <v>0.0</v>
      </c>
      <c r="M127" s="102">
        <v>0.0</v>
      </c>
      <c r="N127" s="102">
        <v>0.0</v>
      </c>
      <c r="O127" s="102">
        <v>0.0</v>
      </c>
      <c r="P127" s="102">
        <v>7.0</v>
      </c>
      <c r="Q127" s="102">
        <v>0.0</v>
      </c>
      <c r="R127" s="102">
        <v>0.0</v>
      </c>
      <c r="S127" s="102">
        <v>0.0</v>
      </c>
      <c r="T127" s="102">
        <v>0.0</v>
      </c>
      <c r="U127" s="102">
        <v>0.0</v>
      </c>
      <c r="V127" s="102">
        <v>0.0</v>
      </c>
      <c r="W127" s="102">
        <v>3.0</v>
      </c>
      <c r="X127" s="102">
        <v>6.0</v>
      </c>
      <c r="Y127" s="103">
        <f t="shared" si="1"/>
        <v>141</v>
      </c>
    </row>
    <row r="128">
      <c r="A128" s="29" t="s">
        <v>163</v>
      </c>
      <c r="B128" s="29" t="s">
        <v>149</v>
      </c>
      <c r="C128" s="102">
        <v>0.0</v>
      </c>
      <c r="D128" s="102">
        <v>3.0</v>
      </c>
      <c r="E128" s="102">
        <v>0.0</v>
      </c>
      <c r="F128" s="102">
        <v>24.0</v>
      </c>
      <c r="G128" s="102">
        <v>49.0</v>
      </c>
      <c r="H128" s="102">
        <v>0.0</v>
      </c>
      <c r="I128" s="102">
        <v>6.0</v>
      </c>
      <c r="J128" s="102">
        <v>0.0</v>
      </c>
      <c r="K128" s="102">
        <v>1.0</v>
      </c>
      <c r="L128" s="102">
        <v>1.0</v>
      </c>
      <c r="M128" s="102">
        <v>0.0</v>
      </c>
      <c r="N128" s="102">
        <v>4.0</v>
      </c>
      <c r="O128" s="102">
        <v>0.0</v>
      </c>
      <c r="P128" s="102">
        <v>16.0</v>
      </c>
      <c r="Q128" s="102">
        <v>0.0</v>
      </c>
      <c r="R128" s="102">
        <v>0.0</v>
      </c>
      <c r="S128" s="102">
        <v>0.0</v>
      </c>
      <c r="T128" s="102">
        <v>0.0</v>
      </c>
      <c r="U128" s="102">
        <v>0.0</v>
      </c>
      <c r="V128" s="102">
        <v>1.0</v>
      </c>
      <c r="W128" s="102">
        <v>1.0</v>
      </c>
      <c r="X128" s="102">
        <v>3.0</v>
      </c>
      <c r="Y128" s="103">
        <f t="shared" si="1"/>
        <v>109</v>
      </c>
    </row>
    <row r="129">
      <c r="A129" s="29" t="s">
        <v>140</v>
      </c>
      <c r="B129" s="29" t="s">
        <v>141</v>
      </c>
      <c r="C129" s="102">
        <v>0.0</v>
      </c>
      <c r="D129" s="102">
        <v>0.0</v>
      </c>
      <c r="E129" s="102">
        <v>0.0</v>
      </c>
      <c r="F129" s="102">
        <v>0.0</v>
      </c>
      <c r="G129" s="102">
        <v>0.0</v>
      </c>
      <c r="H129" s="102">
        <v>0.0</v>
      </c>
      <c r="I129" s="102">
        <v>0.0</v>
      </c>
      <c r="J129" s="102">
        <v>0.0</v>
      </c>
      <c r="K129" s="102">
        <v>0.0</v>
      </c>
      <c r="L129" s="102">
        <v>0.0</v>
      </c>
      <c r="M129" s="102">
        <v>0.0</v>
      </c>
      <c r="N129" s="102">
        <v>0.0</v>
      </c>
      <c r="O129" s="102">
        <v>0.0</v>
      </c>
      <c r="P129" s="102">
        <v>0.0</v>
      </c>
      <c r="Q129" s="102">
        <v>0.0</v>
      </c>
      <c r="R129" s="102">
        <v>0.0</v>
      </c>
      <c r="S129" s="102">
        <v>0.0</v>
      </c>
      <c r="T129" s="102">
        <v>0.0</v>
      </c>
      <c r="U129" s="102">
        <v>0.0</v>
      </c>
      <c r="V129" s="102">
        <v>0.0</v>
      </c>
      <c r="W129" s="102">
        <v>0.0</v>
      </c>
      <c r="X129" s="102">
        <v>0.0</v>
      </c>
      <c r="Y129" s="103">
        <f t="shared" si="1"/>
        <v>0</v>
      </c>
    </row>
    <row r="130">
      <c r="A130" s="29" t="s">
        <v>140</v>
      </c>
      <c r="B130" s="29" t="s">
        <v>142</v>
      </c>
      <c r="C130" s="102">
        <v>0.0</v>
      </c>
      <c r="D130" s="102">
        <v>0.0</v>
      </c>
      <c r="E130" s="102">
        <v>0.0</v>
      </c>
      <c r="F130" s="102">
        <v>0.0</v>
      </c>
      <c r="G130" s="102">
        <v>0.0</v>
      </c>
      <c r="H130" s="102">
        <v>0.0</v>
      </c>
      <c r="I130" s="102">
        <v>0.0</v>
      </c>
      <c r="J130" s="102">
        <v>0.0</v>
      </c>
      <c r="K130" s="102">
        <v>0.0</v>
      </c>
      <c r="L130" s="102">
        <v>0.0</v>
      </c>
      <c r="M130" s="102">
        <v>0.0</v>
      </c>
      <c r="N130" s="102">
        <v>0.0</v>
      </c>
      <c r="O130" s="102">
        <v>0.0</v>
      </c>
      <c r="P130" s="102">
        <v>0.0</v>
      </c>
      <c r="Q130" s="102">
        <v>0.0</v>
      </c>
      <c r="R130" s="102">
        <v>0.0</v>
      </c>
      <c r="S130" s="102">
        <v>0.0</v>
      </c>
      <c r="T130" s="102">
        <v>0.0</v>
      </c>
      <c r="U130" s="102">
        <v>0.0</v>
      </c>
      <c r="V130" s="102">
        <v>0.0</v>
      </c>
      <c r="W130" s="102">
        <v>0.0</v>
      </c>
      <c r="X130" s="102">
        <v>0.0</v>
      </c>
      <c r="Y130" s="103">
        <f t="shared" si="1"/>
        <v>0</v>
      </c>
    </row>
    <row r="131">
      <c r="A131" s="29" t="s">
        <v>140</v>
      </c>
      <c r="B131" s="29" t="s">
        <v>164</v>
      </c>
      <c r="C131" s="102">
        <v>0.0</v>
      </c>
      <c r="D131" s="102">
        <v>0.0</v>
      </c>
      <c r="E131" s="102">
        <v>0.0</v>
      </c>
      <c r="F131" s="102">
        <v>0.0</v>
      </c>
      <c r="G131" s="102">
        <v>0.0</v>
      </c>
      <c r="H131" s="102">
        <v>0.0</v>
      </c>
      <c r="I131" s="102">
        <v>0.0</v>
      </c>
      <c r="J131" s="102">
        <v>0.0</v>
      </c>
      <c r="K131" s="102">
        <v>0.0</v>
      </c>
      <c r="L131" s="102">
        <v>0.0</v>
      </c>
      <c r="M131" s="102">
        <v>0.0</v>
      </c>
      <c r="N131" s="102">
        <v>0.0</v>
      </c>
      <c r="O131" s="102">
        <v>0.0</v>
      </c>
      <c r="P131" s="102">
        <v>0.0</v>
      </c>
      <c r="Q131" s="102">
        <v>0.0</v>
      </c>
      <c r="R131" s="102">
        <v>0.0</v>
      </c>
      <c r="S131" s="102">
        <v>0.0</v>
      </c>
      <c r="T131" s="102">
        <v>0.0</v>
      </c>
      <c r="U131" s="102">
        <v>0.0</v>
      </c>
      <c r="V131" s="102">
        <v>0.0</v>
      </c>
      <c r="W131" s="102">
        <v>0.0</v>
      </c>
      <c r="X131" s="102">
        <v>0.0</v>
      </c>
      <c r="Y131" s="103">
        <f t="shared" si="1"/>
        <v>0</v>
      </c>
    </row>
    <row r="132">
      <c r="A132" s="29" t="s">
        <v>140</v>
      </c>
      <c r="B132" s="29" t="s">
        <v>144</v>
      </c>
      <c r="C132" s="102">
        <v>0.0</v>
      </c>
      <c r="D132" s="102">
        <v>0.0</v>
      </c>
      <c r="E132" s="102">
        <v>0.0</v>
      </c>
      <c r="F132" s="102">
        <v>0.0</v>
      </c>
      <c r="G132" s="102">
        <v>0.0</v>
      </c>
      <c r="H132" s="102">
        <v>0.0</v>
      </c>
      <c r="I132" s="102">
        <v>0.0</v>
      </c>
      <c r="J132" s="102">
        <v>0.0</v>
      </c>
      <c r="K132" s="102">
        <v>0.0</v>
      </c>
      <c r="L132" s="102">
        <v>0.0</v>
      </c>
      <c r="M132" s="102">
        <v>0.0</v>
      </c>
      <c r="N132" s="102">
        <v>0.0</v>
      </c>
      <c r="O132" s="102">
        <v>0.0</v>
      </c>
      <c r="P132" s="102">
        <v>0.0</v>
      </c>
      <c r="Q132" s="102">
        <v>0.0</v>
      </c>
      <c r="R132" s="102">
        <v>0.0</v>
      </c>
      <c r="S132" s="102">
        <v>0.0</v>
      </c>
      <c r="T132" s="102">
        <v>0.0</v>
      </c>
      <c r="U132" s="102">
        <v>0.0</v>
      </c>
      <c r="V132" s="102">
        <v>0.0</v>
      </c>
      <c r="W132" s="102">
        <v>0.0</v>
      </c>
      <c r="X132" s="102">
        <v>0.0</v>
      </c>
      <c r="Y132" s="103">
        <f t="shared" si="1"/>
        <v>0</v>
      </c>
    </row>
    <row r="133">
      <c r="A133" s="29" t="s">
        <v>140</v>
      </c>
      <c r="B133" s="29" t="s">
        <v>145</v>
      </c>
      <c r="C133" s="102">
        <v>0.0</v>
      </c>
      <c r="D133" s="102">
        <v>0.0</v>
      </c>
      <c r="E133" s="102">
        <v>0.0</v>
      </c>
      <c r="F133" s="102">
        <v>0.0</v>
      </c>
      <c r="G133" s="102">
        <v>0.0</v>
      </c>
      <c r="H133" s="102">
        <v>0.0</v>
      </c>
      <c r="I133" s="102">
        <v>0.0</v>
      </c>
      <c r="J133" s="102">
        <v>0.0</v>
      </c>
      <c r="K133" s="102">
        <v>0.0</v>
      </c>
      <c r="L133" s="102">
        <v>0.0</v>
      </c>
      <c r="M133" s="102">
        <v>0.0</v>
      </c>
      <c r="N133" s="102">
        <v>0.0</v>
      </c>
      <c r="O133" s="102">
        <v>0.0</v>
      </c>
      <c r="P133" s="102">
        <v>0.0</v>
      </c>
      <c r="Q133" s="102">
        <v>0.0</v>
      </c>
      <c r="R133" s="102">
        <v>0.0</v>
      </c>
      <c r="S133" s="102">
        <v>0.0</v>
      </c>
      <c r="T133" s="102">
        <v>0.0</v>
      </c>
      <c r="U133" s="102">
        <v>0.0</v>
      </c>
      <c r="V133" s="102">
        <v>0.0</v>
      </c>
      <c r="W133" s="102">
        <v>0.0</v>
      </c>
      <c r="X133" s="102">
        <v>0.0</v>
      </c>
      <c r="Y133" s="103">
        <f t="shared" si="1"/>
        <v>0</v>
      </c>
    </row>
    <row r="134">
      <c r="A134" s="29" t="s">
        <v>140</v>
      </c>
      <c r="B134" s="29" t="s">
        <v>146</v>
      </c>
      <c r="C134" s="102">
        <v>0.0</v>
      </c>
      <c r="D134" s="102">
        <v>0.0</v>
      </c>
      <c r="E134" s="102">
        <v>0.0</v>
      </c>
      <c r="F134" s="102">
        <v>0.0</v>
      </c>
      <c r="G134" s="102">
        <v>0.0</v>
      </c>
      <c r="H134" s="102">
        <v>0.0</v>
      </c>
      <c r="I134" s="102">
        <v>0.0</v>
      </c>
      <c r="J134" s="102">
        <v>0.0</v>
      </c>
      <c r="K134" s="102">
        <v>0.0</v>
      </c>
      <c r="L134" s="102">
        <v>0.0</v>
      </c>
      <c r="M134" s="102">
        <v>0.0</v>
      </c>
      <c r="N134" s="102">
        <v>0.0</v>
      </c>
      <c r="O134" s="102">
        <v>0.0</v>
      </c>
      <c r="P134" s="102">
        <v>0.0</v>
      </c>
      <c r="Q134" s="102">
        <v>0.0</v>
      </c>
      <c r="R134" s="102">
        <v>0.0</v>
      </c>
      <c r="S134" s="102">
        <v>0.0</v>
      </c>
      <c r="T134" s="102">
        <v>0.0</v>
      </c>
      <c r="U134" s="102">
        <v>0.0</v>
      </c>
      <c r="V134" s="102">
        <v>0.0</v>
      </c>
      <c r="W134" s="102">
        <v>0.0</v>
      </c>
      <c r="X134" s="102">
        <v>0.0</v>
      </c>
      <c r="Y134" s="103">
        <f t="shared" si="1"/>
        <v>0</v>
      </c>
    </row>
    <row r="135">
      <c r="A135" s="29" t="s">
        <v>140</v>
      </c>
      <c r="B135" s="29" t="s">
        <v>147</v>
      </c>
      <c r="C135" s="102">
        <v>0.0</v>
      </c>
      <c r="D135" s="102">
        <v>0.0</v>
      </c>
      <c r="E135" s="102">
        <v>0.0</v>
      </c>
      <c r="F135" s="102">
        <v>0.0</v>
      </c>
      <c r="G135" s="102">
        <v>0.0</v>
      </c>
      <c r="H135" s="102">
        <v>0.0</v>
      </c>
      <c r="I135" s="102">
        <v>0.0</v>
      </c>
      <c r="J135" s="102">
        <v>0.0</v>
      </c>
      <c r="K135" s="102">
        <v>0.0</v>
      </c>
      <c r="L135" s="102">
        <v>0.0</v>
      </c>
      <c r="M135" s="102">
        <v>0.0</v>
      </c>
      <c r="N135" s="102">
        <v>0.0</v>
      </c>
      <c r="O135" s="102">
        <v>0.0</v>
      </c>
      <c r="P135" s="102">
        <v>0.0</v>
      </c>
      <c r="Q135" s="102">
        <v>0.0</v>
      </c>
      <c r="R135" s="102">
        <v>0.0</v>
      </c>
      <c r="S135" s="102">
        <v>0.0</v>
      </c>
      <c r="T135" s="102">
        <v>0.0</v>
      </c>
      <c r="U135" s="102">
        <v>0.0</v>
      </c>
      <c r="V135" s="102">
        <v>0.0</v>
      </c>
      <c r="W135" s="102">
        <v>0.0</v>
      </c>
      <c r="X135" s="102">
        <v>0.0</v>
      </c>
      <c r="Y135" s="103">
        <f t="shared" si="1"/>
        <v>0</v>
      </c>
    </row>
    <row r="136">
      <c r="A136" s="29" t="s">
        <v>140</v>
      </c>
      <c r="B136" s="29" t="s">
        <v>148</v>
      </c>
      <c r="C136" s="102">
        <v>0.0</v>
      </c>
      <c r="D136" s="102">
        <v>0.0</v>
      </c>
      <c r="E136" s="102">
        <v>0.0</v>
      </c>
      <c r="F136" s="102">
        <v>0.0</v>
      </c>
      <c r="G136" s="102">
        <v>0.0</v>
      </c>
      <c r="H136" s="102">
        <v>0.0</v>
      </c>
      <c r="I136" s="102">
        <v>0.0</v>
      </c>
      <c r="J136" s="102">
        <v>0.0</v>
      </c>
      <c r="K136" s="102">
        <v>0.0</v>
      </c>
      <c r="L136" s="102">
        <v>0.0</v>
      </c>
      <c r="M136" s="102">
        <v>0.0</v>
      </c>
      <c r="N136" s="102">
        <v>0.0</v>
      </c>
      <c r="O136" s="102">
        <v>0.0</v>
      </c>
      <c r="P136" s="102">
        <v>0.0</v>
      </c>
      <c r="Q136" s="102">
        <v>0.0</v>
      </c>
      <c r="R136" s="102">
        <v>0.0</v>
      </c>
      <c r="S136" s="102">
        <v>0.0</v>
      </c>
      <c r="T136" s="102">
        <v>0.0</v>
      </c>
      <c r="U136" s="102">
        <v>0.0</v>
      </c>
      <c r="V136" s="102">
        <v>0.0</v>
      </c>
      <c r="W136" s="102">
        <v>0.0</v>
      </c>
      <c r="X136" s="102">
        <v>0.0</v>
      </c>
      <c r="Y136" s="103">
        <f t="shared" si="1"/>
        <v>0</v>
      </c>
    </row>
    <row r="137">
      <c r="A137" s="29" t="s">
        <v>140</v>
      </c>
      <c r="B137" s="29" t="s">
        <v>149</v>
      </c>
      <c r="C137" s="102">
        <v>0.0</v>
      </c>
      <c r="D137" s="102">
        <v>0.0</v>
      </c>
      <c r="E137" s="102">
        <v>0.0</v>
      </c>
      <c r="F137" s="102">
        <v>0.0</v>
      </c>
      <c r="G137" s="102">
        <v>0.0</v>
      </c>
      <c r="H137" s="102">
        <v>0.0</v>
      </c>
      <c r="I137" s="102">
        <v>0.0</v>
      </c>
      <c r="J137" s="102">
        <v>0.0</v>
      </c>
      <c r="K137" s="102">
        <v>0.0</v>
      </c>
      <c r="L137" s="102">
        <v>0.0</v>
      </c>
      <c r="M137" s="102">
        <v>0.0</v>
      </c>
      <c r="N137" s="102">
        <v>0.0</v>
      </c>
      <c r="O137" s="102">
        <v>0.0</v>
      </c>
      <c r="P137" s="102">
        <v>0.0</v>
      </c>
      <c r="Q137" s="102">
        <v>0.0</v>
      </c>
      <c r="R137" s="102">
        <v>0.0</v>
      </c>
      <c r="S137" s="102">
        <v>0.0</v>
      </c>
      <c r="T137" s="102">
        <v>0.0</v>
      </c>
      <c r="U137" s="102">
        <v>0.0</v>
      </c>
      <c r="V137" s="102">
        <v>0.0</v>
      </c>
      <c r="W137" s="102">
        <v>0.0</v>
      </c>
      <c r="X137" s="102">
        <v>0.0</v>
      </c>
      <c r="Y137" s="103">
        <f t="shared" si="1"/>
        <v>0</v>
      </c>
    </row>
    <row r="138">
      <c r="A138" s="29" t="s">
        <v>141</v>
      </c>
      <c r="B138" s="29" t="s">
        <v>142</v>
      </c>
      <c r="C138" s="102">
        <v>2.0</v>
      </c>
      <c r="D138" s="102">
        <v>0.0</v>
      </c>
      <c r="E138" s="102">
        <v>0.0</v>
      </c>
      <c r="F138" s="102">
        <v>66.0</v>
      </c>
      <c r="G138" s="102">
        <v>57.0</v>
      </c>
      <c r="H138" s="102">
        <v>8.0</v>
      </c>
      <c r="I138" s="102">
        <v>36.0</v>
      </c>
      <c r="J138" s="102">
        <v>0.0</v>
      </c>
      <c r="K138" s="102">
        <v>0.0</v>
      </c>
      <c r="L138" s="102">
        <v>0.0</v>
      </c>
      <c r="M138" s="102">
        <v>0.0</v>
      </c>
      <c r="N138" s="102">
        <v>0.0</v>
      </c>
      <c r="O138" s="102">
        <v>0.0</v>
      </c>
      <c r="P138" s="102">
        <v>14.0</v>
      </c>
      <c r="Q138" s="102">
        <v>0.0</v>
      </c>
      <c r="R138" s="102">
        <v>0.0</v>
      </c>
      <c r="S138" s="102">
        <v>0.0</v>
      </c>
      <c r="T138" s="102">
        <v>0.0</v>
      </c>
      <c r="U138" s="102">
        <v>0.0</v>
      </c>
      <c r="V138" s="102">
        <v>0.0</v>
      </c>
      <c r="W138" s="102">
        <v>3.0</v>
      </c>
      <c r="X138" s="102">
        <v>12.0</v>
      </c>
      <c r="Y138" s="103">
        <f t="shared" si="1"/>
        <v>198</v>
      </c>
    </row>
    <row r="139">
      <c r="A139" s="29" t="s">
        <v>141</v>
      </c>
      <c r="B139" s="29" t="s">
        <v>164</v>
      </c>
      <c r="C139" s="102">
        <v>1.0</v>
      </c>
      <c r="D139" s="102">
        <v>0.0</v>
      </c>
      <c r="E139" s="102">
        <v>0.0</v>
      </c>
      <c r="F139" s="102">
        <v>3.0</v>
      </c>
      <c r="G139" s="102">
        <v>4.0</v>
      </c>
      <c r="H139" s="102">
        <v>0.0</v>
      </c>
      <c r="I139" s="102">
        <v>6.0</v>
      </c>
      <c r="J139" s="102">
        <v>0.0</v>
      </c>
      <c r="K139" s="102">
        <v>0.0</v>
      </c>
      <c r="L139" s="102">
        <v>1.0</v>
      </c>
      <c r="M139" s="102">
        <v>0.0</v>
      </c>
      <c r="N139" s="102">
        <v>0.0</v>
      </c>
      <c r="O139" s="102">
        <v>0.0</v>
      </c>
      <c r="P139" s="102">
        <v>17.0</v>
      </c>
      <c r="Q139" s="102">
        <v>0.0</v>
      </c>
      <c r="R139" s="102">
        <v>0.0</v>
      </c>
      <c r="S139" s="102">
        <v>4.0</v>
      </c>
      <c r="T139" s="102">
        <v>0.0</v>
      </c>
      <c r="U139" s="102">
        <v>0.0</v>
      </c>
      <c r="V139" s="102">
        <v>0.0</v>
      </c>
      <c r="W139" s="102">
        <v>0.0</v>
      </c>
      <c r="X139" s="102">
        <v>0.0</v>
      </c>
      <c r="Y139" s="103">
        <f t="shared" si="1"/>
        <v>36</v>
      </c>
    </row>
    <row r="140">
      <c r="A140" s="29" t="s">
        <v>141</v>
      </c>
      <c r="B140" s="29" t="s">
        <v>144</v>
      </c>
      <c r="C140" s="102">
        <v>13.0</v>
      </c>
      <c r="D140" s="102">
        <v>0.0</v>
      </c>
      <c r="E140" s="102">
        <v>0.0</v>
      </c>
      <c r="F140" s="102">
        <v>3.0</v>
      </c>
      <c r="G140" s="102">
        <v>12.0</v>
      </c>
      <c r="H140" s="102">
        <v>2.0</v>
      </c>
      <c r="I140" s="102">
        <v>0.0</v>
      </c>
      <c r="J140" s="102">
        <v>0.0</v>
      </c>
      <c r="K140" s="102">
        <v>1.0</v>
      </c>
      <c r="L140" s="102">
        <v>0.0</v>
      </c>
      <c r="M140" s="102">
        <v>0.0</v>
      </c>
      <c r="N140" s="102">
        <v>0.0</v>
      </c>
      <c r="O140" s="102">
        <v>0.0</v>
      </c>
      <c r="P140" s="102">
        <v>9.0</v>
      </c>
      <c r="Q140" s="102">
        <v>0.0</v>
      </c>
      <c r="R140" s="102">
        <v>0.0</v>
      </c>
      <c r="S140" s="102">
        <v>5.0</v>
      </c>
      <c r="T140" s="102">
        <v>0.0</v>
      </c>
      <c r="U140" s="102">
        <v>0.0</v>
      </c>
      <c r="V140" s="102">
        <v>0.0</v>
      </c>
      <c r="W140" s="102">
        <v>2.0</v>
      </c>
      <c r="X140" s="102">
        <v>1.0</v>
      </c>
      <c r="Y140" s="103">
        <f t="shared" si="1"/>
        <v>48</v>
      </c>
    </row>
    <row r="141">
      <c r="A141" s="29" t="s">
        <v>141</v>
      </c>
      <c r="B141" s="29" t="s">
        <v>145</v>
      </c>
      <c r="C141" s="102">
        <v>2.0</v>
      </c>
      <c r="D141" s="102">
        <v>0.0</v>
      </c>
      <c r="E141" s="102">
        <v>0.0</v>
      </c>
      <c r="F141" s="102">
        <v>61.0</v>
      </c>
      <c r="G141" s="102">
        <v>51.0</v>
      </c>
      <c r="H141" s="102">
        <v>3.0</v>
      </c>
      <c r="I141" s="102">
        <v>21.0</v>
      </c>
      <c r="J141" s="102">
        <v>0.0</v>
      </c>
      <c r="K141" s="102">
        <v>0.0</v>
      </c>
      <c r="L141" s="102">
        <v>0.0</v>
      </c>
      <c r="M141" s="102">
        <v>0.0</v>
      </c>
      <c r="N141" s="102">
        <v>0.0</v>
      </c>
      <c r="O141" s="102">
        <v>0.0</v>
      </c>
      <c r="P141" s="102">
        <v>13.0</v>
      </c>
      <c r="Q141" s="102">
        <v>0.0</v>
      </c>
      <c r="R141" s="102">
        <v>0.0</v>
      </c>
      <c r="S141" s="102">
        <v>0.0</v>
      </c>
      <c r="T141" s="102">
        <v>0.0</v>
      </c>
      <c r="U141" s="102">
        <v>0.0</v>
      </c>
      <c r="V141" s="102">
        <v>0.0</v>
      </c>
      <c r="W141" s="102">
        <v>3.0</v>
      </c>
      <c r="X141" s="102">
        <v>9.0</v>
      </c>
      <c r="Y141" s="103">
        <f t="shared" si="1"/>
        <v>163</v>
      </c>
    </row>
    <row r="142">
      <c r="A142" s="29" t="s">
        <v>141</v>
      </c>
      <c r="B142" s="29" t="s">
        <v>146</v>
      </c>
      <c r="C142" s="102">
        <v>21.0</v>
      </c>
      <c r="D142" s="102">
        <v>0.0</v>
      </c>
      <c r="E142" s="102">
        <v>0.0</v>
      </c>
      <c r="F142" s="102">
        <v>2.0</v>
      </c>
      <c r="G142" s="102">
        <v>8.0</v>
      </c>
      <c r="H142" s="102">
        <v>11.0</v>
      </c>
      <c r="I142" s="102">
        <v>50.0</v>
      </c>
      <c r="J142" s="102">
        <v>0.0</v>
      </c>
      <c r="K142" s="102">
        <v>2.0</v>
      </c>
      <c r="L142" s="102">
        <v>0.0</v>
      </c>
      <c r="M142" s="102">
        <v>0.0</v>
      </c>
      <c r="N142" s="102">
        <v>1.0</v>
      </c>
      <c r="O142" s="102">
        <v>0.0</v>
      </c>
      <c r="P142" s="102">
        <v>108.0</v>
      </c>
      <c r="Q142" s="102">
        <v>0.0</v>
      </c>
      <c r="R142" s="102">
        <v>0.0</v>
      </c>
      <c r="S142" s="102">
        <v>30.0</v>
      </c>
      <c r="T142" s="102">
        <v>13.0</v>
      </c>
      <c r="U142" s="102">
        <v>0.0</v>
      </c>
      <c r="V142" s="102">
        <v>1.0</v>
      </c>
      <c r="W142" s="102">
        <v>53.0</v>
      </c>
      <c r="X142" s="102">
        <v>1.0</v>
      </c>
      <c r="Y142" s="103">
        <f t="shared" si="1"/>
        <v>301</v>
      </c>
    </row>
    <row r="143">
      <c r="A143" s="29" t="s">
        <v>141</v>
      </c>
      <c r="B143" s="29" t="s">
        <v>147</v>
      </c>
      <c r="C143" s="102">
        <v>4.0</v>
      </c>
      <c r="D143" s="102">
        <v>0.0</v>
      </c>
      <c r="E143" s="102">
        <v>0.0</v>
      </c>
      <c r="F143" s="102">
        <v>19.0</v>
      </c>
      <c r="G143" s="102">
        <v>29.0</v>
      </c>
      <c r="H143" s="102">
        <v>0.0</v>
      </c>
      <c r="I143" s="102">
        <v>24.0</v>
      </c>
      <c r="J143" s="102">
        <v>0.0</v>
      </c>
      <c r="K143" s="102">
        <v>1.0</v>
      </c>
      <c r="L143" s="102">
        <v>2.0</v>
      </c>
      <c r="M143" s="102">
        <v>0.0</v>
      </c>
      <c r="N143" s="102">
        <v>0.0</v>
      </c>
      <c r="O143" s="102">
        <v>0.0</v>
      </c>
      <c r="P143" s="102">
        <v>11.0</v>
      </c>
      <c r="Q143" s="102">
        <v>0.0</v>
      </c>
      <c r="R143" s="102">
        <v>0.0</v>
      </c>
      <c r="S143" s="102">
        <v>0.0</v>
      </c>
      <c r="T143" s="102">
        <v>0.0</v>
      </c>
      <c r="U143" s="102">
        <v>0.0</v>
      </c>
      <c r="V143" s="102">
        <v>0.0</v>
      </c>
      <c r="W143" s="102">
        <v>0.0</v>
      </c>
      <c r="X143" s="102">
        <v>12.0</v>
      </c>
      <c r="Y143" s="103">
        <f t="shared" si="1"/>
        <v>102</v>
      </c>
    </row>
    <row r="144">
      <c r="A144" s="29" t="s">
        <v>141</v>
      </c>
      <c r="B144" s="29" t="s">
        <v>148</v>
      </c>
      <c r="C144" s="102">
        <v>0.0</v>
      </c>
      <c r="D144" s="102">
        <v>0.0</v>
      </c>
      <c r="E144" s="102">
        <v>0.0</v>
      </c>
      <c r="F144" s="102">
        <v>3.0</v>
      </c>
      <c r="G144" s="102">
        <v>17.0</v>
      </c>
      <c r="H144" s="102">
        <v>0.0</v>
      </c>
      <c r="I144" s="102">
        <v>1.0</v>
      </c>
      <c r="J144" s="102">
        <v>0.0</v>
      </c>
      <c r="K144" s="102">
        <v>0.0</v>
      </c>
      <c r="L144" s="102">
        <v>0.0</v>
      </c>
      <c r="M144" s="102">
        <v>0.0</v>
      </c>
      <c r="N144" s="102">
        <v>0.0</v>
      </c>
      <c r="O144" s="102">
        <v>0.0</v>
      </c>
      <c r="P144" s="102">
        <v>2.0</v>
      </c>
      <c r="Q144" s="102">
        <v>0.0</v>
      </c>
      <c r="R144" s="102">
        <v>0.0</v>
      </c>
      <c r="S144" s="102">
        <v>0.0</v>
      </c>
      <c r="T144" s="102">
        <v>0.0</v>
      </c>
      <c r="U144" s="102">
        <v>0.0</v>
      </c>
      <c r="V144" s="102">
        <v>0.0</v>
      </c>
      <c r="W144" s="102">
        <v>0.0</v>
      </c>
      <c r="X144" s="102">
        <v>2.0</v>
      </c>
      <c r="Y144" s="103">
        <f t="shared" si="1"/>
        <v>25</v>
      </c>
    </row>
    <row r="145">
      <c r="A145" s="29" t="s">
        <v>141</v>
      </c>
      <c r="B145" s="29" t="s">
        <v>149</v>
      </c>
      <c r="C145" s="102">
        <v>72.0</v>
      </c>
      <c r="D145" s="102">
        <v>1.0</v>
      </c>
      <c r="E145" s="102">
        <v>2.0</v>
      </c>
      <c r="F145" s="102">
        <v>272.0</v>
      </c>
      <c r="G145" s="102">
        <v>316.0</v>
      </c>
      <c r="H145" s="102">
        <v>61.0</v>
      </c>
      <c r="I145" s="102">
        <v>208.0</v>
      </c>
      <c r="J145" s="102">
        <v>4.0</v>
      </c>
      <c r="K145" s="102">
        <v>4.0</v>
      </c>
      <c r="L145" s="102">
        <v>3.0</v>
      </c>
      <c r="M145" s="102">
        <v>5.0</v>
      </c>
      <c r="N145" s="102">
        <v>2.0</v>
      </c>
      <c r="O145" s="102">
        <v>9.0</v>
      </c>
      <c r="P145" s="102">
        <v>323.0</v>
      </c>
      <c r="Q145" s="102">
        <v>0.0</v>
      </c>
      <c r="R145" s="102">
        <v>0.0</v>
      </c>
      <c r="S145" s="102">
        <v>48.0</v>
      </c>
      <c r="T145" s="102">
        <v>8.0</v>
      </c>
      <c r="U145" s="102">
        <v>2.0</v>
      </c>
      <c r="V145" s="102">
        <v>3.0</v>
      </c>
      <c r="W145" s="102">
        <v>36.0</v>
      </c>
      <c r="X145" s="102">
        <v>50.0</v>
      </c>
      <c r="Y145" s="103">
        <f t="shared" si="1"/>
        <v>1429</v>
      </c>
    </row>
    <row r="146">
      <c r="A146" s="29" t="s">
        <v>142</v>
      </c>
      <c r="B146" s="29" t="s">
        <v>164</v>
      </c>
      <c r="C146" s="102">
        <v>0.0</v>
      </c>
      <c r="D146" s="102">
        <v>0.0</v>
      </c>
      <c r="E146" s="102">
        <v>0.0</v>
      </c>
      <c r="F146" s="102">
        <v>0.0</v>
      </c>
      <c r="G146" s="102">
        <v>0.0</v>
      </c>
      <c r="H146" s="102">
        <v>0.0</v>
      </c>
      <c r="I146" s="102">
        <v>1.0</v>
      </c>
      <c r="J146" s="102">
        <v>0.0</v>
      </c>
      <c r="K146" s="102">
        <v>0.0</v>
      </c>
      <c r="L146" s="102">
        <v>0.0</v>
      </c>
      <c r="M146" s="102">
        <v>0.0</v>
      </c>
      <c r="N146" s="102">
        <v>0.0</v>
      </c>
      <c r="O146" s="102">
        <v>0.0</v>
      </c>
      <c r="P146" s="102">
        <v>2.0</v>
      </c>
      <c r="Q146" s="102">
        <v>0.0</v>
      </c>
      <c r="R146" s="102">
        <v>0.0</v>
      </c>
      <c r="S146" s="102">
        <v>0.0</v>
      </c>
      <c r="T146" s="102">
        <v>0.0</v>
      </c>
      <c r="U146" s="102">
        <v>0.0</v>
      </c>
      <c r="V146" s="102">
        <v>0.0</v>
      </c>
      <c r="W146" s="102">
        <v>0.0</v>
      </c>
      <c r="X146" s="102">
        <v>0.0</v>
      </c>
      <c r="Y146" s="103">
        <f t="shared" si="1"/>
        <v>3</v>
      </c>
    </row>
    <row r="147">
      <c r="A147" s="29" t="s">
        <v>142</v>
      </c>
      <c r="B147" s="29" t="s">
        <v>144</v>
      </c>
      <c r="C147" s="102">
        <v>0.0</v>
      </c>
      <c r="D147" s="102">
        <v>0.0</v>
      </c>
      <c r="E147" s="102">
        <v>0.0</v>
      </c>
      <c r="F147" s="102">
        <v>0.0</v>
      </c>
      <c r="G147" s="102">
        <v>7.0</v>
      </c>
      <c r="H147" s="102">
        <v>0.0</v>
      </c>
      <c r="I147" s="102">
        <v>0.0</v>
      </c>
      <c r="J147" s="102">
        <v>0.0</v>
      </c>
      <c r="K147" s="102">
        <v>0.0</v>
      </c>
      <c r="L147" s="102">
        <v>0.0</v>
      </c>
      <c r="M147" s="102">
        <v>0.0</v>
      </c>
      <c r="N147" s="102">
        <v>0.0</v>
      </c>
      <c r="O147" s="102">
        <v>0.0</v>
      </c>
      <c r="P147" s="102">
        <v>0.0</v>
      </c>
      <c r="Q147" s="102">
        <v>0.0</v>
      </c>
      <c r="R147" s="102">
        <v>0.0</v>
      </c>
      <c r="S147" s="102">
        <v>0.0</v>
      </c>
      <c r="T147" s="102">
        <v>0.0</v>
      </c>
      <c r="U147" s="102">
        <v>0.0</v>
      </c>
      <c r="V147" s="102">
        <v>0.0</v>
      </c>
      <c r="W147" s="102">
        <v>0.0</v>
      </c>
      <c r="X147" s="102">
        <v>0.0</v>
      </c>
      <c r="Y147" s="103">
        <f t="shared" si="1"/>
        <v>7</v>
      </c>
    </row>
    <row r="148">
      <c r="A148" s="29" t="s">
        <v>142</v>
      </c>
      <c r="B148" s="29" t="s">
        <v>145</v>
      </c>
      <c r="C148" s="102">
        <v>33.0</v>
      </c>
      <c r="D148" s="102">
        <v>15.0</v>
      </c>
      <c r="E148" s="102">
        <v>0.0</v>
      </c>
      <c r="F148" s="102">
        <v>159.0</v>
      </c>
      <c r="G148" s="102">
        <v>152.0</v>
      </c>
      <c r="H148" s="102">
        <v>19.0</v>
      </c>
      <c r="I148" s="102">
        <v>83.0</v>
      </c>
      <c r="J148" s="102">
        <v>0.0</v>
      </c>
      <c r="K148" s="102">
        <v>0.0</v>
      </c>
      <c r="L148" s="102">
        <v>0.0</v>
      </c>
      <c r="M148" s="102">
        <v>0.0</v>
      </c>
      <c r="N148" s="102">
        <v>0.0</v>
      </c>
      <c r="O148" s="102">
        <v>0.0</v>
      </c>
      <c r="P148" s="102">
        <v>55.0</v>
      </c>
      <c r="Q148" s="102">
        <v>0.0</v>
      </c>
      <c r="R148" s="102">
        <v>0.0</v>
      </c>
      <c r="S148" s="102">
        <v>0.0</v>
      </c>
      <c r="T148" s="102">
        <v>0.0</v>
      </c>
      <c r="U148" s="102">
        <v>0.0</v>
      </c>
      <c r="V148" s="102">
        <v>2.0</v>
      </c>
      <c r="W148" s="102">
        <v>17.0</v>
      </c>
      <c r="X148" s="102">
        <v>49.0</v>
      </c>
      <c r="Y148" s="103">
        <f t="shared" si="1"/>
        <v>584</v>
      </c>
    </row>
    <row r="149">
      <c r="A149" s="29" t="s">
        <v>142</v>
      </c>
      <c r="B149" s="29" t="s">
        <v>146</v>
      </c>
      <c r="C149" s="102">
        <v>4.0</v>
      </c>
      <c r="D149" s="102">
        <v>0.0</v>
      </c>
      <c r="E149" s="102">
        <v>0.0</v>
      </c>
      <c r="F149" s="102">
        <v>2.0</v>
      </c>
      <c r="G149" s="102">
        <v>7.0</v>
      </c>
      <c r="H149" s="102">
        <v>0.0</v>
      </c>
      <c r="I149" s="102">
        <v>5.0</v>
      </c>
      <c r="J149" s="102">
        <v>0.0</v>
      </c>
      <c r="K149" s="102">
        <v>0.0</v>
      </c>
      <c r="L149" s="102">
        <v>0.0</v>
      </c>
      <c r="M149" s="102">
        <v>0.0</v>
      </c>
      <c r="N149" s="102">
        <v>0.0</v>
      </c>
      <c r="O149" s="102">
        <v>0.0</v>
      </c>
      <c r="P149" s="102">
        <v>5.0</v>
      </c>
      <c r="Q149" s="102">
        <v>0.0</v>
      </c>
      <c r="R149" s="102">
        <v>0.0</v>
      </c>
      <c r="S149" s="102">
        <v>0.0</v>
      </c>
      <c r="T149" s="102">
        <v>0.0</v>
      </c>
      <c r="U149" s="102">
        <v>0.0</v>
      </c>
      <c r="V149" s="102">
        <v>1.0</v>
      </c>
      <c r="W149" s="102">
        <v>0.0</v>
      </c>
      <c r="X149" s="102">
        <v>4.0</v>
      </c>
      <c r="Y149" s="103">
        <f t="shared" si="1"/>
        <v>28</v>
      </c>
    </row>
    <row r="150">
      <c r="A150" s="29" t="s">
        <v>142</v>
      </c>
      <c r="B150" s="29" t="s">
        <v>147</v>
      </c>
      <c r="C150" s="102">
        <v>1.0</v>
      </c>
      <c r="D150" s="102">
        <v>0.0</v>
      </c>
      <c r="E150" s="102">
        <v>0.0</v>
      </c>
      <c r="F150" s="102">
        <v>11.0</v>
      </c>
      <c r="G150" s="102">
        <v>5.0</v>
      </c>
      <c r="H150" s="102">
        <v>0.0</v>
      </c>
      <c r="I150" s="102">
        <v>0.0</v>
      </c>
      <c r="J150" s="102">
        <v>0.0</v>
      </c>
      <c r="K150" s="102">
        <v>0.0</v>
      </c>
      <c r="L150" s="102">
        <v>0.0</v>
      </c>
      <c r="M150" s="102">
        <v>0.0</v>
      </c>
      <c r="N150" s="102">
        <v>0.0</v>
      </c>
      <c r="O150" s="102">
        <v>0.0</v>
      </c>
      <c r="P150" s="102">
        <v>0.0</v>
      </c>
      <c r="Q150" s="102">
        <v>0.0</v>
      </c>
      <c r="R150" s="102">
        <v>0.0</v>
      </c>
      <c r="S150" s="102">
        <v>0.0</v>
      </c>
      <c r="T150" s="102">
        <v>0.0</v>
      </c>
      <c r="U150" s="102">
        <v>0.0</v>
      </c>
      <c r="V150" s="102">
        <v>0.0</v>
      </c>
      <c r="W150" s="102">
        <v>0.0</v>
      </c>
      <c r="X150" s="102">
        <v>2.0</v>
      </c>
      <c r="Y150" s="103">
        <f t="shared" si="1"/>
        <v>19</v>
      </c>
    </row>
    <row r="151">
      <c r="A151" s="29" t="s">
        <v>142</v>
      </c>
      <c r="B151" s="29" t="s">
        <v>148</v>
      </c>
      <c r="C151" s="102">
        <v>2.0</v>
      </c>
      <c r="D151" s="102">
        <v>0.0</v>
      </c>
      <c r="E151" s="102">
        <v>0.0</v>
      </c>
      <c r="F151" s="102">
        <v>3.0</v>
      </c>
      <c r="G151" s="102">
        <v>19.0</v>
      </c>
      <c r="H151" s="102">
        <v>1.0</v>
      </c>
      <c r="I151" s="102">
        <v>12.0</v>
      </c>
      <c r="J151" s="102">
        <v>0.0</v>
      </c>
      <c r="K151" s="102">
        <v>0.0</v>
      </c>
      <c r="L151" s="102">
        <v>0.0</v>
      </c>
      <c r="M151" s="102">
        <v>0.0</v>
      </c>
      <c r="N151" s="102">
        <v>0.0</v>
      </c>
      <c r="O151" s="102">
        <v>0.0</v>
      </c>
      <c r="P151" s="102">
        <v>6.0</v>
      </c>
      <c r="Q151" s="102">
        <v>0.0</v>
      </c>
      <c r="R151" s="102">
        <v>0.0</v>
      </c>
      <c r="S151" s="102">
        <v>0.0</v>
      </c>
      <c r="T151" s="102">
        <v>0.0</v>
      </c>
      <c r="U151" s="102">
        <v>0.0</v>
      </c>
      <c r="V151" s="102">
        <v>0.0</v>
      </c>
      <c r="W151" s="102">
        <v>2.0</v>
      </c>
      <c r="X151" s="102">
        <v>3.0</v>
      </c>
      <c r="Y151" s="103">
        <f t="shared" si="1"/>
        <v>48</v>
      </c>
    </row>
    <row r="152">
      <c r="A152" s="29" t="s">
        <v>142</v>
      </c>
      <c r="B152" s="29" t="s">
        <v>149</v>
      </c>
      <c r="C152" s="102">
        <v>9.0</v>
      </c>
      <c r="D152" s="102">
        <v>4.0</v>
      </c>
      <c r="E152" s="102">
        <v>0.0</v>
      </c>
      <c r="F152" s="102">
        <v>68.0</v>
      </c>
      <c r="G152" s="102">
        <v>56.0</v>
      </c>
      <c r="H152" s="102">
        <v>9.0</v>
      </c>
      <c r="I152" s="102">
        <v>24.0</v>
      </c>
      <c r="J152" s="102">
        <v>0.0</v>
      </c>
      <c r="K152" s="102">
        <v>0.0</v>
      </c>
      <c r="L152" s="102">
        <v>0.0</v>
      </c>
      <c r="M152" s="102">
        <v>0.0</v>
      </c>
      <c r="N152" s="102">
        <v>0.0</v>
      </c>
      <c r="O152" s="102">
        <v>0.0</v>
      </c>
      <c r="P152" s="102">
        <v>10.0</v>
      </c>
      <c r="Q152" s="102">
        <v>0.0</v>
      </c>
      <c r="R152" s="102">
        <v>0.0</v>
      </c>
      <c r="S152" s="102">
        <v>0.0</v>
      </c>
      <c r="T152" s="102">
        <v>0.0</v>
      </c>
      <c r="U152" s="102">
        <v>0.0</v>
      </c>
      <c r="V152" s="102">
        <v>0.0</v>
      </c>
      <c r="W152" s="102">
        <v>2.0</v>
      </c>
      <c r="X152" s="102">
        <v>12.0</v>
      </c>
      <c r="Y152" s="103">
        <f t="shared" si="1"/>
        <v>194</v>
      </c>
    </row>
    <row r="153">
      <c r="A153" s="29" t="s">
        <v>164</v>
      </c>
      <c r="B153" s="29" t="s">
        <v>144</v>
      </c>
      <c r="C153" s="102">
        <v>0.0</v>
      </c>
      <c r="D153" s="102">
        <v>0.0</v>
      </c>
      <c r="E153" s="102">
        <v>0.0</v>
      </c>
      <c r="F153" s="102">
        <v>0.0</v>
      </c>
      <c r="G153" s="102">
        <v>0.0</v>
      </c>
      <c r="H153" s="102">
        <v>0.0</v>
      </c>
      <c r="I153" s="102">
        <v>0.0</v>
      </c>
      <c r="J153" s="102">
        <v>0.0</v>
      </c>
      <c r="K153" s="102">
        <v>0.0</v>
      </c>
      <c r="L153" s="102">
        <v>0.0</v>
      </c>
      <c r="M153" s="102">
        <v>0.0</v>
      </c>
      <c r="N153" s="102">
        <v>0.0</v>
      </c>
      <c r="O153" s="102">
        <v>0.0</v>
      </c>
      <c r="P153" s="102">
        <v>0.0</v>
      </c>
      <c r="Q153" s="102">
        <v>0.0</v>
      </c>
      <c r="R153" s="102">
        <v>6.0</v>
      </c>
      <c r="S153" s="102">
        <v>0.0</v>
      </c>
      <c r="T153" s="102">
        <v>0.0</v>
      </c>
      <c r="U153" s="102">
        <v>0.0</v>
      </c>
      <c r="V153" s="102">
        <v>0.0</v>
      </c>
      <c r="W153" s="102">
        <v>0.0</v>
      </c>
      <c r="X153" s="102">
        <v>0.0</v>
      </c>
      <c r="Y153" s="103">
        <f t="shared" si="1"/>
        <v>6</v>
      </c>
    </row>
    <row r="154">
      <c r="A154" s="29" t="s">
        <v>164</v>
      </c>
      <c r="B154" s="29" t="s">
        <v>145</v>
      </c>
      <c r="C154" s="102">
        <v>0.0</v>
      </c>
      <c r="D154" s="102">
        <v>0.0</v>
      </c>
      <c r="E154" s="102">
        <v>0.0</v>
      </c>
      <c r="F154" s="102">
        <v>0.0</v>
      </c>
      <c r="G154" s="102">
        <v>0.0</v>
      </c>
      <c r="H154" s="102">
        <v>0.0</v>
      </c>
      <c r="I154" s="102">
        <v>1.0</v>
      </c>
      <c r="J154" s="102">
        <v>0.0</v>
      </c>
      <c r="K154" s="102">
        <v>0.0</v>
      </c>
      <c r="L154" s="102">
        <v>0.0</v>
      </c>
      <c r="M154" s="102">
        <v>0.0</v>
      </c>
      <c r="N154" s="102">
        <v>0.0</v>
      </c>
      <c r="O154" s="102">
        <v>0.0</v>
      </c>
      <c r="P154" s="102">
        <v>2.0</v>
      </c>
      <c r="Q154" s="102">
        <v>0.0</v>
      </c>
      <c r="R154" s="102">
        <v>0.0</v>
      </c>
      <c r="S154" s="102">
        <v>0.0</v>
      </c>
      <c r="T154" s="102">
        <v>0.0</v>
      </c>
      <c r="U154" s="102">
        <v>0.0</v>
      </c>
      <c r="V154" s="102">
        <v>0.0</v>
      </c>
      <c r="W154" s="102">
        <v>0.0</v>
      </c>
      <c r="X154" s="102">
        <v>0.0</v>
      </c>
      <c r="Y154" s="103">
        <f t="shared" si="1"/>
        <v>3</v>
      </c>
    </row>
    <row r="155">
      <c r="A155" s="29" t="s">
        <v>164</v>
      </c>
      <c r="B155" s="29" t="s">
        <v>146</v>
      </c>
      <c r="C155" s="102">
        <v>0.0</v>
      </c>
      <c r="D155" s="102">
        <v>0.0</v>
      </c>
      <c r="E155" s="102">
        <v>0.0</v>
      </c>
      <c r="F155" s="102">
        <v>0.0</v>
      </c>
      <c r="G155" s="102">
        <v>1.0</v>
      </c>
      <c r="H155" s="102">
        <v>0.0</v>
      </c>
      <c r="I155" s="102">
        <v>1.0</v>
      </c>
      <c r="J155" s="102">
        <v>0.0</v>
      </c>
      <c r="K155" s="102">
        <v>0.0</v>
      </c>
      <c r="L155" s="102">
        <v>0.0</v>
      </c>
      <c r="M155" s="102">
        <v>0.0</v>
      </c>
      <c r="N155" s="102">
        <v>0.0</v>
      </c>
      <c r="O155" s="102">
        <v>0.0</v>
      </c>
      <c r="P155" s="102">
        <v>6.0</v>
      </c>
      <c r="Q155" s="102">
        <v>0.0</v>
      </c>
      <c r="R155" s="102">
        <v>0.0</v>
      </c>
      <c r="S155" s="102">
        <v>0.0</v>
      </c>
      <c r="T155" s="102">
        <v>0.0</v>
      </c>
      <c r="U155" s="102">
        <v>0.0</v>
      </c>
      <c r="V155" s="102">
        <v>0.0</v>
      </c>
      <c r="W155" s="102">
        <v>0.0</v>
      </c>
      <c r="X155" s="102">
        <v>0.0</v>
      </c>
      <c r="Y155" s="103">
        <f t="shared" si="1"/>
        <v>8</v>
      </c>
    </row>
    <row r="156">
      <c r="A156" s="29" t="s">
        <v>164</v>
      </c>
      <c r="B156" s="29" t="s">
        <v>147</v>
      </c>
      <c r="C156" s="102">
        <v>0.0</v>
      </c>
      <c r="D156" s="102">
        <v>0.0</v>
      </c>
      <c r="E156" s="102">
        <v>0.0</v>
      </c>
      <c r="F156" s="102">
        <v>0.0</v>
      </c>
      <c r="G156" s="102">
        <v>1.0</v>
      </c>
      <c r="H156" s="102">
        <v>0.0</v>
      </c>
      <c r="I156" s="102">
        <v>0.0</v>
      </c>
      <c r="J156" s="102">
        <v>0.0</v>
      </c>
      <c r="K156" s="102">
        <v>0.0</v>
      </c>
      <c r="L156" s="102">
        <v>3.0</v>
      </c>
      <c r="M156" s="102">
        <v>0.0</v>
      </c>
      <c r="N156" s="102">
        <v>0.0</v>
      </c>
      <c r="O156" s="102">
        <v>0.0</v>
      </c>
      <c r="P156" s="102">
        <v>2.0</v>
      </c>
      <c r="Q156" s="102">
        <v>0.0</v>
      </c>
      <c r="R156" s="102">
        <v>0.0</v>
      </c>
      <c r="S156" s="102">
        <v>0.0</v>
      </c>
      <c r="T156" s="102">
        <v>0.0</v>
      </c>
      <c r="U156" s="102">
        <v>0.0</v>
      </c>
      <c r="V156" s="102">
        <v>0.0</v>
      </c>
      <c r="W156" s="102">
        <v>0.0</v>
      </c>
      <c r="X156" s="102">
        <v>0.0</v>
      </c>
      <c r="Y156" s="103">
        <f t="shared" si="1"/>
        <v>6</v>
      </c>
    </row>
    <row r="157">
      <c r="A157" s="29" t="s">
        <v>164</v>
      </c>
      <c r="B157" s="29" t="s">
        <v>148</v>
      </c>
      <c r="C157" s="102">
        <v>0.0</v>
      </c>
      <c r="D157" s="102">
        <v>0.0</v>
      </c>
      <c r="E157" s="102">
        <v>0.0</v>
      </c>
      <c r="F157" s="102">
        <v>0.0</v>
      </c>
      <c r="G157" s="102">
        <v>3.0</v>
      </c>
      <c r="H157" s="102">
        <v>0.0</v>
      </c>
      <c r="I157" s="102">
        <v>0.0</v>
      </c>
      <c r="J157" s="102">
        <v>0.0</v>
      </c>
      <c r="K157" s="102">
        <v>1.0</v>
      </c>
      <c r="L157" s="102">
        <v>0.0</v>
      </c>
      <c r="M157" s="102">
        <v>0.0</v>
      </c>
      <c r="N157" s="102">
        <v>0.0</v>
      </c>
      <c r="O157" s="102">
        <v>0.0</v>
      </c>
      <c r="P157" s="102">
        <v>5.0</v>
      </c>
      <c r="Q157" s="102">
        <v>0.0</v>
      </c>
      <c r="R157" s="102">
        <v>0.0</v>
      </c>
      <c r="S157" s="102">
        <v>0.0</v>
      </c>
      <c r="T157" s="102">
        <v>2.0</v>
      </c>
      <c r="U157" s="102">
        <v>1.0</v>
      </c>
      <c r="V157" s="102">
        <v>0.0</v>
      </c>
      <c r="W157" s="102">
        <v>1.0</v>
      </c>
      <c r="X157" s="102">
        <v>0.0</v>
      </c>
      <c r="Y157" s="103">
        <f t="shared" si="1"/>
        <v>13</v>
      </c>
    </row>
    <row r="158">
      <c r="A158" s="29" t="s">
        <v>164</v>
      </c>
      <c r="B158" s="29" t="s">
        <v>149</v>
      </c>
      <c r="C158" s="102">
        <v>0.0</v>
      </c>
      <c r="D158" s="102">
        <v>0.0</v>
      </c>
      <c r="E158" s="102">
        <v>0.0</v>
      </c>
      <c r="F158" s="102">
        <v>1.0</v>
      </c>
      <c r="G158" s="102">
        <v>4.0</v>
      </c>
      <c r="H158" s="102">
        <v>0.0</v>
      </c>
      <c r="I158" s="102">
        <v>2.0</v>
      </c>
      <c r="J158" s="102">
        <v>0.0</v>
      </c>
      <c r="K158" s="102">
        <v>2.0</v>
      </c>
      <c r="L158" s="102">
        <v>3.0</v>
      </c>
      <c r="M158" s="102">
        <v>1.0</v>
      </c>
      <c r="N158" s="102">
        <v>0.0</v>
      </c>
      <c r="O158" s="102">
        <v>0.0</v>
      </c>
      <c r="P158" s="102">
        <v>29.0</v>
      </c>
      <c r="Q158" s="102">
        <v>0.0</v>
      </c>
      <c r="R158" s="102">
        <v>3.0</v>
      </c>
      <c r="S158" s="102">
        <v>4.0</v>
      </c>
      <c r="T158" s="102">
        <v>1.0</v>
      </c>
      <c r="U158" s="102">
        <v>0.0</v>
      </c>
      <c r="V158" s="102">
        <v>0.0</v>
      </c>
      <c r="W158" s="102">
        <v>1.0</v>
      </c>
      <c r="X158" s="102">
        <v>1.0</v>
      </c>
      <c r="Y158" s="103">
        <f t="shared" si="1"/>
        <v>52</v>
      </c>
    </row>
    <row r="159">
      <c r="A159" s="29" t="s">
        <v>144</v>
      </c>
      <c r="B159" s="29" t="s">
        <v>145</v>
      </c>
      <c r="C159" s="102">
        <v>0.0</v>
      </c>
      <c r="D159" s="102">
        <v>0.0</v>
      </c>
      <c r="E159" s="102">
        <v>0.0</v>
      </c>
      <c r="F159" s="102">
        <v>0.0</v>
      </c>
      <c r="G159" s="102">
        <v>7.0</v>
      </c>
      <c r="H159" s="102">
        <v>0.0</v>
      </c>
      <c r="I159" s="102">
        <v>0.0</v>
      </c>
      <c r="J159" s="102">
        <v>0.0</v>
      </c>
      <c r="K159" s="102">
        <v>0.0</v>
      </c>
      <c r="L159" s="102">
        <v>0.0</v>
      </c>
      <c r="M159" s="102">
        <v>0.0</v>
      </c>
      <c r="N159" s="102">
        <v>0.0</v>
      </c>
      <c r="O159" s="102">
        <v>0.0</v>
      </c>
      <c r="P159" s="102">
        <v>0.0</v>
      </c>
      <c r="Q159" s="102">
        <v>0.0</v>
      </c>
      <c r="R159" s="102">
        <v>0.0</v>
      </c>
      <c r="S159" s="102">
        <v>0.0</v>
      </c>
      <c r="T159" s="102">
        <v>0.0</v>
      </c>
      <c r="U159" s="102">
        <v>0.0</v>
      </c>
      <c r="V159" s="102">
        <v>0.0</v>
      </c>
      <c r="W159" s="102">
        <v>0.0</v>
      </c>
      <c r="X159" s="102">
        <v>0.0</v>
      </c>
      <c r="Y159" s="103">
        <f t="shared" si="1"/>
        <v>7</v>
      </c>
    </row>
    <row r="160">
      <c r="A160" s="29" t="s">
        <v>144</v>
      </c>
      <c r="B160" s="29" t="s">
        <v>146</v>
      </c>
      <c r="C160" s="102">
        <v>2.0</v>
      </c>
      <c r="D160" s="102">
        <v>0.0</v>
      </c>
      <c r="E160" s="102">
        <v>0.0</v>
      </c>
      <c r="F160" s="102">
        <v>0.0</v>
      </c>
      <c r="G160" s="102">
        <v>0.0</v>
      </c>
      <c r="H160" s="102">
        <v>0.0</v>
      </c>
      <c r="I160" s="102">
        <v>0.0</v>
      </c>
      <c r="J160" s="102">
        <v>0.0</v>
      </c>
      <c r="K160" s="102">
        <v>0.0</v>
      </c>
      <c r="L160" s="102">
        <v>0.0</v>
      </c>
      <c r="M160" s="102">
        <v>0.0</v>
      </c>
      <c r="N160" s="102">
        <v>0.0</v>
      </c>
      <c r="O160" s="102">
        <v>0.0</v>
      </c>
      <c r="P160" s="102">
        <v>0.0</v>
      </c>
      <c r="Q160" s="102">
        <v>0.0</v>
      </c>
      <c r="R160" s="102">
        <v>0.0</v>
      </c>
      <c r="S160" s="102">
        <v>2.0</v>
      </c>
      <c r="T160" s="102">
        <v>0.0</v>
      </c>
      <c r="U160" s="102">
        <v>0.0</v>
      </c>
      <c r="V160" s="102">
        <v>0.0</v>
      </c>
      <c r="W160" s="102">
        <v>1.0</v>
      </c>
      <c r="X160" s="102">
        <v>0.0</v>
      </c>
      <c r="Y160" s="103">
        <f t="shared" si="1"/>
        <v>5</v>
      </c>
    </row>
    <row r="161">
      <c r="A161" s="29" t="s">
        <v>144</v>
      </c>
      <c r="B161" s="29" t="s">
        <v>147</v>
      </c>
      <c r="C161" s="102">
        <v>0.0</v>
      </c>
      <c r="D161" s="102">
        <v>0.0</v>
      </c>
      <c r="E161" s="102">
        <v>0.0</v>
      </c>
      <c r="F161" s="102">
        <v>0.0</v>
      </c>
      <c r="G161" s="102">
        <v>0.0</v>
      </c>
      <c r="H161" s="102">
        <v>0.0</v>
      </c>
      <c r="I161" s="102">
        <v>0.0</v>
      </c>
      <c r="J161" s="102">
        <v>0.0</v>
      </c>
      <c r="K161" s="102">
        <v>0.0</v>
      </c>
      <c r="L161" s="102">
        <v>0.0</v>
      </c>
      <c r="M161" s="102">
        <v>0.0</v>
      </c>
      <c r="N161" s="102">
        <v>0.0</v>
      </c>
      <c r="O161" s="102">
        <v>0.0</v>
      </c>
      <c r="P161" s="102">
        <v>0.0</v>
      </c>
      <c r="Q161" s="102">
        <v>0.0</v>
      </c>
      <c r="R161" s="102">
        <v>0.0</v>
      </c>
      <c r="S161" s="102">
        <v>0.0</v>
      </c>
      <c r="T161" s="102">
        <v>0.0</v>
      </c>
      <c r="U161" s="102">
        <v>0.0</v>
      </c>
      <c r="V161" s="102">
        <v>0.0</v>
      </c>
      <c r="W161" s="102">
        <v>0.0</v>
      </c>
      <c r="X161" s="102">
        <v>0.0</v>
      </c>
      <c r="Y161" s="103">
        <f t="shared" si="1"/>
        <v>0</v>
      </c>
    </row>
    <row r="162">
      <c r="A162" s="29" t="s">
        <v>144</v>
      </c>
      <c r="B162" s="29" t="s">
        <v>148</v>
      </c>
      <c r="C162" s="102">
        <v>0.0</v>
      </c>
      <c r="D162" s="102">
        <v>0.0</v>
      </c>
      <c r="E162" s="102">
        <v>0.0</v>
      </c>
      <c r="F162" s="102">
        <v>0.0</v>
      </c>
      <c r="G162" s="102">
        <v>0.0</v>
      </c>
      <c r="H162" s="102">
        <v>0.0</v>
      </c>
      <c r="I162" s="102">
        <v>0.0</v>
      </c>
      <c r="J162" s="102">
        <v>0.0</v>
      </c>
      <c r="K162" s="102">
        <v>0.0</v>
      </c>
      <c r="L162" s="102">
        <v>0.0</v>
      </c>
      <c r="M162" s="102">
        <v>0.0</v>
      </c>
      <c r="N162" s="102">
        <v>0.0</v>
      </c>
      <c r="O162" s="102">
        <v>0.0</v>
      </c>
      <c r="P162" s="102">
        <v>0.0</v>
      </c>
      <c r="Q162" s="102">
        <v>0.0</v>
      </c>
      <c r="R162" s="102">
        <v>0.0</v>
      </c>
      <c r="S162" s="102">
        <v>0.0</v>
      </c>
      <c r="T162" s="102">
        <v>0.0</v>
      </c>
      <c r="U162" s="102">
        <v>0.0</v>
      </c>
      <c r="V162" s="102">
        <v>0.0</v>
      </c>
      <c r="W162" s="102">
        <v>0.0</v>
      </c>
      <c r="X162" s="102">
        <v>0.0</v>
      </c>
      <c r="Y162" s="103">
        <f t="shared" si="1"/>
        <v>0</v>
      </c>
    </row>
    <row r="163">
      <c r="A163" s="29" t="s">
        <v>144</v>
      </c>
      <c r="B163" s="29" t="s">
        <v>149</v>
      </c>
      <c r="C163" s="102">
        <v>7.0</v>
      </c>
      <c r="D163" s="102">
        <v>0.0</v>
      </c>
      <c r="E163" s="102">
        <v>0.0</v>
      </c>
      <c r="F163" s="102">
        <v>4.0</v>
      </c>
      <c r="G163" s="102">
        <v>5.0</v>
      </c>
      <c r="H163" s="102">
        <v>1.0</v>
      </c>
      <c r="I163" s="102">
        <v>0.0</v>
      </c>
      <c r="J163" s="102">
        <v>0.0</v>
      </c>
      <c r="K163" s="102">
        <v>1.0</v>
      </c>
      <c r="L163" s="102">
        <v>0.0</v>
      </c>
      <c r="M163" s="102">
        <v>0.0</v>
      </c>
      <c r="N163" s="102">
        <v>0.0</v>
      </c>
      <c r="O163" s="102">
        <v>0.0</v>
      </c>
      <c r="P163" s="102">
        <v>15.0</v>
      </c>
      <c r="Q163" s="102">
        <v>0.0</v>
      </c>
      <c r="R163" s="102">
        <v>3.0</v>
      </c>
      <c r="S163" s="102">
        <v>2.0</v>
      </c>
      <c r="T163" s="102">
        <v>0.0</v>
      </c>
      <c r="U163" s="102">
        <v>0.0</v>
      </c>
      <c r="V163" s="102">
        <v>0.0</v>
      </c>
      <c r="W163" s="102">
        <v>2.0</v>
      </c>
      <c r="X163" s="102">
        <v>0.0</v>
      </c>
      <c r="Y163" s="103">
        <f t="shared" si="1"/>
        <v>40</v>
      </c>
    </row>
    <row r="164">
      <c r="A164" s="29" t="s">
        <v>145</v>
      </c>
      <c r="B164" s="29" t="s">
        <v>146</v>
      </c>
      <c r="C164" s="102">
        <v>4.0</v>
      </c>
      <c r="D164" s="102">
        <v>0.0</v>
      </c>
      <c r="E164" s="102">
        <v>0.0</v>
      </c>
      <c r="F164" s="102">
        <v>2.0</v>
      </c>
      <c r="G164" s="102">
        <v>7.0</v>
      </c>
      <c r="H164" s="102">
        <v>0.0</v>
      </c>
      <c r="I164" s="102">
        <v>3.0</v>
      </c>
      <c r="J164" s="102">
        <v>0.0</v>
      </c>
      <c r="K164" s="102">
        <v>0.0</v>
      </c>
      <c r="L164" s="102">
        <v>0.0</v>
      </c>
      <c r="M164" s="102">
        <v>0.0</v>
      </c>
      <c r="N164" s="102">
        <v>0.0</v>
      </c>
      <c r="O164" s="102">
        <v>0.0</v>
      </c>
      <c r="P164" s="102">
        <v>5.0</v>
      </c>
      <c r="Q164" s="102">
        <v>0.0</v>
      </c>
      <c r="R164" s="102">
        <v>0.0</v>
      </c>
      <c r="S164" s="102">
        <v>0.0</v>
      </c>
      <c r="T164" s="102">
        <v>0.0</v>
      </c>
      <c r="U164" s="102">
        <v>0.0</v>
      </c>
      <c r="V164" s="102">
        <v>1.0</v>
      </c>
      <c r="W164" s="102">
        <v>0.0</v>
      </c>
      <c r="X164" s="102">
        <v>4.0</v>
      </c>
      <c r="Y164" s="103">
        <f t="shared" si="1"/>
        <v>26</v>
      </c>
    </row>
    <row r="165">
      <c r="A165" s="29" t="s">
        <v>145</v>
      </c>
      <c r="B165" s="29" t="s">
        <v>147</v>
      </c>
      <c r="C165" s="102">
        <v>1.0</v>
      </c>
      <c r="D165" s="102">
        <v>0.0</v>
      </c>
      <c r="E165" s="102">
        <v>0.0</v>
      </c>
      <c r="F165" s="102">
        <v>11.0</v>
      </c>
      <c r="G165" s="102">
        <v>4.0</v>
      </c>
      <c r="H165" s="102">
        <v>0.0</v>
      </c>
      <c r="I165" s="102">
        <v>0.0</v>
      </c>
      <c r="J165" s="102">
        <v>0.0</v>
      </c>
      <c r="K165" s="102">
        <v>0.0</v>
      </c>
      <c r="L165" s="102">
        <v>0.0</v>
      </c>
      <c r="M165" s="102">
        <v>0.0</v>
      </c>
      <c r="N165" s="102">
        <v>0.0</v>
      </c>
      <c r="O165" s="102">
        <v>0.0</v>
      </c>
      <c r="P165" s="102">
        <v>0.0</v>
      </c>
      <c r="Q165" s="102">
        <v>0.0</v>
      </c>
      <c r="R165" s="102">
        <v>0.0</v>
      </c>
      <c r="S165" s="102">
        <v>0.0</v>
      </c>
      <c r="T165" s="102">
        <v>0.0</v>
      </c>
      <c r="U165" s="102">
        <v>0.0</v>
      </c>
      <c r="V165" s="102">
        <v>0.0</v>
      </c>
      <c r="W165" s="102">
        <v>0.0</v>
      </c>
      <c r="X165" s="102">
        <v>1.0</v>
      </c>
      <c r="Y165" s="103">
        <f t="shared" si="1"/>
        <v>17</v>
      </c>
    </row>
    <row r="166">
      <c r="A166" s="29" t="s">
        <v>145</v>
      </c>
      <c r="B166" s="29" t="s">
        <v>148</v>
      </c>
      <c r="C166" s="102">
        <v>2.0</v>
      </c>
      <c r="D166" s="102">
        <v>0.0</v>
      </c>
      <c r="E166" s="102">
        <v>0.0</v>
      </c>
      <c r="F166" s="102">
        <v>3.0</v>
      </c>
      <c r="G166" s="102">
        <v>19.0</v>
      </c>
      <c r="H166" s="102">
        <v>1.0</v>
      </c>
      <c r="I166" s="102">
        <v>10.0</v>
      </c>
      <c r="J166" s="102">
        <v>0.0</v>
      </c>
      <c r="K166" s="102">
        <v>0.0</v>
      </c>
      <c r="L166" s="102">
        <v>0.0</v>
      </c>
      <c r="M166" s="102">
        <v>0.0</v>
      </c>
      <c r="N166" s="102">
        <v>0.0</v>
      </c>
      <c r="O166" s="102">
        <v>0.0</v>
      </c>
      <c r="P166" s="102">
        <v>6.0</v>
      </c>
      <c r="Q166" s="102">
        <v>0.0</v>
      </c>
      <c r="R166" s="102">
        <v>0.0</v>
      </c>
      <c r="S166" s="102">
        <v>0.0</v>
      </c>
      <c r="T166" s="102">
        <v>0.0</v>
      </c>
      <c r="U166" s="102">
        <v>0.0</v>
      </c>
      <c r="V166" s="102">
        <v>0.0</v>
      </c>
      <c r="W166" s="102">
        <v>2.0</v>
      </c>
      <c r="X166" s="102">
        <v>3.0</v>
      </c>
      <c r="Y166" s="103">
        <f t="shared" si="1"/>
        <v>46</v>
      </c>
    </row>
    <row r="167">
      <c r="A167" s="29" t="s">
        <v>145</v>
      </c>
      <c r="B167" s="29" t="s">
        <v>149</v>
      </c>
      <c r="C167" s="102">
        <v>9.0</v>
      </c>
      <c r="D167" s="102">
        <v>4.0</v>
      </c>
      <c r="E167" s="102">
        <v>0.0</v>
      </c>
      <c r="F167" s="102">
        <v>67.0</v>
      </c>
      <c r="G167" s="102">
        <v>55.0</v>
      </c>
      <c r="H167" s="102">
        <v>5.0</v>
      </c>
      <c r="I167" s="102">
        <v>11.0</v>
      </c>
      <c r="J167" s="102">
        <v>0.0</v>
      </c>
      <c r="K167" s="102">
        <v>0.0</v>
      </c>
      <c r="L167" s="102">
        <v>0.0</v>
      </c>
      <c r="M167" s="102">
        <v>0.0</v>
      </c>
      <c r="N167" s="102">
        <v>0.0</v>
      </c>
      <c r="O167" s="102">
        <v>0.0</v>
      </c>
      <c r="P167" s="102">
        <v>10.0</v>
      </c>
      <c r="Q167" s="102">
        <v>0.0</v>
      </c>
      <c r="R167" s="102">
        <v>0.0</v>
      </c>
      <c r="S167" s="102">
        <v>0.0</v>
      </c>
      <c r="T167" s="102">
        <v>0.0</v>
      </c>
      <c r="U167" s="102">
        <v>0.0</v>
      </c>
      <c r="V167" s="102">
        <v>0.0</v>
      </c>
      <c r="W167" s="102">
        <v>2.0</v>
      </c>
      <c r="X167" s="102">
        <v>9.0</v>
      </c>
      <c r="Y167" s="103">
        <f t="shared" si="1"/>
        <v>172</v>
      </c>
    </row>
    <row r="168">
      <c r="A168" s="29" t="s">
        <v>146</v>
      </c>
      <c r="B168" s="29" t="s">
        <v>147</v>
      </c>
      <c r="C168" s="102">
        <v>1.0</v>
      </c>
      <c r="D168" s="102">
        <v>0.0</v>
      </c>
      <c r="E168" s="102">
        <v>0.0</v>
      </c>
      <c r="F168" s="102">
        <v>0.0</v>
      </c>
      <c r="G168" s="102">
        <v>0.0</v>
      </c>
      <c r="H168" s="102">
        <v>0.0</v>
      </c>
      <c r="I168" s="102">
        <v>1.0</v>
      </c>
      <c r="J168" s="102">
        <v>0.0</v>
      </c>
      <c r="K168" s="102">
        <v>0.0</v>
      </c>
      <c r="L168" s="102">
        <v>0.0</v>
      </c>
      <c r="M168" s="102">
        <v>0.0</v>
      </c>
      <c r="N168" s="102">
        <v>0.0</v>
      </c>
      <c r="O168" s="102">
        <v>0.0</v>
      </c>
      <c r="P168" s="102">
        <v>0.0</v>
      </c>
      <c r="Q168" s="102">
        <v>0.0</v>
      </c>
      <c r="R168" s="102">
        <v>0.0</v>
      </c>
      <c r="S168" s="102">
        <v>0.0</v>
      </c>
      <c r="T168" s="102">
        <v>0.0</v>
      </c>
      <c r="U168" s="102">
        <v>0.0</v>
      </c>
      <c r="V168" s="102">
        <v>0.0</v>
      </c>
      <c r="W168" s="102">
        <v>0.0</v>
      </c>
      <c r="X168" s="102">
        <v>5.0</v>
      </c>
      <c r="Y168" s="103">
        <f t="shared" si="1"/>
        <v>7</v>
      </c>
    </row>
    <row r="169">
      <c r="A169" s="29" t="s">
        <v>146</v>
      </c>
      <c r="B169" s="29" t="s">
        <v>148</v>
      </c>
      <c r="C169" s="102">
        <v>0.0</v>
      </c>
      <c r="D169" s="102">
        <v>0.0</v>
      </c>
      <c r="E169" s="102">
        <v>0.0</v>
      </c>
      <c r="F169" s="102">
        <v>0.0</v>
      </c>
      <c r="G169" s="102">
        <v>10.0</v>
      </c>
      <c r="H169" s="102">
        <v>0.0</v>
      </c>
      <c r="I169" s="102">
        <v>0.0</v>
      </c>
      <c r="J169" s="102">
        <v>0.0</v>
      </c>
      <c r="K169" s="102">
        <v>0.0</v>
      </c>
      <c r="L169" s="102">
        <v>0.0</v>
      </c>
      <c r="M169" s="102">
        <v>0.0</v>
      </c>
      <c r="N169" s="102">
        <v>0.0</v>
      </c>
      <c r="O169" s="102">
        <v>0.0</v>
      </c>
      <c r="P169" s="102">
        <v>1.0</v>
      </c>
      <c r="Q169" s="102">
        <v>0.0</v>
      </c>
      <c r="R169" s="102">
        <v>0.0</v>
      </c>
      <c r="S169" s="102">
        <v>0.0</v>
      </c>
      <c r="T169" s="102">
        <v>0.0</v>
      </c>
      <c r="U169" s="102">
        <v>0.0</v>
      </c>
      <c r="V169" s="102">
        <v>0.0</v>
      </c>
      <c r="W169" s="102">
        <v>0.0</v>
      </c>
      <c r="X169" s="102">
        <v>0.0</v>
      </c>
      <c r="Y169" s="103">
        <f t="shared" si="1"/>
        <v>11</v>
      </c>
    </row>
    <row r="170">
      <c r="A170" s="29" t="s">
        <v>146</v>
      </c>
      <c r="B170" s="29" t="s">
        <v>149</v>
      </c>
      <c r="C170" s="102">
        <v>19.0</v>
      </c>
      <c r="D170" s="102">
        <v>0.0</v>
      </c>
      <c r="E170" s="102">
        <v>0.0</v>
      </c>
      <c r="F170" s="102">
        <v>3.0</v>
      </c>
      <c r="G170" s="102">
        <v>21.0</v>
      </c>
      <c r="H170" s="102">
        <v>8.0</v>
      </c>
      <c r="I170" s="102">
        <v>24.0</v>
      </c>
      <c r="J170" s="102">
        <v>0.0</v>
      </c>
      <c r="K170" s="102">
        <v>0.0</v>
      </c>
      <c r="L170" s="102">
        <v>0.0</v>
      </c>
      <c r="M170" s="102">
        <v>0.0</v>
      </c>
      <c r="N170" s="102">
        <v>0.0</v>
      </c>
      <c r="O170" s="102">
        <v>1.0</v>
      </c>
      <c r="P170" s="102">
        <v>94.0</v>
      </c>
      <c r="Q170" s="102">
        <v>0.0</v>
      </c>
      <c r="R170" s="102">
        <v>0.0</v>
      </c>
      <c r="S170" s="102">
        <v>3.0</v>
      </c>
      <c r="T170" s="102">
        <v>6.0</v>
      </c>
      <c r="U170" s="102">
        <v>8.0</v>
      </c>
      <c r="V170" s="102">
        <v>2.0</v>
      </c>
      <c r="W170" s="102">
        <v>15.0</v>
      </c>
      <c r="X170" s="102">
        <v>6.0</v>
      </c>
      <c r="Y170" s="103">
        <f t="shared" si="1"/>
        <v>210</v>
      </c>
    </row>
    <row r="171">
      <c r="A171" s="29" t="s">
        <v>147</v>
      </c>
      <c r="B171" s="29" t="s">
        <v>148</v>
      </c>
      <c r="C171" s="102">
        <v>0.0</v>
      </c>
      <c r="D171" s="102">
        <v>0.0</v>
      </c>
      <c r="E171" s="102">
        <v>0.0</v>
      </c>
      <c r="F171" s="102">
        <v>7.0</v>
      </c>
      <c r="G171" s="102">
        <v>8.0</v>
      </c>
      <c r="H171" s="102">
        <v>0.0</v>
      </c>
      <c r="I171" s="102">
        <v>2.0</v>
      </c>
      <c r="J171" s="102">
        <v>0.0</v>
      </c>
      <c r="K171" s="102">
        <v>0.0</v>
      </c>
      <c r="L171" s="102">
        <v>0.0</v>
      </c>
      <c r="M171" s="102">
        <v>0.0</v>
      </c>
      <c r="N171" s="102">
        <v>3.0</v>
      </c>
      <c r="O171" s="102">
        <v>0.0</v>
      </c>
      <c r="P171" s="102">
        <v>1.0</v>
      </c>
      <c r="Q171" s="102">
        <v>0.0</v>
      </c>
      <c r="R171" s="102">
        <v>0.0</v>
      </c>
      <c r="S171" s="102">
        <v>0.0</v>
      </c>
      <c r="T171" s="102">
        <v>0.0</v>
      </c>
      <c r="U171" s="102">
        <v>0.0</v>
      </c>
      <c r="V171" s="102">
        <v>0.0</v>
      </c>
      <c r="W171" s="102">
        <v>0.0</v>
      </c>
      <c r="X171" s="102">
        <v>1.0</v>
      </c>
      <c r="Y171" s="103">
        <f t="shared" si="1"/>
        <v>22</v>
      </c>
    </row>
    <row r="172">
      <c r="A172" s="29" t="s">
        <v>147</v>
      </c>
      <c r="B172" s="29" t="s">
        <v>149</v>
      </c>
      <c r="C172" s="102">
        <v>5.0</v>
      </c>
      <c r="D172" s="102">
        <v>0.0</v>
      </c>
      <c r="E172" s="102">
        <v>0.0</v>
      </c>
      <c r="F172" s="102">
        <v>40.0</v>
      </c>
      <c r="G172" s="102">
        <v>23.0</v>
      </c>
      <c r="H172" s="102">
        <v>0.0</v>
      </c>
      <c r="I172" s="102">
        <v>14.0</v>
      </c>
      <c r="J172" s="102">
        <v>0.0</v>
      </c>
      <c r="K172" s="102">
        <v>1.0</v>
      </c>
      <c r="L172" s="102">
        <v>4.0</v>
      </c>
      <c r="M172" s="102">
        <v>0.0</v>
      </c>
      <c r="N172" s="102">
        <v>0.0</v>
      </c>
      <c r="O172" s="102">
        <v>0.0</v>
      </c>
      <c r="P172" s="102">
        <v>9.0</v>
      </c>
      <c r="Q172" s="102">
        <v>0.0</v>
      </c>
      <c r="R172" s="102">
        <v>0.0</v>
      </c>
      <c r="S172" s="102">
        <v>0.0</v>
      </c>
      <c r="T172" s="102">
        <v>0.0</v>
      </c>
      <c r="U172" s="102">
        <v>0.0</v>
      </c>
      <c r="V172" s="102">
        <v>0.0</v>
      </c>
      <c r="W172" s="102">
        <v>0.0</v>
      </c>
      <c r="X172" s="102">
        <v>18.0</v>
      </c>
      <c r="Y172" s="103">
        <f t="shared" si="1"/>
        <v>114</v>
      </c>
    </row>
    <row r="173">
      <c r="A173" s="29" t="s">
        <v>148</v>
      </c>
      <c r="B173" s="29" t="s">
        <v>149</v>
      </c>
      <c r="C173" s="102">
        <v>27.0</v>
      </c>
      <c r="D173" s="102">
        <v>0.0</v>
      </c>
      <c r="E173" s="102">
        <v>1.0</v>
      </c>
      <c r="F173" s="102">
        <v>17.0</v>
      </c>
      <c r="G173" s="102">
        <v>63.0</v>
      </c>
      <c r="H173" s="102">
        <v>2.0</v>
      </c>
      <c r="I173" s="102">
        <v>16.0</v>
      </c>
      <c r="J173" s="102">
        <v>0.0</v>
      </c>
      <c r="K173" s="102">
        <v>0.0</v>
      </c>
      <c r="L173" s="102">
        <v>0.0</v>
      </c>
      <c r="M173" s="102">
        <v>1.0</v>
      </c>
      <c r="N173" s="102">
        <v>1.0</v>
      </c>
      <c r="O173" s="102">
        <v>2.0</v>
      </c>
      <c r="P173" s="102">
        <v>60.0</v>
      </c>
      <c r="Q173" s="102">
        <v>0.0</v>
      </c>
      <c r="R173" s="102">
        <v>0.0</v>
      </c>
      <c r="S173" s="102">
        <v>0.0</v>
      </c>
      <c r="T173" s="102">
        <v>4.0</v>
      </c>
      <c r="U173" s="102">
        <v>1.0</v>
      </c>
      <c r="V173" s="102">
        <v>0.0</v>
      </c>
      <c r="W173" s="102">
        <v>5.0</v>
      </c>
      <c r="X173" s="102">
        <v>5.0</v>
      </c>
      <c r="Y173" s="103">
        <f t="shared" si="1"/>
        <v>205</v>
      </c>
    </row>
  </sheetData>
  <mergeCells count="1">
    <mergeCell ref="C1:Y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1" max="1" width="28.63"/>
    <col customWidth="1" min="2" max="2" width="7.63"/>
  </cols>
  <sheetData>
    <row r="1">
      <c r="A1" s="104"/>
      <c r="B1" s="105"/>
      <c r="C1" s="106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8"/>
    </row>
    <row r="2">
      <c r="A2" s="109"/>
      <c r="B2" s="110"/>
      <c r="C2" s="111" t="s">
        <v>165</v>
      </c>
      <c r="D2" s="112" t="s">
        <v>166</v>
      </c>
      <c r="U2" s="113"/>
    </row>
    <row r="3">
      <c r="A3" s="114"/>
      <c r="B3" s="115" t="s">
        <v>167</v>
      </c>
      <c r="C3" s="116" t="s">
        <v>131</v>
      </c>
      <c r="D3" s="116" t="s">
        <v>132</v>
      </c>
      <c r="E3" s="116" t="s">
        <v>133</v>
      </c>
      <c r="F3" s="116" t="s">
        <v>134</v>
      </c>
      <c r="G3" s="116" t="s">
        <v>135</v>
      </c>
      <c r="H3" s="116" t="s">
        <v>136</v>
      </c>
      <c r="I3" s="116" t="s">
        <v>137</v>
      </c>
      <c r="J3" s="116" t="s">
        <v>138</v>
      </c>
      <c r="K3" s="116" t="s">
        <v>139</v>
      </c>
      <c r="L3" s="116" t="s">
        <v>140</v>
      </c>
      <c r="M3" s="116" t="s">
        <v>141</v>
      </c>
      <c r="N3" s="116" t="s">
        <v>142</v>
      </c>
      <c r="O3" s="116" t="s">
        <v>143</v>
      </c>
      <c r="P3" s="116" t="s">
        <v>144</v>
      </c>
      <c r="Q3" s="116" t="s">
        <v>145</v>
      </c>
      <c r="R3" s="116" t="s">
        <v>146</v>
      </c>
      <c r="S3" s="116" t="s">
        <v>147</v>
      </c>
      <c r="T3" s="116" t="s">
        <v>148</v>
      </c>
      <c r="U3" s="117" t="s">
        <v>149</v>
      </c>
      <c r="V3" s="118"/>
      <c r="W3" s="118"/>
      <c r="X3" s="118"/>
      <c r="Y3" s="118"/>
      <c r="Z3" s="118"/>
    </row>
    <row r="4">
      <c r="A4" s="119" t="s">
        <v>131</v>
      </c>
      <c r="B4" s="120">
        <v>14970.0</v>
      </c>
      <c r="C4" s="121" t="s">
        <v>92</v>
      </c>
      <c r="D4" s="122">
        <f>Script4_CouplesByMethods!Y3/B4</f>
        <v>0.1177688711</v>
      </c>
      <c r="E4" s="122">
        <f>Script4_CouplesByMethods!Y4/B4</f>
        <v>0</v>
      </c>
      <c r="F4" s="123">
        <f>Script4_CouplesByMethods!Y5/B4</f>
        <v>0.136740147</v>
      </c>
      <c r="G4" s="124">
        <f>Script4_CouplesByMethods!Y6/B4</f>
        <v>0.4851035404</v>
      </c>
      <c r="H4" s="122">
        <f>Script4_CouplesByMethods!Y7/B4</f>
        <v>0</v>
      </c>
      <c r="I4" s="122">
        <f>Script4_CouplesByMethods!Y8/B4</f>
        <v>0.1255845023</v>
      </c>
      <c r="J4" s="122">
        <f>Script4_CouplesByMethods!Y9/B4</f>
        <v>0</v>
      </c>
      <c r="K4" s="122">
        <f>Script4_CouplesByMethods!Y10/B4</f>
        <v>0.01696726787</v>
      </c>
      <c r="L4" s="124">
        <f>Script4_CouplesByMethods!Y11/B4</f>
        <v>0</v>
      </c>
      <c r="M4" s="123">
        <f>Script4_CouplesByMethods!Y12/B4</f>
        <v>0.3146292585</v>
      </c>
      <c r="N4" s="122">
        <f>Script4_CouplesByMethods!Y13/B4</f>
        <v>0.03173012692</v>
      </c>
      <c r="O4" s="122">
        <f>Script4_CouplesByMethods!Y14/B4</f>
        <v>0.004742818971</v>
      </c>
      <c r="P4" s="122">
        <f>Script4_CouplesByMethods!Y15/B4</f>
        <v>0.01182364729</v>
      </c>
      <c r="Q4" s="122">
        <f>Script4_CouplesByMethods!Y16/B4</f>
        <v>0.02598530394</v>
      </c>
      <c r="R4" s="122">
        <f>Script4_CouplesByMethods!Y17/B4</f>
        <v>0.08396793587</v>
      </c>
      <c r="S4" s="122">
        <f>Script4_CouplesByMethods!Y18/B4</f>
        <v>0.01022044088</v>
      </c>
      <c r="T4" s="122">
        <f>Script4_CouplesByMethods!Y19/B4</f>
        <v>0.004876419506</v>
      </c>
      <c r="U4" s="125">
        <f>Script4_CouplesByMethods!Y20/B4</f>
        <v>0.1565130261</v>
      </c>
    </row>
    <row r="5">
      <c r="A5" s="119" t="s">
        <v>132</v>
      </c>
      <c r="B5" s="120">
        <v>3061.0</v>
      </c>
      <c r="C5" s="137">
        <f>Script4_CouplesByMethods!Y3/B5</f>
        <v>0.5759555701</v>
      </c>
      <c r="D5" s="121" t="s">
        <v>92</v>
      </c>
      <c r="E5" s="122">
        <f>Script4_CouplesByMethods!Y21/B5</f>
        <v>0</v>
      </c>
      <c r="F5" s="123">
        <f>Script4_CouplesByMethods!Y22/B5</f>
        <v>0.1460307089</v>
      </c>
      <c r="G5" s="124">
        <f>Script4_CouplesByMethods!Y23/B5</f>
        <v>0.5200914734</v>
      </c>
      <c r="H5" s="122">
        <f>Script4_CouplesByMethods!Y24/B5</f>
        <v>0</v>
      </c>
      <c r="I5" s="123">
        <f>Script4_CouplesByMethods!Y25/B5</f>
        <v>0.2309702712</v>
      </c>
      <c r="J5" s="122">
        <f>Script4_CouplesByMethods!Y26/B5</f>
        <v>0</v>
      </c>
      <c r="K5" s="122">
        <f>Script4_CouplesByMethods!Y27/B5</f>
        <v>0.04998366547</v>
      </c>
      <c r="L5" s="124">
        <f>Script4_CouplesByMethods!Y28/B5</f>
        <v>0</v>
      </c>
      <c r="M5" s="124">
        <f>Script4_CouplesByMethods!Y29/B5</f>
        <v>0.3335511271</v>
      </c>
      <c r="N5" s="122">
        <f>Script4_CouplesByMethods!Y30/B5</f>
        <v>0.05978438419</v>
      </c>
      <c r="O5" s="122">
        <f>Script4_CouplesByMethods!Y31/B5</f>
        <v>0.0163345312</v>
      </c>
      <c r="P5" s="122">
        <f>Script4_CouplesByMethods!Y32/B5</f>
        <v>0.008820646847</v>
      </c>
      <c r="Q5" s="122">
        <f>Script4_CouplesByMethods!Y33/B5</f>
        <v>0.05292388108</v>
      </c>
      <c r="R5" s="122">
        <f>Script4_CouplesByMethods!Y34/B5</f>
        <v>0.05553740608</v>
      </c>
      <c r="S5" s="122">
        <f>Script4_CouplesByMethods!Y35/B5</f>
        <v>0.03756942176</v>
      </c>
      <c r="T5" s="122">
        <f>Script4_CouplesByMethods!Y36/B5</f>
        <v>0.114668409</v>
      </c>
      <c r="U5" s="127">
        <f>Script4_CouplesByMethods!Y37/B5</f>
        <v>0.3603397582</v>
      </c>
    </row>
    <row r="6">
      <c r="A6" s="119" t="s">
        <v>133</v>
      </c>
      <c r="B6" s="120">
        <v>226.0</v>
      </c>
      <c r="C6" s="137">
        <f>Script4_CouplesByMethods!Y4/B6</f>
        <v>0</v>
      </c>
      <c r="D6" s="122">
        <f>Script4_CouplesByMethods!Y21/B6</f>
        <v>0</v>
      </c>
      <c r="E6" s="121" t="s">
        <v>92</v>
      </c>
      <c r="F6" s="123">
        <f>Script4_CouplesByMethods!Y38/B6</f>
        <v>0</v>
      </c>
      <c r="G6" s="124">
        <f>Script4_CouplesByMethods!Y39/B6</f>
        <v>0</v>
      </c>
      <c r="H6" s="122">
        <f>Script4_CouplesByMethods!Y40/B6</f>
        <v>0</v>
      </c>
      <c r="I6" s="123">
        <f>Script4_CouplesByMethods!Y41/B6</f>
        <v>0</v>
      </c>
      <c r="J6" s="122">
        <f>Script4_CouplesByMethods!Y42/B6</f>
        <v>0</v>
      </c>
      <c r="K6" s="122">
        <f>Script4_CouplesByMethods!Y43/B6</f>
        <v>0</v>
      </c>
      <c r="L6" s="124">
        <f>Script4_CouplesByMethods!Y44/B6</f>
        <v>0</v>
      </c>
      <c r="M6" s="124">
        <f>Script4_CouplesByMethods!Y45/B6</f>
        <v>0</v>
      </c>
      <c r="N6" s="122">
        <f>Script4_CouplesByMethods!Y46/B6</f>
        <v>0</v>
      </c>
      <c r="O6" s="122">
        <f>Script4_CouplesByMethods!Y47/B6</f>
        <v>0</v>
      </c>
      <c r="P6" s="122">
        <f>Script4_CouplesByMethods!Y48/B6</f>
        <v>0</v>
      </c>
      <c r="Q6" s="122">
        <f>Script4_CouplesByMethods!Y49/B6</f>
        <v>0</v>
      </c>
      <c r="R6" s="122">
        <f>Script4_CouplesByMethods!Y50/B6</f>
        <v>0</v>
      </c>
      <c r="S6" s="122">
        <f>Script4_CouplesByMethods!Y51/B6</f>
        <v>0</v>
      </c>
      <c r="T6" s="122">
        <f>Script4_CouplesByMethods!Y52/B6</f>
        <v>0</v>
      </c>
      <c r="U6" s="125">
        <f>Script4_CouplesByMethods!Y53/B6</f>
        <v>0</v>
      </c>
    </row>
    <row r="7">
      <c r="A7" s="119" t="s">
        <v>134</v>
      </c>
      <c r="B7" s="120">
        <v>2424.0</v>
      </c>
      <c r="C7" s="137">
        <f>Script4_CouplesByMethods!Y5/B7</f>
        <v>0.8444719472</v>
      </c>
      <c r="D7" s="123">
        <f>Script4_CouplesByMethods!Y22/B7</f>
        <v>0.1844059406</v>
      </c>
      <c r="E7" s="122">
        <f>Script4_CouplesByMethods!Y38/B7</f>
        <v>0</v>
      </c>
      <c r="F7" s="121" t="s">
        <v>92</v>
      </c>
      <c r="G7" s="124">
        <f>Script4_CouplesByMethods!Y54/B7</f>
        <v>0.5552805281</v>
      </c>
      <c r="H7" s="122">
        <f>Script4_CouplesByMethods!Y55/B7</f>
        <v>0</v>
      </c>
      <c r="I7" s="123">
        <f>Script4_CouplesByMethods!Y56/B7</f>
        <v>0.2429867987</v>
      </c>
      <c r="J7" s="122">
        <f>Script4_CouplesByMethods!Y57/B7</f>
        <v>0</v>
      </c>
      <c r="K7" s="122">
        <f>Script4_CouplesByMethods!Y58/B7</f>
        <v>0.02681518152</v>
      </c>
      <c r="L7" s="137">
        <f>Script4_CouplesByMethods!Y59/B7</f>
        <v>0</v>
      </c>
      <c r="M7" s="124">
        <f>Script4_CouplesByMethods!Y60/B7</f>
        <v>0.4608085809</v>
      </c>
      <c r="N7" s="122">
        <f>Script4_CouplesByMethods!Y61/B7</f>
        <v>0.04249174917</v>
      </c>
      <c r="O7" s="122">
        <f>Script4_CouplesByMethods!Y62/B7</f>
        <v>0.00495049505</v>
      </c>
      <c r="P7" s="122">
        <f>Script4_CouplesByMethods!Y63/B7</f>
        <v>0.01402640264</v>
      </c>
      <c r="Q7" s="122">
        <f>Script4_CouplesByMethods!Y64/B7</f>
        <v>0.03712871287</v>
      </c>
      <c r="R7" s="122">
        <f>Script4_CouplesByMethods!Y65/B7</f>
        <v>0.08044554455</v>
      </c>
      <c r="S7" s="122">
        <f>Script4_CouplesByMethods!Y66/B7</f>
        <v>0.02186468647</v>
      </c>
      <c r="T7" s="122">
        <f>Script4_CouplesByMethods!Y67/B7</f>
        <v>0.01072607261</v>
      </c>
      <c r="U7" s="127">
        <f>Script4_CouplesByMethods!Y68/B7</f>
        <v>0.4414191419</v>
      </c>
    </row>
    <row r="8">
      <c r="A8" s="119" t="s">
        <v>135</v>
      </c>
      <c r="B8" s="120">
        <v>9708.0</v>
      </c>
      <c r="C8" s="137">
        <f>Script4_CouplesByMethods!Y6/B8</f>
        <v>0.7480428513</v>
      </c>
      <c r="D8" s="123">
        <f>Script4_CouplesByMethods!Y23/B8</f>
        <v>0.1639884631</v>
      </c>
      <c r="E8" s="122">
        <f>Script4_CouplesByMethods!Y39/B8</f>
        <v>0</v>
      </c>
      <c r="F8" s="123">
        <f>Script4_CouplesByMethods!Y54/B8</f>
        <v>0.1386485373</v>
      </c>
      <c r="G8" s="121" t="s">
        <v>92</v>
      </c>
      <c r="H8" s="122">
        <f>Script4_CouplesByMethods!Y69/B8</f>
        <v>0</v>
      </c>
      <c r="I8" s="122">
        <f>Script4_CouplesByMethods!Y70/B8</f>
        <v>0.1367943964</v>
      </c>
      <c r="J8" s="122">
        <f>Script4_CouplesByMethods!Y71/B8</f>
        <v>0</v>
      </c>
      <c r="K8" s="122">
        <f>Script4_CouplesByMethods!Y72/B8</f>
        <v>0.01843840132</v>
      </c>
      <c r="L8" s="137">
        <f>Script4_CouplesByMethods!Y73/B8</f>
        <v>0</v>
      </c>
      <c r="M8" s="123">
        <f>Script4_CouplesByMethods!Y74/B8</f>
        <v>0.2825504738</v>
      </c>
      <c r="N8" s="122">
        <f>Script4_CouplesByMethods!Y75/B8</f>
        <v>0.03234445818</v>
      </c>
      <c r="O8" s="122">
        <f>Script4_CouplesByMethods!Y76/B8</f>
        <v>0.005665430573</v>
      </c>
      <c r="P8" s="122">
        <f>Script4_CouplesByMethods!Y77/B8</f>
        <v>0.01277297075</v>
      </c>
      <c r="Q8" s="122">
        <f>Script4_CouplesByMethods!Y78/B8</f>
        <v>0.02812113721</v>
      </c>
      <c r="R8" s="122">
        <f>Script4_CouplesByMethods!Y79/B8</f>
        <v>0.0832303255</v>
      </c>
      <c r="S8" s="122">
        <f>Script4_CouplesByMethods!Y80/B8</f>
        <v>0.01617222909</v>
      </c>
      <c r="T8" s="122">
        <f>Script4_CouplesByMethods!Y81/B8</f>
        <v>0.05634528224</v>
      </c>
      <c r="U8" s="125">
        <f>Script4_CouplesByMethods!Y82/B8</f>
        <v>0.1659456119</v>
      </c>
    </row>
    <row r="9">
      <c r="A9" s="119" t="s">
        <v>136</v>
      </c>
      <c r="B9" s="120">
        <v>11.0</v>
      </c>
      <c r="C9" s="137">
        <f>Script4_CouplesByMethods!Y7/B9</f>
        <v>0</v>
      </c>
      <c r="D9" s="122">
        <f>Script4_CouplesByMethods!Y24/B9</f>
        <v>0</v>
      </c>
      <c r="E9" s="122">
        <f>Script4_CouplesByMethods!Y40/B9</f>
        <v>0</v>
      </c>
      <c r="F9" s="123">
        <f>Script4_CouplesByMethods!Y55/B9</f>
        <v>0</v>
      </c>
      <c r="G9" s="123">
        <f>Script4_CouplesByMethods!Y69/B9</f>
        <v>0</v>
      </c>
      <c r="H9" s="121" t="s">
        <v>92</v>
      </c>
      <c r="I9" s="123">
        <f>Script4_CouplesByMethods!Y83/B9</f>
        <v>0</v>
      </c>
      <c r="J9" s="122">
        <f>Script4_CouplesByMethods!Y84/B9</f>
        <v>0</v>
      </c>
      <c r="K9" s="122">
        <f>Script4_CouplesByMethods!Y85/B9</f>
        <v>0</v>
      </c>
      <c r="L9" s="124">
        <f>Script4_CouplesByMethods!Y86/B9</f>
        <v>0</v>
      </c>
      <c r="M9" s="124">
        <f>Script4_CouplesByMethods!Y87/B9</f>
        <v>0</v>
      </c>
      <c r="N9" s="122">
        <f>Script4_CouplesByMethods!Y88/B9</f>
        <v>0</v>
      </c>
      <c r="O9" s="123">
        <f>Script4_CouplesByMethods!Y89/B9</f>
        <v>0</v>
      </c>
      <c r="P9" s="122">
        <f>Script4_CouplesByMethods!Y90/B9</f>
        <v>0</v>
      </c>
      <c r="Q9" s="122">
        <f>Script4_CouplesByMethods!Y91/B9</f>
        <v>0</v>
      </c>
      <c r="R9" s="122">
        <f>Script4_CouplesByMethods!Y92/B9</f>
        <v>0</v>
      </c>
      <c r="S9" s="122">
        <f>Script4_CouplesByMethods!Y93/B9</f>
        <v>0</v>
      </c>
      <c r="T9" s="122">
        <f>Script4_CouplesByMethods!Y94/B9</f>
        <v>0</v>
      </c>
      <c r="U9" s="125">
        <f>Script4_CouplesByMethods!Y95/B9</f>
        <v>0</v>
      </c>
    </row>
    <row r="10">
      <c r="A10" s="119" t="s">
        <v>137</v>
      </c>
      <c r="B10" s="120">
        <v>2899.0</v>
      </c>
      <c r="C10" s="137">
        <f>Script4_CouplesByMethods!Y8/B10</f>
        <v>0.6484994826</v>
      </c>
      <c r="D10" s="123">
        <f>Script4_CouplesByMethods!Y25/B10</f>
        <v>0.243877199</v>
      </c>
      <c r="E10" s="122">
        <f>Script4_CouplesByMethods!Y41/B10</f>
        <v>0</v>
      </c>
      <c r="F10" s="123">
        <f>Script4_CouplesByMethods!Y56/B10</f>
        <v>0.2031735081</v>
      </c>
      <c r="G10" s="124">
        <f>Script4_CouplesByMethods!Y70/B10</f>
        <v>0.4580889962</v>
      </c>
      <c r="H10" s="122">
        <f>Script4_CouplesByMethods!Y83/B10</f>
        <v>0</v>
      </c>
      <c r="I10" s="121" t="s">
        <v>92</v>
      </c>
      <c r="J10" s="122">
        <f>Script4_CouplesByMethods!Y96/B10</f>
        <v>0</v>
      </c>
      <c r="K10" s="122">
        <f>Script4_CouplesByMethods!Y97/B10</f>
        <v>0.02449120386</v>
      </c>
      <c r="L10" s="137">
        <f>Script4_CouplesByMethods!Y98/B10</f>
        <v>0</v>
      </c>
      <c r="M10" s="124">
        <f>Script4_CouplesByMethods!Y99/B10</f>
        <v>0.2911348741</v>
      </c>
      <c r="N10" s="122">
        <f>Script4_CouplesByMethods!Y100/B10</f>
        <v>0.07209382546</v>
      </c>
      <c r="O10" s="122">
        <f>Script4_CouplesByMethods!Y101/B10</f>
        <v>0.009313556399</v>
      </c>
      <c r="P10" s="122">
        <f>Script4_CouplesByMethods!Y102/B10</f>
        <v>0.02345636426</v>
      </c>
      <c r="Q10" s="122">
        <f>Script4_CouplesByMethods!Y103/B10</f>
        <v>0.06519489479</v>
      </c>
      <c r="R10" s="122">
        <f>Script4_CouplesByMethods!Y104/B10</f>
        <v>0.09175577785</v>
      </c>
      <c r="S10" s="122">
        <f>Script4_CouplesByMethods!Y105/B10</f>
        <v>0.03932390479</v>
      </c>
      <c r="T10" s="122">
        <f>Script4_CouplesByMethods!Y106/B10</f>
        <v>0.03932390479</v>
      </c>
      <c r="U10" s="127">
        <f>Script4_CouplesByMethods!Y107/B10</f>
        <v>0.316315971</v>
      </c>
    </row>
    <row r="11">
      <c r="A11" s="119" t="s">
        <v>138</v>
      </c>
      <c r="B11" s="120">
        <v>571.0</v>
      </c>
      <c r="C11" s="124">
        <f>Script4_CouplesByMethods!Y9/B11</f>
        <v>0</v>
      </c>
      <c r="D11" s="123">
        <f>Script4_CouplesByMethods!Y26/B11</f>
        <v>0</v>
      </c>
      <c r="E11" s="122">
        <f>Script4_CouplesByMethods!Y42/B11</f>
        <v>0</v>
      </c>
      <c r="F11" s="123">
        <f>Script4_CouplesByMethods!Y57/B11</f>
        <v>0</v>
      </c>
      <c r="G11" s="124">
        <f>Script4_CouplesByMethods!Y71/B11</f>
        <v>0</v>
      </c>
      <c r="H11" s="122">
        <f>Script4_CouplesByMethods!Y84/B11</f>
        <v>0</v>
      </c>
      <c r="I11" s="123">
        <f>Script4_CouplesByMethods!Y96/B11</f>
        <v>0</v>
      </c>
      <c r="J11" s="121" t="s">
        <v>92</v>
      </c>
      <c r="K11" s="122">
        <f>Script4_CouplesByMethods!Y108/B11</f>
        <v>0</v>
      </c>
      <c r="L11" s="137">
        <f>Script4_CouplesByMethods!Y109/B11</f>
        <v>0</v>
      </c>
      <c r="M11" s="123">
        <f>Script4_CouplesByMethods!Y110/B11</f>
        <v>0</v>
      </c>
      <c r="N11" s="122">
        <f>Script4_CouplesByMethods!Y111/B11</f>
        <v>0.04378283713</v>
      </c>
      <c r="O11" s="122">
        <f>Script4_CouplesByMethods!Y112/B11</f>
        <v>0</v>
      </c>
      <c r="P11" s="122">
        <f>Script4_CouplesByMethods!Y113/B11</f>
        <v>0</v>
      </c>
      <c r="Q11" s="122">
        <f>Script4_CouplesByMethods!Y114/B11</f>
        <v>0.04378283713</v>
      </c>
      <c r="R11" s="122">
        <f>Script4_CouplesByMethods!Y115/B11</f>
        <v>0</v>
      </c>
      <c r="S11" s="122">
        <f>Script4_CouplesByMethods!Y116/B11</f>
        <v>0</v>
      </c>
      <c r="T11" s="122">
        <f>Script4_CouplesByMethods!Y117/B11</f>
        <v>0</v>
      </c>
      <c r="U11" s="125">
        <f>Script4_CouplesByMethods!Y118/B11</f>
        <v>0</v>
      </c>
    </row>
    <row r="12">
      <c r="A12" s="119" t="s">
        <v>139</v>
      </c>
      <c r="B12" s="120">
        <v>397.0</v>
      </c>
      <c r="C12" s="137">
        <f>Script4_CouplesByMethods!Y10/B12</f>
        <v>0.6397984887</v>
      </c>
      <c r="D12" s="124">
        <f>Script4_CouplesByMethods!Y27/B12</f>
        <v>0.3853904282</v>
      </c>
      <c r="E12" s="122">
        <f>Script4_CouplesByMethods!Y43/B12</f>
        <v>0</v>
      </c>
      <c r="F12" s="123">
        <f>Script4_CouplesByMethods!Y58/B12</f>
        <v>0.1637279597</v>
      </c>
      <c r="G12" s="124">
        <f>Script4_CouplesByMethods!Y72/B12</f>
        <v>0.4508816121</v>
      </c>
      <c r="H12" s="122">
        <f>Script4_CouplesByMethods!Y85/B12</f>
        <v>0</v>
      </c>
      <c r="I12" s="124">
        <f>Script4_CouplesByMethods!Y97/B12</f>
        <v>0.1788413098</v>
      </c>
      <c r="J12" s="122">
        <f>Script4_CouplesByMethods!Y108/B12</f>
        <v>0</v>
      </c>
      <c r="K12" s="121" t="s">
        <v>92</v>
      </c>
      <c r="L12" s="124">
        <f>Script4_CouplesByMethods!Y119/B12</f>
        <v>0</v>
      </c>
      <c r="M12" s="124">
        <f>Script4_CouplesByMethods!Y120/B12</f>
        <v>0.2468513854</v>
      </c>
      <c r="N12" s="122">
        <f>Script4_CouplesByMethods!Y121/B12</f>
        <v>0.04785894207</v>
      </c>
      <c r="O12" s="122">
        <f>Script4_CouplesByMethods!Y122/B12</f>
        <v>0.040302267</v>
      </c>
      <c r="P12" s="122">
        <f>Script4_CouplesByMethods!Y123/B12</f>
        <v>0</v>
      </c>
      <c r="Q12" s="122">
        <f>Script4_CouplesByMethods!Y124/B12</f>
        <v>0.04282115869</v>
      </c>
      <c r="R12" s="122">
        <f>Script4_CouplesByMethods!Y125/B12</f>
        <v>0.04282115869</v>
      </c>
      <c r="S12" s="122">
        <f>Script4_CouplesByMethods!Y126/B12</f>
        <v>0.01259445844</v>
      </c>
      <c r="T12" s="137">
        <f>Script4_CouplesByMethods!Y127/B12</f>
        <v>0.355163728</v>
      </c>
      <c r="U12" s="127">
        <f>Script4_CouplesByMethods!Y128/B12</f>
        <v>0.274559194</v>
      </c>
    </row>
    <row r="13">
      <c r="A13" s="119" t="s">
        <v>140</v>
      </c>
      <c r="B13" s="120">
        <v>5235.0</v>
      </c>
      <c r="C13" s="137">
        <f>Script4_CouplesByMethods!Y11/B13</f>
        <v>0</v>
      </c>
      <c r="D13" s="123">
        <f>Script4_CouplesByMethods!Y28/B13</f>
        <v>0</v>
      </c>
      <c r="E13" s="122">
        <f>Script4_CouplesByMethods!Y44/B13</f>
        <v>0</v>
      </c>
      <c r="F13" s="123">
        <f>Script4_CouplesByMethods!Y59/B13</f>
        <v>0</v>
      </c>
      <c r="G13" s="137">
        <f>Script4_CouplesByMethods!Y73/B13</f>
        <v>0</v>
      </c>
      <c r="H13" s="122">
        <f>Script4_CouplesByMethods!Y86/B13</f>
        <v>0</v>
      </c>
      <c r="I13" s="123">
        <f>Script4_CouplesByMethods!Y98/B13</f>
        <v>0</v>
      </c>
      <c r="J13" s="122">
        <f>Script4_CouplesByMethods!Y109/B13</f>
        <v>0</v>
      </c>
      <c r="K13" s="122">
        <f>Script4_CouplesByMethods!Y119/B13</f>
        <v>0</v>
      </c>
      <c r="L13" s="121" t="s">
        <v>92</v>
      </c>
      <c r="M13" s="123">
        <f>Script4_CouplesByMethods!Y129/B13</f>
        <v>0</v>
      </c>
      <c r="N13" s="122">
        <f>Script4_CouplesByMethods!Y130/B13</f>
        <v>0</v>
      </c>
      <c r="O13" s="122">
        <f>Script4_CouplesByMethods!Y131/B13</f>
        <v>0</v>
      </c>
      <c r="P13" s="122">
        <f>Script4_CouplesByMethods!Y132/B13</f>
        <v>0</v>
      </c>
      <c r="Q13" s="122">
        <f>Script4_CouplesByMethods!Y133/B13</f>
        <v>0</v>
      </c>
      <c r="R13" s="122">
        <f>Script4_CouplesByMethods!Y134/B13</f>
        <v>0</v>
      </c>
      <c r="S13" s="122">
        <f>Script4_CouplesByMethods!Y135/B13</f>
        <v>0</v>
      </c>
      <c r="T13" s="122">
        <f>Script4_CouplesByMethods!Y136/B13</f>
        <v>0</v>
      </c>
      <c r="U13" s="125">
        <f>Script4_CouplesByMethods!Y137/B13</f>
        <v>0</v>
      </c>
    </row>
    <row r="14">
      <c r="A14" s="119" t="s">
        <v>141</v>
      </c>
      <c r="B14" s="120">
        <v>5278.0</v>
      </c>
      <c r="C14" s="137">
        <f>Script4_CouplesByMethods!Y12/B14</f>
        <v>0.8923834786</v>
      </c>
      <c r="D14" s="123">
        <f>Script4_CouplesByMethods!Y29/B14</f>
        <v>0.1934444865</v>
      </c>
      <c r="E14" s="122">
        <f>Script4_CouplesByMethods!Y45/B14</f>
        <v>0</v>
      </c>
      <c r="F14" s="123">
        <f>Script4_CouplesByMethods!Y60/B14</f>
        <v>0.2116331944</v>
      </c>
      <c r="G14" s="124">
        <f>Script4_CouplesByMethods!Y74/B14</f>
        <v>0.5197044335</v>
      </c>
      <c r="H14" s="122">
        <f>Script4_CouplesByMethods!Y87/B14</f>
        <v>0</v>
      </c>
      <c r="I14" s="123">
        <f>Script4_CouplesByMethods!Y99/B14</f>
        <v>0.1599090565</v>
      </c>
      <c r="J14" s="122">
        <f>Script4_CouplesByMethods!Y110/B14</f>
        <v>0</v>
      </c>
      <c r="K14" s="122">
        <f>Script4_CouplesByMethods!Y120/B14</f>
        <v>0.01856763926</v>
      </c>
      <c r="L14" s="124">
        <f>Script4_CouplesByMethods!Y129/B14</f>
        <v>0</v>
      </c>
      <c r="M14" s="121" t="s">
        <v>92</v>
      </c>
      <c r="N14" s="122">
        <f>Script4_CouplesByMethods!Y138/B14</f>
        <v>0.03751420993</v>
      </c>
      <c r="O14" s="122">
        <f>Script4_CouplesByMethods!Y139/B14</f>
        <v>0.006820765441</v>
      </c>
      <c r="P14" s="122">
        <f>Script4_CouplesByMethods!Y140/B14</f>
        <v>0.009094353922</v>
      </c>
      <c r="Q14" s="122">
        <f>Script4_CouplesByMethods!Y141/B14</f>
        <v>0.03088291019</v>
      </c>
      <c r="R14" s="122">
        <f>Script4_CouplesByMethods!Y142/B14</f>
        <v>0.05702917772</v>
      </c>
      <c r="S14" s="122">
        <f>Script4_CouplesByMethods!Y143/B14</f>
        <v>0.01932550208</v>
      </c>
      <c r="T14" s="122">
        <f>Script4_CouplesByMethods!Y144/B14</f>
        <v>0.004736642668</v>
      </c>
      <c r="U14" s="125">
        <f>Script4_CouplesByMethods!Y145/B14</f>
        <v>0.2707464949</v>
      </c>
    </row>
    <row r="15">
      <c r="A15" s="119" t="s">
        <v>142</v>
      </c>
      <c r="B15" s="120">
        <v>700.0</v>
      </c>
      <c r="C15" s="137">
        <f>Script4_CouplesByMethods!Y13/B15</f>
        <v>0.6785714286</v>
      </c>
      <c r="D15" s="124">
        <f>Script4_CouplesByMethods!Y30/B15</f>
        <v>0.2614285714</v>
      </c>
      <c r="E15" s="122">
        <f>Script4_CouplesByMethods!Y46/B15</f>
        <v>0</v>
      </c>
      <c r="F15" s="123">
        <f>Script4_CouplesByMethods!Y61/B15</f>
        <v>0.1471428571</v>
      </c>
      <c r="G15" s="124">
        <f>Script4_CouplesByMethods!Y75/B15</f>
        <v>0.4485714286</v>
      </c>
      <c r="H15" s="122">
        <f>Script4_CouplesByMethods!Y88/B15</f>
        <v>0</v>
      </c>
      <c r="I15" s="124">
        <f>Script4_CouplesByMethods!Y100/B15</f>
        <v>0.2985714286</v>
      </c>
      <c r="J15" s="122">
        <f>Script4_CouplesByMethods!Y111/B15</f>
        <v>0.03571428571</v>
      </c>
      <c r="K15" s="122">
        <f>Script4_CouplesByMethods!Y121/B15</f>
        <v>0.02714285714</v>
      </c>
      <c r="L15" s="137">
        <f>Script4_CouplesByMethods!Y130/B15</f>
        <v>0</v>
      </c>
      <c r="M15" s="124">
        <f>Script4_CouplesByMethods!Y138/B15</f>
        <v>0.2828571429</v>
      </c>
      <c r="N15" s="121" t="s">
        <v>92</v>
      </c>
      <c r="O15" s="122">
        <f>Script4_CouplesByMethods!Y146/B15</f>
        <v>0.004285714286</v>
      </c>
      <c r="P15" s="122">
        <f>Script4_CouplesByMethods!Y147/B15</f>
        <v>0.01</v>
      </c>
      <c r="Q15" s="137">
        <f>Script4_CouplesByMethods!Y148/B15</f>
        <v>0.8342857143</v>
      </c>
      <c r="R15" s="122">
        <f>Script4_CouplesByMethods!Y149/B15</f>
        <v>0.04</v>
      </c>
      <c r="S15" s="122">
        <f>Script4_CouplesByMethods!Y150/B15</f>
        <v>0.02714285714</v>
      </c>
      <c r="T15" s="123">
        <f>Script4_CouplesByMethods!Y151/B15</f>
        <v>0.06857142857</v>
      </c>
      <c r="U15" s="127">
        <f>Script4_CouplesByMethods!Y152/B15</f>
        <v>0.2771428571</v>
      </c>
    </row>
    <row r="16">
      <c r="A16" s="119" t="s">
        <v>143</v>
      </c>
      <c r="B16" s="120">
        <v>99.0</v>
      </c>
      <c r="C16" s="137">
        <f>Script4_CouplesByMethods!Y14/B16</f>
        <v>0.7171717172</v>
      </c>
      <c r="D16" s="124">
        <f>Script4_CouplesByMethods!Y31/B16</f>
        <v>0.5050505051</v>
      </c>
      <c r="E16" s="122">
        <f>Script4_CouplesByMethods!Y47/B16</f>
        <v>0</v>
      </c>
      <c r="F16" s="123">
        <f>Script4_CouplesByMethods!Y62/B16</f>
        <v>0.1212121212</v>
      </c>
      <c r="G16" s="124">
        <f>Script4_CouplesByMethods!Y76/B16</f>
        <v>0.5555555556</v>
      </c>
      <c r="H16" s="122">
        <f>Script4_CouplesByMethods!Y89/B16</f>
        <v>0</v>
      </c>
      <c r="I16" s="123">
        <f>Script4_CouplesByMethods!Y101/B16</f>
        <v>0.2727272727</v>
      </c>
      <c r="J16" s="122">
        <f>Script4_CouplesByMethods!Y112/B16</f>
        <v>0</v>
      </c>
      <c r="K16" s="122">
        <f>Script4_CouplesByMethods!Y122/B16</f>
        <v>0.1616161616</v>
      </c>
      <c r="L16" s="137">
        <f>Script4_CouplesByMethods!Y131/B16</f>
        <v>0</v>
      </c>
      <c r="M16" s="124">
        <f>Script4_CouplesByMethods!Y139/B16</f>
        <v>0.3636363636</v>
      </c>
      <c r="N16" s="122">
        <f>Script4_CouplesByMethods!Y146/B16</f>
        <v>0.0303030303</v>
      </c>
      <c r="O16" s="121" t="s">
        <v>92</v>
      </c>
      <c r="P16" s="122">
        <f>Script4_CouplesByMethods!Y153/B16</f>
        <v>0.06060606061</v>
      </c>
      <c r="Q16" s="122">
        <f>Script4_CouplesByMethods!Y154/B16</f>
        <v>0.0303030303</v>
      </c>
      <c r="R16" s="122">
        <f>Script4_CouplesByMethods!Y155/B16</f>
        <v>0.08080808081</v>
      </c>
      <c r="S16" s="122">
        <f>Script4_CouplesByMethods!Y156/B16</f>
        <v>0.06060606061</v>
      </c>
      <c r="T16" s="123">
        <f>Script4_CouplesByMethods!Y157/B16</f>
        <v>0.1313131313</v>
      </c>
      <c r="U16" s="138">
        <f>Script4_CouplesByMethods!Y158/B16</f>
        <v>0.5252525253</v>
      </c>
    </row>
    <row r="17">
      <c r="A17" s="119" t="s">
        <v>144</v>
      </c>
      <c r="B17" s="120">
        <v>218.0</v>
      </c>
      <c r="C17" s="137">
        <f>Script4_CouplesByMethods!Y15/B17</f>
        <v>0.8119266055</v>
      </c>
      <c r="D17" s="123">
        <f>Script4_CouplesByMethods!Y32/B17</f>
        <v>0.123853211</v>
      </c>
      <c r="E17" s="122">
        <f>Script4_CouplesByMethods!Y48/B17</f>
        <v>0</v>
      </c>
      <c r="F17" s="124">
        <f>Script4_CouplesByMethods!Y63/B17</f>
        <v>0.1559633028</v>
      </c>
      <c r="G17" s="137">
        <f>Script4_CouplesByMethods!Y77/B17</f>
        <v>0.5688073394</v>
      </c>
      <c r="H17" s="122">
        <f>Script4_CouplesByMethods!Y90/B17</f>
        <v>0</v>
      </c>
      <c r="I17" s="124">
        <f>Script4_CouplesByMethods!Y102/B17</f>
        <v>0.3119266055</v>
      </c>
      <c r="J17" s="123">
        <f>Script4_CouplesByMethods!Y113/B17</f>
        <v>0</v>
      </c>
      <c r="K17" s="122">
        <f>Script4_CouplesByMethods!Y123/B17</f>
        <v>0</v>
      </c>
      <c r="L17" s="137">
        <f>Script4_CouplesByMethods!Y132/B17</f>
        <v>0</v>
      </c>
      <c r="M17" s="124">
        <f>Script4_CouplesByMethods!Y140/B17</f>
        <v>0.2201834862</v>
      </c>
      <c r="N17" s="122">
        <f>Script4_CouplesByMethods!Y147/B17</f>
        <v>0.03211009174</v>
      </c>
      <c r="O17" s="122">
        <f>Script4_CouplesByMethods!Y153/B17</f>
        <v>0.02752293578</v>
      </c>
      <c r="P17" s="121" t="s">
        <v>92</v>
      </c>
      <c r="Q17" s="122">
        <f>Script4_CouplesByMethods!Y159/B17</f>
        <v>0.03211009174</v>
      </c>
      <c r="R17" s="123">
        <f>Script4_CouplesByMethods!Y160/B17</f>
        <v>0.02293577982</v>
      </c>
      <c r="S17" s="122">
        <f>Script4_CouplesByMethods!Y161/B17</f>
        <v>0</v>
      </c>
      <c r="T17" s="123">
        <f>Script4_CouplesByMethods!Y162/B17</f>
        <v>0</v>
      </c>
      <c r="U17" s="127">
        <f>Script4_CouplesByMethods!Y163/B17</f>
        <v>0.1834862385</v>
      </c>
    </row>
    <row r="18">
      <c r="A18" s="119" t="s">
        <v>145</v>
      </c>
      <c r="B18" s="120">
        <v>594.0</v>
      </c>
      <c r="C18" s="137">
        <f>Script4_CouplesByMethods!Y16/B18</f>
        <v>0.6548821549</v>
      </c>
      <c r="D18" s="124">
        <f>Script4_CouplesByMethods!Y33/B18</f>
        <v>0.2727272727</v>
      </c>
      <c r="E18" s="122">
        <f>Script4_CouplesByMethods!Y49/B18</f>
        <v>0</v>
      </c>
      <c r="F18" s="123">
        <f>Script4_CouplesByMethods!Y64/B18</f>
        <v>0.1515151515</v>
      </c>
      <c r="G18" s="124">
        <f>Script4_CouplesByMethods!Y78/B18</f>
        <v>0.4595959596</v>
      </c>
      <c r="H18" s="122">
        <f>Script4_CouplesByMethods!Y91/B18</f>
        <v>0</v>
      </c>
      <c r="I18" s="123">
        <f>Script4_CouplesByMethods!Y103/B18</f>
        <v>0.3181818182</v>
      </c>
      <c r="J18" s="122">
        <f>Script4_CouplesByMethods!Y114/B18</f>
        <v>0.04208754209</v>
      </c>
      <c r="K18" s="122">
        <f>Script4_CouplesByMethods!Y124/B18</f>
        <v>0.02861952862</v>
      </c>
      <c r="L18" s="137">
        <f>Script4_CouplesByMethods!Y133/B18</f>
        <v>0</v>
      </c>
      <c r="M18" s="124">
        <f>Script4_CouplesByMethods!Y141/B18</f>
        <v>0.2744107744</v>
      </c>
      <c r="N18" s="137">
        <f>Script4_CouplesByMethods!Y148/B18</f>
        <v>0.9831649832</v>
      </c>
      <c r="O18" s="122">
        <f>Script4_CouplesByMethods!Y154/B18</f>
        <v>0.005050505051</v>
      </c>
      <c r="P18" s="122">
        <f>Script4_CouplesByMethods!Y159/B18</f>
        <v>0.01178451178</v>
      </c>
      <c r="Q18" s="121" t="s">
        <v>92</v>
      </c>
      <c r="R18" s="122">
        <f>Script4_CouplesByMethods!Y164/B18</f>
        <v>0.04377104377</v>
      </c>
      <c r="S18" s="122">
        <f>Script4_CouplesByMethods!Y165/B18</f>
        <v>0.02861952862</v>
      </c>
      <c r="T18" s="123">
        <f>Script4_CouplesByMethods!Y166/B18</f>
        <v>0.07744107744</v>
      </c>
      <c r="U18" s="127">
        <f>Script4_CouplesByMethods!Y167/B18</f>
        <v>0.2895622896</v>
      </c>
    </row>
    <row r="19">
      <c r="A19" s="119" t="s">
        <v>146</v>
      </c>
      <c r="B19" s="120">
        <v>1547.0</v>
      </c>
      <c r="C19" s="137">
        <f>Script4_CouplesByMethods!Y17/B19</f>
        <v>0.8125404008</v>
      </c>
      <c r="D19" s="123">
        <f>Script4_CouplesByMethods!Y34/B19</f>
        <v>0.1098901099</v>
      </c>
      <c r="E19" s="122">
        <f>Script4_CouplesByMethods!Y50/B19</f>
        <v>0</v>
      </c>
      <c r="F19" s="123">
        <f>Script4_CouplesByMethods!Y65/B19</f>
        <v>0.1260504202</v>
      </c>
      <c r="G19" s="124">
        <f>Script4_CouplesByMethods!Y79/B19</f>
        <v>0.5223012282</v>
      </c>
      <c r="H19" s="122">
        <f>Script4_CouplesByMethods!Y92/B19</f>
        <v>0</v>
      </c>
      <c r="I19" s="123">
        <f>Script4_CouplesByMethods!Y104/B19</f>
        <v>0.1719457014</v>
      </c>
      <c r="J19" s="122">
        <f>Script4_CouplesByMethods!Y115/B19</f>
        <v>0</v>
      </c>
      <c r="K19" s="122">
        <f>Script4_CouplesByMethods!Y125/B19</f>
        <v>0.01098901099</v>
      </c>
      <c r="L19" s="137">
        <f>Script4_CouplesByMethods!Y134/B19</f>
        <v>0</v>
      </c>
      <c r="M19" s="124">
        <f>Script4_CouplesByMethods!Y142/B19</f>
        <v>0.1945701357</v>
      </c>
      <c r="N19" s="122">
        <f>Script4_CouplesByMethods!Y149/B19</f>
        <v>0.01809954751</v>
      </c>
      <c r="O19" s="122">
        <f>Script4_CouplesByMethods!Y155/B19</f>
        <v>0.005171299289</v>
      </c>
      <c r="P19" s="122">
        <f>Script4_CouplesByMethods!Y160/B19</f>
        <v>0.003232062056</v>
      </c>
      <c r="Q19" s="122">
        <f>Script4_CouplesByMethods!Y164/B19</f>
        <v>0.01680672269</v>
      </c>
      <c r="R19" s="121" t="s">
        <v>92</v>
      </c>
      <c r="S19" s="122">
        <f>Script4_CouplesByMethods!Y168/B19</f>
        <v>0.004524886878</v>
      </c>
      <c r="T19" s="122">
        <f>Script4_CouplesByMethods!Y169/B19</f>
        <v>0.007110536522</v>
      </c>
      <c r="U19" s="125">
        <f>Script4_CouplesByMethods!Y170/B19</f>
        <v>0.1357466063</v>
      </c>
    </row>
    <row r="20">
      <c r="A20" s="119" t="s">
        <v>147</v>
      </c>
      <c r="B20" s="120">
        <v>217.0</v>
      </c>
      <c r="C20" s="137">
        <f>Script4_CouplesByMethods!Y18/B20</f>
        <v>0.7050691244</v>
      </c>
      <c r="D20" s="137">
        <f>Script4_CouplesByMethods!Y35/B20</f>
        <v>0.5299539171</v>
      </c>
      <c r="E20" s="122">
        <f>Script4_CouplesByMethods!Y51/B20</f>
        <v>0</v>
      </c>
      <c r="F20" s="124">
        <f>Script4_CouplesByMethods!Y66/B20</f>
        <v>0.2442396313</v>
      </c>
      <c r="G20" s="137">
        <f>Script4_CouplesByMethods!Y80/B20</f>
        <v>0.7235023041</v>
      </c>
      <c r="H20" s="122">
        <f>Script4_CouplesByMethods!Y93/B20</f>
        <v>0</v>
      </c>
      <c r="I20" s="124">
        <f>Script4_CouplesByMethods!Y105/B20</f>
        <v>0.5253456221</v>
      </c>
      <c r="J20" s="122">
        <f>Script4_CouplesByMethods!Y116/B20</f>
        <v>0</v>
      </c>
      <c r="K20" s="122">
        <f>Script4_CouplesByMethods!Y126/B20</f>
        <v>0.02304147465</v>
      </c>
      <c r="L20" s="137">
        <f>Script4_CouplesByMethods!Y135/B20</f>
        <v>0</v>
      </c>
      <c r="M20" s="137">
        <f>Script4_CouplesByMethods!Y143/B20</f>
        <v>0.4700460829</v>
      </c>
      <c r="N20" s="122">
        <f>Script4_CouplesByMethods!Y150/B20</f>
        <v>0.08755760369</v>
      </c>
      <c r="O20" s="122">
        <f>Script4_CouplesByMethods!Y156/B20</f>
        <v>0.02764976959</v>
      </c>
      <c r="P20" s="122">
        <f>Script4_CouplesByMethods!Y161/B20</f>
        <v>0</v>
      </c>
      <c r="Q20" s="122">
        <f>Script4_CouplesByMethods!Y165/B20</f>
        <v>0.07834101382</v>
      </c>
      <c r="R20" s="122">
        <f>Script4_CouplesByMethods!Y168/B20</f>
        <v>0.03225806452</v>
      </c>
      <c r="S20" s="121" t="s">
        <v>92</v>
      </c>
      <c r="T20" s="122">
        <f>Script4_CouplesByMethods!Y171/B20</f>
        <v>0.1013824885</v>
      </c>
      <c r="U20" s="138">
        <f>Script4_CouplesByMethods!Y172/B20</f>
        <v>0.5253456221</v>
      </c>
    </row>
    <row r="21">
      <c r="A21" s="119" t="s">
        <v>148</v>
      </c>
      <c r="B21" s="120">
        <v>2863.0</v>
      </c>
      <c r="C21" s="124">
        <f>Script4_CouplesByMethods!Y19/B21</f>
        <v>0.02549772965</v>
      </c>
      <c r="D21" s="123">
        <f>Script4_CouplesByMethods!Y36/B21</f>
        <v>0.1225986727</v>
      </c>
      <c r="E21" s="122">
        <f>Script4_CouplesByMethods!Y52/B21</f>
        <v>0</v>
      </c>
      <c r="F21" s="122">
        <f>Script4_CouplesByMethods!Y67/B21</f>
        <v>0.009081383165</v>
      </c>
      <c r="G21" s="124">
        <f>Script4_CouplesByMethods!Y81/B21</f>
        <v>0.1910583304</v>
      </c>
      <c r="H21" s="122">
        <f>Script4_CouplesByMethods!Y94/B21</f>
        <v>0</v>
      </c>
      <c r="I21" s="123">
        <f>Script4_CouplesByMethods!Y106/B21</f>
        <v>0.03981837234</v>
      </c>
      <c r="J21" s="122">
        <f>Script4_CouplesByMethods!Y117/B21</f>
        <v>0</v>
      </c>
      <c r="K21" s="122">
        <f>Script4_CouplesByMethods!Y127/B21</f>
        <v>0.04924903947</v>
      </c>
      <c r="L21" s="124">
        <f>Script4_CouplesByMethods!Y136/B21</f>
        <v>0</v>
      </c>
      <c r="M21" s="123">
        <f>Script4_CouplesByMethods!Y144/B21</f>
        <v>0.008732099197</v>
      </c>
      <c r="N21" s="122">
        <f>Script4_CouplesByMethods!Y151/B21</f>
        <v>0.01676563046</v>
      </c>
      <c r="O21" s="122">
        <f>Script4_CouplesByMethods!Y157/B21</f>
        <v>0.004540691582</v>
      </c>
      <c r="P21" s="122">
        <f>Script4_CouplesByMethods!Y162/B21</f>
        <v>0</v>
      </c>
      <c r="Q21" s="122">
        <f>Script4_CouplesByMethods!Y166/B21</f>
        <v>0.01606706252</v>
      </c>
      <c r="R21" s="122">
        <f>Script4_CouplesByMethods!Y169/B21</f>
        <v>0.003842123647</v>
      </c>
      <c r="S21" s="122">
        <f>Script4_CouplesByMethods!Y171/B21</f>
        <v>0.007684247293</v>
      </c>
      <c r="T21" s="121" t="s">
        <v>92</v>
      </c>
      <c r="U21" s="125">
        <f>Script4_CouplesByMethods!Y173/B21</f>
        <v>0.07160321341</v>
      </c>
    </row>
    <row r="22">
      <c r="A22" s="129" t="s">
        <v>149</v>
      </c>
      <c r="B22" s="130">
        <v>2976.0</v>
      </c>
      <c r="C22" s="139">
        <f>Script4_CouplesByMethods!Y20/B22</f>
        <v>0.7872983871</v>
      </c>
      <c r="D22" s="132">
        <f>Script4_CouplesByMethods!Y37/B22</f>
        <v>0.3706317204</v>
      </c>
      <c r="E22" s="133">
        <f>Script4_CouplesByMethods!Y53/B22</f>
        <v>0</v>
      </c>
      <c r="F22" s="134">
        <f>Script4_CouplesByMethods!Y68/B22</f>
        <v>0.3595430108</v>
      </c>
      <c r="G22" s="134">
        <f>Script4_CouplesByMethods!Y82/B22</f>
        <v>0.5413306452</v>
      </c>
      <c r="H22" s="133">
        <f>Script4_CouplesByMethods!Y95/B22</f>
        <v>0</v>
      </c>
      <c r="I22" s="132">
        <f>Script4_CouplesByMethods!Y107/B22</f>
        <v>0.3081317204</v>
      </c>
      <c r="J22" s="133">
        <f>Script4_CouplesByMethods!Y118/B22</f>
        <v>0</v>
      </c>
      <c r="K22" s="133">
        <f>Script4_CouplesByMethods!Y128/B22</f>
        <v>0.03662634409</v>
      </c>
      <c r="L22" s="134">
        <f>Script4_CouplesByMethods!Y137/B22</f>
        <v>0</v>
      </c>
      <c r="M22" s="134">
        <f>Script4_CouplesByMethods!Y145/B22</f>
        <v>0.4801747312</v>
      </c>
      <c r="N22" s="133">
        <f>Script4_CouplesByMethods!Y152/B22</f>
        <v>0.06518817204</v>
      </c>
      <c r="O22" s="133">
        <f>Script4_CouplesByMethods!Y158/B22</f>
        <v>0.01747311828</v>
      </c>
      <c r="P22" s="133">
        <f>Script4_CouplesByMethods!Y163/B22</f>
        <v>0.01344086022</v>
      </c>
      <c r="Q22" s="133">
        <f>Script4_CouplesByMethods!Y167/B22</f>
        <v>0.05779569892</v>
      </c>
      <c r="R22" s="133">
        <f>Script4_CouplesByMethods!Y170/B22</f>
        <v>0.07056451613</v>
      </c>
      <c r="S22" s="133">
        <f>Script4_CouplesByMethods!Y172/B22</f>
        <v>0.03830645161</v>
      </c>
      <c r="T22" s="133">
        <f>Script4_CouplesByMethods!Y173/B22</f>
        <v>0.0688844086</v>
      </c>
      <c r="U22" s="135" t="s">
        <v>92</v>
      </c>
    </row>
    <row r="23">
      <c r="A23" s="136"/>
    </row>
    <row r="24">
      <c r="A24" s="136"/>
    </row>
    <row r="25">
      <c r="A25" s="136"/>
    </row>
    <row r="26">
      <c r="A26" s="136"/>
    </row>
    <row r="27">
      <c r="A27" s="136"/>
    </row>
    <row r="28">
      <c r="A28" s="136"/>
    </row>
    <row r="29">
      <c r="A29" s="136"/>
    </row>
    <row r="30">
      <c r="A30" s="136"/>
    </row>
    <row r="31">
      <c r="A31" s="136"/>
    </row>
    <row r="32">
      <c r="A32" s="136"/>
    </row>
    <row r="33">
      <c r="A33" s="136"/>
    </row>
    <row r="34">
      <c r="A34" s="136"/>
    </row>
    <row r="35">
      <c r="A35" s="136"/>
    </row>
    <row r="36">
      <c r="A36" s="136"/>
    </row>
    <row r="37">
      <c r="A37" s="136"/>
    </row>
    <row r="38">
      <c r="A38" s="136"/>
    </row>
    <row r="39">
      <c r="A39" s="136"/>
    </row>
    <row r="40">
      <c r="A40" s="136"/>
    </row>
    <row r="41">
      <c r="A41" s="136"/>
    </row>
    <row r="42">
      <c r="A42" s="136"/>
    </row>
    <row r="43">
      <c r="A43" s="136"/>
    </row>
    <row r="44">
      <c r="A44" s="136"/>
    </row>
    <row r="45">
      <c r="A45" s="136"/>
    </row>
    <row r="46">
      <c r="A46" s="136"/>
    </row>
    <row r="47">
      <c r="A47" s="136"/>
    </row>
    <row r="48">
      <c r="A48" s="136"/>
    </row>
    <row r="49">
      <c r="A49" s="136"/>
    </row>
    <row r="50">
      <c r="A50" s="136"/>
    </row>
    <row r="51">
      <c r="A51" s="136"/>
    </row>
    <row r="52">
      <c r="A52" s="136"/>
    </row>
    <row r="53">
      <c r="A53" s="136"/>
    </row>
    <row r="54">
      <c r="A54" s="136"/>
    </row>
    <row r="55">
      <c r="A55" s="136"/>
    </row>
    <row r="56">
      <c r="A56" s="136"/>
    </row>
    <row r="57">
      <c r="A57" s="136"/>
    </row>
    <row r="58">
      <c r="A58" s="136"/>
    </row>
    <row r="59">
      <c r="A59" s="136"/>
    </row>
    <row r="60">
      <c r="A60" s="136"/>
    </row>
    <row r="61">
      <c r="A61" s="136"/>
    </row>
    <row r="62">
      <c r="A62" s="136"/>
    </row>
    <row r="63">
      <c r="A63" s="136"/>
    </row>
    <row r="64">
      <c r="A64" s="136"/>
    </row>
    <row r="65">
      <c r="A65" s="136"/>
    </row>
    <row r="66">
      <c r="A66" s="136"/>
    </row>
    <row r="67">
      <c r="A67" s="136"/>
    </row>
    <row r="68">
      <c r="A68" s="136"/>
    </row>
    <row r="69">
      <c r="A69" s="136"/>
    </row>
    <row r="70">
      <c r="A70" s="136"/>
    </row>
    <row r="71">
      <c r="A71" s="136"/>
    </row>
    <row r="72">
      <c r="A72" s="136"/>
    </row>
    <row r="73">
      <c r="A73" s="136"/>
    </row>
    <row r="74">
      <c r="A74" s="136"/>
    </row>
    <row r="75">
      <c r="A75" s="136"/>
    </row>
    <row r="76">
      <c r="A76" s="136"/>
    </row>
    <row r="77">
      <c r="A77" s="136"/>
    </row>
    <row r="78">
      <c r="A78" s="136"/>
    </row>
    <row r="79">
      <c r="A79" s="136"/>
    </row>
    <row r="80">
      <c r="A80" s="136"/>
    </row>
    <row r="81">
      <c r="A81" s="136"/>
    </row>
    <row r="82">
      <c r="A82" s="136"/>
    </row>
    <row r="83">
      <c r="A83" s="136"/>
    </row>
    <row r="84">
      <c r="A84" s="136"/>
    </row>
    <row r="85">
      <c r="A85" s="136"/>
    </row>
    <row r="86">
      <c r="A86" s="136"/>
    </row>
    <row r="87">
      <c r="A87" s="136"/>
    </row>
    <row r="88">
      <c r="A88" s="136"/>
    </row>
    <row r="89">
      <c r="A89" s="136"/>
    </row>
    <row r="90">
      <c r="A90" s="136"/>
    </row>
    <row r="91">
      <c r="A91" s="136"/>
    </row>
    <row r="92">
      <c r="A92" s="136"/>
    </row>
    <row r="93">
      <c r="A93" s="136"/>
    </row>
    <row r="94">
      <c r="A94" s="136"/>
    </row>
    <row r="95">
      <c r="A95" s="136"/>
    </row>
    <row r="96">
      <c r="A96" s="136"/>
    </row>
    <row r="97">
      <c r="A97" s="136"/>
    </row>
    <row r="98">
      <c r="A98" s="136"/>
    </row>
    <row r="99">
      <c r="A99" s="136"/>
    </row>
    <row r="100">
      <c r="A100" s="136"/>
    </row>
    <row r="101">
      <c r="A101" s="136"/>
    </row>
    <row r="102">
      <c r="A102" s="136"/>
    </row>
    <row r="103">
      <c r="A103" s="136"/>
    </row>
    <row r="104">
      <c r="A104" s="136"/>
    </row>
    <row r="105">
      <c r="A105" s="136"/>
    </row>
    <row r="106">
      <c r="A106" s="136"/>
    </row>
    <row r="107">
      <c r="A107" s="136"/>
    </row>
    <row r="108">
      <c r="A108" s="136"/>
    </row>
    <row r="109">
      <c r="A109" s="136"/>
    </row>
    <row r="110">
      <c r="A110" s="136"/>
    </row>
    <row r="111">
      <c r="A111" s="136"/>
    </row>
    <row r="112">
      <c r="A112" s="136"/>
    </row>
    <row r="113">
      <c r="A113" s="136"/>
    </row>
    <row r="114">
      <c r="A114" s="136"/>
    </row>
    <row r="115">
      <c r="A115" s="136"/>
    </row>
    <row r="116">
      <c r="A116" s="136"/>
    </row>
    <row r="117">
      <c r="A117" s="136"/>
    </row>
    <row r="118">
      <c r="A118" s="136"/>
    </row>
    <row r="119">
      <c r="A119" s="136"/>
    </row>
    <row r="120">
      <c r="A120" s="136"/>
    </row>
    <row r="121">
      <c r="A121" s="136"/>
    </row>
    <row r="122">
      <c r="A122" s="136"/>
    </row>
    <row r="123">
      <c r="A123" s="136"/>
    </row>
    <row r="124">
      <c r="A124" s="136"/>
    </row>
    <row r="125">
      <c r="A125" s="136"/>
    </row>
    <row r="126">
      <c r="A126" s="136"/>
    </row>
    <row r="127">
      <c r="A127" s="136"/>
    </row>
    <row r="128">
      <c r="A128" s="136"/>
    </row>
    <row r="129">
      <c r="A129" s="136"/>
    </row>
    <row r="130">
      <c r="A130" s="136"/>
    </row>
    <row r="131">
      <c r="A131" s="136"/>
    </row>
    <row r="132">
      <c r="A132" s="136"/>
    </row>
    <row r="133">
      <c r="A133" s="136"/>
    </row>
    <row r="134">
      <c r="A134" s="136"/>
    </row>
    <row r="135">
      <c r="A135" s="136"/>
    </row>
    <row r="136">
      <c r="A136" s="136"/>
    </row>
    <row r="137">
      <c r="A137" s="136"/>
    </row>
    <row r="138">
      <c r="A138" s="136"/>
    </row>
    <row r="139">
      <c r="A139" s="136"/>
    </row>
    <row r="140">
      <c r="A140" s="136"/>
    </row>
    <row r="141">
      <c r="A141" s="136"/>
    </row>
    <row r="142">
      <c r="A142" s="136"/>
    </row>
    <row r="143">
      <c r="A143" s="136"/>
    </row>
    <row r="144">
      <c r="A144" s="136"/>
    </row>
    <row r="145">
      <c r="A145" s="136"/>
    </row>
    <row r="146">
      <c r="A146" s="136"/>
    </row>
    <row r="147">
      <c r="A147" s="136"/>
    </row>
    <row r="148">
      <c r="A148" s="136"/>
    </row>
    <row r="149">
      <c r="A149" s="136"/>
    </row>
    <row r="150">
      <c r="A150" s="136"/>
    </row>
    <row r="151">
      <c r="A151" s="136"/>
    </row>
    <row r="152">
      <c r="A152" s="136"/>
    </row>
    <row r="153">
      <c r="A153" s="136"/>
    </row>
    <row r="154">
      <c r="A154" s="136"/>
    </row>
    <row r="155">
      <c r="A155" s="136"/>
    </row>
    <row r="156">
      <c r="A156" s="136"/>
    </row>
    <row r="157">
      <c r="A157" s="136"/>
    </row>
    <row r="158">
      <c r="A158" s="136"/>
    </row>
    <row r="159">
      <c r="A159" s="136"/>
    </row>
    <row r="160">
      <c r="A160" s="136"/>
    </row>
    <row r="161">
      <c r="A161" s="136"/>
    </row>
    <row r="162">
      <c r="A162" s="136"/>
    </row>
    <row r="163">
      <c r="A163" s="136"/>
    </row>
    <row r="164">
      <c r="A164" s="136"/>
    </row>
    <row r="165">
      <c r="A165" s="136"/>
    </row>
    <row r="166">
      <c r="A166" s="136"/>
    </row>
    <row r="167">
      <c r="A167" s="136"/>
    </row>
    <row r="168">
      <c r="A168" s="136"/>
    </row>
    <row r="169">
      <c r="A169" s="136"/>
    </row>
    <row r="170">
      <c r="A170" s="136"/>
    </row>
    <row r="171">
      <c r="A171" s="136"/>
    </row>
    <row r="172">
      <c r="A172" s="136"/>
    </row>
    <row r="173">
      <c r="A173" s="136"/>
    </row>
    <row r="174">
      <c r="A174" s="136"/>
    </row>
    <row r="175">
      <c r="A175" s="136"/>
    </row>
    <row r="176">
      <c r="A176" s="136"/>
    </row>
    <row r="177">
      <c r="A177" s="136"/>
    </row>
    <row r="178">
      <c r="A178" s="136"/>
    </row>
    <row r="179">
      <c r="A179" s="136"/>
    </row>
    <row r="180">
      <c r="A180" s="136"/>
    </row>
    <row r="181">
      <c r="A181" s="136"/>
    </row>
    <row r="182">
      <c r="A182" s="136"/>
    </row>
    <row r="183">
      <c r="A183" s="136"/>
    </row>
    <row r="184">
      <c r="A184" s="136"/>
    </row>
    <row r="185">
      <c r="A185" s="136"/>
    </row>
    <row r="186">
      <c r="A186" s="136"/>
    </row>
    <row r="187">
      <c r="A187" s="136"/>
    </row>
    <row r="188">
      <c r="A188" s="136"/>
    </row>
    <row r="189">
      <c r="A189" s="136"/>
    </row>
    <row r="190">
      <c r="A190" s="136"/>
    </row>
    <row r="191">
      <c r="A191" s="136"/>
    </row>
    <row r="192">
      <c r="A192" s="136"/>
    </row>
    <row r="193">
      <c r="A193" s="136"/>
    </row>
    <row r="194">
      <c r="A194" s="136"/>
    </row>
    <row r="195">
      <c r="A195" s="136"/>
    </row>
    <row r="196">
      <c r="A196" s="136"/>
    </row>
    <row r="197">
      <c r="A197" s="136"/>
    </row>
    <row r="198">
      <c r="A198" s="136"/>
    </row>
    <row r="199">
      <c r="A199" s="136"/>
    </row>
    <row r="200">
      <c r="A200" s="136"/>
    </row>
    <row r="201">
      <c r="A201" s="136"/>
    </row>
    <row r="202">
      <c r="A202" s="136"/>
    </row>
    <row r="203">
      <c r="A203" s="136"/>
    </row>
    <row r="204">
      <c r="A204" s="136"/>
    </row>
    <row r="205">
      <c r="A205" s="136"/>
    </row>
    <row r="206">
      <c r="A206" s="136"/>
    </row>
    <row r="207">
      <c r="A207" s="136"/>
    </row>
    <row r="208">
      <c r="A208" s="136"/>
    </row>
    <row r="209">
      <c r="A209" s="136"/>
    </row>
    <row r="210">
      <c r="A210" s="136"/>
    </row>
    <row r="211">
      <c r="A211" s="136"/>
    </row>
    <row r="212">
      <c r="A212" s="136"/>
    </row>
    <row r="213">
      <c r="A213" s="136"/>
    </row>
    <row r="214">
      <c r="A214" s="136"/>
    </row>
    <row r="215">
      <c r="A215" s="136"/>
    </row>
    <row r="216">
      <c r="A216" s="136"/>
    </row>
    <row r="217">
      <c r="A217" s="136"/>
    </row>
    <row r="218">
      <c r="A218" s="136"/>
    </row>
    <row r="219">
      <c r="A219" s="136"/>
    </row>
    <row r="220">
      <c r="A220" s="136"/>
    </row>
    <row r="221">
      <c r="A221" s="136"/>
    </row>
    <row r="222">
      <c r="A222" s="136"/>
    </row>
    <row r="223">
      <c r="A223" s="136"/>
    </row>
    <row r="224">
      <c r="A224" s="136"/>
    </row>
    <row r="225">
      <c r="A225" s="136"/>
    </row>
    <row r="226">
      <c r="A226" s="136"/>
    </row>
    <row r="227">
      <c r="A227" s="136"/>
    </row>
    <row r="228">
      <c r="A228" s="136"/>
    </row>
    <row r="229">
      <c r="A229" s="136"/>
    </row>
    <row r="230">
      <c r="A230" s="136"/>
    </row>
    <row r="231">
      <c r="A231" s="136"/>
    </row>
    <row r="232">
      <c r="A232" s="136"/>
    </row>
    <row r="233">
      <c r="A233" s="136"/>
    </row>
    <row r="234">
      <c r="A234" s="136"/>
    </row>
    <row r="235">
      <c r="A235" s="136"/>
    </row>
    <row r="236">
      <c r="A236" s="136"/>
    </row>
    <row r="237">
      <c r="A237" s="136"/>
    </row>
    <row r="238">
      <c r="A238" s="136"/>
    </row>
    <row r="239">
      <c r="A239" s="136"/>
    </row>
    <row r="240">
      <c r="A240" s="136"/>
    </row>
    <row r="241">
      <c r="A241" s="136"/>
    </row>
    <row r="242">
      <c r="A242" s="136"/>
    </row>
    <row r="243">
      <c r="A243" s="136"/>
    </row>
    <row r="244">
      <c r="A244" s="136"/>
    </row>
    <row r="245">
      <c r="A245" s="136"/>
    </row>
    <row r="246">
      <c r="A246" s="136"/>
    </row>
    <row r="247">
      <c r="A247" s="136"/>
    </row>
    <row r="248">
      <c r="A248" s="136"/>
    </row>
    <row r="249">
      <c r="A249" s="136"/>
    </row>
    <row r="250">
      <c r="A250" s="136"/>
    </row>
    <row r="251">
      <c r="A251" s="136"/>
    </row>
    <row r="252">
      <c r="A252" s="136"/>
    </row>
    <row r="253">
      <c r="A253" s="136"/>
    </row>
    <row r="254">
      <c r="A254" s="136"/>
    </row>
    <row r="255">
      <c r="A255" s="136"/>
    </row>
    <row r="256">
      <c r="A256" s="136"/>
    </row>
    <row r="257">
      <c r="A257" s="136"/>
    </row>
    <row r="258">
      <c r="A258" s="136"/>
    </row>
    <row r="259">
      <c r="A259" s="136"/>
    </row>
    <row r="260">
      <c r="A260" s="136"/>
    </row>
    <row r="261">
      <c r="A261" s="136"/>
    </row>
    <row r="262">
      <c r="A262" s="136"/>
    </row>
    <row r="263">
      <c r="A263" s="136"/>
    </row>
    <row r="264">
      <c r="A264" s="136"/>
    </row>
    <row r="265">
      <c r="A265" s="136"/>
    </row>
    <row r="266">
      <c r="A266" s="136"/>
    </row>
    <row r="267">
      <c r="A267" s="136"/>
    </row>
    <row r="268">
      <c r="A268" s="136"/>
    </row>
    <row r="269">
      <c r="A269" s="136"/>
    </row>
    <row r="270">
      <c r="A270" s="136"/>
    </row>
    <row r="271">
      <c r="A271" s="136"/>
    </row>
    <row r="272">
      <c r="A272" s="136"/>
    </row>
    <row r="273">
      <c r="A273" s="136"/>
    </row>
    <row r="274">
      <c r="A274" s="136"/>
    </row>
    <row r="275">
      <c r="A275" s="136"/>
    </row>
    <row r="276">
      <c r="A276" s="136"/>
    </row>
    <row r="277">
      <c r="A277" s="136"/>
    </row>
    <row r="278">
      <c r="A278" s="136"/>
    </row>
    <row r="279">
      <c r="A279" s="136"/>
    </row>
    <row r="280">
      <c r="A280" s="136"/>
    </row>
    <row r="281">
      <c r="A281" s="136"/>
    </row>
    <row r="282">
      <c r="A282" s="136"/>
    </row>
    <row r="283">
      <c r="A283" s="136"/>
    </row>
    <row r="284">
      <c r="A284" s="136"/>
    </row>
    <row r="285">
      <c r="A285" s="136"/>
    </row>
    <row r="286">
      <c r="A286" s="136"/>
    </row>
    <row r="287">
      <c r="A287" s="136"/>
    </row>
    <row r="288">
      <c r="A288" s="136"/>
    </row>
    <row r="289">
      <c r="A289" s="136"/>
    </row>
    <row r="290">
      <c r="A290" s="136"/>
    </row>
    <row r="291">
      <c r="A291" s="136"/>
    </row>
    <row r="292">
      <c r="A292" s="136"/>
    </row>
    <row r="293">
      <c r="A293" s="136"/>
    </row>
    <row r="294">
      <c r="A294" s="136"/>
    </row>
    <row r="295">
      <c r="A295" s="136"/>
    </row>
    <row r="296">
      <c r="A296" s="136"/>
    </row>
    <row r="297">
      <c r="A297" s="136"/>
    </row>
    <row r="298">
      <c r="A298" s="136"/>
    </row>
    <row r="299">
      <c r="A299" s="136"/>
    </row>
    <row r="300">
      <c r="A300" s="136"/>
    </row>
    <row r="301">
      <c r="A301" s="136"/>
    </row>
    <row r="302">
      <c r="A302" s="136"/>
    </row>
    <row r="303">
      <c r="A303" s="136"/>
    </row>
    <row r="304">
      <c r="A304" s="136"/>
    </row>
    <row r="305">
      <c r="A305" s="136"/>
    </row>
    <row r="306">
      <c r="A306" s="136"/>
    </row>
    <row r="307">
      <c r="A307" s="136"/>
    </row>
    <row r="308">
      <c r="A308" s="136"/>
    </row>
    <row r="309">
      <c r="A309" s="136"/>
    </row>
    <row r="310">
      <c r="A310" s="136"/>
    </row>
    <row r="311">
      <c r="A311" s="136"/>
    </row>
    <row r="312">
      <c r="A312" s="136"/>
    </row>
    <row r="313">
      <c r="A313" s="136"/>
    </row>
    <row r="314">
      <c r="A314" s="136"/>
    </row>
    <row r="315">
      <c r="A315" s="136"/>
    </row>
    <row r="316">
      <c r="A316" s="136"/>
    </row>
    <row r="317">
      <c r="A317" s="136"/>
    </row>
    <row r="318">
      <c r="A318" s="136"/>
    </row>
    <row r="319">
      <c r="A319" s="136"/>
    </row>
    <row r="320">
      <c r="A320" s="136"/>
    </row>
    <row r="321">
      <c r="A321" s="136"/>
    </row>
    <row r="322">
      <c r="A322" s="136"/>
    </row>
    <row r="323">
      <c r="A323" s="136"/>
    </row>
    <row r="324">
      <c r="A324" s="136"/>
    </row>
    <row r="325">
      <c r="A325" s="136"/>
    </row>
    <row r="326">
      <c r="A326" s="136"/>
    </row>
    <row r="327">
      <c r="A327" s="136"/>
    </row>
    <row r="328">
      <c r="A328" s="136"/>
    </row>
    <row r="329">
      <c r="A329" s="136"/>
    </row>
    <row r="330">
      <c r="A330" s="136"/>
    </row>
    <row r="331">
      <c r="A331" s="136"/>
    </row>
    <row r="332">
      <c r="A332" s="136"/>
    </row>
    <row r="333">
      <c r="A333" s="136"/>
    </row>
    <row r="334">
      <c r="A334" s="136"/>
    </row>
    <row r="335">
      <c r="A335" s="136"/>
    </row>
    <row r="336">
      <c r="A336" s="136"/>
    </row>
    <row r="337">
      <c r="A337" s="136"/>
    </row>
    <row r="338">
      <c r="A338" s="136"/>
    </row>
    <row r="339">
      <c r="A339" s="136"/>
    </row>
    <row r="340">
      <c r="A340" s="136"/>
    </row>
    <row r="341">
      <c r="A341" s="136"/>
    </row>
    <row r="342">
      <c r="A342" s="136"/>
    </row>
    <row r="343">
      <c r="A343" s="136"/>
    </row>
    <row r="344">
      <c r="A344" s="136"/>
    </row>
    <row r="345">
      <c r="A345" s="136"/>
    </row>
    <row r="346">
      <c r="A346" s="136"/>
    </row>
    <row r="347">
      <c r="A347" s="136"/>
    </row>
    <row r="348">
      <c r="A348" s="136"/>
    </row>
    <row r="349">
      <c r="A349" s="136"/>
    </row>
    <row r="350">
      <c r="A350" s="136"/>
    </row>
    <row r="351">
      <c r="A351" s="136"/>
    </row>
    <row r="352">
      <c r="A352" s="136"/>
    </row>
    <row r="353">
      <c r="A353" s="136"/>
    </row>
    <row r="354">
      <c r="A354" s="136"/>
    </row>
    <row r="355">
      <c r="A355" s="136"/>
    </row>
    <row r="356">
      <c r="A356" s="136"/>
    </row>
    <row r="357">
      <c r="A357" s="136"/>
    </row>
    <row r="358">
      <c r="A358" s="136"/>
    </row>
    <row r="359">
      <c r="A359" s="136"/>
    </row>
    <row r="360">
      <c r="A360" s="136"/>
    </row>
    <row r="361">
      <c r="A361" s="136"/>
    </row>
    <row r="362">
      <c r="A362" s="136"/>
    </row>
    <row r="363">
      <c r="A363" s="136"/>
    </row>
    <row r="364">
      <c r="A364" s="136"/>
    </row>
    <row r="365">
      <c r="A365" s="136"/>
    </row>
    <row r="366">
      <c r="A366" s="136"/>
    </row>
    <row r="367">
      <c r="A367" s="136"/>
    </row>
    <row r="368">
      <c r="A368" s="136"/>
    </row>
    <row r="369">
      <c r="A369" s="136"/>
    </row>
    <row r="370">
      <c r="A370" s="136"/>
    </row>
    <row r="371">
      <c r="A371" s="136"/>
    </row>
    <row r="372">
      <c r="A372" s="136"/>
    </row>
    <row r="373">
      <c r="A373" s="136"/>
    </row>
    <row r="374">
      <c r="A374" s="136"/>
    </row>
    <row r="375">
      <c r="A375" s="136"/>
    </row>
    <row r="376">
      <c r="A376" s="136"/>
    </row>
    <row r="377">
      <c r="A377" s="136"/>
    </row>
    <row r="378">
      <c r="A378" s="136"/>
    </row>
    <row r="379">
      <c r="A379" s="136"/>
    </row>
    <row r="380">
      <c r="A380" s="136"/>
    </row>
    <row r="381">
      <c r="A381" s="136"/>
    </row>
    <row r="382">
      <c r="A382" s="136"/>
    </row>
    <row r="383">
      <c r="A383" s="136"/>
    </row>
    <row r="384">
      <c r="A384" s="136"/>
    </row>
    <row r="385">
      <c r="A385" s="136"/>
    </row>
    <row r="386">
      <c r="A386" s="136"/>
    </row>
    <row r="387">
      <c r="A387" s="136"/>
    </row>
    <row r="388">
      <c r="A388" s="136"/>
    </row>
    <row r="389">
      <c r="A389" s="136"/>
    </row>
    <row r="390">
      <c r="A390" s="136"/>
    </row>
    <row r="391">
      <c r="A391" s="136"/>
    </row>
    <row r="392">
      <c r="A392" s="136"/>
    </row>
    <row r="393">
      <c r="A393" s="136"/>
    </row>
    <row r="394">
      <c r="A394" s="136"/>
    </row>
    <row r="395">
      <c r="A395" s="136"/>
    </row>
    <row r="396">
      <c r="A396" s="136"/>
    </row>
    <row r="397">
      <c r="A397" s="136"/>
    </row>
    <row r="398">
      <c r="A398" s="136"/>
    </row>
    <row r="399">
      <c r="A399" s="136"/>
    </row>
    <row r="400">
      <c r="A400" s="136"/>
    </row>
    <row r="401">
      <c r="A401" s="136"/>
    </row>
    <row r="402">
      <c r="A402" s="136"/>
    </row>
    <row r="403">
      <c r="A403" s="136"/>
    </row>
    <row r="404">
      <c r="A404" s="136"/>
    </row>
    <row r="405">
      <c r="A405" s="136"/>
    </row>
    <row r="406">
      <c r="A406" s="136"/>
    </row>
    <row r="407">
      <c r="A407" s="136"/>
    </row>
    <row r="408">
      <c r="A408" s="136"/>
    </row>
    <row r="409">
      <c r="A409" s="136"/>
    </row>
    <row r="410">
      <c r="A410" s="136"/>
    </row>
    <row r="411">
      <c r="A411" s="136"/>
    </row>
    <row r="412">
      <c r="A412" s="136"/>
    </row>
    <row r="413">
      <c r="A413" s="136"/>
    </row>
    <row r="414">
      <c r="A414" s="136"/>
    </row>
    <row r="415">
      <c r="A415" s="136"/>
    </row>
    <row r="416">
      <c r="A416" s="136"/>
    </row>
    <row r="417">
      <c r="A417" s="136"/>
    </row>
    <row r="418">
      <c r="A418" s="136"/>
    </row>
    <row r="419">
      <c r="A419" s="136"/>
    </row>
    <row r="420">
      <c r="A420" s="136"/>
    </row>
    <row r="421">
      <c r="A421" s="136"/>
    </row>
    <row r="422">
      <c r="A422" s="136"/>
    </row>
    <row r="423">
      <c r="A423" s="136"/>
    </row>
    <row r="424">
      <c r="A424" s="136"/>
    </row>
    <row r="425">
      <c r="A425" s="136"/>
    </row>
    <row r="426">
      <c r="A426" s="136"/>
    </row>
    <row r="427">
      <c r="A427" s="136"/>
    </row>
    <row r="428">
      <c r="A428" s="136"/>
    </row>
    <row r="429">
      <c r="A429" s="136"/>
    </row>
    <row r="430">
      <c r="A430" s="136"/>
    </row>
    <row r="431">
      <c r="A431" s="136"/>
    </row>
    <row r="432">
      <c r="A432" s="136"/>
    </row>
    <row r="433">
      <c r="A433" s="136"/>
    </row>
    <row r="434">
      <c r="A434" s="136"/>
    </row>
    <row r="435">
      <c r="A435" s="136"/>
    </row>
    <row r="436">
      <c r="A436" s="136"/>
    </row>
    <row r="437">
      <c r="A437" s="136"/>
    </row>
    <row r="438">
      <c r="A438" s="136"/>
    </row>
    <row r="439">
      <c r="A439" s="136"/>
    </row>
    <row r="440">
      <c r="A440" s="136"/>
    </row>
    <row r="441">
      <c r="A441" s="136"/>
    </row>
    <row r="442">
      <c r="A442" s="136"/>
    </row>
    <row r="443">
      <c r="A443" s="136"/>
    </row>
    <row r="444">
      <c r="A444" s="136"/>
    </row>
    <row r="445">
      <c r="A445" s="136"/>
    </row>
    <row r="446">
      <c r="A446" s="136"/>
    </row>
    <row r="447">
      <c r="A447" s="136"/>
    </row>
    <row r="448">
      <c r="A448" s="136"/>
    </row>
    <row r="449">
      <c r="A449" s="136"/>
    </row>
    <row r="450">
      <c r="A450" s="136"/>
    </row>
    <row r="451">
      <c r="A451" s="136"/>
    </row>
    <row r="452">
      <c r="A452" s="136"/>
    </row>
    <row r="453">
      <c r="A453" s="136"/>
    </row>
    <row r="454">
      <c r="A454" s="136"/>
    </row>
    <row r="455">
      <c r="A455" s="136"/>
    </row>
    <row r="456">
      <c r="A456" s="136"/>
    </row>
    <row r="457">
      <c r="A457" s="136"/>
    </row>
    <row r="458">
      <c r="A458" s="136"/>
    </row>
    <row r="459">
      <c r="A459" s="136"/>
    </row>
    <row r="460">
      <c r="A460" s="136"/>
    </row>
    <row r="461">
      <c r="A461" s="136"/>
    </row>
    <row r="462">
      <c r="A462" s="136"/>
    </row>
    <row r="463">
      <c r="A463" s="136"/>
    </row>
    <row r="464">
      <c r="A464" s="136"/>
    </row>
    <row r="465">
      <c r="A465" s="136"/>
    </row>
    <row r="466">
      <c r="A466" s="136"/>
    </row>
    <row r="467">
      <c r="A467" s="136"/>
    </row>
    <row r="468">
      <c r="A468" s="136"/>
    </row>
    <row r="469">
      <c r="A469" s="136"/>
    </row>
    <row r="470">
      <c r="A470" s="136"/>
    </row>
    <row r="471">
      <c r="A471" s="136"/>
    </row>
    <row r="472">
      <c r="A472" s="136"/>
    </row>
    <row r="473">
      <c r="A473" s="136"/>
    </row>
    <row r="474">
      <c r="A474" s="136"/>
    </row>
    <row r="475">
      <c r="A475" s="136"/>
    </row>
    <row r="476">
      <c r="A476" s="136"/>
    </row>
    <row r="477">
      <c r="A477" s="136"/>
    </row>
    <row r="478">
      <c r="A478" s="136"/>
    </row>
    <row r="479">
      <c r="A479" s="136"/>
    </row>
    <row r="480">
      <c r="A480" s="136"/>
    </row>
    <row r="481">
      <c r="A481" s="136"/>
    </row>
    <row r="482">
      <c r="A482" s="136"/>
    </row>
    <row r="483">
      <c r="A483" s="136"/>
    </row>
    <row r="484">
      <c r="A484" s="136"/>
    </row>
    <row r="485">
      <c r="A485" s="136"/>
    </row>
    <row r="486">
      <c r="A486" s="136"/>
    </row>
    <row r="487">
      <c r="A487" s="136"/>
    </row>
    <row r="488">
      <c r="A488" s="136"/>
    </row>
    <row r="489">
      <c r="A489" s="136"/>
    </row>
    <row r="490">
      <c r="A490" s="136"/>
    </row>
    <row r="491">
      <c r="A491" s="136"/>
    </row>
    <row r="492">
      <c r="A492" s="136"/>
    </row>
    <row r="493">
      <c r="A493" s="136"/>
    </row>
    <row r="494">
      <c r="A494" s="136"/>
    </row>
    <row r="495">
      <c r="A495" s="136"/>
    </row>
    <row r="496">
      <c r="A496" s="136"/>
    </row>
    <row r="497">
      <c r="A497" s="136"/>
    </row>
    <row r="498">
      <c r="A498" s="136"/>
    </row>
    <row r="499">
      <c r="A499" s="136"/>
    </row>
    <row r="500">
      <c r="A500" s="136"/>
    </row>
    <row r="501">
      <c r="A501" s="136"/>
    </row>
    <row r="502">
      <c r="A502" s="136"/>
    </row>
    <row r="503">
      <c r="A503" s="136"/>
    </row>
    <row r="504">
      <c r="A504" s="136"/>
    </row>
    <row r="505">
      <c r="A505" s="136"/>
    </row>
    <row r="506">
      <c r="A506" s="136"/>
    </row>
    <row r="507">
      <c r="A507" s="136"/>
    </row>
    <row r="508">
      <c r="A508" s="136"/>
    </row>
    <row r="509">
      <c r="A509" s="136"/>
    </row>
    <row r="510">
      <c r="A510" s="136"/>
    </row>
    <row r="511">
      <c r="A511" s="136"/>
    </row>
    <row r="512">
      <c r="A512" s="136"/>
    </row>
    <row r="513">
      <c r="A513" s="136"/>
    </row>
    <row r="514">
      <c r="A514" s="136"/>
    </row>
    <row r="515">
      <c r="A515" s="136"/>
    </row>
    <row r="516">
      <c r="A516" s="136"/>
    </row>
    <row r="517">
      <c r="A517" s="136"/>
    </row>
    <row r="518">
      <c r="A518" s="136"/>
    </row>
    <row r="519">
      <c r="A519" s="136"/>
    </row>
    <row r="520">
      <c r="A520" s="136"/>
    </row>
    <row r="521">
      <c r="A521" s="136"/>
    </row>
    <row r="522">
      <c r="A522" s="136"/>
    </row>
    <row r="523">
      <c r="A523" s="136"/>
    </row>
    <row r="524">
      <c r="A524" s="136"/>
    </row>
    <row r="525">
      <c r="A525" s="136"/>
    </row>
    <row r="526">
      <c r="A526" s="136"/>
    </row>
    <row r="527">
      <c r="A527" s="136"/>
    </row>
    <row r="528">
      <c r="A528" s="136"/>
    </row>
    <row r="529">
      <c r="A529" s="136"/>
    </row>
    <row r="530">
      <c r="A530" s="136"/>
    </row>
    <row r="531">
      <c r="A531" s="136"/>
    </row>
    <row r="532">
      <c r="A532" s="136"/>
    </row>
    <row r="533">
      <c r="A533" s="136"/>
    </row>
    <row r="534">
      <c r="A534" s="136"/>
    </row>
    <row r="535">
      <c r="A535" s="136"/>
    </row>
    <row r="536">
      <c r="A536" s="136"/>
    </row>
    <row r="537">
      <c r="A537" s="136"/>
    </row>
    <row r="538">
      <c r="A538" s="136"/>
    </row>
    <row r="539">
      <c r="A539" s="136"/>
    </row>
    <row r="540">
      <c r="A540" s="136"/>
    </row>
    <row r="541">
      <c r="A541" s="136"/>
    </row>
    <row r="542">
      <c r="A542" s="136"/>
    </row>
    <row r="543">
      <c r="A543" s="136"/>
    </row>
    <row r="544">
      <c r="A544" s="136"/>
    </row>
    <row r="545">
      <c r="A545" s="136"/>
    </row>
    <row r="546">
      <c r="A546" s="136"/>
    </row>
    <row r="547">
      <c r="A547" s="136"/>
    </row>
    <row r="548">
      <c r="A548" s="136"/>
    </row>
    <row r="549">
      <c r="A549" s="136"/>
    </row>
    <row r="550">
      <c r="A550" s="136"/>
    </row>
    <row r="551">
      <c r="A551" s="136"/>
    </row>
    <row r="552">
      <c r="A552" s="136"/>
    </row>
    <row r="553">
      <c r="A553" s="136"/>
    </row>
    <row r="554">
      <c r="A554" s="136"/>
    </row>
    <row r="555">
      <c r="A555" s="136"/>
    </row>
    <row r="556">
      <c r="A556" s="136"/>
    </row>
    <row r="557">
      <c r="A557" s="136"/>
    </row>
    <row r="558">
      <c r="A558" s="136"/>
    </row>
    <row r="559">
      <c r="A559" s="136"/>
    </row>
    <row r="560">
      <c r="A560" s="136"/>
    </row>
    <row r="561">
      <c r="A561" s="136"/>
    </row>
    <row r="562">
      <c r="A562" s="136"/>
    </row>
    <row r="563">
      <c r="A563" s="136"/>
    </row>
    <row r="564">
      <c r="A564" s="136"/>
    </row>
    <row r="565">
      <c r="A565" s="136"/>
    </row>
    <row r="566">
      <c r="A566" s="136"/>
    </row>
    <row r="567">
      <c r="A567" s="136"/>
    </row>
    <row r="568">
      <c r="A568" s="136"/>
    </row>
    <row r="569">
      <c r="A569" s="136"/>
    </row>
    <row r="570">
      <c r="A570" s="136"/>
    </row>
    <row r="571">
      <c r="A571" s="136"/>
    </row>
    <row r="572">
      <c r="A572" s="136"/>
    </row>
    <row r="573">
      <c r="A573" s="136"/>
    </row>
    <row r="574">
      <c r="A574" s="136"/>
    </row>
    <row r="575">
      <c r="A575" s="136"/>
    </row>
    <row r="576">
      <c r="A576" s="136"/>
    </row>
    <row r="577">
      <c r="A577" s="136"/>
    </row>
    <row r="578">
      <c r="A578" s="136"/>
    </row>
    <row r="579">
      <c r="A579" s="136"/>
    </row>
    <row r="580">
      <c r="A580" s="136"/>
    </row>
    <row r="581">
      <c r="A581" s="136"/>
    </row>
    <row r="582">
      <c r="A582" s="136"/>
    </row>
    <row r="583">
      <c r="A583" s="136"/>
    </row>
    <row r="584">
      <c r="A584" s="136"/>
    </row>
    <row r="585">
      <c r="A585" s="136"/>
    </row>
    <row r="586">
      <c r="A586" s="136"/>
    </row>
    <row r="587">
      <c r="A587" s="136"/>
    </row>
    <row r="588">
      <c r="A588" s="136"/>
    </row>
    <row r="589">
      <c r="A589" s="136"/>
    </row>
    <row r="590">
      <c r="A590" s="136"/>
    </row>
    <row r="591">
      <c r="A591" s="136"/>
    </row>
    <row r="592">
      <c r="A592" s="136"/>
    </row>
    <row r="593">
      <c r="A593" s="136"/>
    </row>
    <row r="594">
      <c r="A594" s="136"/>
    </row>
    <row r="595">
      <c r="A595" s="136"/>
    </row>
    <row r="596">
      <c r="A596" s="136"/>
    </row>
    <row r="597">
      <c r="A597" s="136"/>
    </row>
    <row r="598">
      <c r="A598" s="136"/>
    </row>
    <row r="599">
      <c r="A599" s="136"/>
    </row>
    <row r="600">
      <c r="A600" s="136"/>
    </row>
    <row r="601">
      <c r="A601" s="136"/>
    </row>
    <row r="602">
      <c r="A602" s="136"/>
    </row>
    <row r="603">
      <c r="A603" s="136"/>
    </row>
    <row r="604">
      <c r="A604" s="136"/>
    </row>
    <row r="605">
      <c r="A605" s="136"/>
    </row>
    <row r="606">
      <c r="A606" s="136"/>
    </row>
    <row r="607">
      <c r="A607" s="136"/>
    </row>
    <row r="608">
      <c r="A608" s="136"/>
    </row>
    <row r="609">
      <c r="A609" s="136"/>
    </row>
    <row r="610">
      <c r="A610" s="136"/>
    </row>
    <row r="611">
      <c r="A611" s="136"/>
    </row>
    <row r="612">
      <c r="A612" s="136"/>
    </row>
    <row r="613">
      <c r="A613" s="136"/>
    </row>
    <row r="614">
      <c r="A614" s="136"/>
    </row>
    <row r="615">
      <c r="A615" s="136"/>
    </row>
    <row r="616">
      <c r="A616" s="136"/>
    </row>
    <row r="617">
      <c r="A617" s="136"/>
    </row>
    <row r="618">
      <c r="A618" s="136"/>
    </row>
    <row r="619">
      <c r="A619" s="136"/>
    </row>
    <row r="620">
      <c r="A620" s="136"/>
    </row>
    <row r="621">
      <c r="A621" s="136"/>
    </row>
    <row r="622">
      <c r="A622" s="136"/>
    </row>
    <row r="623">
      <c r="A623" s="136"/>
    </row>
    <row r="624">
      <c r="A624" s="136"/>
    </row>
    <row r="625">
      <c r="A625" s="136"/>
    </row>
    <row r="626">
      <c r="A626" s="136"/>
    </row>
    <row r="627">
      <c r="A627" s="136"/>
    </row>
    <row r="628">
      <c r="A628" s="136"/>
    </row>
    <row r="629">
      <c r="A629" s="136"/>
    </row>
    <row r="630">
      <c r="A630" s="136"/>
    </row>
    <row r="631">
      <c r="A631" s="136"/>
    </row>
    <row r="632">
      <c r="A632" s="136"/>
    </row>
    <row r="633">
      <c r="A633" s="136"/>
    </row>
    <row r="634">
      <c r="A634" s="136"/>
    </row>
    <row r="635">
      <c r="A635" s="136"/>
    </row>
    <row r="636">
      <c r="A636" s="136"/>
    </row>
    <row r="637">
      <c r="A637" s="136"/>
    </row>
    <row r="638">
      <c r="A638" s="136"/>
    </row>
    <row r="639">
      <c r="A639" s="136"/>
    </row>
    <row r="640">
      <c r="A640" s="136"/>
    </row>
    <row r="641">
      <c r="A641" s="136"/>
    </row>
    <row r="642">
      <c r="A642" s="136"/>
    </row>
    <row r="643">
      <c r="A643" s="136"/>
    </row>
    <row r="644">
      <c r="A644" s="136"/>
    </row>
    <row r="645">
      <c r="A645" s="136"/>
    </row>
    <row r="646">
      <c r="A646" s="136"/>
    </row>
    <row r="647">
      <c r="A647" s="136"/>
    </row>
    <row r="648">
      <c r="A648" s="136"/>
    </row>
    <row r="649">
      <c r="A649" s="136"/>
    </row>
    <row r="650">
      <c r="A650" s="136"/>
    </row>
    <row r="651">
      <c r="A651" s="136"/>
    </row>
    <row r="652">
      <c r="A652" s="136"/>
    </row>
    <row r="653">
      <c r="A653" s="136"/>
    </row>
    <row r="654">
      <c r="A654" s="136"/>
    </row>
    <row r="655">
      <c r="A655" s="136"/>
    </row>
    <row r="656">
      <c r="A656" s="136"/>
    </row>
    <row r="657">
      <c r="A657" s="136"/>
    </row>
    <row r="658">
      <c r="A658" s="136"/>
    </row>
    <row r="659">
      <c r="A659" s="136"/>
    </row>
    <row r="660">
      <c r="A660" s="136"/>
    </row>
    <row r="661">
      <c r="A661" s="136"/>
    </row>
    <row r="662">
      <c r="A662" s="136"/>
    </row>
    <row r="663">
      <c r="A663" s="136"/>
    </row>
    <row r="664">
      <c r="A664" s="136"/>
    </row>
    <row r="665">
      <c r="A665" s="136"/>
    </row>
    <row r="666">
      <c r="A666" s="136"/>
    </row>
    <row r="667">
      <c r="A667" s="136"/>
    </row>
    <row r="668">
      <c r="A668" s="136"/>
    </row>
    <row r="669">
      <c r="A669" s="136"/>
    </row>
    <row r="670">
      <c r="A670" s="136"/>
    </row>
    <row r="671">
      <c r="A671" s="136"/>
    </row>
    <row r="672">
      <c r="A672" s="136"/>
    </row>
    <row r="673">
      <c r="A673" s="136"/>
    </row>
    <row r="674">
      <c r="A674" s="136"/>
    </row>
    <row r="675">
      <c r="A675" s="136"/>
    </row>
    <row r="676">
      <c r="A676" s="136"/>
    </row>
    <row r="677">
      <c r="A677" s="136"/>
    </row>
    <row r="678">
      <c r="A678" s="136"/>
    </row>
    <row r="679">
      <c r="A679" s="136"/>
    </row>
    <row r="680">
      <c r="A680" s="136"/>
    </row>
    <row r="681">
      <c r="A681" s="136"/>
    </row>
    <row r="682">
      <c r="A682" s="136"/>
    </row>
    <row r="683">
      <c r="A683" s="136"/>
    </row>
    <row r="684">
      <c r="A684" s="136"/>
    </row>
    <row r="685">
      <c r="A685" s="136"/>
    </row>
    <row r="686">
      <c r="A686" s="136"/>
    </row>
    <row r="687">
      <c r="A687" s="136"/>
    </row>
    <row r="688">
      <c r="A688" s="136"/>
    </row>
    <row r="689">
      <c r="A689" s="136"/>
    </row>
    <row r="690">
      <c r="A690" s="136"/>
    </row>
    <row r="691">
      <c r="A691" s="136"/>
    </row>
    <row r="692">
      <c r="A692" s="136"/>
    </row>
    <row r="693">
      <c r="A693" s="136"/>
    </row>
    <row r="694">
      <c r="A694" s="136"/>
    </row>
    <row r="695">
      <c r="A695" s="136"/>
    </row>
    <row r="696">
      <c r="A696" s="136"/>
    </row>
    <row r="697">
      <c r="A697" s="136"/>
    </row>
    <row r="698">
      <c r="A698" s="136"/>
    </row>
    <row r="699">
      <c r="A699" s="136"/>
    </row>
    <row r="700">
      <c r="A700" s="136"/>
    </row>
    <row r="701">
      <c r="A701" s="136"/>
    </row>
    <row r="702">
      <c r="A702" s="136"/>
    </row>
    <row r="703">
      <c r="A703" s="136"/>
    </row>
    <row r="704">
      <c r="A704" s="136"/>
    </row>
    <row r="705">
      <c r="A705" s="136"/>
    </row>
    <row r="706">
      <c r="A706" s="136"/>
    </row>
    <row r="707">
      <c r="A707" s="136"/>
    </row>
    <row r="708">
      <c r="A708" s="136"/>
    </row>
    <row r="709">
      <c r="A709" s="136"/>
    </row>
    <row r="710">
      <c r="A710" s="136"/>
    </row>
    <row r="711">
      <c r="A711" s="136"/>
    </row>
    <row r="712">
      <c r="A712" s="136"/>
    </row>
    <row r="713">
      <c r="A713" s="136"/>
    </row>
    <row r="714">
      <c r="A714" s="136"/>
    </row>
    <row r="715">
      <c r="A715" s="136"/>
    </row>
    <row r="716">
      <c r="A716" s="136"/>
    </row>
    <row r="717">
      <c r="A717" s="136"/>
    </row>
    <row r="718">
      <c r="A718" s="136"/>
    </row>
    <row r="719">
      <c r="A719" s="136"/>
    </row>
    <row r="720">
      <c r="A720" s="136"/>
    </row>
    <row r="721">
      <c r="A721" s="136"/>
    </row>
    <row r="722">
      <c r="A722" s="136"/>
    </row>
    <row r="723">
      <c r="A723" s="136"/>
    </row>
    <row r="724">
      <c r="A724" s="136"/>
    </row>
    <row r="725">
      <c r="A725" s="136"/>
    </row>
    <row r="726">
      <c r="A726" s="136"/>
    </row>
    <row r="727">
      <c r="A727" s="136"/>
    </row>
    <row r="728">
      <c r="A728" s="136"/>
    </row>
    <row r="729">
      <c r="A729" s="136"/>
    </row>
    <row r="730">
      <c r="A730" s="136"/>
    </row>
    <row r="731">
      <c r="A731" s="136"/>
    </row>
    <row r="732">
      <c r="A732" s="136"/>
    </row>
    <row r="733">
      <c r="A733" s="136"/>
    </row>
    <row r="734">
      <c r="A734" s="136"/>
    </row>
    <row r="735">
      <c r="A735" s="136"/>
    </row>
    <row r="736">
      <c r="A736" s="136"/>
    </row>
    <row r="737">
      <c r="A737" s="136"/>
    </row>
    <row r="738">
      <c r="A738" s="136"/>
    </row>
    <row r="739">
      <c r="A739" s="136"/>
    </row>
    <row r="740">
      <c r="A740" s="136"/>
    </row>
    <row r="741">
      <c r="A741" s="136"/>
    </row>
    <row r="742">
      <c r="A742" s="136"/>
    </row>
    <row r="743">
      <c r="A743" s="136"/>
    </row>
    <row r="744">
      <c r="A744" s="136"/>
    </row>
    <row r="745">
      <c r="A745" s="136"/>
    </row>
    <row r="746">
      <c r="A746" s="136"/>
    </row>
    <row r="747">
      <c r="A747" s="136"/>
    </row>
    <row r="748">
      <c r="A748" s="136"/>
    </row>
    <row r="749">
      <c r="A749" s="136"/>
    </row>
    <row r="750">
      <c r="A750" s="136"/>
    </row>
    <row r="751">
      <c r="A751" s="136"/>
    </row>
    <row r="752">
      <c r="A752" s="136"/>
    </row>
    <row r="753">
      <c r="A753" s="136"/>
    </row>
    <row r="754">
      <c r="A754" s="136"/>
    </row>
    <row r="755">
      <c r="A755" s="136"/>
    </row>
    <row r="756">
      <c r="A756" s="136"/>
    </row>
    <row r="757">
      <c r="A757" s="136"/>
    </row>
    <row r="758">
      <c r="A758" s="136"/>
    </row>
    <row r="759">
      <c r="A759" s="136"/>
    </row>
    <row r="760">
      <c r="A760" s="136"/>
    </row>
    <row r="761">
      <c r="A761" s="136"/>
    </row>
    <row r="762">
      <c r="A762" s="136"/>
    </row>
    <row r="763">
      <c r="A763" s="136"/>
    </row>
    <row r="764">
      <c r="A764" s="136"/>
    </row>
    <row r="765">
      <c r="A765" s="136"/>
    </row>
    <row r="766">
      <c r="A766" s="136"/>
    </row>
    <row r="767">
      <c r="A767" s="136"/>
    </row>
    <row r="768">
      <c r="A768" s="136"/>
    </row>
    <row r="769">
      <c r="A769" s="136"/>
    </row>
    <row r="770">
      <c r="A770" s="136"/>
    </row>
    <row r="771">
      <c r="A771" s="136"/>
    </row>
    <row r="772">
      <c r="A772" s="136"/>
    </row>
    <row r="773">
      <c r="A773" s="136"/>
    </row>
    <row r="774">
      <c r="A774" s="136"/>
    </row>
    <row r="775">
      <c r="A775" s="136"/>
    </row>
    <row r="776">
      <c r="A776" s="136"/>
    </row>
    <row r="777">
      <c r="A777" s="136"/>
    </row>
    <row r="778">
      <c r="A778" s="136"/>
    </row>
    <row r="779">
      <c r="A779" s="136"/>
    </row>
    <row r="780">
      <c r="A780" s="136"/>
    </row>
    <row r="781">
      <c r="A781" s="136"/>
    </row>
    <row r="782">
      <c r="A782" s="136"/>
    </row>
    <row r="783">
      <c r="A783" s="136"/>
    </row>
    <row r="784">
      <c r="A784" s="136"/>
    </row>
    <row r="785">
      <c r="A785" s="136"/>
    </row>
    <row r="786">
      <c r="A786" s="136"/>
    </row>
    <row r="787">
      <c r="A787" s="136"/>
    </row>
    <row r="788">
      <c r="A788" s="136"/>
    </row>
    <row r="789">
      <c r="A789" s="136"/>
    </row>
    <row r="790">
      <c r="A790" s="136"/>
    </row>
    <row r="791">
      <c r="A791" s="136"/>
    </row>
    <row r="792">
      <c r="A792" s="136"/>
    </row>
    <row r="793">
      <c r="A793" s="136"/>
    </row>
    <row r="794">
      <c r="A794" s="136"/>
    </row>
    <row r="795">
      <c r="A795" s="136"/>
    </row>
    <row r="796">
      <c r="A796" s="136"/>
    </row>
    <row r="797">
      <c r="A797" s="136"/>
    </row>
    <row r="798">
      <c r="A798" s="136"/>
    </row>
    <row r="799">
      <c r="A799" s="136"/>
    </row>
    <row r="800">
      <c r="A800" s="136"/>
    </row>
    <row r="801">
      <c r="A801" s="136"/>
    </row>
    <row r="802">
      <c r="A802" s="136"/>
    </row>
    <row r="803">
      <c r="A803" s="136"/>
    </row>
    <row r="804">
      <c r="A804" s="136"/>
    </row>
    <row r="805">
      <c r="A805" s="136"/>
    </row>
    <row r="806">
      <c r="A806" s="136"/>
    </row>
    <row r="807">
      <c r="A807" s="136"/>
    </row>
    <row r="808">
      <c r="A808" s="136"/>
    </row>
    <row r="809">
      <c r="A809" s="136"/>
    </row>
    <row r="810">
      <c r="A810" s="136"/>
    </row>
    <row r="811">
      <c r="A811" s="136"/>
    </row>
    <row r="812">
      <c r="A812" s="136"/>
    </row>
    <row r="813">
      <c r="A813" s="136"/>
    </row>
    <row r="814">
      <c r="A814" s="136"/>
    </row>
    <row r="815">
      <c r="A815" s="136"/>
    </row>
    <row r="816">
      <c r="A816" s="136"/>
    </row>
    <row r="817">
      <c r="A817" s="136"/>
    </row>
    <row r="818">
      <c r="A818" s="136"/>
    </row>
    <row r="819">
      <c r="A819" s="136"/>
    </row>
    <row r="820">
      <c r="A820" s="136"/>
    </row>
    <row r="821">
      <c r="A821" s="136"/>
    </row>
    <row r="822">
      <c r="A822" s="136"/>
    </row>
    <row r="823">
      <c r="A823" s="136"/>
    </row>
    <row r="824">
      <c r="A824" s="136"/>
    </row>
    <row r="825">
      <c r="A825" s="136"/>
    </row>
    <row r="826">
      <c r="A826" s="136"/>
    </row>
    <row r="827">
      <c r="A827" s="136"/>
    </row>
    <row r="828">
      <c r="A828" s="136"/>
    </row>
    <row r="829">
      <c r="A829" s="136"/>
    </row>
    <row r="830">
      <c r="A830" s="136"/>
    </row>
    <row r="831">
      <c r="A831" s="136"/>
    </row>
    <row r="832">
      <c r="A832" s="136"/>
    </row>
    <row r="833">
      <c r="A833" s="136"/>
    </row>
    <row r="834">
      <c r="A834" s="136"/>
    </row>
    <row r="835">
      <c r="A835" s="136"/>
    </row>
    <row r="836">
      <c r="A836" s="136"/>
    </row>
    <row r="837">
      <c r="A837" s="136"/>
    </row>
    <row r="838">
      <c r="A838" s="136"/>
    </row>
    <row r="839">
      <c r="A839" s="136"/>
    </row>
    <row r="840">
      <c r="A840" s="136"/>
    </row>
    <row r="841">
      <c r="A841" s="136"/>
    </row>
    <row r="842">
      <c r="A842" s="136"/>
    </row>
    <row r="843">
      <c r="A843" s="136"/>
    </row>
    <row r="844">
      <c r="A844" s="136"/>
    </row>
    <row r="845">
      <c r="A845" s="136"/>
    </row>
    <row r="846">
      <c r="A846" s="136"/>
    </row>
    <row r="847">
      <c r="A847" s="136"/>
    </row>
    <row r="848">
      <c r="A848" s="136"/>
    </row>
    <row r="849">
      <c r="A849" s="136"/>
    </row>
    <row r="850">
      <c r="A850" s="136"/>
    </row>
    <row r="851">
      <c r="A851" s="136"/>
    </row>
    <row r="852">
      <c r="A852" s="136"/>
    </row>
    <row r="853">
      <c r="A853" s="136"/>
    </row>
    <row r="854">
      <c r="A854" s="136"/>
    </row>
    <row r="855">
      <c r="A855" s="136"/>
    </row>
    <row r="856">
      <c r="A856" s="136"/>
    </row>
    <row r="857">
      <c r="A857" s="136"/>
    </row>
    <row r="858">
      <c r="A858" s="136"/>
    </row>
    <row r="859">
      <c r="A859" s="136"/>
    </row>
    <row r="860">
      <c r="A860" s="136"/>
    </row>
    <row r="861">
      <c r="A861" s="136"/>
    </row>
    <row r="862">
      <c r="A862" s="136"/>
    </row>
    <row r="863">
      <c r="A863" s="136"/>
    </row>
    <row r="864">
      <c r="A864" s="136"/>
    </row>
    <row r="865">
      <c r="A865" s="136"/>
    </row>
    <row r="866">
      <c r="A866" s="136"/>
    </row>
    <row r="867">
      <c r="A867" s="136"/>
    </row>
    <row r="868">
      <c r="A868" s="136"/>
    </row>
    <row r="869">
      <c r="A869" s="136"/>
    </row>
    <row r="870">
      <c r="A870" s="136"/>
    </row>
    <row r="871">
      <c r="A871" s="136"/>
    </row>
    <row r="872">
      <c r="A872" s="136"/>
    </row>
    <row r="873">
      <c r="A873" s="136"/>
    </row>
    <row r="874">
      <c r="A874" s="136"/>
    </row>
    <row r="875">
      <c r="A875" s="136"/>
    </row>
    <row r="876">
      <c r="A876" s="136"/>
    </row>
    <row r="877">
      <c r="A877" s="136"/>
    </row>
    <row r="878">
      <c r="A878" s="136"/>
    </row>
    <row r="879">
      <c r="A879" s="136"/>
    </row>
    <row r="880">
      <c r="A880" s="136"/>
    </row>
    <row r="881">
      <c r="A881" s="136"/>
    </row>
    <row r="882">
      <c r="A882" s="136"/>
    </row>
    <row r="883">
      <c r="A883" s="136"/>
    </row>
    <row r="884">
      <c r="A884" s="136"/>
    </row>
    <row r="885">
      <c r="A885" s="136"/>
    </row>
    <row r="886">
      <c r="A886" s="136"/>
    </row>
    <row r="887">
      <c r="A887" s="136"/>
    </row>
    <row r="888">
      <c r="A888" s="136"/>
    </row>
    <row r="889">
      <c r="A889" s="136"/>
    </row>
    <row r="890">
      <c r="A890" s="136"/>
    </row>
    <row r="891">
      <c r="A891" s="136"/>
    </row>
    <row r="892">
      <c r="A892" s="136"/>
    </row>
    <row r="893">
      <c r="A893" s="136"/>
    </row>
    <row r="894">
      <c r="A894" s="136"/>
    </row>
    <row r="895">
      <c r="A895" s="136"/>
    </row>
    <row r="896">
      <c r="A896" s="136"/>
    </row>
    <row r="897">
      <c r="A897" s="136"/>
    </row>
    <row r="898">
      <c r="A898" s="136"/>
    </row>
    <row r="899">
      <c r="A899" s="136"/>
    </row>
    <row r="900">
      <c r="A900" s="136"/>
    </row>
    <row r="901">
      <c r="A901" s="136"/>
    </row>
    <row r="902">
      <c r="A902" s="136"/>
    </row>
    <row r="903">
      <c r="A903" s="136"/>
    </row>
    <row r="904">
      <c r="A904" s="136"/>
    </row>
    <row r="905">
      <c r="A905" s="136"/>
    </row>
    <row r="906">
      <c r="A906" s="136"/>
    </row>
    <row r="907">
      <c r="A907" s="136"/>
    </row>
    <row r="908">
      <c r="A908" s="136"/>
    </row>
    <row r="909">
      <c r="A909" s="136"/>
    </row>
    <row r="910">
      <c r="A910" s="136"/>
    </row>
    <row r="911">
      <c r="A911" s="136"/>
    </row>
    <row r="912">
      <c r="A912" s="136"/>
    </row>
    <row r="913">
      <c r="A913" s="136"/>
    </row>
    <row r="914">
      <c r="A914" s="136"/>
    </row>
    <row r="915">
      <c r="A915" s="136"/>
    </row>
    <row r="916">
      <c r="A916" s="136"/>
    </row>
    <row r="917">
      <c r="A917" s="136"/>
    </row>
    <row r="918">
      <c r="A918" s="136"/>
    </row>
    <row r="919">
      <c r="A919" s="136"/>
    </row>
    <row r="920">
      <c r="A920" s="136"/>
    </row>
    <row r="921">
      <c r="A921" s="136"/>
    </row>
    <row r="922">
      <c r="A922" s="136"/>
    </row>
    <row r="923">
      <c r="A923" s="136"/>
    </row>
    <row r="924">
      <c r="A924" s="136"/>
    </row>
    <row r="925">
      <c r="A925" s="136"/>
    </row>
    <row r="926">
      <c r="A926" s="136"/>
    </row>
    <row r="927">
      <c r="A927" s="136"/>
    </row>
    <row r="928">
      <c r="A928" s="136"/>
    </row>
    <row r="929">
      <c r="A929" s="136"/>
    </row>
    <row r="930">
      <c r="A930" s="136"/>
    </row>
    <row r="931">
      <c r="A931" s="136"/>
    </row>
    <row r="932">
      <c r="A932" s="136"/>
    </row>
    <row r="933">
      <c r="A933" s="136"/>
    </row>
    <row r="934">
      <c r="A934" s="136"/>
    </row>
    <row r="935">
      <c r="A935" s="136"/>
    </row>
    <row r="936">
      <c r="A936" s="136"/>
    </row>
    <row r="937">
      <c r="A937" s="136"/>
    </row>
    <row r="938">
      <c r="A938" s="136"/>
    </row>
    <row r="939">
      <c r="A939" s="136"/>
    </row>
    <row r="940">
      <c r="A940" s="136"/>
    </row>
    <row r="941">
      <c r="A941" s="136"/>
    </row>
    <row r="942">
      <c r="A942" s="136"/>
    </row>
    <row r="943">
      <c r="A943" s="136"/>
    </row>
    <row r="944">
      <c r="A944" s="136"/>
    </row>
    <row r="945">
      <c r="A945" s="136"/>
    </row>
    <row r="946">
      <c r="A946" s="136"/>
    </row>
    <row r="947">
      <c r="A947" s="136"/>
    </row>
    <row r="948">
      <c r="A948" s="136"/>
    </row>
    <row r="949">
      <c r="A949" s="136"/>
    </row>
    <row r="950">
      <c r="A950" s="136"/>
    </row>
    <row r="951">
      <c r="A951" s="136"/>
    </row>
    <row r="952">
      <c r="A952" s="136"/>
    </row>
    <row r="953">
      <c r="A953" s="136"/>
    </row>
    <row r="954">
      <c r="A954" s="136"/>
    </row>
    <row r="955">
      <c r="A955" s="136"/>
    </row>
    <row r="956">
      <c r="A956" s="136"/>
    </row>
    <row r="957">
      <c r="A957" s="136"/>
    </row>
    <row r="958">
      <c r="A958" s="136"/>
    </row>
    <row r="959">
      <c r="A959" s="136"/>
    </row>
    <row r="960">
      <c r="A960" s="136"/>
    </row>
    <row r="961">
      <c r="A961" s="136"/>
    </row>
    <row r="962">
      <c r="A962" s="136"/>
    </row>
    <row r="963">
      <c r="A963" s="136"/>
    </row>
    <row r="964">
      <c r="A964" s="136"/>
    </row>
    <row r="965">
      <c r="A965" s="136"/>
    </row>
    <row r="966">
      <c r="A966" s="136"/>
    </row>
    <row r="967">
      <c r="A967" s="136"/>
    </row>
    <row r="968">
      <c r="A968" s="136"/>
    </row>
    <row r="969">
      <c r="A969" s="136"/>
    </row>
    <row r="970">
      <c r="A970" s="136"/>
    </row>
    <row r="971">
      <c r="A971" s="136"/>
    </row>
    <row r="972">
      <c r="A972" s="136"/>
    </row>
    <row r="973">
      <c r="A973" s="136"/>
    </row>
    <row r="974">
      <c r="A974" s="136"/>
    </row>
    <row r="975">
      <c r="A975" s="136"/>
    </row>
    <row r="976">
      <c r="A976" s="136"/>
    </row>
    <row r="977">
      <c r="A977" s="136"/>
    </row>
    <row r="978">
      <c r="A978" s="136"/>
    </row>
    <row r="979">
      <c r="A979" s="136"/>
    </row>
    <row r="980">
      <c r="A980" s="136"/>
    </row>
    <row r="981">
      <c r="A981" s="136"/>
    </row>
    <row r="982">
      <c r="A982" s="136"/>
    </row>
    <row r="983">
      <c r="A983" s="136"/>
    </row>
    <row r="984">
      <c r="A984" s="136"/>
    </row>
    <row r="985">
      <c r="A985" s="136"/>
    </row>
    <row r="986">
      <c r="A986" s="136"/>
    </row>
    <row r="987">
      <c r="A987" s="136"/>
    </row>
    <row r="988">
      <c r="A988" s="136"/>
    </row>
    <row r="989">
      <c r="A989" s="136"/>
    </row>
    <row r="990">
      <c r="A990" s="136"/>
    </row>
    <row r="991">
      <c r="A991" s="136"/>
    </row>
    <row r="992">
      <c r="A992" s="136"/>
    </row>
    <row r="993">
      <c r="A993" s="136"/>
    </row>
    <row r="994">
      <c r="A994" s="136"/>
    </row>
    <row r="995">
      <c r="A995" s="136"/>
    </row>
    <row r="996">
      <c r="A996" s="136"/>
    </row>
    <row r="997">
      <c r="A997" s="136"/>
    </row>
    <row r="998">
      <c r="A998" s="136"/>
    </row>
    <row r="999">
      <c r="A999" s="136"/>
    </row>
    <row r="1000">
      <c r="A1000" s="136"/>
    </row>
  </sheetData>
  <mergeCells count="1">
    <mergeCell ref="D2:U2"/>
  </mergeCells>
  <conditionalFormatting sqref="C4:U22">
    <cfRule type="cellIs" dxfId="0" priority="1" operator="equal">
      <formula>"-"</formula>
    </cfRule>
  </conditionalFormatting>
  <conditionalFormatting sqref="C4:U22">
    <cfRule type="cellIs" dxfId="5" priority="2" operator="greaterThanOrEqual">
      <formula>0.7</formula>
    </cfRule>
  </conditionalFormatting>
  <conditionalFormatting sqref="C4:U22">
    <cfRule type="cellIs" dxfId="2" priority="3" operator="greaterThanOrEqual">
      <formula>0.5</formula>
    </cfRule>
  </conditionalFormatting>
  <conditionalFormatting sqref="C4:U22">
    <cfRule type="cellIs" dxfId="3" priority="4" operator="greaterThanOrEqual">
      <formula>0.3</formula>
    </cfRule>
  </conditionalFormatting>
  <conditionalFormatting sqref="C4:U22">
    <cfRule type="cellIs" dxfId="4" priority="5" operator="lessThan">
      <formula>0.3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5.5"/>
  </cols>
  <sheetData>
    <row r="1">
      <c r="A1" s="140" t="s">
        <v>168</v>
      </c>
      <c r="B1" s="140" t="s">
        <v>169</v>
      </c>
      <c r="C1" s="141" t="s">
        <v>170</v>
      </c>
    </row>
    <row r="2">
      <c r="A2" s="142" t="s">
        <v>145</v>
      </c>
      <c r="B2" s="142" t="s">
        <v>142</v>
      </c>
      <c r="C2" s="143">
        <v>0.99</v>
      </c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</row>
    <row r="3" hidden="1">
      <c r="A3" s="145" t="s">
        <v>139</v>
      </c>
      <c r="B3" s="145" t="s">
        <v>131</v>
      </c>
      <c r="C3" s="145">
        <v>0.94</v>
      </c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</row>
    <row r="4" hidden="1">
      <c r="A4" s="145" t="s">
        <v>134</v>
      </c>
      <c r="B4" s="145" t="s">
        <v>131</v>
      </c>
      <c r="C4" s="145">
        <v>0.93</v>
      </c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hidden="1">
      <c r="A5" s="145" t="s">
        <v>141</v>
      </c>
      <c r="B5" s="145" t="s">
        <v>131</v>
      </c>
      <c r="C5" s="145">
        <v>0.93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hidden="1">
      <c r="A6" s="145" t="s">
        <v>147</v>
      </c>
      <c r="B6" s="145" t="s">
        <v>131</v>
      </c>
      <c r="C6" s="145">
        <v>0.92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</row>
    <row r="7">
      <c r="A7" s="142" t="s">
        <v>144</v>
      </c>
      <c r="B7" s="142" t="s">
        <v>140</v>
      </c>
      <c r="C7" s="143">
        <v>0.92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</row>
    <row r="8" hidden="1">
      <c r="A8" s="145" t="s">
        <v>144</v>
      </c>
      <c r="B8" s="145" t="s">
        <v>131</v>
      </c>
      <c r="C8" s="145">
        <v>0.92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</row>
    <row r="9">
      <c r="A9" s="142" t="s">
        <v>142</v>
      </c>
      <c r="B9" s="142" t="s">
        <v>145</v>
      </c>
      <c r="C9" s="143">
        <v>0.91</v>
      </c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</row>
    <row r="10" hidden="1">
      <c r="A10" s="145" t="s">
        <v>149</v>
      </c>
      <c r="B10" s="145" t="s">
        <v>131</v>
      </c>
      <c r="C10" s="145">
        <v>0.9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</row>
    <row r="11" hidden="1">
      <c r="A11" s="145" t="s">
        <v>145</v>
      </c>
      <c r="B11" s="145" t="s">
        <v>131</v>
      </c>
      <c r="C11" s="145">
        <v>0.9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</row>
    <row r="12" hidden="1">
      <c r="A12" s="145" t="s">
        <v>142</v>
      </c>
      <c r="B12" s="145" t="s">
        <v>131</v>
      </c>
      <c r="C12" s="145">
        <v>0.9</v>
      </c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</row>
    <row r="13" hidden="1">
      <c r="A13" s="145" t="s">
        <v>146</v>
      </c>
      <c r="B13" s="145" t="s">
        <v>131</v>
      </c>
      <c r="C13" s="145">
        <v>0.87</v>
      </c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</row>
    <row r="14" hidden="1">
      <c r="A14" s="145" t="s">
        <v>143</v>
      </c>
      <c r="B14" s="145" t="s">
        <v>131</v>
      </c>
      <c r="C14" s="145">
        <v>0.86</v>
      </c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</row>
    <row r="15" hidden="1">
      <c r="A15" s="145" t="s">
        <v>137</v>
      </c>
      <c r="B15" s="145" t="s">
        <v>131</v>
      </c>
      <c r="C15" s="145">
        <v>0.83</v>
      </c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</row>
    <row r="16" hidden="1">
      <c r="A16" s="145" t="s">
        <v>135</v>
      </c>
      <c r="B16" s="145" t="s">
        <v>131</v>
      </c>
      <c r="C16" s="145">
        <v>0.83</v>
      </c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</row>
    <row r="17" hidden="1">
      <c r="A17" s="145" t="s">
        <v>140</v>
      </c>
      <c r="B17" s="145" t="s">
        <v>131</v>
      </c>
      <c r="C17" s="145">
        <v>0.83</v>
      </c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</row>
    <row r="18" hidden="1">
      <c r="A18" s="145" t="s">
        <v>133</v>
      </c>
      <c r="B18" s="145" t="s">
        <v>131</v>
      </c>
      <c r="C18" s="145">
        <v>0.82</v>
      </c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</row>
    <row r="19" hidden="1">
      <c r="A19" s="145" t="s">
        <v>136</v>
      </c>
      <c r="B19" s="145" t="s">
        <v>131</v>
      </c>
      <c r="C19" s="145">
        <v>0.78</v>
      </c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</row>
    <row r="20">
      <c r="A20" s="142" t="s">
        <v>147</v>
      </c>
      <c r="B20" s="142" t="s">
        <v>135</v>
      </c>
      <c r="C20" s="143">
        <v>0.77</v>
      </c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</row>
    <row r="21">
      <c r="A21" s="142" t="s">
        <v>144</v>
      </c>
      <c r="B21" s="142" t="s">
        <v>135</v>
      </c>
      <c r="C21" s="143">
        <v>0.76</v>
      </c>
    </row>
    <row r="22">
      <c r="A22" s="142" t="s">
        <v>138</v>
      </c>
      <c r="B22" s="142" t="s">
        <v>140</v>
      </c>
      <c r="C22" s="143">
        <v>0.76</v>
      </c>
    </row>
    <row r="23">
      <c r="A23" s="142" t="s">
        <v>147</v>
      </c>
      <c r="B23" s="142" t="s">
        <v>149</v>
      </c>
      <c r="C23" s="143">
        <v>0.75</v>
      </c>
    </row>
    <row r="24">
      <c r="A24" s="142" t="s">
        <v>135</v>
      </c>
      <c r="B24" s="142" t="s">
        <v>140</v>
      </c>
      <c r="C24" s="143">
        <v>0.75</v>
      </c>
    </row>
    <row r="25">
      <c r="A25" s="142" t="s">
        <v>146</v>
      </c>
      <c r="B25" s="142" t="s">
        <v>140</v>
      </c>
      <c r="C25" s="143">
        <v>0.75</v>
      </c>
    </row>
    <row r="26">
      <c r="A26" s="142" t="s">
        <v>147</v>
      </c>
      <c r="B26" s="142" t="s">
        <v>141</v>
      </c>
      <c r="C26" s="143">
        <v>0.75</v>
      </c>
    </row>
    <row r="27">
      <c r="A27" s="142" t="s">
        <v>139</v>
      </c>
      <c r="B27" s="142" t="s">
        <v>148</v>
      </c>
      <c r="C27" s="143">
        <v>0.74</v>
      </c>
    </row>
    <row r="28">
      <c r="A28" s="142" t="s">
        <v>145</v>
      </c>
      <c r="B28" s="142" t="s">
        <v>140</v>
      </c>
      <c r="C28" s="143">
        <v>0.74</v>
      </c>
    </row>
    <row r="29" hidden="1">
      <c r="A29" s="145" t="s">
        <v>132</v>
      </c>
      <c r="B29" s="145" t="s">
        <v>131</v>
      </c>
      <c r="C29" s="145">
        <v>0.74</v>
      </c>
    </row>
    <row r="30">
      <c r="A30" s="140" t="s">
        <v>137</v>
      </c>
      <c r="B30" s="140" t="s">
        <v>140</v>
      </c>
      <c r="C30" s="141">
        <v>0.74</v>
      </c>
    </row>
    <row r="31">
      <c r="A31" s="140" t="s">
        <v>143</v>
      </c>
      <c r="B31" s="140" t="s">
        <v>140</v>
      </c>
      <c r="C31" s="141">
        <v>0.73</v>
      </c>
    </row>
    <row r="32">
      <c r="A32" s="140" t="s">
        <v>140</v>
      </c>
      <c r="B32" s="140" t="s">
        <v>135</v>
      </c>
      <c r="C32" s="141">
        <v>0.72</v>
      </c>
    </row>
    <row r="33">
      <c r="A33" s="140" t="s">
        <v>147</v>
      </c>
      <c r="B33" s="140" t="s">
        <v>140</v>
      </c>
      <c r="C33" s="141">
        <v>0.72</v>
      </c>
    </row>
    <row r="34">
      <c r="A34" s="140" t="s">
        <v>142</v>
      </c>
      <c r="B34" s="140" t="s">
        <v>140</v>
      </c>
      <c r="C34" s="141">
        <v>0.71</v>
      </c>
    </row>
    <row r="35">
      <c r="A35" s="140" t="s">
        <v>147</v>
      </c>
      <c r="B35" s="140" t="s">
        <v>132</v>
      </c>
      <c r="C35" s="141">
        <v>0.71</v>
      </c>
    </row>
    <row r="36">
      <c r="A36" s="140" t="s">
        <v>134</v>
      </c>
      <c r="B36" s="140" t="s">
        <v>140</v>
      </c>
      <c r="C36" s="141">
        <v>0.71</v>
      </c>
    </row>
    <row r="37">
      <c r="A37" s="140" t="s">
        <v>143</v>
      </c>
      <c r="B37" s="140" t="s">
        <v>149</v>
      </c>
      <c r="C37" s="141">
        <v>0.71</v>
      </c>
    </row>
    <row r="38">
      <c r="A38" s="140" t="s">
        <v>139</v>
      </c>
      <c r="B38" s="140" t="s">
        <v>140</v>
      </c>
      <c r="C38" s="141">
        <v>0.7</v>
      </c>
    </row>
    <row r="39">
      <c r="A39" s="140" t="s">
        <v>132</v>
      </c>
      <c r="B39" s="140" t="s">
        <v>140</v>
      </c>
      <c r="C39" s="141">
        <v>0.7</v>
      </c>
    </row>
    <row r="40">
      <c r="A40" s="140" t="s">
        <v>134</v>
      </c>
      <c r="B40" s="140" t="s">
        <v>135</v>
      </c>
      <c r="C40" s="141">
        <v>0.69</v>
      </c>
    </row>
    <row r="41">
      <c r="A41" s="140" t="s">
        <v>141</v>
      </c>
      <c r="B41" s="140" t="s">
        <v>140</v>
      </c>
      <c r="C41" s="141">
        <v>0.69</v>
      </c>
    </row>
    <row r="42">
      <c r="A42" s="140" t="s">
        <v>143</v>
      </c>
      <c r="B42" s="140" t="s">
        <v>132</v>
      </c>
      <c r="C42" s="141">
        <v>0.69</v>
      </c>
    </row>
    <row r="43" hidden="1">
      <c r="A43" s="145" t="s">
        <v>138</v>
      </c>
      <c r="B43" s="145" t="s">
        <v>131</v>
      </c>
      <c r="C43" s="145">
        <v>0.68</v>
      </c>
    </row>
    <row r="44">
      <c r="A44" s="140" t="s">
        <v>144</v>
      </c>
      <c r="B44" s="140" t="s">
        <v>141</v>
      </c>
      <c r="C44" s="141">
        <v>0.68</v>
      </c>
    </row>
    <row r="45">
      <c r="A45" s="140" t="s">
        <v>143</v>
      </c>
      <c r="B45" s="140" t="s">
        <v>135</v>
      </c>
      <c r="C45" s="141">
        <v>0.68</v>
      </c>
    </row>
    <row r="46">
      <c r="A46" s="140" t="s">
        <v>134</v>
      </c>
      <c r="B46" s="140" t="s">
        <v>141</v>
      </c>
      <c r="C46" s="141">
        <v>0.67</v>
      </c>
    </row>
    <row r="47">
      <c r="A47" s="140" t="s">
        <v>136</v>
      </c>
      <c r="B47" s="140" t="s">
        <v>141</v>
      </c>
      <c r="C47" s="141">
        <v>0.67</v>
      </c>
    </row>
    <row r="48">
      <c r="A48" s="140" t="s">
        <v>139</v>
      </c>
      <c r="B48" s="140" t="s">
        <v>135</v>
      </c>
      <c r="C48" s="141">
        <v>0.67</v>
      </c>
    </row>
    <row r="49">
      <c r="A49" s="140" t="s">
        <v>146</v>
      </c>
      <c r="B49" s="140" t="s">
        <v>135</v>
      </c>
      <c r="C49" s="141">
        <v>0.67</v>
      </c>
    </row>
    <row r="50">
      <c r="A50" s="140" t="s">
        <v>132</v>
      </c>
      <c r="B50" s="140" t="s">
        <v>135</v>
      </c>
      <c r="C50" s="141">
        <v>0.67</v>
      </c>
    </row>
    <row r="51">
      <c r="A51" s="140" t="s">
        <v>134</v>
      </c>
      <c r="B51" s="140" t="s">
        <v>149</v>
      </c>
      <c r="C51" s="141">
        <v>0.66</v>
      </c>
    </row>
    <row r="52">
      <c r="A52" s="140" t="s">
        <v>149</v>
      </c>
      <c r="B52" s="140" t="s">
        <v>140</v>
      </c>
      <c r="C52" s="141">
        <v>0.65</v>
      </c>
    </row>
    <row r="53">
      <c r="A53" s="140" t="s">
        <v>137</v>
      </c>
      <c r="B53" s="140" t="s">
        <v>135</v>
      </c>
      <c r="C53" s="141">
        <v>0.65</v>
      </c>
    </row>
    <row r="54">
      <c r="A54" s="140" t="s">
        <v>147</v>
      </c>
      <c r="B54" s="140" t="s">
        <v>137</v>
      </c>
      <c r="C54" s="141">
        <v>0.64</v>
      </c>
    </row>
    <row r="55" hidden="1">
      <c r="A55" s="145" t="s">
        <v>148</v>
      </c>
      <c r="B55" s="145" t="s">
        <v>131</v>
      </c>
      <c r="C55" s="145">
        <v>0.64</v>
      </c>
    </row>
    <row r="56">
      <c r="A56" s="140" t="s">
        <v>144</v>
      </c>
      <c r="B56" s="140" t="s">
        <v>137</v>
      </c>
      <c r="C56" s="141">
        <v>0.64</v>
      </c>
    </row>
    <row r="57">
      <c r="A57" s="140" t="s">
        <v>149</v>
      </c>
      <c r="B57" s="140" t="s">
        <v>135</v>
      </c>
      <c r="C57" s="141">
        <v>0.64</v>
      </c>
    </row>
    <row r="58">
      <c r="A58" s="140" t="s">
        <v>145</v>
      </c>
      <c r="B58" s="140" t="s">
        <v>135</v>
      </c>
      <c r="C58" s="141">
        <v>0.64</v>
      </c>
    </row>
    <row r="59">
      <c r="A59" s="140" t="s">
        <v>141</v>
      </c>
      <c r="B59" s="140" t="s">
        <v>135</v>
      </c>
      <c r="C59" s="141">
        <v>0.63</v>
      </c>
    </row>
    <row r="60">
      <c r="A60" s="140" t="s">
        <v>142</v>
      </c>
      <c r="B60" s="140" t="s">
        <v>135</v>
      </c>
      <c r="C60" s="141">
        <v>0.63</v>
      </c>
    </row>
    <row r="61">
      <c r="A61" s="140" t="s">
        <v>139</v>
      </c>
      <c r="B61" s="140" t="s">
        <v>132</v>
      </c>
      <c r="C61" s="141">
        <v>0.63</v>
      </c>
    </row>
    <row r="62" hidden="1">
      <c r="A62" s="140" t="s">
        <v>131</v>
      </c>
      <c r="B62" s="140" t="s">
        <v>140</v>
      </c>
      <c r="C62" s="140">
        <v>0.62</v>
      </c>
    </row>
    <row r="63">
      <c r="A63" s="140" t="s">
        <v>144</v>
      </c>
      <c r="B63" s="140" t="s">
        <v>149</v>
      </c>
      <c r="C63" s="141">
        <v>0.62</v>
      </c>
    </row>
    <row r="64">
      <c r="A64" s="140" t="s">
        <v>149</v>
      </c>
      <c r="B64" s="140" t="s">
        <v>141</v>
      </c>
      <c r="C64" s="141">
        <v>0.61</v>
      </c>
    </row>
    <row r="65">
      <c r="A65" s="140" t="s">
        <v>143</v>
      </c>
      <c r="B65" s="140" t="s">
        <v>141</v>
      </c>
      <c r="C65" s="141">
        <v>0.61</v>
      </c>
    </row>
    <row r="66">
      <c r="A66" s="140" t="s">
        <v>139</v>
      </c>
      <c r="B66" s="140" t="s">
        <v>149</v>
      </c>
      <c r="C66" s="141">
        <v>0.6</v>
      </c>
    </row>
    <row r="67">
      <c r="A67" s="140" t="s">
        <v>147</v>
      </c>
      <c r="B67" s="140" t="s">
        <v>134</v>
      </c>
      <c r="C67" s="141">
        <v>0.6</v>
      </c>
    </row>
    <row r="68">
      <c r="A68" s="140" t="s">
        <v>145</v>
      </c>
      <c r="B68" s="140" t="s">
        <v>149</v>
      </c>
      <c r="C68" s="141">
        <v>0.6</v>
      </c>
    </row>
    <row r="69">
      <c r="A69" s="140" t="s">
        <v>138</v>
      </c>
      <c r="B69" s="140" t="s">
        <v>135</v>
      </c>
      <c r="C69" s="141">
        <v>0.6</v>
      </c>
    </row>
    <row r="70">
      <c r="A70" s="140" t="s">
        <v>145</v>
      </c>
      <c r="B70" s="140" t="s">
        <v>141</v>
      </c>
      <c r="C70" s="141">
        <v>0.59</v>
      </c>
    </row>
    <row r="71">
      <c r="A71" s="140" t="s">
        <v>139</v>
      </c>
      <c r="B71" s="140" t="s">
        <v>141</v>
      </c>
      <c r="C71" s="141">
        <v>0.59</v>
      </c>
    </row>
    <row r="72">
      <c r="A72" s="140" t="s">
        <v>148</v>
      </c>
      <c r="B72" s="140" t="s">
        <v>140</v>
      </c>
      <c r="C72" s="141">
        <v>0.59</v>
      </c>
    </row>
    <row r="73" hidden="1">
      <c r="A73" s="140" t="s">
        <v>131</v>
      </c>
      <c r="B73" s="140" t="s">
        <v>135</v>
      </c>
      <c r="C73" s="140">
        <v>0.59</v>
      </c>
    </row>
    <row r="74">
      <c r="A74" s="140" t="s">
        <v>137</v>
      </c>
      <c r="B74" s="140" t="s">
        <v>149</v>
      </c>
      <c r="C74" s="141">
        <v>0.58</v>
      </c>
    </row>
    <row r="75">
      <c r="A75" s="140" t="s">
        <v>142</v>
      </c>
      <c r="B75" s="140" t="s">
        <v>141</v>
      </c>
      <c r="C75" s="141">
        <v>0.58</v>
      </c>
    </row>
    <row r="76">
      <c r="A76" s="140" t="s">
        <v>142</v>
      </c>
      <c r="B76" s="140" t="s">
        <v>149</v>
      </c>
      <c r="C76" s="141">
        <v>0.58</v>
      </c>
    </row>
    <row r="77">
      <c r="A77" s="140" t="s">
        <v>137</v>
      </c>
      <c r="B77" s="140" t="s">
        <v>141</v>
      </c>
      <c r="C77" s="141">
        <v>0.58</v>
      </c>
    </row>
    <row r="78">
      <c r="A78" s="140" t="s">
        <v>133</v>
      </c>
      <c r="B78" s="140" t="s">
        <v>135</v>
      </c>
      <c r="C78" s="141">
        <v>0.57</v>
      </c>
    </row>
    <row r="79">
      <c r="A79" s="140" t="s">
        <v>144</v>
      </c>
      <c r="B79" s="140" t="s">
        <v>134</v>
      </c>
      <c r="C79" s="141">
        <v>0.56</v>
      </c>
    </row>
    <row r="80">
      <c r="A80" s="140" t="s">
        <v>133</v>
      </c>
      <c r="B80" s="140" t="s">
        <v>140</v>
      </c>
      <c r="C80" s="141">
        <v>0.56</v>
      </c>
    </row>
    <row r="81">
      <c r="A81" s="140" t="s">
        <v>136</v>
      </c>
      <c r="B81" s="140" t="s">
        <v>140</v>
      </c>
      <c r="C81" s="141">
        <v>0.56</v>
      </c>
    </row>
    <row r="82">
      <c r="A82" s="140" t="s">
        <v>149</v>
      </c>
      <c r="B82" s="140" t="s">
        <v>134</v>
      </c>
      <c r="C82" s="141">
        <v>0.56</v>
      </c>
    </row>
    <row r="83">
      <c r="A83" s="140" t="s">
        <v>132</v>
      </c>
      <c r="B83" s="140" t="s">
        <v>149</v>
      </c>
      <c r="C83" s="141">
        <v>0.54</v>
      </c>
    </row>
    <row r="84">
      <c r="A84" s="140" t="s">
        <v>132</v>
      </c>
      <c r="B84" s="140" t="s">
        <v>141</v>
      </c>
      <c r="C84" s="141">
        <v>0.54</v>
      </c>
    </row>
    <row r="85">
      <c r="A85" s="140" t="s">
        <v>145</v>
      </c>
      <c r="B85" s="140" t="s">
        <v>132</v>
      </c>
      <c r="C85" s="141">
        <v>0.53</v>
      </c>
    </row>
    <row r="86">
      <c r="A86" s="140" t="s">
        <v>139</v>
      </c>
      <c r="B86" s="140" t="s">
        <v>137</v>
      </c>
      <c r="C86" s="141">
        <v>0.52</v>
      </c>
    </row>
    <row r="87">
      <c r="A87" s="140" t="s">
        <v>142</v>
      </c>
      <c r="B87" s="140" t="s">
        <v>132</v>
      </c>
      <c r="C87" s="141">
        <v>0.52</v>
      </c>
    </row>
    <row r="88">
      <c r="A88" s="140" t="s">
        <v>133</v>
      </c>
      <c r="B88" s="140" t="s">
        <v>141</v>
      </c>
      <c r="C88" s="141">
        <v>0.52</v>
      </c>
    </row>
    <row r="89">
      <c r="A89" s="140" t="s">
        <v>146</v>
      </c>
      <c r="B89" s="140" t="s">
        <v>141</v>
      </c>
      <c r="C89" s="141">
        <v>0.51</v>
      </c>
    </row>
    <row r="90">
      <c r="A90" s="140" t="s">
        <v>148</v>
      </c>
      <c r="B90" s="140" t="s">
        <v>135</v>
      </c>
      <c r="C90" s="141">
        <v>0.51</v>
      </c>
    </row>
    <row r="91">
      <c r="A91" s="140" t="s">
        <v>138</v>
      </c>
      <c r="B91" s="140" t="s">
        <v>141</v>
      </c>
      <c r="C91" s="141">
        <v>0.5</v>
      </c>
    </row>
    <row r="92">
      <c r="A92" s="140" t="s">
        <v>143</v>
      </c>
      <c r="B92" s="140" t="s">
        <v>137</v>
      </c>
      <c r="C92" s="141">
        <v>0.49</v>
      </c>
    </row>
    <row r="93">
      <c r="A93" s="140" t="s">
        <v>145</v>
      </c>
      <c r="B93" s="140" t="s">
        <v>137</v>
      </c>
      <c r="C93" s="141">
        <v>0.49</v>
      </c>
    </row>
    <row r="94">
      <c r="A94" s="140" t="s">
        <v>142</v>
      </c>
      <c r="B94" s="140" t="s">
        <v>137</v>
      </c>
      <c r="C94" s="141">
        <v>0.49</v>
      </c>
    </row>
    <row r="95">
      <c r="A95" s="140" t="s">
        <v>149</v>
      </c>
      <c r="B95" s="140" t="s">
        <v>132</v>
      </c>
      <c r="C95" s="141">
        <v>0.49</v>
      </c>
    </row>
    <row r="96">
      <c r="A96" s="140" t="s">
        <v>140</v>
      </c>
      <c r="B96" s="140" t="s">
        <v>141</v>
      </c>
      <c r="C96" s="141">
        <v>0.48</v>
      </c>
    </row>
    <row r="97" hidden="1">
      <c r="A97" s="140" t="s">
        <v>131</v>
      </c>
      <c r="B97" s="140" t="s">
        <v>141</v>
      </c>
      <c r="C97" s="140">
        <v>0.48</v>
      </c>
    </row>
    <row r="98">
      <c r="A98" s="140" t="s">
        <v>141</v>
      </c>
      <c r="B98" s="140" t="s">
        <v>149</v>
      </c>
      <c r="C98" s="141">
        <v>0.48</v>
      </c>
    </row>
    <row r="99">
      <c r="A99" s="140" t="s">
        <v>137</v>
      </c>
      <c r="B99" s="140" t="s">
        <v>132</v>
      </c>
      <c r="C99" s="141">
        <v>0.48</v>
      </c>
    </row>
    <row r="100">
      <c r="A100" s="140" t="s">
        <v>137</v>
      </c>
      <c r="B100" s="140" t="s">
        <v>134</v>
      </c>
      <c r="C100" s="141">
        <v>0.47</v>
      </c>
    </row>
    <row r="101">
      <c r="A101" s="140" t="s">
        <v>139</v>
      </c>
      <c r="B101" s="140" t="s">
        <v>134</v>
      </c>
      <c r="C101" s="141">
        <v>0.46</v>
      </c>
    </row>
    <row r="102">
      <c r="A102" s="140" t="s">
        <v>135</v>
      </c>
      <c r="B102" s="140" t="s">
        <v>141</v>
      </c>
      <c r="C102" s="141">
        <v>0.46</v>
      </c>
    </row>
    <row r="103">
      <c r="A103" s="140" t="s">
        <v>143</v>
      </c>
      <c r="B103" s="140" t="s">
        <v>134</v>
      </c>
      <c r="C103" s="141">
        <v>0.44</v>
      </c>
    </row>
    <row r="104">
      <c r="A104" s="140" t="s">
        <v>141</v>
      </c>
      <c r="B104" s="140" t="s">
        <v>134</v>
      </c>
      <c r="C104" s="141">
        <v>0.44</v>
      </c>
    </row>
    <row r="105">
      <c r="A105" s="140" t="s">
        <v>136</v>
      </c>
      <c r="B105" s="140" t="s">
        <v>149</v>
      </c>
      <c r="C105" s="141">
        <v>0.44</v>
      </c>
    </row>
    <row r="106">
      <c r="A106" s="140" t="s">
        <v>136</v>
      </c>
      <c r="B106" s="140" t="s">
        <v>134</v>
      </c>
      <c r="C106" s="141">
        <v>0.44</v>
      </c>
    </row>
    <row r="107">
      <c r="A107" s="140" t="s">
        <v>149</v>
      </c>
      <c r="B107" s="140" t="s">
        <v>137</v>
      </c>
      <c r="C107" s="141">
        <v>0.44</v>
      </c>
    </row>
    <row r="108">
      <c r="A108" s="140" t="s">
        <v>134</v>
      </c>
      <c r="B108" s="140" t="s">
        <v>137</v>
      </c>
      <c r="C108" s="141">
        <v>0.43</v>
      </c>
    </row>
    <row r="109">
      <c r="A109" s="140" t="s">
        <v>134</v>
      </c>
      <c r="B109" s="140" t="s">
        <v>132</v>
      </c>
      <c r="C109" s="141">
        <v>0.43</v>
      </c>
    </row>
    <row r="110">
      <c r="A110" s="140" t="s">
        <v>146</v>
      </c>
      <c r="B110" s="140" t="s">
        <v>134</v>
      </c>
      <c r="C110" s="141">
        <v>0.43</v>
      </c>
    </row>
    <row r="111">
      <c r="A111" s="140" t="s">
        <v>146</v>
      </c>
      <c r="B111" s="140" t="s">
        <v>149</v>
      </c>
      <c r="C111" s="141">
        <v>0.43</v>
      </c>
    </row>
    <row r="112">
      <c r="A112" s="140" t="s">
        <v>148</v>
      </c>
      <c r="B112" s="140" t="s">
        <v>149</v>
      </c>
      <c r="C112" s="141">
        <v>0.43</v>
      </c>
    </row>
    <row r="113">
      <c r="A113" s="140" t="s">
        <v>145</v>
      </c>
      <c r="B113" s="140" t="s">
        <v>134</v>
      </c>
      <c r="C113" s="141">
        <v>0.42</v>
      </c>
    </row>
    <row r="114">
      <c r="A114" s="140" t="s">
        <v>132</v>
      </c>
      <c r="B114" s="140" t="s">
        <v>137</v>
      </c>
      <c r="C114" s="141">
        <v>0.41</v>
      </c>
    </row>
    <row r="115">
      <c r="A115" s="140" t="s">
        <v>142</v>
      </c>
      <c r="B115" s="140" t="s">
        <v>134</v>
      </c>
      <c r="C115" s="141">
        <v>0.41</v>
      </c>
    </row>
    <row r="116">
      <c r="A116" s="140" t="s">
        <v>138</v>
      </c>
      <c r="B116" s="140" t="s">
        <v>132</v>
      </c>
      <c r="C116" s="141">
        <v>0.4</v>
      </c>
    </row>
    <row r="117">
      <c r="A117" s="140" t="s">
        <v>144</v>
      </c>
      <c r="B117" s="140" t="s">
        <v>132</v>
      </c>
      <c r="C117" s="141">
        <v>0.4</v>
      </c>
    </row>
    <row r="118">
      <c r="A118" s="140" t="s">
        <v>148</v>
      </c>
      <c r="B118" s="140" t="s">
        <v>132</v>
      </c>
      <c r="C118" s="141">
        <v>0.39</v>
      </c>
    </row>
    <row r="119">
      <c r="A119" s="140" t="s">
        <v>132</v>
      </c>
      <c r="B119" s="140" t="s">
        <v>134</v>
      </c>
      <c r="C119" s="141">
        <v>0.39</v>
      </c>
    </row>
    <row r="120">
      <c r="A120" s="140" t="s">
        <v>141</v>
      </c>
      <c r="B120" s="140" t="s">
        <v>132</v>
      </c>
      <c r="C120" s="141">
        <v>0.39</v>
      </c>
    </row>
    <row r="121">
      <c r="A121" s="140" t="s">
        <v>144</v>
      </c>
      <c r="B121" s="140" t="s">
        <v>146</v>
      </c>
      <c r="C121" s="141">
        <v>0.39</v>
      </c>
    </row>
    <row r="122">
      <c r="A122" s="140" t="s">
        <v>146</v>
      </c>
      <c r="B122" s="140" t="s">
        <v>137</v>
      </c>
      <c r="C122" s="141">
        <v>0.38</v>
      </c>
    </row>
    <row r="123">
      <c r="A123" s="140" t="s">
        <v>133</v>
      </c>
      <c r="B123" s="140" t="s">
        <v>137</v>
      </c>
      <c r="C123" s="141">
        <v>0.38</v>
      </c>
    </row>
    <row r="124">
      <c r="A124" s="140" t="s">
        <v>138</v>
      </c>
      <c r="B124" s="140" t="s">
        <v>149</v>
      </c>
      <c r="C124" s="141">
        <v>0.37</v>
      </c>
    </row>
    <row r="125">
      <c r="A125" s="140" t="s">
        <v>148</v>
      </c>
      <c r="B125" s="140" t="s">
        <v>141</v>
      </c>
      <c r="C125" s="141">
        <v>0.37</v>
      </c>
    </row>
    <row r="126" hidden="1">
      <c r="A126" s="140" t="s">
        <v>131</v>
      </c>
      <c r="B126" s="140" t="s">
        <v>149</v>
      </c>
      <c r="C126" s="140">
        <v>0.36</v>
      </c>
    </row>
    <row r="127">
      <c r="A127" s="140" t="s">
        <v>146</v>
      </c>
      <c r="B127" s="140" t="s">
        <v>132</v>
      </c>
      <c r="C127" s="141">
        <v>0.36</v>
      </c>
    </row>
    <row r="128">
      <c r="A128" s="140" t="s">
        <v>133</v>
      </c>
      <c r="B128" s="140" t="s">
        <v>134</v>
      </c>
      <c r="C128" s="141">
        <v>0.36</v>
      </c>
    </row>
    <row r="129">
      <c r="A129" s="140" t="s">
        <v>143</v>
      </c>
      <c r="B129" s="140" t="s">
        <v>148</v>
      </c>
      <c r="C129" s="141">
        <v>0.36</v>
      </c>
    </row>
    <row r="130">
      <c r="A130" s="140" t="s">
        <v>135</v>
      </c>
      <c r="B130" s="140" t="s">
        <v>149</v>
      </c>
      <c r="C130" s="141">
        <v>0.36</v>
      </c>
    </row>
    <row r="131">
      <c r="A131" s="140" t="s">
        <v>133</v>
      </c>
      <c r="B131" s="140" t="s">
        <v>149</v>
      </c>
      <c r="C131" s="141">
        <v>0.36</v>
      </c>
    </row>
    <row r="132">
      <c r="A132" s="140" t="s">
        <v>145</v>
      </c>
      <c r="B132" s="140" t="s">
        <v>148</v>
      </c>
      <c r="C132" s="141">
        <v>0.35</v>
      </c>
    </row>
    <row r="133">
      <c r="A133" s="140" t="s">
        <v>140</v>
      </c>
      <c r="B133" s="140" t="s">
        <v>149</v>
      </c>
      <c r="C133" s="141">
        <v>0.35</v>
      </c>
    </row>
    <row r="134">
      <c r="A134" s="140" t="s">
        <v>141</v>
      </c>
      <c r="B134" s="140" t="s">
        <v>137</v>
      </c>
      <c r="C134" s="141">
        <v>0.35</v>
      </c>
    </row>
    <row r="135">
      <c r="A135" s="140" t="s">
        <v>138</v>
      </c>
      <c r="B135" s="140" t="s">
        <v>137</v>
      </c>
      <c r="C135" s="141">
        <v>0.34</v>
      </c>
    </row>
    <row r="136">
      <c r="A136" s="140" t="s">
        <v>140</v>
      </c>
      <c r="B136" s="140" t="s">
        <v>132</v>
      </c>
      <c r="C136" s="141">
        <v>0.34</v>
      </c>
    </row>
    <row r="137">
      <c r="A137" s="140" t="s">
        <v>138</v>
      </c>
      <c r="B137" s="140" t="s">
        <v>134</v>
      </c>
      <c r="C137" s="141">
        <v>0.34</v>
      </c>
    </row>
    <row r="138">
      <c r="A138" s="140" t="s">
        <v>135</v>
      </c>
      <c r="B138" s="140" t="s">
        <v>132</v>
      </c>
      <c r="C138" s="141">
        <v>0.34</v>
      </c>
    </row>
    <row r="139">
      <c r="A139" s="140" t="s">
        <v>136</v>
      </c>
      <c r="B139" s="140" t="s">
        <v>143</v>
      </c>
      <c r="C139" s="141">
        <v>0.33</v>
      </c>
    </row>
    <row r="140">
      <c r="A140" s="140" t="s">
        <v>136</v>
      </c>
      <c r="B140" s="140" t="s">
        <v>137</v>
      </c>
      <c r="C140" s="141">
        <v>0.33</v>
      </c>
    </row>
    <row r="141">
      <c r="A141" s="140" t="s">
        <v>135</v>
      </c>
      <c r="B141" s="140" t="s">
        <v>134</v>
      </c>
      <c r="C141" s="141">
        <v>0.33</v>
      </c>
    </row>
    <row r="142">
      <c r="A142" s="140" t="s">
        <v>148</v>
      </c>
      <c r="B142" s="140" t="s">
        <v>137</v>
      </c>
      <c r="C142" s="141">
        <v>0.33</v>
      </c>
    </row>
    <row r="143">
      <c r="A143" s="140" t="s">
        <v>136</v>
      </c>
      <c r="B143" s="140" t="s">
        <v>135</v>
      </c>
      <c r="C143" s="141">
        <v>0.33</v>
      </c>
    </row>
    <row r="144">
      <c r="A144" s="140" t="s">
        <v>144</v>
      </c>
      <c r="B144" s="140" t="s">
        <v>138</v>
      </c>
      <c r="C144" s="141">
        <v>0.32</v>
      </c>
    </row>
    <row r="145" hidden="1">
      <c r="A145" s="140" t="s">
        <v>131</v>
      </c>
      <c r="B145" s="140" t="s">
        <v>134</v>
      </c>
      <c r="C145" s="140">
        <v>0.32</v>
      </c>
    </row>
    <row r="146">
      <c r="A146" s="140" t="s">
        <v>142</v>
      </c>
      <c r="B146" s="140" t="s">
        <v>148</v>
      </c>
      <c r="C146" s="141">
        <v>0.32</v>
      </c>
    </row>
    <row r="147">
      <c r="A147" s="140" t="s">
        <v>140</v>
      </c>
      <c r="B147" s="140" t="s">
        <v>134</v>
      </c>
      <c r="C147" s="141">
        <v>0.32</v>
      </c>
    </row>
    <row r="148">
      <c r="A148" s="140" t="s">
        <v>140</v>
      </c>
      <c r="B148" s="140" t="s">
        <v>137</v>
      </c>
      <c r="C148" s="141">
        <v>0.31</v>
      </c>
    </row>
    <row r="149">
      <c r="A149" s="140" t="s">
        <v>144</v>
      </c>
      <c r="B149" s="140" t="s">
        <v>148</v>
      </c>
      <c r="C149" s="141">
        <v>0.31</v>
      </c>
    </row>
    <row r="150">
      <c r="A150" s="140" t="s">
        <v>147</v>
      </c>
      <c r="B150" s="140" t="s">
        <v>148</v>
      </c>
      <c r="C150" s="141">
        <v>0.3</v>
      </c>
    </row>
    <row r="151">
      <c r="A151" s="140" t="s">
        <v>132</v>
      </c>
      <c r="B151" s="140" t="s">
        <v>148</v>
      </c>
      <c r="C151" s="141">
        <v>0.3</v>
      </c>
    </row>
    <row r="152">
      <c r="A152" s="140" t="s">
        <v>137</v>
      </c>
      <c r="B152" s="140" t="s">
        <v>148</v>
      </c>
      <c r="C152" s="141">
        <v>0.3</v>
      </c>
    </row>
    <row r="153">
      <c r="A153" s="140" t="s">
        <v>149</v>
      </c>
      <c r="B153" s="140" t="s">
        <v>148</v>
      </c>
      <c r="C153" s="141">
        <v>0.3</v>
      </c>
    </row>
    <row r="154">
      <c r="A154" s="140" t="s">
        <v>133</v>
      </c>
      <c r="B154" s="140" t="s">
        <v>132</v>
      </c>
      <c r="C154" s="141">
        <v>0.3</v>
      </c>
    </row>
    <row r="155">
      <c r="A155" s="140" t="s">
        <v>133</v>
      </c>
      <c r="B155" s="140" t="s">
        <v>146</v>
      </c>
      <c r="C155" s="141">
        <v>0.29</v>
      </c>
    </row>
    <row r="156">
      <c r="A156" s="140" t="s">
        <v>135</v>
      </c>
      <c r="B156" s="140" t="s">
        <v>137</v>
      </c>
      <c r="C156" s="141">
        <v>0.28</v>
      </c>
    </row>
    <row r="157">
      <c r="A157" s="140" t="s">
        <v>148</v>
      </c>
      <c r="B157" s="140" t="s">
        <v>134</v>
      </c>
      <c r="C157" s="141">
        <v>0.28</v>
      </c>
    </row>
    <row r="158" hidden="1">
      <c r="A158" s="140" t="s">
        <v>131</v>
      </c>
      <c r="B158" s="140" t="s">
        <v>132</v>
      </c>
      <c r="C158" s="140">
        <v>0.27</v>
      </c>
    </row>
    <row r="159">
      <c r="A159" s="140" t="s">
        <v>147</v>
      </c>
      <c r="B159" s="140" t="s">
        <v>138</v>
      </c>
      <c r="C159" s="141">
        <v>0.27</v>
      </c>
    </row>
    <row r="160" hidden="1">
      <c r="A160" s="140" t="s">
        <v>131</v>
      </c>
      <c r="B160" s="140" t="s">
        <v>137</v>
      </c>
      <c r="C160" s="140">
        <v>0.26</v>
      </c>
    </row>
    <row r="161">
      <c r="A161" s="140" t="s">
        <v>133</v>
      </c>
      <c r="B161" s="140" t="s">
        <v>138</v>
      </c>
      <c r="C161" s="141">
        <v>0.25</v>
      </c>
    </row>
    <row r="162">
      <c r="A162" s="140" t="s">
        <v>143</v>
      </c>
      <c r="B162" s="140" t="s">
        <v>138</v>
      </c>
      <c r="C162" s="141">
        <v>0.24</v>
      </c>
    </row>
    <row r="163">
      <c r="A163" s="140" t="s">
        <v>138</v>
      </c>
      <c r="B163" s="140" t="s">
        <v>148</v>
      </c>
      <c r="C163" s="141">
        <v>0.24</v>
      </c>
    </row>
    <row r="164">
      <c r="A164" s="140" t="s">
        <v>134</v>
      </c>
      <c r="B164" s="140" t="s">
        <v>148</v>
      </c>
      <c r="C164" s="141">
        <v>0.23</v>
      </c>
    </row>
    <row r="165">
      <c r="A165" s="140" t="s">
        <v>146</v>
      </c>
      <c r="B165" s="140" t="s">
        <v>138</v>
      </c>
      <c r="C165" s="141">
        <v>0.23</v>
      </c>
    </row>
    <row r="166">
      <c r="A166" s="140" t="s">
        <v>140</v>
      </c>
      <c r="B166" s="140" t="s">
        <v>148</v>
      </c>
      <c r="C166" s="141">
        <v>0.22</v>
      </c>
    </row>
    <row r="167">
      <c r="A167" s="140" t="s">
        <v>136</v>
      </c>
      <c r="B167" s="140" t="s">
        <v>148</v>
      </c>
      <c r="C167" s="141">
        <v>0.22</v>
      </c>
    </row>
    <row r="168">
      <c r="A168" s="140" t="s">
        <v>137</v>
      </c>
      <c r="B168" s="140" t="s">
        <v>138</v>
      </c>
      <c r="C168" s="141">
        <v>0.22</v>
      </c>
    </row>
    <row r="169">
      <c r="A169" s="140" t="s">
        <v>136</v>
      </c>
      <c r="B169" s="140" t="s">
        <v>146</v>
      </c>
      <c r="C169" s="141">
        <v>0.22</v>
      </c>
    </row>
    <row r="170">
      <c r="A170" s="140" t="s">
        <v>136</v>
      </c>
      <c r="B170" s="140" t="s">
        <v>132</v>
      </c>
      <c r="C170" s="141">
        <v>0.22</v>
      </c>
    </row>
    <row r="171">
      <c r="A171" s="140" t="s">
        <v>132</v>
      </c>
      <c r="B171" s="140" t="s">
        <v>138</v>
      </c>
      <c r="C171" s="141">
        <v>0.22</v>
      </c>
    </row>
    <row r="172">
      <c r="A172" s="140" t="s">
        <v>133</v>
      </c>
      <c r="B172" s="140" t="s">
        <v>148</v>
      </c>
      <c r="C172" s="141">
        <v>0.22</v>
      </c>
    </row>
    <row r="173">
      <c r="A173" s="140" t="s">
        <v>143</v>
      </c>
      <c r="B173" s="140" t="s">
        <v>139</v>
      </c>
      <c r="C173" s="141">
        <v>0.22</v>
      </c>
    </row>
    <row r="174">
      <c r="A174" s="140" t="s">
        <v>134</v>
      </c>
      <c r="B174" s="140" t="s">
        <v>146</v>
      </c>
      <c r="C174" s="141">
        <v>0.21</v>
      </c>
    </row>
    <row r="175">
      <c r="A175" s="140" t="s">
        <v>137</v>
      </c>
      <c r="B175" s="140" t="s">
        <v>146</v>
      </c>
      <c r="C175" s="141">
        <v>0.21</v>
      </c>
    </row>
    <row r="176">
      <c r="A176" s="140" t="s">
        <v>140</v>
      </c>
      <c r="B176" s="140" t="s">
        <v>138</v>
      </c>
      <c r="C176" s="141">
        <v>0.21</v>
      </c>
    </row>
    <row r="177">
      <c r="A177" s="140" t="s">
        <v>144</v>
      </c>
      <c r="B177" s="140" t="s">
        <v>133</v>
      </c>
      <c r="C177" s="141">
        <v>0.21</v>
      </c>
    </row>
    <row r="178">
      <c r="A178" s="140" t="s">
        <v>135</v>
      </c>
      <c r="B178" s="140" t="s">
        <v>148</v>
      </c>
      <c r="C178" s="141">
        <v>0.2</v>
      </c>
    </row>
    <row r="179">
      <c r="A179" s="140" t="s">
        <v>146</v>
      </c>
      <c r="B179" s="140" t="s">
        <v>148</v>
      </c>
      <c r="C179" s="141">
        <v>0.2</v>
      </c>
    </row>
    <row r="180">
      <c r="A180" s="140" t="s">
        <v>138</v>
      </c>
      <c r="B180" s="140" t="s">
        <v>146</v>
      </c>
      <c r="C180" s="141">
        <v>0.2</v>
      </c>
    </row>
    <row r="181">
      <c r="A181" s="140" t="s">
        <v>134</v>
      </c>
      <c r="B181" s="140" t="s">
        <v>138</v>
      </c>
      <c r="C181" s="141">
        <v>0.2</v>
      </c>
    </row>
    <row r="182">
      <c r="A182" s="140" t="s">
        <v>145</v>
      </c>
      <c r="B182" s="140" t="s">
        <v>138</v>
      </c>
      <c r="C182" s="141">
        <v>0.2</v>
      </c>
    </row>
    <row r="183">
      <c r="A183" s="140" t="s">
        <v>139</v>
      </c>
      <c r="B183" s="140" t="s">
        <v>138</v>
      </c>
      <c r="C183" s="141">
        <v>0.2</v>
      </c>
    </row>
    <row r="184">
      <c r="A184" s="140" t="s">
        <v>141</v>
      </c>
      <c r="B184" s="140" t="s">
        <v>148</v>
      </c>
      <c r="C184" s="141">
        <v>0.2</v>
      </c>
    </row>
    <row r="185">
      <c r="A185" s="140" t="s">
        <v>141</v>
      </c>
      <c r="B185" s="140" t="s">
        <v>138</v>
      </c>
      <c r="C185" s="141">
        <v>0.19</v>
      </c>
    </row>
    <row r="186">
      <c r="A186" s="140" t="s">
        <v>142</v>
      </c>
      <c r="B186" s="140" t="s">
        <v>138</v>
      </c>
      <c r="C186" s="141">
        <v>0.19</v>
      </c>
    </row>
    <row r="187">
      <c r="A187" s="140" t="s">
        <v>143</v>
      </c>
      <c r="B187" s="140" t="s">
        <v>146</v>
      </c>
      <c r="C187" s="141">
        <v>0.19</v>
      </c>
    </row>
    <row r="188">
      <c r="A188" s="140" t="s">
        <v>149</v>
      </c>
      <c r="B188" s="140" t="s">
        <v>138</v>
      </c>
      <c r="C188" s="141">
        <v>0.19</v>
      </c>
    </row>
    <row r="189">
      <c r="A189" s="140" t="s">
        <v>148</v>
      </c>
      <c r="B189" s="140" t="s">
        <v>139</v>
      </c>
      <c r="C189" s="141">
        <v>0.18</v>
      </c>
    </row>
    <row r="190" hidden="1">
      <c r="A190" s="140" t="s">
        <v>131</v>
      </c>
      <c r="B190" s="140" t="s">
        <v>148</v>
      </c>
      <c r="C190" s="140">
        <v>0.18</v>
      </c>
    </row>
    <row r="191">
      <c r="A191" s="140" t="s">
        <v>149</v>
      </c>
      <c r="B191" s="140" t="s">
        <v>146</v>
      </c>
      <c r="C191" s="141">
        <v>0.18</v>
      </c>
    </row>
    <row r="192">
      <c r="A192" s="140" t="s">
        <v>148</v>
      </c>
      <c r="B192" s="140" t="s">
        <v>138</v>
      </c>
      <c r="C192" s="141">
        <v>0.17</v>
      </c>
    </row>
    <row r="193">
      <c r="A193" s="140" t="s">
        <v>141</v>
      </c>
      <c r="B193" s="140" t="s">
        <v>146</v>
      </c>
      <c r="C193" s="141">
        <v>0.17</v>
      </c>
    </row>
    <row r="194">
      <c r="A194" s="140" t="s">
        <v>135</v>
      </c>
      <c r="B194" s="140" t="s">
        <v>138</v>
      </c>
      <c r="C194" s="141">
        <v>0.17</v>
      </c>
    </row>
    <row r="195">
      <c r="A195" s="140" t="s">
        <v>140</v>
      </c>
      <c r="B195" s="140" t="s">
        <v>146</v>
      </c>
      <c r="C195" s="141">
        <v>0.17</v>
      </c>
    </row>
    <row r="196">
      <c r="A196" s="140" t="s">
        <v>139</v>
      </c>
      <c r="B196" s="140" t="s">
        <v>142</v>
      </c>
      <c r="C196" s="141">
        <v>0.17</v>
      </c>
    </row>
    <row r="197">
      <c r="A197" s="140" t="s">
        <v>132</v>
      </c>
      <c r="B197" s="140" t="s">
        <v>146</v>
      </c>
      <c r="C197" s="141">
        <v>0.17</v>
      </c>
    </row>
    <row r="198">
      <c r="A198" s="140" t="s">
        <v>147</v>
      </c>
      <c r="B198" s="140" t="s">
        <v>139</v>
      </c>
      <c r="C198" s="141">
        <v>0.17</v>
      </c>
    </row>
    <row r="199">
      <c r="A199" s="140" t="s">
        <v>145</v>
      </c>
      <c r="B199" s="140" t="s">
        <v>139</v>
      </c>
      <c r="C199" s="141">
        <v>0.16</v>
      </c>
    </row>
    <row r="200">
      <c r="A200" s="140" t="s">
        <v>139</v>
      </c>
      <c r="B200" s="140" t="s">
        <v>146</v>
      </c>
      <c r="C200" s="141">
        <v>0.16</v>
      </c>
    </row>
    <row r="201">
      <c r="A201" s="140" t="s">
        <v>139</v>
      </c>
      <c r="B201" s="140" t="s">
        <v>145</v>
      </c>
      <c r="C201" s="141">
        <v>0.16</v>
      </c>
    </row>
    <row r="202">
      <c r="A202" s="140" t="s">
        <v>135</v>
      </c>
      <c r="B202" s="140" t="s">
        <v>146</v>
      </c>
      <c r="C202" s="141">
        <v>0.16</v>
      </c>
    </row>
    <row r="203">
      <c r="A203" s="140" t="s">
        <v>145</v>
      </c>
      <c r="B203" s="140" t="s">
        <v>146</v>
      </c>
      <c r="C203" s="141">
        <v>0.16</v>
      </c>
    </row>
    <row r="204">
      <c r="A204" s="140" t="s">
        <v>142</v>
      </c>
      <c r="B204" s="140" t="s">
        <v>146</v>
      </c>
      <c r="C204" s="141">
        <v>0.15</v>
      </c>
    </row>
    <row r="205" hidden="1">
      <c r="A205" s="140" t="s">
        <v>131</v>
      </c>
      <c r="B205" s="140" t="s">
        <v>146</v>
      </c>
      <c r="C205" s="140">
        <v>0.15</v>
      </c>
    </row>
    <row r="206">
      <c r="A206" s="140" t="s">
        <v>142</v>
      </c>
      <c r="B206" s="140" t="s">
        <v>139</v>
      </c>
      <c r="C206" s="141">
        <v>0.15</v>
      </c>
    </row>
    <row r="207" hidden="1">
      <c r="A207" s="140" t="s">
        <v>131</v>
      </c>
      <c r="B207" s="140" t="s">
        <v>138</v>
      </c>
      <c r="C207" s="140">
        <v>0.14</v>
      </c>
    </row>
    <row r="208">
      <c r="A208" s="140" t="s">
        <v>146</v>
      </c>
      <c r="B208" s="140" t="s">
        <v>133</v>
      </c>
      <c r="C208" s="141">
        <v>0.14</v>
      </c>
    </row>
    <row r="209">
      <c r="A209" s="140" t="s">
        <v>147</v>
      </c>
      <c r="B209" s="140" t="s">
        <v>146</v>
      </c>
      <c r="C209" s="141">
        <v>0.13</v>
      </c>
    </row>
    <row r="210">
      <c r="A210" s="140" t="s">
        <v>147</v>
      </c>
      <c r="B210" s="140" t="s">
        <v>145</v>
      </c>
      <c r="C210" s="141">
        <v>0.13</v>
      </c>
    </row>
    <row r="211">
      <c r="A211" s="140" t="s">
        <v>147</v>
      </c>
      <c r="B211" s="140" t="s">
        <v>142</v>
      </c>
      <c r="C211" s="141">
        <v>0.13</v>
      </c>
    </row>
    <row r="212">
      <c r="A212" s="140" t="s">
        <v>143</v>
      </c>
      <c r="B212" s="140" t="s">
        <v>133</v>
      </c>
      <c r="C212" s="141">
        <v>0.12</v>
      </c>
    </row>
    <row r="213">
      <c r="A213" s="140" t="s">
        <v>147</v>
      </c>
      <c r="B213" s="140" t="s">
        <v>133</v>
      </c>
      <c r="C213" s="141">
        <v>0.12</v>
      </c>
    </row>
    <row r="214">
      <c r="A214" s="140" t="s">
        <v>137</v>
      </c>
      <c r="B214" s="140" t="s">
        <v>142</v>
      </c>
      <c r="C214" s="141">
        <v>0.12</v>
      </c>
    </row>
    <row r="215">
      <c r="A215" s="140" t="s">
        <v>137</v>
      </c>
      <c r="B215" s="140" t="s">
        <v>139</v>
      </c>
      <c r="C215" s="141">
        <v>0.12</v>
      </c>
    </row>
    <row r="216">
      <c r="A216" s="140" t="s">
        <v>148</v>
      </c>
      <c r="B216" s="140" t="s">
        <v>146</v>
      </c>
      <c r="C216" s="141">
        <v>0.12</v>
      </c>
    </row>
    <row r="217">
      <c r="A217" s="140" t="s">
        <v>132</v>
      </c>
      <c r="B217" s="140" t="s">
        <v>139</v>
      </c>
      <c r="C217" s="141">
        <v>0.12</v>
      </c>
    </row>
    <row r="218">
      <c r="A218" s="140" t="s">
        <v>136</v>
      </c>
      <c r="B218" s="140" t="s">
        <v>139</v>
      </c>
      <c r="C218" s="141">
        <v>0.11</v>
      </c>
    </row>
    <row r="219">
      <c r="A219" s="140" t="s">
        <v>136</v>
      </c>
      <c r="B219" s="140" t="s">
        <v>145</v>
      </c>
      <c r="C219" s="141">
        <v>0.11</v>
      </c>
    </row>
    <row r="220">
      <c r="A220" s="140" t="s">
        <v>137</v>
      </c>
      <c r="B220" s="140" t="s">
        <v>145</v>
      </c>
      <c r="C220" s="141">
        <v>0.11</v>
      </c>
    </row>
    <row r="221">
      <c r="A221" s="140" t="s">
        <v>136</v>
      </c>
      <c r="B221" s="140" t="s">
        <v>147</v>
      </c>
      <c r="C221" s="141">
        <v>0.11</v>
      </c>
    </row>
    <row r="222">
      <c r="A222" s="140" t="s">
        <v>136</v>
      </c>
      <c r="B222" s="140" t="s">
        <v>138</v>
      </c>
      <c r="C222" s="141">
        <v>0.11</v>
      </c>
    </row>
    <row r="223">
      <c r="A223" s="140" t="s">
        <v>149</v>
      </c>
      <c r="B223" s="140" t="s">
        <v>142</v>
      </c>
      <c r="C223" s="141">
        <v>0.11</v>
      </c>
    </row>
    <row r="224">
      <c r="A224" s="140" t="s">
        <v>136</v>
      </c>
      <c r="B224" s="140" t="s">
        <v>142</v>
      </c>
      <c r="C224" s="141">
        <v>0.11</v>
      </c>
    </row>
    <row r="225">
      <c r="A225" s="140" t="s">
        <v>132</v>
      </c>
      <c r="B225" s="140" t="s">
        <v>142</v>
      </c>
      <c r="C225" s="141">
        <v>0.11</v>
      </c>
    </row>
    <row r="226">
      <c r="A226" s="140" t="s">
        <v>138</v>
      </c>
      <c r="B226" s="140" t="s">
        <v>133</v>
      </c>
      <c r="C226" s="141">
        <v>0.1</v>
      </c>
    </row>
    <row r="227">
      <c r="A227" s="140" t="s">
        <v>132</v>
      </c>
      <c r="B227" s="140" t="s">
        <v>145</v>
      </c>
      <c r="C227" s="141">
        <v>0.1</v>
      </c>
    </row>
    <row r="228">
      <c r="A228" s="140" t="s">
        <v>137</v>
      </c>
      <c r="B228" s="140" t="s">
        <v>133</v>
      </c>
      <c r="C228" s="141">
        <v>0.1</v>
      </c>
    </row>
    <row r="229">
      <c r="A229" s="140" t="s">
        <v>143</v>
      </c>
      <c r="B229" s="140" t="s">
        <v>147</v>
      </c>
      <c r="C229" s="141">
        <v>0.1</v>
      </c>
    </row>
    <row r="230">
      <c r="A230" s="140" t="s">
        <v>144</v>
      </c>
      <c r="B230" s="140" t="s">
        <v>139</v>
      </c>
      <c r="C230" s="141">
        <v>0.1</v>
      </c>
    </row>
    <row r="231">
      <c r="A231" s="140" t="s">
        <v>133</v>
      </c>
      <c r="B231" s="140" t="s">
        <v>144</v>
      </c>
      <c r="C231" s="141">
        <v>0.1</v>
      </c>
    </row>
    <row r="232">
      <c r="A232" s="140" t="s">
        <v>149</v>
      </c>
      <c r="B232" s="140" t="s">
        <v>139</v>
      </c>
      <c r="C232" s="141">
        <v>0.1</v>
      </c>
    </row>
    <row r="233">
      <c r="A233" s="140" t="s">
        <v>149</v>
      </c>
      <c r="B233" s="140" t="s">
        <v>145</v>
      </c>
      <c r="C233" s="141">
        <v>0.1</v>
      </c>
    </row>
    <row r="234">
      <c r="A234" s="140" t="s">
        <v>143</v>
      </c>
      <c r="B234" s="140" t="s">
        <v>144</v>
      </c>
      <c r="C234" s="141">
        <v>0.1</v>
      </c>
    </row>
    <row r="235">
      <c r="A235" s="140" t="s">
        <v>148</v>
      </c>
      <c r="B235" s="140" t="s">
        <v>142</v>
      </c>
      <c r="C235" s="141">
        <v>0.09</v>
      </c>
    </row>
    <row r="236">
      <c r="A236" s="140" t="s">
        <v>134</v>
      </c>
      <c r="B236" s="140" t="s">
        <v>139</v>
      </c>
      <c r="C236" s="141">
        <v>0.09</v>
      </c>
    </row>
    <row r="237">
      <c r="A237" s="140" t="s">
        <v>134</v>
      </c>
      <c r="B237" s="140" t="s">
        <v>142</v>
      </c>
      <c r="C237" s="141">
        <v>0.09</v>
      </c>
    </row>
    <row r="238">
      <c r="A238" s="140" t="s">
        <v>148</v>
      </c>
      <c r="B238" s="140" t="s">
        <v>145</v>
      </c>
      <c r="C238" s="141">
        <v>0.09</v>
      </c>
    </row>
    <row r="239">
      <c r="A239" s="140" t="s">
        <v>134</v>
      </c>
      <c r="B239" s="140" t="s">
        <v>145</v>
      </c>
      <c r="C239" s="141">
        <v>0.09</v>
      </c>
    </row>
    <row r="240">
      <c r="A240" s="140" t="s">
        <v>139</v>
      </c>
      <c r="B240" s="140" t="s">
        <v>147</v>
      </c>
      <c r="C240" s="141">
        <v>0.09</v>
      </c>
    </row>
    <row r="241">
      <c r="A241" s="140" t="s">
        <v>146</v>
      </c>
      <c r="B241" s="140" t="s">
        <v>144</v>
      </c>
      <c r="C241" s="141">
        <v>0.09</v>
      </c>
    </row>
    <row r="242">
      <c r="A242" s="140" t="s">
        <v>142</v>
      </c>
      <c r="B242" s="140" t="s">
        <v>133</v>
      </c>
      <c r="C242" s="141">
        <v>0.08</v>
      </c>
    </row>
    <row r="243">
      <c r="A243" s="140" t="s">
        <v>137</v>
      </c>
      <c r="B243" s="140" t="s">
        <v>144</v>
      </c>
      <c r="C243" s="141">
        <v>0.08</v>
      </c>
    </row>
    <row r="244">
      <c r="A244" s="140" t="s">
        <v>143</v>
      </c>
      <c r="B244" s="140" t="s">
        <v>142</v>
      </c>
      <c r="C244" s="141">
        <v>0.08</v>
      </c>
    </row>
    <row r="245">
      <c r="A245" s="140" t="s">
        <v>134</v>
      </c>
      <c r="B245" s="140" t="s">
        <v>133</v>
      </c>
      <c r="C245" s="141">
        <v>0.08</v>
      </c>
    </row>
    <row r="246">
      <c r="A246" s="140" t="s">
        <v>141</v>
      </c>
      <c r="B246" s="140" t="s">
        <v>133</v>
      </c>
      <c r="C246" s="141">
        <v>0.08</v>
      </c>
    </row>
    <row r="247">
      <c r="A247" s="140" t="s">
        <v>141</v>
      </c>
      <c r="B247" s="140" t="s">
        <v>139</v>
      </c>
      <c r="C247" s="141">
        <v>0.08</v>
      </c>
    </row>
    <row r="248">
      <c r="A248" s="140" t="s">
        <v>145</v>
      </c>
      <c r="B248" s="140" t="s">
        <v>133</v>
      </c>
      <c r="C248" s="141">
        <v>0.08</v>
      </c>
    </row>
    <row r="249">
      <c r="A249" s="140" t="s">
        <v>139</v>
      </c>
      <c r="B249" s="140" t="s">
        <v>133</v>
      </c>
      <c r="C249" s="141">
        <v>0.08</v>
      </c>
    </row>
    <row r="250">
      <c r="A250" s="140" t="s">
        <v>137</v>
      </c>
      <c r="B250" s="140" t="s">
        <v>147</v>
      </c>
      <c r="C250" s="141">
        <v>0.08</v>
      </c>
    </row>
    <row r="251">
      <c r="A251" s="140" t="s">
        <v>141</v>
      </c>
      <c r="B251" s="140" t="s">
        <v>142</v>
      </c>
      <c r="C251" s="141">
        <v>0.08</v>
      </c>
    </row>
    <row r="252">
      <c r="A252" s="140" t="s">
        <v>143</v>
      </c>
      <c r="B252" s="140" t="s">
        <v>145</v>
      </c>
      <c r="C252" s="141">
        <v>0.08</v>
      </c>
    </row>
    <row r="253">
      <c r="A253" s="140" t="s">
        <v>141</v>
      </c>
      <c r="B253" s="140" t="s">
        <v>145</v>
      </c>
      <c r="C253" s="141">
        <v>0.08</v>
      </c>
    </row>
    <row r="254">
      <c r="A254" s="140" t="s">
        <v>133</v>
      </c>
      <c r="B254" s="140" t="s">
        <v>142</v>
      </c>
      <c r="C254" s="141">
        <v>0.08</v>
      </c>
    </row>
    <row r="255">
      <c r="A255" s="140" t="s">
        <v>145</v>
      </c>
      <c r="B255" s="140" t="s">
        <v>147</v>
      </c>
      <c r="C255" s="141">
        <v>0.07</v>
      </c>
    </row>
    <row r="256">
      <c r="A256" s="140" t="s">
        <v>140</v>
      </c>
      <c r="B256" s="140" t="s">
        <v>145</v>
      </c>
      <c r="C256" s="141">
        <v>0.07</v>
      </c>
    </row>
    <row r="257">
      <c r="A257" s="140" t="s">
        <v>135</v>
      </c>
      <c r="B257" s="140" t="s">
        <v>142</v>
      </c>
      <c r="C257" s="141">
        <v>0.07</v>
      </c>
    </row>
    <row r="258" hidden="1">
      <c r="A258" s="140" t="s">
        <v>131</v>
      </c>
      <c r="B258" s="140" t="s">
        <v>142</v>
      </c>
      <c r="C258" s="140">
        <v>0.07</v>
      </c>
    </row>
    <row r="259">
      <c r="A259" s="140" t="s">
        <v>135</v>
      </c>
      <c r="B259" s="140" t="s">
        <v>139</v>
      </c>
      <c r="C259" s="141">
        <v>0.07</v>
      </c>
    </row>
    <row r="260">
      <c r="A260" s="140" t="s">
        <v>133</v>
      </c>
      <c r="B260" s="140" t="s">
        <v>145</v>
      </c>
      <c r="C260" s="141">
        <v>0.07</v>
      </c>
    </row>
    <row r="261" hidden="1">
      <c r="A261" s="140" t="s">
        <v>131</v>
      </c>
      <c r="B261" s="140" t="s">
        <v>133</v>
      </c>
      <c r="C261" s="140">
        <v>0.07</v>
      </c>
    </row>
    <row r="262">
      <c r="A262" s="140" t="s">
        <v>138</v>
      </c>
      <c r="B262" s="140" t="s">
        <v>139</v>
      </c>
      <c r="C262" s="141">
        <v>0.07</v>
      </c>
    </row>
    <row r="263">
      <c r="A263" s="140" t="s">
        <v>133</v>
      </c>
      <c r="B263" s="140" t="s">
        <v>139</v>
      </c>
      <c r="C263" s="141">
        <v>0.07</v>
      </c>
    </row>
    <row r="264">
      <c r="A264" s="140" t="s">
        <v>142</v>
      </c>
      <c r="B264" s="140" t="s">
        <v>147</v>
      </c>
      <c r="C264" s="141">
        <v>0.07</v>
      </c>
    </row>
    <row r="265">
      <c r="A265" s="140" t="s">
        <v>149</v>
      </c>
      <c r="B265" s="140" t="s">
        <v>133</v>
      </c>
      <c r="C265" s="141">
        <v>0.07</v>
      </c>
    </row>
    <row r="266">
      <c r="A266" s="140" t="s">
        <v>139</v>
      </c>
      <c r="B266" s="140" t="s">
        <v>143</v>
      </c>
      <c r="C266" s="141">
        <v>0.07</v>
      </c>
    </row>
    <row r="267">
      <c r="A267" s="140" t="s">
        <v>146</v>
      </c>
      <c r="B267" s="140" t="s">
        <v>139</v>
      </c>
      <c r="C267" s="141">
        <v>0.07</v>
      </c>
    </row>
    <row r="268">
      <c r="A268" s="140" t="s">
        <v>146</v>
      </c>
      <c r="B268" s="140" t="s">
        <v>142</v>
      </c>
      <c r="C268" s="141">
        <v>0.07</v>
      </c>
    </row>
    <row r="269">
      <c r="A269" s="140" t="s">
        <v>132</v>
      </c>
      <c r="B269" s="140" t="s">
        <v>147</v>
      </c>
      <c r="C269" s="141">
        <v>0.07</v>
      </c>
    </row>
    <row r="270">
      <c r="A270" s="140" t="s">
        <v>134</v>
      </c>
      <c r="B270" s="140" t="s">
        <v>147</v>
      </c>
      <c r="C270" s="141">
        <v>0.07</v>
      </c>
    </row>
    <row r="271">
      <c r="A271" s="140" t="s">
        <v>138</v>
      </c>
      <c r="B271" s="140" t="s">
        <v>145</v>
      </c>
      <c r="C271" s="141">
        <v>0.07</v>
      </c>
    </row>
    <row r="272">
      <c r="A272" s="140" t="s">
        <v>149</v>
      </c>
      <c r="B272" s="140" t="s">
        <v>147</v>
      </c>
      <c r="C272" s="141">
        <v>0.07</v>
      </c>
    </row>
    <row r="273">
      <c r="A273" s="140" t="s">
        <v>138</v>
      </c>
      <c r="B273" s="140" t="s">
        <v>142</v>
      </c>
      <c r="C273" s="141">
        <v>0.07</v>
      </c>
    </row>
    <row r="274">
      <c r="A274" s="140" t="s">
        <v>140</v>
      </c>
      <c r="B274" s="140" t="s">
        <v>142</v>
      </c>
      <c r="C274" s="141">
        <v>0.07</v>
      </c>
    </row>
    <row r="275">
      <c r="A275" s="140" t="s">
        <v>133</v>
      </c>
      <c r="B275" s="140" t="s">
        <v>147</v>
      </c>
      <c r="C275" s="141">
        <v>0.06</v>
      </c>
    </row>
    <row r="276">
      <c r="A276" s="140" t="s">
        <v>146</v>
      </c>
      <c r="B276" s="140" t="s">
        <v>145</v>
      </c>
      <c r="C276" s="141">
        <v>0.06</v>
      </c>
    </row>
    <row r="277">
      <c r="A277" s="140" t="s">
        <v>132</v>
      </c>
      <c r="B277" s="140" t="s">
        <v>133</v>
      </c>
      <c r="C277" s="141">
        <v>0.06</v>
      </c>
    </row>
    <row r="278">
      <c r="A278" s="140" t="s">
        <v>134</v>
      </c>
      <c r="B278" s="140" t="s">
        <v>144</v>
      </c>
      <c r="C278" s="141">
        <v>0.06</v>
      </c>
    </row>
    <row r="279">
      <c r="A279" s="140" t="s">
        <v>144</v>
      </c>
      <c r="B279" s="140" t="s">
        <v>143</v>
      </c>
      <c r="C279" s="141">
        <v>0.06</v>
      </c>
    </row>
    <row r="280" hidden="1">
      <c r="A280" s="140" t="s">
        <v>131</v>
      </c>
      <c r="B280" s="140" t="s">
        <v>145</v>
      </c>
      <c r="C280" s="140">
        <v>0.06</v>
      </c>
    </row>
    <row r="281">
      <c r="A281" s="140" t="s">
        <v>144</v>
      </c>
      <c r="B281" s="140" t="s">
        <v>145</v>
      </c>
      <c r="C281" s="141">
        <v>0.06</v>
      </c>
    </row>
    <row r="282">
      <c r="A282" s="140" t="s">
        <v>140</v>
      </c>
      <c r="B282" s="140" t="s">
        <v>133</v>
      </c>
      <c r="C282" s="141">
        <v>0.06</v>
      </c>
    </row>
    <row r="283" hidden="1">
      <c r="A283" s="140" t="s">
        <v>131</v>
      </c>
      <c r="B283" s="140" t="s">
        <v>139</v>
      </c>
      <c r="C283" s="140">
        <v>0.06</v>
      </c>
    </row>
    <row r="284">
      <c r="A284" s="140" t="s">
        <v>139</v>
      </c>
      <c r="B284" s="140" t="s">
        <v>144</v>
      </c>
      <c r="C284" s="141">
        <v>0.06</v>
      </c>
    </row>
    <row r="285">
      <c r="A285" s="140" t="s">
        <v>148</v>
      </c>
      <c r="B285" s="140" t="s">
        <v>133</v>
      </c>
      <c r="C285" s="141">
        <v>0.06</v>
      </c>
    </row>
    <row r="286">
      <c r="A286" s="140" t="s">
        <v>138</v>
      </c>
      <c r="B286" s="140" t="s">
        <v>144</v>
      </c>
      <c r="C286" s="141">
        <v>0.06</v>
      </c>
    </row>
    <row r="287">
      <c r="A287" s="140" t="s">
        <v>135</v>
      </c>
      <c r="B287" s="140" t="s">
        <v>133</v>
      </c>
      <c r="C287" s="141">
        <v>0.06</v>
      </c>
    </row>
    <row r="288">
      <c r="A288" s="140" t="s">
        <v>144</v>
      </c>
      <c r="B288" s="140" t="s">
        <v>142</v>
      </c>
      <c r="C288" s="141">
        <v>0.06</v>
      </c>
    </row>
    <row r="289">
      <c r="A289" s="140" t="s">
        <v>140</v>
      </c>
      <c r="B289" s="140" t="s">
        <v>139</v>
      </c>
      <c r="C289" s="141">
        <v>0.06</v>
      </c>
    </row>
    <row r="290">
      <c r="A290" s="140" t="s">
        <v>149</v>
      </c>
      <c r="B290" s="140" t="s">
        <v>144</v>
      </c>
      <c r="C290" s="141">
        <v>0.06</v>
      </c>
    </row>
    <row r="291">
      <c r="A291" s="140" t="s">
        <v>147</v>
      </c>
      <c r="B291" s="140" t="s">
        <v>143</v>
      </c>
      <c r="C291" s="141">
        <v>0.06</v>
      </c>
    </row>
    <row r="292">
      <c r="A292" s="140" t="s">
        <v>135</v>
      </c>
      <c r="B292" s="140" t="s">
        <v>145</v>
      </c>
      <c r="C292" s="141">
        <v>0.06</v>
      </c>
    </row>
    <row r="293">
      <c r="A293" s="140" t="s">
        <v>141</v>
      </c>
      <c r="B293" s="140" t="s">
        <v>147</v>
      </c>
      <c r="C293" s="141">
        <v>0.05</v>
      </c>
    </row>
    <row r="294">
      <c r="A294" s="140" t="s">
        <v>138</v>
      </c>
      <c r="B294" s="140" t="s">
        <v>147</v>
      </c>
      <c r="C294" s="141">
        <v>0.05</v>
      </c>
    </row>
    <row r="295">
      <c r="A295" s="140" t="s">
        <v>143</v>
      </c>
      <c r="B295" s="140" t="s">
        <v>136</v>
      </c>
      <c r="C295" s="141">
        <v>0.05</v>
      </c>
    </row>
    <row r="296">
      <c r="A296" s="140" t="s">
        <v>140</v>
      </c>
      <c r="B296" s="140" t="s">
        <v>144</v>
      </c>
      <c r="C296" s="141">
        <v>0.05</v>
      </c>
    </row>
    <row r="297">
      <c r="A297" s="140" t="s">
        <v>141</v>
      </c>
      <c r="B297" s="140" t="s">
        <v>144</v>
      </c>
      <c r="C297" s="141">
        <v>0.05</v>
      </c>
    </row>
    <row r="298">
      <c r="A298" s="140" t="s">
        <v>144</v>
      </c>
      <c r="B298" s="140" t="s">
        <v>147</v>
      </c>
      <c r="C298" s="141">
        <v>0.04</v>
      </c>
    </row>
    <row r="299">
      <c r="A299" s="140" t="s">
        <v>135</v>
      </c>
      <c r="B299" s="140" t="s">
        <v>147</v>
      </c>
      <c r="C299" s="141">
        <v>0.04</v>
      </c>
    </row>
    <row r="300">
      <c r="A300" s="140" t="s">
        <v>149</v>
      </c>
      <c r="B300" s="140" t="s">
        <v>143</v>
      </c>
      <c r="C300" s="141">
        <v>0.04</v>
      </c>
    </row>
    <row r="301">
      <c r="A301" s="140" t="s">
        <v>148</v>
      </c>
      <c r="B301" s="140" t="s">
        <v>147</v>
      </c>
      <c r="C301" s="141">
        <v>0.04</v>
      </c>
    </row>
    <row r="302">
      <c r="A302" s="140" t="s">
        <v>135</v>
      </c>
      <c r="B302" s="140" t="s">
        <v>144</v>
      </c>
      <c r="C302" s="141">
        <v>0.04</v>
      </c>
    </row>
    <row r="303">
      <c r="A303" s="140" t="s">
        <v>132</v>
      </c>
      <c r="B303" s="140" t="s">
        <v>144</v>
      </c>
      <c r="C303" s="141">
        <v>0.04</v>
      </c>
    </row>
    <row r="304">
      <c r="A304" s="140" t="s">
        <v>132</v>
      </c>
      <c r="B304" s="140" t="s">
        <v>143</v>
      </c>
      <c r="C304" s="141">
        <v>0.04</v>
      </c>
    </row>
    <row r="305">
      <c r="A305" s="140" t="s">
        <v>148</v>
      </c>
      <c r="B305" s="140" t="s">
        <v>144</v>
      </c>
      <c r="C305" s="141">
        <v>0.04</v>
      </c>
    </row>
    <row r="306">
      <c r="A306" s="140" t="s">
        <v>140</v>
      </c>
      <c r="B306" s="140" t="s">
        <v>147</v>
      </c>
      <c r="C306" s="141">
        <v>0.04</v>
      </c>
    </row>
    <row r="307">
      <c r="A307" s="140" t="s">
        <v>147</v>
      </c>
      <c r="B307" s="140" t="s">
        <v>144</v>
      </c>
      <c r="C307" s="141">
        <v>0.04</v>
      </c>
    </row>
    <row r="308">
      <c r="A308" s="140" t="s">
        <v>148</v>
      </c>
      <c r="B308" s="140" t="s">
        <v>143</v>
      </c>
      <c r="C308" s="141">
        <v>0.03</v>
      </c>
    </row>
    <row r="309" hidden="1">
      <c r="A309" s="140" t="s">
        <v>131</v>
      </c>
      <c r="B309" s="140" t="s">
        <v>147</v>
      </c>
      <c r="C309" s="140">
        <v>0.03</v>
      </c>
    </row>
    <row r="310">
      <c r="A310" s="140" t="s">
        <v>146</v>
      </c>
      <c r="B310" s="140" t="s">
        <v>147</v>
      </c>
      <c r="C310" s="141">
        <v>0.03</v>
      </c>
    </row>
    <row r="311">
      <c r="A311" s="140" t="s">
        <v>133</v>
      </c>
      <c r="B311" s="140" t="s">
        <v>143</v>
      </c>
      <c r="C311" s="141">
        <v>0.03</v>
      </c>
    </row>
    <row r="312">
      <c r="A312" s="140" t="s">
        <v>134</v>
      </c>
      <c r="B312" s="140" t="s">
        <v>143</v>
      </c>
      <c r="C312" s="141">
        <v>0.03</v>
      </c>
    </row>
    <row r="313">
      <c r="A313" s="140" t="s">
        <v>145</v>
      </c>
      <c r="B313" s="140" t="s">
        <v>144</v>
      </c>
      <c r="C313" s="141">
        <v>0.03</v>
      </c>
    </row>
    <row r="314">
      <c r="A314" s="140" t="s">
        <v>145</v>
      </c>
      <c r="B314" s="140" t="s">
        <v>143</v>
      </c>
      <c r="C314" s="141">
        <v>0.03</v>
      </c>
    </row>
    <row r="315" hidden="1">
      <c r="A315" s="140" t="s">
        <v>131</v>
      </c>
      <c r="B315" s="140" t="s">
        <v>144</v>
      </c>
      <c r="C315" s="140">
        <v>0.03</v>
      </c>
    </row>
    <row r="316">
      <c r="A316" s="140" t="s">
        <v>137</v>
      </c>
      <c r="B316" s="140" t="s">
        <v>143</v>
      </c>
      <c r="C316" s="141">
        <v>0.03</v>
      </c>
    </row>
    <row r="317">
      <c r="A317" s="140" t="s">
        <v>142</v>
      </c>
      <c r="B317" s="140" t="s">
        <v>144</v>
      </c>
      <c r="C317" s="141">
        <v>0.03</v>
      </c>
    </row>
    <row r="318">
      <c r="A318" s="140" t="s">
        <v>146</v>
      </c>
      <c r="B318" s="140" t="s">
        <v>143</v>
      </c>
      <c r="C318" s="141">
        <v>0.02</v>
      </c>
    </row>
    <row r="319">
      <c r="A319" s="140" t="s">
        <v>135</v>
      </c>
      <c r="B319" s="140" t="s">
        <v>143</v>
      </c>
      <c r="C319" s="141">
        <v>0.02</v>
      </c>
    </row>
    <row r="320">
      <c r="A320" s="140" t="s">
        <v>142</v>
      </c>
      <c r="B320" s="140" t="s">
        <v>143</v>
      </c>
      <c r="C320" s="141">
        <v>0.02</v>
      </c>
    </row>
    <row r="321">
      <c r="A321" s="140" t="s">
        <v>138</v>
      </c>
      <c r="B321" s="140" t="s">
        <v>143</v>
      </c>
      <c r="C321" s="141">
        <v>0.02</v>
      </c>
    </row>
    <row r="322">
      <c r="A322" s="140" t="s">
        <v>141</v>
      </c>
      <c r="B322" s="140" t="s">
        <v>143</v>
      </c>
      <c r="C322" s="141">
        <v>0.02</v>
      </c>
    </row>
    <row r="323" hidden="1">
      <c r="A323" s="140" t="s">
        <v>131</v>
      </c>
      <c r="B323" s="140" t="s">
        <v>143</v>
      </c>
      <c r="C323" s="140">
        <v>0.02</v>
      </c>
    </row>
    <row r="324">
      <c r="A324" s="140" t="s">
        <v>140</v>
      </c>
      <c r="B324" s="140" t="s">
        <v>143</v>
      </c>
      <c r="C324" s="141">
        <v>0.02</v>
      </c>
    </row>
    <row r="325">
      <c r="A325" s="140" t="s">
        <v>147</v>
      </c>
      <c r="B325" s="140" t="s">
        <v>136</v>
      </c>
      <c r="C325" s="141">
        <v>0.01</v>
      </c>
    </row>
    <row r="326">
      <c r="A326" s="140" t="s">
        <v>139</v>
      </c>
      <c r="B326" s="140" t="s">
        <v>136</v>
      </c>
      <c r="C326" s="141">
        <v>0.01</v>
      </c>
    </row>
    <row r="327">
      <c r="A327" s="140" t="s">
        <v>145</v>
      </c>
      <c r="B327" s="140" t="s">
        <v>136</v>
      </c>
      <c r="C327" s="141">
        <v>0.01</v>
      </c>
    </row>
    <row r="328">
      <c r="A328" s="140" t="s">
        <v>140</v>
      </c>
      <c r="B328" s="140" t="s">
        <v>136</v>
      </c>
      <c r="C328" s="141">
        <v>0.0</v>
      </c>
    </row>
    <row r="329">
      <c r="A329" s="140" t="s">
        <v>141</v>
      </c>
      <c r="B329" s="140" t="s">
        <v>136</v>
      </c>
      <c r="C329" s="141">
        <v>0.0</v>
      </c>
    </row>
    <row r="330">
      <c r="A330" s="140" t="s">
        <v>132</v>
      </c>
      <c r="B330" s="140" t="s">
        <v>136</v>
      </c>
      <c r="C330" s="141">
        <v>0.0</v>
      </c>
    </row>
    <row r="331">
      <c r="A331" s="140" t="s">
        <v>133</v>
      </c>
      <c r="B331" s="140" t="s">
        <v>136</v>
      </c>
      <c r="C331" s="141">
        <v>0.0</v>
      </c>
    </row>
    <row r="332">
      <c r="A332" s="140" t="s">
        <v>146</v>
      </c>
      <c r="B332" s="140" t="s">
        <v>136</v>
      </c>
      <c r="C332" s="141">
        <v>0.0</v>
      </c>
    </row>
    <row r="333">
      <c r="A333" s="140" t="s">
        <v>134</v>
      </c>
      <c r="B333" s="140" t="s">
        <v>136</v>
      </c>
      <c r="C333" s="141">
        <v>0.0</v>
      </c>
    </row>
    <row r="334">
      <c r="A334" s="140" t="s">
        <v>149</v>
      </c>
      <c r="B334" s="140" t="s">
        <v>136</v>
      </c>
      <c r="C334" s="141">
        <v>0.0</v>
      </c>
    </row>
    <row r="335">
      <c r="A335" s="140" t="s">
        <v>135</v>
      </c>
      <c r="B335" s="140" t="s">
        <v>136</v>
      </c>
      <c r="C335" s="141">
        <v>0.0</v>
      </c>
    </row>
    <row r="336">
      <c r="A336" s="140" t="s">
        <v>136</v>
      </c>
      <c r="B336" s="140" t="s">
        <v>133</v>
      </c>
      <c r="C336" s="141">
        <v>0.0</v>
      </c>
    </row>
    <row r="337">
      <c r="A337" s="140" t="s">
        <v>136</v>
      </c>
      <c r="B337" s="140" t="s">
        <v>144</v>
      </c>
      <c r="C337" s="141">
        <v>0.0</v>
      </c>
    </row>
    <row r="338" hidden="1">
      <c r="A338" s="140" t="s">
        <v>131</v>
      </c>
      <c r="B338" s="140" t="s">
        <v>136</v>
      </c>
      <c r="C338" s="140">
        <v>0.0</v>
      </c>
    </row>
    <row r="339">
      <c r="A339" s="140" t="s">
        <v>137</v>
      </c>
      <c r="B339" s="140" t="s">
        <v>136</v>
      </c>
      <c r="C339" s="141">
        <v>0.0</v>
      </c>
    </row>
    <row r="340">
      <c r="A340" s="140" t="s">
        <v>144</v>
      </c>
      <c r="B340" s="140" t="s">
        <v>136</v>
      </c>
      <c r="C340" s="141">
        <v>0.0</v>
      </c>
    </row>
    <row r="341">
      <c r="A341" s="140" t="s">
        <v>138</v>
      </c>
      <c r="B341" s="140" t="s">
        <v>136</v>
      </c>
      <c r="C341" s="141">
        <v>0.0</v>
      </c>
    </row>
    <row r="342">
      <c r="A342" s="140" t="s">
        <v>148</v>
      </c>
      <c r="B342" s="140" t="s">
        <v>136</v>
      </c>
      <c r="C342" s="141">
        <v>0.0</v>
      </c>
    </row>
    <row r="343">
      <c r="A343" s="140" t="s">
        <v>142</v>
      </c>
      <c r="B343" s="140" t="s">
        <v>136</v>
      </c>
      <c r="C343" s="141">
        <v>0.0</v>
      </c>
    </row>
    <row r="344" hidden="1">
      <c r="A344" s="140" t="s">
        <v>131</v>
      </c>
      <c r="B344" s="140" t="s">
        <v>131</v>
      </c>
      <c r="C344" s="140" t="s">
        <v>92</v>
      </c>
    </row>
    <row r="345">
      <c r="A345" s="140" t="s">
        <v>140</v>
      </c>
      <c r="B345" s="140" t="s">
        <v>140</v>
      </c>
      <c r="C345" s="141" t="s">
        <v>92</v>
      </c>
    </row>
    <row r="346">
      <c r="A346" s="140" t="s">
        <v>148</v>
      </c>
      <c r="B346" s="140" t="s">
        <v>148</v>
      </c>
      <c r="C346" s="141" t="s">
        <v>92</v>
      </c>
    </row>
    <row r="347">
      <c r="A347" s="140" t="s">
        <v>138</v>
      </c>
      <c r="B347" s="140" t="s">
        <v>138</v>
      </c>
      <c r="C347" s="141" t="s">
        <v>92</v>
      </c>
    </row>
    <row r="348">
      <c r="A348" s="140" t="s">
        <v>132</v>
      </c>
      <c r="B348" s="140" t="s">
        <v>132</v>
      </c>
      <c r="C348" s="141" t="s">
        <v>92</v>
      </c>
    </row>
    <row r="349">
      <c r="A349" s="140" t="s">
        <v>133</v>
      </c>
      <c r="B349" s="140" t="s">
        <v>133</v>
      </c>
      <c r="C349" s="141" t="s">
        <v>92</v>
      </c>
    </row>
    <row r="350">
      <c r="A350" s="140" t="s">
        <v>134</v>
      </c>
      <c r="B350" s="140" t="s">
        <v>134</v>
      </c>
      <c r="C350" s="141" t="s">
        <v>92</v>
      </c>
    </row>
    <row r="351">
      <c r="A351" s="140" t="s">
        <v>135</v>
      </c>
      <c r="B351" s="140" t="s">
        <v>135</v>
      </c>
      <c r="C351" s="141" t="s">
        <v>92</v>
      </c>
    </row>
    <row r="352">
      <c r="A352" s="140" t="s">
        <v>136</v>
      </c>
      <c r="B352" s="140" t="s">
        <v>136</v>
      </c>
      <c r="C352" s="141" t="s">
        <v>92</v>
      </c>
    </row>
    <row r="353">
      <c r="A353" s="140" t="s">
        <v>137</v>
      </c>
      <c r="B353" s="140" t="s">
        <v>137</v>
      </c>
      <c r="C353" s="141" t="s">
        <v>92</v>
      </c>
    </row>
    <row r="354">
      <c r="A354" s="140" t="s">
        <v>139</v>
      </c>
      <c r="B354" s="140" t="s">
        <v>139</v>
      </c>
      <c r="C354" s="141" t="s">
        <v>92</v>
      </c>
    </row>
    <row r="355">
      <c r="A355" s="140" t="s">
        <v>147</v>
      </c>
      <c r="B355" s="140" t="s">
        <v>147</v>
      </c>
      <c r="C355" s="141" t="s">
        <v>92</v>
      </c>
    </row>
    <row r="356">
      <c r="A356" s="140" t="s">
        <v>141</v>
      </c>
      <c r="B356" s="140" t="s">
        <v>141</v>
      </c>
      <c r="C356" s="141" t="s">
        <v>92</v>
      </c>
    </row>
    <row r="357">
      <c r="A357" s="140" t="s">
        <v>142</v>
      </c>
      <c r="B357" s="140" t="s">
        <v>142</v>
      </c>
      <c r="C357" s="141" t="s">
        <v>92</v>
      </c>
    </row>
    <row r="358">
      <c r="A358" s="140" t="s">
        <v>143</v>
      </c>
      <c r="B358" s="140" t="s">
        <v>143</v>
      </c>
      <c r="C358" s="141" t="s">
        <v>92</v>
      </c>
    </row>
    <row r="359">
      <c r="A359" s="140" t="s">
        <v>144</v>
      </c>
      <c r="B359" s="140" t="s">
        <v>144</v>
      </c>
      <c r="C359" s="141" t="s">
        <v>92</v>
      </c>
    </row>
    <row r="360">
      <c r="A360" s="140" t="s">
        <v>145</v>
      </c>
      <c r="B360" s="140" t="s">
        <v>145</v>
      </c>
      <c r="C360" s="141" t="s">
        <v>92</v>
      </c>
    </row>
    <row r="361">
      <c r="A361" s="140" t="s">
        <v>146</v>
      </c>
      <c r="B361" s="140" t="s">
        <v>146</v>
      </c>
      <c r="C361" s="141" t="s">
        <v>92</v>
      </c>
    </row>
    <row r="362">
      <c r="A362" s="140" t="s">
        <v>149</v>
      </c>
      <c r="B362" s="140" t="s">
        <v>149</v>
      </c>
      <c r="C362" s="141" t="s">
        <v>92</v>
      </c>
    </row>
    <row r="363">
      <c r="C363" s="144"/>
    </row>
    <row r="364">
      <c r="C364" s="144"/>
    </row>
    <row r="365">
      <c r="C365" s="144"/>
    </row>
    <row r="366">
      <c r="C366" s="144"/>
    </row>
    <row r="367">
      <c r="C367" s="144"/>
    </row>
    <row r="368">
      <c r="C368" s="144"/>
    </row>
    <row r="369">
      <c r="C369" s="144"/>
    </row>
    <row r="370">
      <c r="C370" s="144"/>
    </row>
    <row r="371">
      <c r="C371" s="144"/>
    </row>
    <row r="372">
      <c r="C372" s="144"/>
    </row>
    <row r="373">
      <c r="C373" s="144"/>
    </row>
    <row r="374">
      <c r="C374" s="144"/>
    </row>
    <row r="375">
      <c r="C375" s="144"/>
    </row>
    <row r="376">
      <c r="C376" s="144"/>
    </row>
    <row r="377">
      <c r="C377" s="144"/>
    </row>
    <row r="378">
      <c r="C378" s="144"/>
    </row>
    <row r="379">
      <c r="C379" s="144"/>
    </row>
    <row r="380">
      <c r="C380" s="144"/>
    </row>
    <row r="381">
      <c r="C381" s="144"/>
    </row>
    <row r="382">
      <c r="C382" s="144"/>
    </row>
    <row r="383">
      <c r="C383" s="144"/>
    </row>
    <row r="384">
      <c r="C384" s="144"/>
    </row>
    <row r="385">
      <c r="C385" s="144"/>
    </row>
    <row r="386">
      <c r="C386" s="144"/>
    </row>
    <row r="387">
      <c r="C387" s="144"/>
    </row>
    <row r="388">
      <c r="C388" s="144"/>
    </row>
    <row r="389">
      <c r="C389" s="144"/>
    </row>
    <row r="390">
      <c r="C390" s="144"/>
    </row>
    <row r="391">
      <c r="C391" s="144"/>
    </row>
    <row r="392">
      <c r="C392" s="144"/>
    </row>
    <row r="393">
      <c r="C393" s="144"/>
    </row>
    <row r="394">
      <c r="C394" s="144"/>
    </row>
    <row r="395">
      <c r="C395" s="144"/>
    </row>
    <row r="396">
      <c r="C396" s="144"/>
    </row>
    <row r="397">
      <c r="C397" s="144"/>
    </row>
    <row r="398">
      <c r="C398" s="144"/>
    </row>
    <row r="399">
      <c r="C399" s="144"/>
    </row>
    <row r="400">
      <c r="C400" s="144"/>
    </row>
    <row r="401">
      <c r="C401" s="144"/>
    </row>
    <row r="402">
      <c r="C402" s="144"/>
    </row>
    <row r="403">
      <c r="C403" s="144"/>
    </row>
    <row r="404">
      <c r="C404" s="144"/>
    </row>
    <row r="405">
      <c r="C405" s="144"/>
    </row>
    <row r="406">
      <c r="C406" s="144"/>
    </row>
    <row r="407">
      <c r="C407" s="144"/>
    </row>
    <row r="408">
      <c r="C408" s="144"/>
    </row>
    <row r="409">
      <c r="C409" s="144"/>
    </row>
    <row r="410">
      <c r="C410" s="144"/>
    </row>
    <row r="411">
      <c r="C411" s="144"/>
    </row>
    <row r="412">
      <c r="C412" s="144"/>
    </row>
    <row r="413">
      <c r="C413" s="144"/>
    </row>
    <row r="414">
      <c r="C414" s="144"/>
    </row>
    <row r="415">
      <c r="C415" s="144"/>
    </row>
    <row r="416">
      <c r="C416" s="144"/>
    </row>
    <row r="417">
      <c r="C417" s="144"/>
    </row>
    <row r="418">
      <c r="C418" s="144"/>
    </row>
    <row r="419">
      <c r="C419" s="144"/>
    </row>
    <row r="420">
      <c r="C420" s="144"/>
    </row>
    <row r="421">
      <c r="C421" s="144"/>
    </row>
    <row r="422">
      <c r="C422" s="144"/>
    </row>
    <row r="423">
      <c r="C423" s="144"/>
    </row>
    <row r="424">
      <c r="C424" s="144"/>
    </row>
    <row r="425">
      <c r="C425" s="144"/>
    </row>
    <row r="426">
      <c r="C426" s="144"/>
    </row>
    <row r="427">
      <c r="C427" s="144"/>
    </row>
    <row r="428">
      <c r="C428" s="144"/>
    </row>
    <row r="429">
      <c r="C429" s="144"/>
    </row>
    <row r="430">
      <c r="C430" s="144"/>
    </row>
    <row r="431">
      <c r="C431" s="144"/>
    </row>
    <row r="432">
      <c r="C432" s="144"/>
    </row>
    <row r="433">
      <c r="C433" s="144"/>
    </row>
    <row r="434">
      <c r="C434" s="144"/>
    </row>
    <row r="435">
      <c r="C435" s="144"/>
    </row>
    <row r="436">
      <c r="C436" s="144"/>
    </row>
    <row r="437">
      <c r="C437" s="144"/>
    </row>
    <row r="438">
      <c r="C438" s="144"/>
    </row>
    <row r="439">
      <c r="C439" s="144"/>
    </row>
    <row r="440">
      <c r="C440" s="144"/>
    </row>
    <row r="441">
      <c r="C441" s="144"/>
    </row>
    <row r="442">
      <c r="C442" s="144"/>
    </row>
    <row r="443">
      <c r="C443" s="144"/>
    </row>
    <row r="444">
      <c r="C444" s="144"/>
    </row>
    <row r="445">
      <c r="C445" s="144"/>
    </row>
    <row r="446">
      <c r="C446" s="144"/>
    </row>
    <row r="447">
      <c r="C447" s="144"/>
    </row>
    <row r="448">
      <c r="C448" s="144"/>
    </row>
    <row r="449">
      <c r="C449" s="144"/>
    </row>
    <row r="450">
      <c r="C450" s="144"/>
    </row>
    <row r="451">
      <c r="C451" s="144"/>
    </row>
    <row r="452">
      <c r="C452" s="144"/>
    </row>
    <row r="453">
      <c r="C453" s="144"/>
    </row>
    <row r="454">
      <c r="C454" s="144"/>
    </row>
    <row r="455">
      <c r="C455" s="144"/>
    </row>
    <row r="456">
      <c r="C456" s="144"/>
    </row>
    <row r="457">
      <c r="C457" s="144"/>
    </row>
    <row r="458">
      <c r="C458" s="144"/>
    </row>
    <row r="459">
      <c r="C459" s="144"/>
    </row>
    <row r="460">
      <c r="C460" s="144"/>
    </row>
    <row r="461">
      <c r="C461" s="144"/>
    </row>
    <row r="462">
      <c r="C462" s="144"/>
    </row>
    <row r="463">
      <c r="C463" s="144"/>
    </row>
    <row r="464">
      <c r="C464" s="144"/>
    </row>
    <row r="465">
      <c r="C465" s="144"/>
    </row>
    <row r="466">
      <c r="C466" s="144"/>
    </row>
    <row r="467">
      <c r="C467" s="144"/>
    </row>
    <row r="468">
      <c r="C468" s="144"/>
    </row>
    <row r="469">
      <c r="C469" s="144"/>
    </row>
    <row r="470">
      <c r="C470" s="144"/>
    </row>
    <row r="471">
      <c r="C471" s="144"/>
    </row>
    <row r="472">
      <c r="C472" s="144"/>
    </row>
    <row r="473">
      <c r="C473" s="144"/>
    </row>
    <row r="474">
      <c r="C474" s="144"/>
    </row>
    <row r="475">
      <c r="C475" s="144"/>
    </row>
    <row r="476">
      <c r="C476" s="144"/>
    </row>
    <row r="477">
      <c r="C477" s="144"/>
    </row>
    <row r="478">
      <c r="C478" s="144"/>
    </row>
    <row r="479">
      <c r="C479" s="144"/>
    </row>
    <row r="480">
      <c r="C480" s="144"/>
    </row>
    <row r="481">
      <c r="C481" s="144"/>
    </row>
    <row r="482">
      <c r="C482" s="144"/>
    </row>
    <row r="483">
      <c r="C483" s="144"/>
    </row>
    <row r="484">
      <c r="C484" s="144"/>
    </row>
    <row r="485">
      <c r="C485" s="144"/>
    </row>
    <row r="486">
      <c r="C486" s="144"/>
    </row>
    <row r="487">
      <c r="C487" s="144"/>
    </row>
    <row r="488">
      <c r="C488" s="144"/>
    </row>
    <row r="489">
      <c r="C489" s="144"/>
    </row>
    <row r="490">
      <c r="C490" s="144"/>
    </row>
    <row r="491">
      <c r="C491" s="144"/>
    </row>
    <row r="492">
      <c r="C492" s="144"/>
    </row>
    <row r="493">
      <c r="C493" s="144"/>
    </row>
    <row r="494">
      <c r="C494" s="144"/>
    </row>
    <row r="495">
      <c r="C495" s="144"/>
    </row>
    <row r="496">
      <c r="C496" s="144"/>
    </row>
    <row r="497">
      <c r="C497" s="144"/>
    </row>
    <row r="498">
      <c r="C498" s="144"/>
    </row>
    <row r="499">
      <c r="C499" s="144"/>
    </row>
    <row r="500">
      <c r="C500" s="144"/>
    </row>
    <row r="501">
      <c r="C501" s="144"/>
    </row>
    <row r="502">
      <c r="C502" s="144"/>
    </row>
    <row r="503">
      <c r="C503" s="144"/>
    </row>
    <row r="504">
      <c r="C504" s="144"/>
    </row>
    <row r="505">
      <c r="C505" s="144"/>
    </row>
    <row r="506">
      <c r="C506" s="144"/>
    </row>
    <row r="507">
      <c r="C507" s="144"/>
    </row>
    <row r="508">
      <c r="C508" s="144"/>
    </row>
    <row r="509">
      <c r="C509" s="144"/>
    </row>
    <row r="510">
      <c r="C510" s="144"/>
    </row>
    <row r="511">
      <c r="C511" s="144"/>
    </row>
    <row r="512">
      <c r="C512" s="144"/>
    </row>
    <row r="513">
      <c r="C513" s="144"/>
    </row>
    <row r="514">
      <c r="C514" s="144"/>
    </row>
    <row r="515">
      <c r="C515" s="144"/>
    </row>
    <row r="516">
      <c r="C516" s="144"/>
    </row>
    <row r="517">
      <c r="C517" s="144"/>
    </row>
    <row r="518">
      <c r="C518" s="144"/>
    </row>
    <row r="519">
      <c r="C519" s="144"/>
    </row>
    <row r="520">
      <c r="C520" s="144"/>
    </row>
    <row r="521">
      <c r="C521" s="144"/>
    </row>
    <row r="522">
      <c r="C522" s="144"/>
    </row>
    <row r="523">
      <c r="C523" s="144"/>
    </row>
    <row r="524">
      <c r="C524" s="144"/>
    </row>
    <row r="525">
      <c r="C525" s="144"/>
    </row>
    <row r="526">
      <c r="C526" s="144"/>
    </row>
    <row r="527">
      <c r="C527" s="144"/>
    </row>
    <row r="528">
      <c r="C528" s="144"/>
    </row>
    <row r="529">
      <c r="C529" s="144"/>
    </row>
    <row r="530">
      <c r="C530" s="144"/>
    </row>
    <row r="531">
      <c r="C531" s="144"/>
    </row>
    <row r="532">
      <c r="C532" s="144"/>
    </row>
    <row r="533">
      <c r="C533" s="144"/>
    </row>
    <row r="534">
      <c r="C534" s="144"/>
    </row>
    <row r="535">
      <c r="C535" s="144"/>
    </row>
    <row r="536">
      <c r="C536" s="144"/>
    </row>
    <row r="537">
      <c r="C537" s="144"/>
    </row>
    <row r="538">
      <c r="C538" s="144"/>
    </row>
    <row r="539">
      <c r="C539" s="144"/>
    </row>
    <row r="540">
      <c r="C540" s="144"/>
    </row>
    <row r="541">
      <c r="C541" s="144"/>
    </row>
    <row r="542">
      <c r="C542" s="144"/>
    </row>
    <row r="543">
      <c r="C543" s="144"/>
    </row>
    <row r="544">
      <c r="C544" s="144"/>
    </row>
    <row r="545">
      <c r="C545" s="144"/>
    </row>
    <row r="546">
      <c r="C546" s="144"/>
    </row>
    <row r="547">
      <c r="C547" s="144"/>
    </row>
    <row r="548">
      <c r="C548" s="144"/>
    </row>
    <row r="549">
      <c r="C549" s="144"/>
    </row>
    <row r="550">
      <c r="C550" s="144"/>
    </row>
    <row r="551">
      <c r="C551" s="144"/>
    </row>
    <row r="552">
      <c r="C552" s="144"/>
    </row>
    <row r="553">
      <c r="C553" s="144"/>
    </row>
    <row r="554">
      <c r="C554" s="144"/>
    </row>
    <row r="555">
      <c r="C555" s="144"/>
    </row>
    <row r="556">
      <c r="C556" s="144"/>
    </row>
    <row r="557">
      <c r="C557" s="144"/>
    </row>
    <row r="558">
      <c r="C558" s="144"/>
    </row>
    <row r="559">
      <c r="C559" s="144"/>
    </row>
    <row r="560">
      <c r="C560" s="144"/>
    </row>
    <row r="561">
      <c r="C561" s="144"/>
    </row>
    <row r="562">
      <c r="C562" s="144"/>
    </row>
    <row r="563">
      <c r="C563" s="144"/>
    </row>
    <row r="564">
      <c r="C564" s="144"/>
    </row>
    <row r="565">
      <c r="C565" s="144"/>
    </row>
    <row r="566">
      <c r="C566" s="144"/>
    </row>
    <row r="567">
      <c r="C567" s="144"/>
    </row>
    <row r="568">
      <c r="C568" s="144"/>
    </row>
    <row r="569">
      <c r="C569" s="144"/>
    </row>
    <row r="570">
      <c r="C570" s="144"/>
    </row>
    <row r="571">
      <c r="C571" s="144"/>
    </row>
    <row r="572">
      <c r="C572" s="144"/>
    </row>
    <row r="573">
      <c r="C573" s="144"/>
    </row>
    <row r="574">
      <c r="C574" s="144"/>
    </row>
    <row r="575">
      <c r="C575" s="144"/>
    </row>
    <row r="576">
      <c r="C576" s="144"/>
    </row>
    <row r="577">
      <c r="C577" s="144"/>
    </row>
    <row r="578">
      <c r="C578" s="144"/>
    </row>
    <row r="579">
      <c r="C579" s="144"/>
    </row>
    <row r="580">
      <c r="C580" s="144"/>
    </row>
    <row r="581">
      <c r="C581" s="144"/>
    </row>
    <row r="582">
      <c r="C582" s="144"/>
    </row>
    <row r="583">
      <c r="C583" s="144"/>
    </row>
    <row r="584">
      <c r="C584" s="144"/>
    </row>
    <row r="585">
      <c r="C585" s="144"/>
    </row>
    <row r="586">
      <c r="C586" s="144"/>
    </row>
    <row r="587">
      <c r="C587" s="144"/>
    </row>
    <row r="588">
      <c r="C588" s="144"/>
    </row>
    <row r="589">
      <c r="C589" s="144"/>
    </row>
    <row r="590">
      <c r="C590" s="144"/>
    </row>
    <row r="591">
      <c r="C591" s="144"/>
    </row>
    <row r="592">
      <c r="C592" s="144"/>
    </row>
    <row r="593">
      <c r="C593" s="144"/>
    </row>
    <row r="594">
      <c r="C594" s="144"/>
    </row>
    <row r="595">
      <c r="C595" s="144"/>
    </row>
    <row r="596">
      <c r="C596" s="144"/>
    </row>
    <row r="597">
      <c r="C597" s="144"/>
    </row>
    <row r="598">
      <c r="C598" s="144"/>
    </row>
    <row r="599">
      <c r="C599" s="144"/>
    </row>
    <row r="600">
      <c r="C600" s="144"/>
    </row>
    <row r="601">
      <c r="C601" s="144"/>
    </row>
    <row r="602">
      <c r="C602" s="144"/>
    </row>
    <row r="603">
      <c r="C603" s="144"/>
    </row>
    <row r="604">
      <c r="C604" s="144"/>
    </row>
    <row r="605">
      <c r="C605" s="144"/>
    </row>
    <row r="606">
      <c r="C606" s="144"/>
    </row>
    <row r="607">
      <c r="C607" s="144"/>
    </row>
    <row r="608">
      <c r="C608" s="144"/>
    </row>
    <row r="609">
      <c r="C609" s="144"/>
    </row>
    <row r="610">
      <c r="C610" s="144"/>
    </row>
    <row r="611">
      <c r="C611" s="144"/>
    </row>
    <row r="612">
      <c r="C612" s="144"/>
    </row>
    <row r="613">
      <c r="C613" s="144"/>
    </row>
    <row r="614">
      <c r="C614" s="144"/>
    </row>
    <row r="615">
      <c r="C615" s="144"/>
    </row>
    <row r="616">
      <c r="C616" s="144"/>
    </row>
    <row r="617">
      <c r="C617" s="144"/>
    </row>
    <row r="618">
      <c r="C618" s="144"/>
    </row>
    <row r="619">
      <c r="C619" s="144"/>
    </row>
    <row r="620">
      <c r="C620" s="144"/>
    </row>
    <row r="621">
      <c r="C621" s="144"/>
    </row>
    <row r="622">
      <c r="C622" s="144"/>
    </row>
    <row r="623">
      <c r="C623" s="144"/>
    </row>
    <row r="624">
      <c r="C624" s="144"/>
    </row>
    <row r="625">
      <c r="C625" s="144"/>
    </row>
    <row r="626">
      <c r="C626" s="144"/>
    </row>
    <row r="627">
      <c r="C627" s="144"/>
    </row>
    <row r="628">
      <c r="C628" s="144"/>
    </row>
    <row r="629">
      <c r="C629" s="144"/>
    </row>
    <row r="630">
      <c r="C630" s="144"/>
    </row>
    <row r="631">
      <c r="C631" s="144"/>
    </row>
    <row r="632">
      <c r="C632" s="144"/>
    </row>
    <row r="633">
      <c r="C633" s="144"/>
    </row>
    <row r="634">
      <c r="C634" s="144"/>
    </row>
    <row r="635">
      <c r="C635" s="144"/>
    </row>
    <row r="636">
      <c r="C636" s="144"/>
    </row>
    <row r="637">
      <c r="C637" s="144"/>
    </row>
    <row r="638">
      <c r="C638" s="144"/>
    </row>
    <row r="639">
      <c r="C639" s="144"/>
    </row>
    <row r="640">
      <c r="C640" s="144"/>
    </row>
    <row r="641">
      <c r="C641" s="144"/>
    </row>
    <row r="642">
      <c r="C642" s="144"/>
    </row>
    <row r="643">
      <c r="C643" s="144"/>
    </row>
    <row r="644">
      <c r="C644" s="144"/>
    </row>
    <row r="645">
      <c r="C645" s="144"/>
    </row>
    <row r="646">
      <c r="C646" s="144"/>
    </row>
    <row r="647">
      <c r="C647" s="144"/>
    </row>
    <row r="648">
      <c r="C648" s="144"/>
    </row>
    <row r="649">
      <c r="C649" s="144"/>
    </row>
    <row r="650">
      <c r="C650" s="144"/>
    </row>
    <row r="651">
      <c r="C651" s="144"/>
    </row>
    <row r="652">
      <c r="C652" s="144"/>
    </row>
    <row r="653">
      <c r="C653" s="144"/>
    </row>
    <row r="654">
      <c r="C654" s="144"/>
    </row>
    <row r="655">
      <c r="C655" s="144"/>
    </row>
    <row r="656">
      <c r="C656" s="144"/>
    </row>
    <row r="657">
      <c r="C657" s="144"/>
    </row>
    <row r="658">
      <c r="C658" s="144"/>
    </row>
    <row r="659">
      <c r="C659" s="144"/>
    </row>
    <row r="660">
      <c r="C660" s="144"/>
    </row>
    <row r="661">
      <c r="C661" s="144"/>
    </row>
    <row r="662">
      <c r="C662" s="144"/>
    </row>
    <row r="663">
      <c r="C663" s="144"/>
    </row>
    <row r="664">
      <c r="C664" s="144"/>
    </row>
    <row r="665">
      <c r="C665" s="144"/>
    </row>
    <row r="666">
      <c r="C666" s="144"/>
    </row>
    <row r="667">
      <c r="C667" s="144"/>
    </row>
    <row r="668">
      <c r="C668" s="144"/>
    </row>
    <row r="669">
      <c r="C669" s="144"/>
    </row>
    <row r="670">
      <c r="C670" s="144"/>
    </row>
    <row r="671">
      <c r="C671" s="144"/>
    </row>
    <row r="672">
      <c r="C672" s="144"/>
    </row>
    <row r="673">
      <c r="C673" s="144"/>
    </row>
    <row r="674">
      <c r="C674" s="144"/>
    </row>
    <row r="675">
      <c r="C675" s="144"/>
    </row>
    <row r="676">
      <c r="C676" s="144"/>
    </row>
    <row r="677">
      <c r="C677" s="144"/>
    </row>
    <row r="678">
      <c r="C678" s="144"/>
    </row>
    <row r="679">
      <c r="C679" s="144"/>
    </row>
    <row r="680">
      <c r="C680" s="144"/>
    </row>
    <row r="681">
      <c r="C681" s="144"/>
    </row>
    <row r="682">
      <c r="C682" s="144"/>
    </row>
    <row r="683">
      <c r="C683" s="144"/>
    </row>
    <row r="684">
      <c r="C684" s="144"/>
    </row>
    <row r="685">
      <c r="C685" s="144"/>
    </row>
    <row r="686">
      <c r="C686" s="144"/>
    </row>
    <row r="687">
      <c r="C687" s="144"/>
    </row>
    <row r="688">
      <c r="C688" s="144"/>
    </row>
    <row r="689">
      <c r="C689" s="144"/>
    </row>
    <row r="690">
      <c r="C690" s="144"/>
    </row>
    <row r="691">
      <c r="C691" s="144"/>
    </row>
    <row r="692">
      <c r="C692" s="144"/>
    </row>
    <row r="693">
      <c r="C693" s="144"/>
    </row>
    <row r="694">
      <c r="C694" s="144"/>
    </row>
    <row r="695">
      <c r="C695" s="144"/>
    </row>
    <row r="696">
      <c r="C696" s="144"/>
    </row>
    <row r="697">
      <c r="C697" s="144"/>
    </row>
    <row r="698">
      <c r="C698" s="144"/>
    </row>
    <row r="699">
      <c r="C699" s="144"/>
    </row>
    <row r="700">
      <c r="C700" s="144"/>
    </row>
    <row r="701">
      <c r="C701" s="144"/>
    </row>
    <row r="702">
      <c r="C702" s="144"/>
    </row>
    <row r="703">
      <c r="C703" s="144"/>
    </row>
    <row r="704">
      <c r="C704" s="144"/>
    </row>
    <row r="705">
      <c r="C705" s="144"/>
    </row>
    <row r="706">
      <c r="C706" s="144"/>
    </row>
    <row r="707">
      <c r="C707" s="144"/>
    </row>
    <row r="708">
      <c r="C708" s="144"/>
    </row>
    <row r="709">
      <c r="C709" s="144"/>
    </row>
    <row r="710">
      <c r="C710" s="144"/>
    </row>
    <row r="711">
      <c r="C711" s="144"/>
    </row>
    <row r="712">
      <c r="C712" s="144"/>
    </row>
    <row r="713">
      <c r="C713" s="144"/>
    </row>
    <row r="714">
      <c r="C714" s="144"/>
    </row>
    <row r="715">
      <c r="C715" s="144"/>
    </row>
    <row r="716">
      <c r="C716" s="144"/>
    </row>
    <row r="717">
      <c r="C717" s="144"/>
    </row>
    <row r="718">
      <c r="C718" s="144"/>
    </row>
    <row r="719">
      <c r="C719" s="144"/>
    </row>
    <row r="720">
      <c r="C720" s="144"/>
    </row>
    <row r="721">
      <c r="C721" s="144"/>
    </row>
    <row r="722">
      <c r="C722" s="144"/>
    </row>
    <row r="723">
      <c r="C723" s="144"/>
    </row>
    <row r="724">
      <c r="C724" s="144"/>
    </row>
    <row r="725">
      <c r="C725" s="144"/>
    </row>
    <row r="726">
      <c r="C726" s="144"/>
    </row>
    <row r="727">
      <c r="C727" s="144"/>
    </row>
    <row r="728">
      <c r="C728" s="144"/>
    </row>
    <row r="729">
      <c r="C729" s="144"/>
    </row>
    <row r="730">
      <c r="C730" s="144"/>
    </row>
    <row r="731">
      <c r="C731" s="144"/>
    </row>
    <row r="732">
      <c r="C732" s="144"/>
    </row>
    <row r="733">
      <c r="C733" s="144"/>
    </row>
    <row r="734">
      <c r="C734" s="144"/>
    </row>
    <row r="735">
      <c r="C735" s="144"/>
    </row>
    <row r="736">
      <c r="C736" s="144"/>
    </row>
    <row r="737">
      <c r="C737" s="144"/>
    </row>
    <row r="738">
      <c r="C738" s="144"/>
    </row>
    <row r="739">
      <c r="C739" s="144"/>
    </row>
    <row r="740">
      <c r="C740" s="144"/>
    </row>
    <row r="741">
      <c r="C741" s="144"/>
    </row>
    <row r="742">
      <c r="C742" s="144"/>
    </row>
    <row r="743">
      <c r="C743" s="144"/>
    </row>
    <row r="744">
      <c r="C744" s="144"/>
    </row>
    <row r="745">
      <c r="C745" s="144"/>
    </row>
    <row r="746">
      <c r="C746" s="144"/>
    </row>
    <row r="747">
      <c r="C747" s="144"/>
    </row>
    <row r="748">
      <c r="C748" s="144"/>
    </row>
    <row r="749">
      <c r="C749" s="144"/>
    </row>
    <row r="750">
      <c r="C750" s="144"/>
    </row>
    <row r="751">
      <c r="C751" s="144"/>
    </row>
    <row r="752">
      <c r="C752" s="144"/>
    </row>
    <row r="753">
      <c r="C753" s="144"/>
    </row>
    <row r="754">
      <c r="C754" s="144"/>
    </row>
    <row r="755">
      <c r="C755" s="144"/>
    </row>
    <row r="756">
      <c r="C756" s="144"/>
    </row>
    <row r="757">
      <c r="C757" s="144"/>
    </row>
    <row r="758">
      <c r="C758" s="144"/>
    </row>
    <row r="759">
      <c r="C759" s="144"/>
    </row>
    <row r="760">
      <c r="C760" s="144"/>
    </row>
    <row r="761">
      <c r="C761" s="144"/>
    </row>
    <row r="762">
      <c r="C762" s="144"/>
    </row>
    <row r="763">
      <c r="C763" s="144"/>
    </row>
    <row r="764">
      <c r="C764" s="144"/>
    </row>
    <row r="765">
      <c r="C765" s="144"/>
    </row>
    <row r="766">
      <c r="C766" s="144"/>
    </row>
    <row r="767">
      <c r="C767" s="144"/>
    </row>
    <row r="768">
      <c r="C768" s="144"/>
    </row>
    <row r="769">
      <c r="C769" s="144"/>
    </row>
    <row r="770">
      <c r="C770" s="144"/>
    </row>
    <row r="771">
      <c r="C771" s="144"/>
    </row>
    <row r="772">
      <c r="C772" s="144"/>
    </row>
    <row r="773">
      <c r="C773" s="144"/>
    </row>
    <row r="774">
      <c r="C774" s="144"/>
    </row>
    <row r="775">
      <c r="C775" s="144"/>
    </row>
    <row r="776">
      <c r="C776" s="144"/>
    </row>
    <row r="777">
      <c r="C777" s="144"/>
    </row>
    <row r="778">
      <c r="C778" s="144"/>
    </row>
    <row r="779">
      <c r="C779" s="144"/>
    </row>
    <row r="780">
      <c r="C780" s="144"/>
    </row>
    <row r="781">
      <c r="C781" s="144"/>
    </row>
    <row r="782">
      <c r="C782" s="144"/>
    </row>
    <row r="783">
      <c r="C783" s="144"/>
    </row>
    <row r="784">
      <c r="C784" s="144"/>
    </row>
    <row r="785">
      <c r="C785" s="144"/>
    </row>
    <row r="786">
      <c r="C786" s="144"/>
    </row>
    <row r="787">
      <c r="C787" s="144"/>
    </row>
    <row r="788">
      <c r="C788" s="144"/>
    </row>
    <row r="789">
      <c r="C789" s="144"/>
    </row>
    <row r="790">
      <c r="C790" s="144"/>
    </row>
    <row r="791">
      <c r="C791" s="144"/>
    </row>
    <row r="792">
      <c r="C792" s="144"/>
    </row>
    <row r="793">
      <c r="C793" s="144"/>
    </row>
    <row r="794">
      <c r="C794" s="144"/>
    </row>
    <row r="795">
      <c r="C795" s="144"/>
    </row>
    <row r="796">
      <c r="C796" s="144"/>
    </row>
    <row r="797">
      <c r="C797" s="144"/>
    </row>
    <row r="798">
      <c r="C798" s="144"/>
    </row>
    <row r="799">
      <c r="C799" s="144"/>
    </row>
    <row r="800">
      <c r="C800" s="144"/>
    </row>
    <row r="801">
      <c r="C801" s="144"/>
    </row>
    <row r="802">
      <c r="C802" s="144"/>
    </row>
    <row r="803">
      <c r="C803" s="144"/>
    </row>
    <row r="804">
      <c r="C804" s="144"/>
    </row>
    <row r="805">
      <c r="C805" s="144"/>
    </row>
    <row r="806">
      <c r="C806" s="144"/>
    </row>
    <row r="807">
      <c r="C807" s="144"/>
    </row>
    <row r="808">
      <c r="C808" s="144"/>
    </row>
    <row r="809">
      <c r="C809" s="144"/>
    </row>
    <row r="810">
      <c r="C810" s="144"/>
    </row>
    <row r="811">
      <c r="C811" s="144"/>
    </row>
    <row r="812">
      <c r="C812" s="144"/>
    </row>
    <row r="813">
      <c r="C813" s="144"/>
    </row>
    <row r="814">
      <c r="C814" s="144"/>
    </row>
    <row r="815">
      <c r="C815" s="144"/>
    </row>
    <row r="816">
      <c r="C816" s="144"/>
    </row>
    <row r="817">
      <c r="C817" s="144"/>
    </row>
    <row r="818">
      <c r="C818" s="144"/>
    </row>
    <row r="819">
      <c r="C819" s="144"/>
    </row>
    <row r="820">
      <c r="C820" s="144"/>
    </row>
    <row r="821">
      <c r="C821" s="144"/>
    </row>
    <row r="822">
      <c r="C822" s="144"/>
    </row>
    <row r="823">
      <c r="C823" s="144"/>
    </row>
    <row r="824">
      <c r="C824" s="144"/>
    </row>
    <row r="825">
      <c r="C825" s="144"/>
    </row>
    <row r="826">
      <c r="C826" s="144"/>
    </row>
    <row r="827">
      <c r="C827" s="144"/>
    </row>
    <row r="828">
      <c r="C828" s="144"/>
    </row>
    <row r="829">
      <c r="C829" s="144"/>
    </row>
    <row r="830">
      <c r="C830" s="144"/>
    </row>
    <row r="831">
      <c r="C831" s="144"/>
    </row>
    <row r="832">
      <c r="C832" s="144"/>
    </row>
    <row r="833">
      <c r="C833" s="144"/>
    </row>
    <row r="834">
      <c r="C834" s="144"/>
    </row>
    <row r="835">
      <c r="C835" s="144"/>
    </row>
    <row r="836">
      <c r="C836" s="144"/>
    </row>
    <row r="837">
      <c r="C837" s="144"/>
    </row>
    <row r="838">
      <c r="C838" s="144"/>
    </row>
    <row r="839">
      <c r="C839" s="144"/>
    </row>
    <row r="840">
      <c r="C840" s="144"/>
    </row>
    <row r="841">
      <c r="C841" s="144"/>
    </row>
    <row r="842">
      <c r="C842" s="144"/>
    </row>
    <row r="843">
      <c r="C843" s="144"/>
    </row>
    <row r="844">
      <c r="C844" s="144"/>
    </row>
    <row r="845">
      <c r="C845" s="144"/>
    </row>
    <row r="846">
      <c r="C846" s="144"/>
    </row>
    <row r="847">
      <c r="C847" s="144"/>
    </row>
    <row r="848">
      <c r="C848" s="144"/>
    </row>
    <row r="849">
      <c r="C849" s="144"/>
    </row>
    <row r="850">
      <c r="C850" s="144"/>
    </row>
    <row r="851">
      <c r="C851" s="144"/>
    </row>
    <row r="852">
      <c r="C852" s="144"/>
    </row>
    <row r="853">
      <c r="C853" s="144"/>
    </row>
    <row r="854">
      <c r="C854" s="144"/>
    </row>
    <row r="855">
      <c r="C855" s="144"/>
    </row>
    <row r="856">
      <c r="C856" s="144"/>
    </row>
    <row r="857">
      <c r="C857" s="144"/>
    </row>
    <row r="858">
      <c r="C858" s="144"/>
    </row>
    <row r="859">
      <c r="C859" s="144"/>
    </row>
    <row r="860">
      <c r="C860" s="144"/>
    </row>
    <row r="861">
      <c r="C861" s="144"/>
    </row>
    <row r="862">
      <c r="C862" s="144"/>
    </row>
    <row r="863">
      <c r="C863" s="144"/>
    </row>
    <row r="864">
      <c r="C864" s="144"/>
    </row>
    <row r="865">
      <c r="C865" s="144"/>
    </row>
    <row r="866">
      <c r="C866" s="144"/>
    </row>
    <row r="867">
      <c r="C867" s="144"/>
    </row>
    <row r="868">
      <c r="C868" s="144"/>
    </row>
    <row r="869">
      <c r="C869" s="144"/>
    </row>
    <row r="870">
      <c r="C870" s="144"/>
    </row>
    <row r="871">
      <c r="C871" s="144"/>
    </row>
    <row r="872">
      <c r="C872" s="144"/>
    </row>
    <row r="873">
      <c r="C873" s="144"/>
    </row>
    <row r="874">
      <c r="C874" s="144"/>
    </row>
    <row r="875">
      <c r="C875" s="144"/>
    </row>
    <row r="876">
      <c r="C876" s="144"/>
    </row>
    <row r="877">
      <c r="C877" s="144"/>
    </row>
    <row r="878">
      <c r="C878" s="144"/>
    </row>
    <row r="879">
      <c r="C879" s="144"/>
    </row>
    <row r="880">
      <c r="C880" s="144"/>
    </row>
    <row r="881">
      <c r="C881" s="144"/>
    </row>
    <row r="882">
      <c r="C882" s="144"/>
    </row>
    <row r="883">
      <c r="C883" s="144"/>
    </row>
    <row r="884">
      <c r="C884" s="144"/>
    </row>
    <row r="885">
      <c r="C885" s="144"/>
    </row>
    <row r="886">
      <c r="C886" s="144"/>
    </row>
    <row r="887">
      <c r="C887" s="144"/>
    </row>
    <row r="888">
      <c r="C888" s="144"/>
    </row>
    <row r="889">
      <c r="C889" s="144"/>
    </row>
    <row r="890">
      <c r="C890" s="144"/>
    </row>
    <row r="891">
      <c r="C891" s="144"/>
    </row>
    <row r="892">
      <c r="C892" s="144"/>
    </row>
    <row r="893">
      <c r="C893" s="144"/>
    </row>
    <row r="894">
      <c r="C894" s="144"/>
    </row>
    <row r="895">
      <c r="C895" s="144"/>
    </row>
    <row r="896">
      <c r="C896" s="144"/>
    </row>
    <row r="897">
      <c r="C897" s="144"/>
    </row>
    <row r="898">
      <c r="C898" s="144"/>
    </row>
    <row r="899">
      <c r="C899" s="144"/>
    </row>
    <row r="900">
      <c r="C900" s="144"/>
    </row>
    <row r="901">
      <c r="C901" s="144"/>
    </row>
    <row r="902">
      <c r="C902" s="144"/>
    </row>
    <row r="903">
      <c r="C903" s="144"/>
    </row>
    <row r="904">
      <c r="C904" s="144"/>
    </row>
    <row r="905">
      <c r="C905" s="144"/>
    </row>
    <row r="906">
      <c r="C906" s="144"/>
    </row>
    <row r="907">
      <c r="C907" s="144"/>
    </row>
    <row r="908">
      <c r="C908" s="144"/>
    </row>
    <row r="909">
      <c r="C909" s="144"/>
    </row>
    <row r="910">
      <c r="C910" s="144"/>
    </row>
    <row r="911">
      <c r="C911" s="144"/>
    </row>
    <row r="912">
      <c r="C912" s="144"/>
    </row>
    <row r="913">
      <c r="C913" s="144"/>
    </row>
    <row r="914">
      <c r="C914" s="144"/>
    </row>
    <row r="915">
      <c r="C915" s="144"/>
    </row>
    <row r="916">
      <c r="C916" s="144"/>
    </row>
    <row r="917">
      <c r="C917" s="144"/>
    </row>
    <row r="918">
      <c r="C918" s="144"/>
    </row>
    <row r="919">
      <c r="C919" s="144"/>
    </row>
    <row r="920">
      <c r="C920" s="144"/>
    </row>
    <row r="921">
      <c r="C921" s="144"/>
    </row>
    <row r="922">
      <c r="C922" s="144"/>
    </row>
    <row r="923">
      <c r="C923" s="144"/>
    </row>
    <row r="924">
      <c r="C924" s="144"/>
    </row>
    <row r="925">
      <c r="C925" s="144"/>
    </row>
    <row r="926">
      <c r="C926" s="144"/>
    </row>
    <row r="927">
      <c r="C927" s="144"/>
    </row>
    <row r="928">
      <c r="C928" s="144"/>
    </row>
    <row r="929">
      <c r="C929" s="144"/>
    </row>
    <row r="930">
      <c r="C930" s="144"/>
    </row>
    <row r="931">
      <c r="C931" s="144"/>
    </row>
    <row r="932">
      <c r="C932" s="144"/>
    </row>
    <row r="933">
      <c r="C933" s="144"/>
    </row>
    <row r="934">
      <c r="C934" s="144"/>
    </row>
    <row r="935">
      <c r="C935" s="144"/>
    </row>
    <row r="936">
      <c r="C936" s="144"/>
    </row>
    <row r="937">
      <c r="C937" s="144"/>
    </row>
    <row r="938">
      <c r="C938" s="144"/>
    </row>
    <row r="939">
      <c r="C939" s="144"/>
    </row>
    <row r="940">
      <c r="C940" s="144"/>
    </row>
    <row r="941">
      <c r="C941" s="144"/>
    </row>
    <row r="942">
      <c r="C942" s="144"/>
    </row>
    <row r="943">
      <c r="C943" s="144"/>
    </row>
    <row r="944">
      <c r="C944" s="144"/>
    </row>
    <row r="945">
      <c r="C945" s="144"/>
    </row>
    <row r="946">
      <c r="C946" s="144"/>
    </row>
    <row r="947">
      <c r="C947" s="144"/>
    </row>
    <row r="948">
      <c r="C948" s="144"/>
    </row>
    <row r="949">
      <c r="C949" s="144"/>
    </row>
    <row r="950">
      <c r="C950" s="144"/>
    </row>
    <row r="951">
      <c r="C951" s="144"/>
    </row>
    <row r="952">
      <c r="C952" s="144"/>
    </row>
    <row r="953">
      <c r="C953" s="144"/>
    </row>
    <row r="954">
      <c r="C954" s="144"/>
    </row>
    <row r="955">
      <c r="C955" s="144"/>
    </row>
    <row r="956">
      <c r="C956" s="144"/>
    </row>
    <row r="957">
      <c r="C957" s="144"/>
    </row>
    <row r="958">
      <c r="C958" s="144"/>
    </row>
    <row r="959">
      <c r="C959" s="144"/>
    </row>
    <row r="960">
      <c r="C960" s="144"/>
    </row>
    <row r="961">
      <c r="C961" s="144"/>
    </row>
    <row r="962">
      <c r="C962" s="144"/>
    </row>
    <row r="963">
      <c r="C963" s="144"/>
    </row>
    <row r="964">
      <c r="C964" s="144"/>
    </row>
    <row r="965">
      <c r="C965" s="144"/>
    </row>
    <row r="966">
      <c r="C966" s="144"/>
    </row>
    <row r="967">
      <c r="C967" s="144"/>
    </row>
    <row r="968">
      <c r="C968" s="144"/>
    </row>
    <row r="969">
      <c r="C969" s="144"/>
    </row>
    <row r="970">
      <c r="C970" s="144"/>
    </row>
    <row r="971">
      <c r="C971" s="144"/>
    </row>
    <row r="972">
      <c r="C972" s="144"/>
    </row>
    <row r="973">
      <c r="C973" s="144"/>
    </row>
    <row r="974">
      <c r="C974" s="144"/>
    </row>
    <row r="975">
      <c r="C975" s="144"/>
    </row>
    <row r="976">
      <c r="C976" s="144"/>
    </row>
    <row r="977">
      <c r="C977" s="144"/>
    </row>
    <row r="978">
      <c r="C978" s="144"/>
    </row>
    <row r="979">
      <c r="C979" s="144"/>
    </row>
    <row r="980">
      <c r="C980" s="144"/>
    </row>
    <row r="981">
      <c r="C981" s="144"/>
    </row>
    <row r="982">
      <c r="C982" s="144"/>
    </row>
    <row r="983">
      <c r="C983" s="144"/>
    </row>
    <row r="984">
      <c r="C984" s="144"/>
    </row>
    <row r="985">
      <c r="C985" s="144"/>
    </row>
    <row r="986">
      <c r="C986" s="144"/>
    </row>
    <row r="987">
      <c r="C987" s="144"/>
    </row>
    <row r="988">
      <c r="C988" s="144"/>
    </row>
    <row r="989">
      <c r="C989" s="144"/>
    </row>
    <row r="990">
      <c r="C990" s="144"/>
    </row>
    <row r="991">
      <c r="C991" s="144"/>
    </row>
    <row r="992">
      <c r="C992" s="144"/>
    </row>
    <row r="993">
      <c r="C993" s="144"/>
    </row>
    <row r="994">
      <c r="C994" s="144"/>
    </row>
    <row r="995">
      <c r="C995" s="144"/>
    </row>
    <row r="996">
      <c r="C996" s="144"/>
    </row>
    <row r="997">
      <c r="C997" s="144"/>
    </row>
    <row r="998">
      <c r="C998" s="144"/>
    </row>
    <row r="999">
      <c r="C999" s="144"/>
    </row>
    <row r="1000">
      <c r="C1000" s="144"/>
    </row>
  </sheetData>
  <autoFilter ref="$A$1:$C$362">
    <filterColumn colId="1">
      <filters>
        <filter val="Eager Test"/>
        <filter val="Mystery Guest"/>
        <filter val="Sleepy Test"/>
        <filter val="Unknown Test"/>
        <filter val="Redundant Assertion"/>
        <filter val="Magic Number Test"/>
        <filter val="Empty Test"/>
        <filter val="Conditional Test Logic"/>
        <filter val="General Fixture"/>
        <filter val="Ignored Test"/>
        <filter val="Verbose Test"/>
        <filter val="Sensitive Equality"/>
        <filter val="Resource Optimism"/>
        <filter val="Duplicate Assert"/>
        <filter val="Print Statement/ Redundant Print"/>
        <filter val="Exception Handling"/>
        <filter val="Constructor Initialization"/>
        <filter val="Lazy Test"/>
      </filters>
    </filterColumn>
    <filterColumn colId="0">
      <filters>
        <filter val="Eager Test"/>
        <filter val="Mystery Guest"/>
        <filter val="Sleepy Test"/>
        <filter val="Unknown Test"/>
        <filter val="Redundant Assertion"/>
        <filter val="Magic Number Test"/>
        <filter val="Empty Test"/>
        <filter val="Ignored Test"/>
        <filter val="General Fixture"/>
        <filter val="Conditional Test Logic"/>
        <filter val="Verbose Test"/>
        <filter val="Sensitive Equality"/>
        <filter val="Resource Optimism"/>
        <filter val="Duplicate Assert"/>
        <filter val="Print Statement/ Redundant Print"/>
        <filter val="Exception Handling"/>
        <filter val="Constructor Initialization"/>
        <filter val="Lazy Test"/>
      </filters>
    </filterColumn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5.5"/>
  </cols>
  <sheetData>
    <row r="1">
      <c r="A1" s="140" t="s">
        <v>168</v>
      </c>
      <c r="B1" s="140" t="s">
        <v>169</v>
      </c>
      <c r="C1" s="140" t="s">
        <v>170</v>
      </c>
    </row>
    <row r="2">
      <c r="A2" s="140" t="s">
        <v>145</v>
      </c>
      <c r="B2" s="140" t="s">
        <v>142</v>
      </c>
      <c r="C2" s="140">
        <v>0.98</v>
      </c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</row>
    <row r="3" hidden="1">
      <c r="A3" s="140" t="s">
        <v>141</v>
      </c>
      <c r="B3" s="140" t="s">
        <v>131</v>
      </c>
      <c r="C3" s="140">
        <v>0.89</v>
      </c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</row>
    <row r="4" hidden="1">
      <c r="A4" s="140" t="s">
        <v>134</v>
      </c>
      <c r="B4" s="140" t="s">
        <v>131</v>
      </c>
      <c r="C4" s="140">
        <v>0.84</v>
      </c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>
      <c r="A5" s="140" t="s">
        <v>142</v>
      </c>
      <c r="B5" s="140" t="s">
        <v>145</v>
      </c>
      <c r="C5" s="140">
        <v>0.83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hidden="1">
      <c r="A6" s="140" t="s">
        <v>144</v>
      </c>
      <c r="B6" s="140" t="s">
        <v>131</v>
      </c>
      <c r="C6" s="140">
        <v>0.81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</row>
    <row r="7" hidden="1">
      <c r="A7" s="140" t="s">
        <v>146</v>
      </c>
      <c r="B7" s="140" t="s">
        <v>131</v>
      </c>
      <c r="C7" s="140">
        <v>0.81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</row>
    <row r="8" hidden="1">
      <c r="A8" s="140" t="s">
        <v>149</v>
      </c>
      <c r="B8" s="140" t="s">
        <v>131</v>
      </c>
      <c r="C8" s="140">
        <v>0.79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</row>
    <row r="9" hidden="1">
      <c r="A9" s="140" t="s">
        <v>135</v>
      </c>
      <c r="B9" s="140" t="s">
        <v>131</v>
      </c>
      <c r="C9" s="140">
        <v>0.75</v>
      </c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</row>
    <row r="10" hidden="1">
      <c r="A10" s="140" t="s">
        <v>143</v>
      </c>
      <c r="B10" s="140" t="s">
        <v>131</v>
      </c>
      <c r="C10" s="140">
        <v>0.72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</row>
    <row r="11">
      <c r="A11" s="140" t="s">
        <v>147</v>
      </c>
      <c r="B11" s="140" t="s">
        <v>135</v>
      </c>
      <c r="C11" s="140">
        <v>0.72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</row>
    <row r="12" hidden="1">
      <c r="A12" s="140" t="s">
        <v>147</v>
      </c>
      <c r="B12" s="140" t="s">
        <v>131</v>
      </c>
      <c r="C12" s="140">
        <v>0.71</v>
      </c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</row>
    <row r="13" hidden="1">
      <c r="A13" s="140" t="s">
        <v>142</v>
      </c>
      <c r="B13" s="140" t="s">
        <v>131</v>
      </c>
      <c r="C13" s="140">
        <v>0.68</v>
      </c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</row>
    <row r="14" hidden="1">
      <c r="A14" s="140" t="s">
        <v>145</v>
      </c>
      <c r="B14" s="140" t="s">
        <v>131</v>
      </c>
      <c r="C14" s="140">
        <v>0.65</v>
      </c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</row>
    <row r="15" hidden="1">
      <c r="A15" s="140" t="s">
        <v>137</v>
      </c>
      <c r="B15" s="140" t="s">
        <v>131</v>
      </c>
      <c r="C15" s="140">
        <v>0.65</v>
      </c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</row>
    <row r="16" hidden="1">
      <c r="A16" s="140" t="s">
        <v>139</v>
      </c>
      <c r="B16" s="140" t="s">
        <v>131</v>
      </c>
      <c r="C16" s="140">
        <v>0.64</v>
      </c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</row>
    <row r="17" hidden="1">
      <c r="A17" s="140" t="s">
        <v>132</v>
      </c>
      <c r="B17" s="140" t="s">
        <v>131</v>
      </c>
      <c r="C17" s="140">
        <v>0.58</v>
      </c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</row>
    <row r="18">
      <c r="A18" s="140" t="s">
        <v>144</v>
      </c>
      <c r="B18" s="140" t="s">
        <v>135</v>
      </c>
      <c r="C18" s="140">
        <v>0.57</v>
      </c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</row>
    <row r="19">
      <c r="A19" s="140" t="s">
        <v>134</v>
      </c>
      <c r="B19" s="140" t="s">
        <v>135</v>
      </c>
      <c r="C19" s="140">
        <v>0.56</v>
      </c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</row>
    <row r="20">
      <c r="A20" s="140" t="s">
        <v>143</v>
      </c>
      <c r="B20" s="140" t="s">
        <v>135</v>
      </c>
      <c r="C20" s="140">
        <v>0.56</v>
      </c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</row>
    <row r="21">
      <c r="A21" s="140" t="s">
        <v>149</v>
      </c>
      <c r="B21" s="140" t="s">
        <v>135</v>
      </c>
      <c r="C21" s="140">
        <v>0.54</v>
      </c>
    </row>
    <row r="22">
      <c r="A22" s="140" t="s">
        <v>147</v>
      </c>
      <c r="B22" s="140" t="s">
        <v>149</v>
      </c>
      <c r="C22" s="140">
        <v>0.53</v>
      </c>
    </row>
    <row r="23">
      <c r="A23" s="140" t="s">
        <v>147</v>
      </c>
      <c r="B23" s="140" t="s">
        <v>137</v>
      </c>
      <c r="C23" s="140">
        <v>0.53</v>
      </c>
    </row>
    <row r="24">
      <c r="A24" s="140" t="s">
        <v>147</v>
      </c>
      <c r="B24" s="140" t="s">
        <v>132</v>
      </c>
      <c r="C24" s="140">
        <v>0.53</v>
      </c>
    </row>
    <row r="25">
      <c r="A25" s="140" t="s">
        <v>143</v>
      </c>
      <c r="B25" s="140" t="s">
        <v>149</v>
      </c>
      <c r="C25" s="140">
        <v>0.53</v>
      </c>
    </row>
    <row r="26">
      <c r="A26" s="140" t="s">
        <v>132</v>
      </c>
      <c r="B26" s="140" t="s">
        <v>135</v>
      </c>
      <c r="C26" s="140">
        <v>0.52</v>
      </c>
    </row>
    <row r="27">
      <c r="A27" s="140" t="s">
        <v>146</v>
      </c>
      <c r="B27" s="140" t="s">
        <v>135</v>
      </c>
      <c r="C27" s="140">
        <v>0.52</v>
      </c>
    </row>
    <row r="28">
      <c r="A28" s="140" t="s">
        <v>141</v>
      </c>
      <c r="B28" s="140" t="s">
        <v>135</v>
      </c>
      <c r="C28" s="140">
        <v>0.52</v>
      </c>
    </row>
    <row r="29">
      <c r="A29" s="140" t="s">
        <v>143</v>
      </c>
      <c r="B29" s="140" t="s">
        <v>132</v>
      </c>
      <c r="C29" s="140">
        <v>0.51</v>
      </c>
    </row>
    <row r="30" hidden="1">
      <c r="A30" s="140" t="s">
        <v>131</v>
      </c>
      <c r="B30" s="140" t="s">
        <v>135</v>
      </c>
      <c r="C30" s="140">
        <v>0.49</v>
      </c>
    </row>
    <row r="31">
      <c r="A31" s="140" t="s">
        <v>149</v>
      </c>
      <c r="B31" s="140" t="s">
        <v>141</v>
      </c>
      <c r="C31" s="140">
        <v>0.48</v>
      </c>
    </row>
    <row r="32">
      <c r="A32" s="140" t="s">
        <v>147</v>
      </c>
      <c r="B32" s="140" t="s">
        <v>141</v>
      </c>
      <c r="C32" s="140">
        <v>0.47</v>
      </c>
    </row>
    <row r="33">
      <c r="A33" s="140" t="s">
        <v>134</v>
      </c>
      <c r="B33" s="140" t="s">
        <v>141</v>
      </c>
      <c r="C33" s="140">
        <v>0.46</v>
      </c>
    </row>
    <row r="34">
      <c r="A34" s="140" t="s">
        <v>137</v>
      </c>
      <c r="B34" s="140" t="s">
        <v>135</v>
      </c>
      <c r="C34" s="140">
        <v>0.46</v>
      </c>
    </row>
    <row r="35">
      <c r="A35" s="140" t="s">
        <v>145</v>
      </c>
      <c r="B35" s="140" t="s">
        <v>135</v>
      </c>
      <c r="C35" s="140">
        <v>0.46</v>
      </c>
    </row>
    <row r="36">
      <c r="A36" s="140" t="s">
        <v>142</v>
      </c>
      <c r="B36" s="140" t="s">
        <v>135</v>
      </c>
      <c r="C36" s="140">
        <v>0.45</v>
      </c>
    </row>
    <row r="37">
      <c r="A37" s="140" t="s">
        <v>139</v>
      </c>
      <c r="B37" s="140" t="s">
        <v>135</v>
      </c>
      <c r="C37" s="140">
        <v>0.45</v>
      </c>
    </row>
    <row r="38">
      <c r="A38" s="140" t="s">
        <v>134</v>
      </c>
      <c r="B38" s="140" t="s">
        <v>149</v>
      </c>
      <c r="C38" s="140">
        <v>0.44</v>
      </c>
    </row>
    <row r="39">
      <c r="A39" s="140" t="s">
        <v>139</v>
      </c>
      <c r="B39" s="140" t="s">
        <v>132</v>
      </c>
      <c r="C39" s="140">
        <v>0.39</v>
      </c>
    </row>
    <row r="40">
      <c r="A40" s="140" t="s">
        <v>149</v>
      </c>
      <c r="B40" s="140" t="s">
        <v>132</v>
      </c>
      <c r="C40" s="140">
        <v>0.37</v>
      </c>
    </row>
    <row r="41">
      <c r="A41" s="140" t="s">
        <v>132</v>
      </c>
      <c r="B41" s="140" t="s">
        <v>149</v>
      </c>
      <c r="C41" s="140">
        <v>0.36</v>
      </c>
    </row>
    <row r="42">
      <c r="A42" s="140" t="s">
        <v>143</v>
      </c>
      <c r="B42" s="140" t="s">
        <v>141</v>
      </c>
      <c r="C42" s="140">
        <v>0.36</v>
      </c>
    </row>
    <row r="43">
      <c r="A43" s="140" t="s">
        <v>149</v>
      </c>
      <c r="B43" s="140" t="s">
        <v>134</v>
      </c>
      <c r="C43" s="140">
        <v>0.36</v>
      </c>
    </row>
    <row r="44">
      <c r="A44" s="140" t="s">
        <v>139</v>
      </c>
      <c r="B44" s="140" t="s">
        <v>148</v>
      </c>
      <c r="C44" s="140">
        <v>0.36</v>
      </c>
    </row>
    <row r="45">
      <c r="A45" s="140" t="s">
        <v>132</v>
      </c>
      <c r="B45" s="140" t="s">
        <v>141</v>
      </c>
      <c r="C45" s="140">
        <v>0.33</v>
      </c>
    </row>
    <row r="46">
      <c r="A46" s="140" t="s">
        <v>137</v>
      </c>
      <c r="B46" s="140" t="s">
        <v>149</v>
      </c>
      <c r="C46" s="140">
        <v>0.32</v>
      </c>
    </row>
    <row r="47">
      <c r="A47" s="140" t="s">
        <v>145</v>
      </c>
      <c r="B47" s="140" t="s">
        <v>137</v>
      </c>
      <c r="C47" s="140">
        <v>0.32</v>
      </c>
    </row>
    <row r="48" hidden="1">
      <c r="A48" s="140" t="s">
        <v>131</v>
      </c>
      <c r="B48" s="140" t="s">
        <v>141</v>
      </c>
      <c r="C48" s="140">
        <v>0.31</v>
      </c>
    </row>
    <row r="49">
      <c r="A49" s="140" t="s">
        <v>149</v>
      </c>
      <c r="B49" s="140" t="s">
        <v>137</v>
      </c>
      <c r="C49" s="140">
        <v>0.31</v>
      </c>
    </row>
    <row r="50">
      <c r="A50" s="140" t="s">
        <v>144</v>
      </c>
      <c r="B50" s="140" t="s">
        <v>137</v>
      </c>
      <c r="C50" s="140">
        <v>0.31</v>
      </c>
    </row>
    <row r="51">
      <c r="A51" s="140" t="s">
        <v>142</v>
      </c>
      <c r="B51" s="140" t="s">
        <v>137</v>
      </c>
      <c r="C51" s="140">
        <v>0.3</v>
      </c>
    </row>
    <row r="52">
      <c r="A52" s="140" t="s">
        <v>137</v>
      </c>
      <c r="B52" s="140" t="s">
        <v>141</v>
      </c>
      <c r="C52" s="140">
        <v>0.29</v>
      </c>
    </row>
    <row r="53">
      <c r="A53" s="140" t="s">
        <v>145</v>
      </c>
      <c r="B53" s="140" t="s">
        <v>149</v>
      </c>
      <c r="C53" s="140">
        <v>0.29</v>
      </c>
    </row>
    <row r="54">
      <c r="A54" s="140" t="s">
        <v>142</v>
      </c>
      <c r="B54" s="140" t="s">
        <v>141</v>
      </c>
      <c r="C54" s="140">
        <v>0.28</v>
      </c>
    </row>
    <row r="55">
      <c r="A55" s="140" t="s">
        <v>142</v>
      </c>
      <c r="B55" s="140" t="s">
        <v>149</v>
      </c>
      <c r="C55" s="140">
        <v>0.28</v>
      </c>
    </row>
    <row r="56">
      <c r="A56" s="140" t="s">
        <v>135</v>
      </c>
      <c r="B56" s="140" t="s">
        <v>141</v>
      </c>
      <c r="C56" s="140">
        <v>0.28</v>
      </c>
    </row>
    <row r="57">
      <c r="A57" s="140" t="s">
        <v>145</v>
      </c>
      <c r="B57" s="140" t="s">
        <v>141</v>
      </c>
      <c r="C57" s="140">
        <v>0.27</v>
      </c>
    </row>
    <row r="58">
      <c r="A58" s="140" t="s">
        <v>141</v>
      </c>
      <c r="B58" s="140" t="s">
        <v>149</v>
      </c>
      <c r="C58" s="140">
        <v>0.27</v>
      </c>
    </row>
    <row r="59">
      <c r="A59" s="140" t="s">
        <v>139</v>
      </c>
      <c r="B59" s="140" t="s">
        <v>149</v>
      </c>
      <c r="C59" s="140">
        <v>0.27</v>
      </c>
    </row>
    <row r="60">
      <c r="A60" s="140" t="s">
        <v>145</v>
      </c>
      <c r="B60" s="140" t="s">
        <v>132</v>
      </c>
      <c r="C60" s="140">
        <v>0.27</v>
      </c>
    </row>
    <row r="61">
      <c r="A61" s="140" t="s">
        <v>143</v>
      </c>
      <c r="B61" s="140" t="s">
        <v>137</v>
      </c>
      <c r="C61" s="140">
        <v>0.27</v>
      </c>
    </row>
    <row r="62">
      <c r="A62" s="140" t="s">
        <v>142</v>
      </c>
      <c r="B62" s="140" t="s">
        <v>132</v>
      </c>
      <c r="C62" s="140">
        <v>0.26</v>
      </c>
    </row>
    <row r="63">
      <c r="A63" s="140" t="s">
        <v>139</v>
      </c>
      <c r="B63" s="140" t="s">
        <v>141</v>
      </c>
      <c r="C63" s="140">
        <v>0.25</v>
      </c>
    </row>
    <row r="64">
      <c r="A64" s="140" t="s">
        <v>137</v>
      </c>
      <c r="B64" s="140" t="s">
        <v>132</v>
      </c>
      <c r="C64" s="140">
        <v>0.24</v>
      </c>
    </row>
    <row r="65">
      <c r="A65" s="140" t="s">
        <v>134</v>
      </c>
      <c r="B65" s="140" t="s">
        <v>137</v>
      </c>
      <c r="C65" s="140">
        <v>0.24</v>
      </c>
    </row>
    <row r="66">
      <c r="A66" s="140" t="s">
        <v>147</v>
      </c>
      <c r="B66" s="140" t="s">
        <v>134</v>
      </c>
      <c r="C66" s="140">
        <v>0.24</v>
      </c>
    </row>
    <row r="67">
      <c r="A67" s="140" t="s">
        <v>132</v>
      </c>
      <c r="B67" s="140" t="s">
        <v>137</v>
      </c>
      <c r="C67" s="140">
        <v>0.23</v>
      </c>
    </row>
    <row r="68">
      <c r="A68" s="140" t="s">
        <v>144</v>
      </c>
      <c r="B68" s="140" t="s">
        <v>141</v>
      </c>
      <c r="C68" s="140">
        <v>0.22</v>
      </c>
    </row>
    <row r="69">
      <c r="A69" s="140" t="s">
        <v>141</v>
      </c>
      <c r="B69" s="140" t="s">
        <v>134</v>
      </c>
      <c r="C69" s="140">
        <v>0.21</v>
      </c>
    </row>
    <row r="70">
      <c r="A70" s="140" t="s">
        <v>137</v>
      </c>
      <c r="B70" s="140" t="s">
        <v>134</v>
      </c>
      <c r="C70" s="140">
        <v>0.2</v>
      </c>
    </row>
    <row r="71">
      <c r="A71" s="140" t="s">
        <v>148</v>
      </c>
      <c r="B71" s="140" t="s">
        <v>135</v>
      </c>
      <c r="C71" s="140">
        <v>0.19</v>
      </c>
    </row>
    <row r="72">
      <c r="A72" s="140" t="s">
        <v>141</v>
      </c>
      <c r="B72" s="140" t="s">
        <v>132</v>
      </c>
      <c r="C72" s="140">
        <v>0.19</v>
      </c>
    </row>
    <row r="73">
      <c r="A73" s="140" t="s">
        <v>146</v>
      </c>
      <c r="B73" s="140" t="s">
        <v>141</v>
      </c>
      <c r="C73" s="140">
        <v>0.19</v>
      </c>
    </row>
    <row r="74">
      <c r="A74" s="140" t="s">
        <v>144</v>
      </c>
      <c r="B74" s="140" t="s">
        <v>149</v>
      </c>
      <c r="C74" s="140">
        <v>0.18</v>
      </c>
    </row>
    <row r="75">
      <c r="A75" s="140" t="s">
        <v>139</v>
      </c>
      <c r="B75" s="140" t="s">
        <v>137</v>
      </c>
      <c r="C75" s="140">
        <v>0.18</v>
      </c>
    </row>
    <row r="76">
      <c r="A76" s="140" t="s">
        <v>134</v>
      </c>
      <c r="B76" s="140" t="s">
        <v>132</v>
      </c>
      <c r="C76" s="140">
        <v>0.18</v>
      </c>
    </row>
    <row r="77">
      <c r="A77" s="140" t="s">
        <v>146</v>
      </c>
      <c r="B77" s="140" t="s">
        <v>137</v>
      </c>
      <c r="C77" s="140">
        <v>0.17</v>
      </c>
    </row>
    <row r="78">
      <c r="A78" s="140" t="s">
        <v>135</v>
      </c>
      <c r="B78" s="140" t="s">
        <v>149</v>
      </c>
      <c r="C78" s="140">
        <v>0.17</v>
      </c>
    </row>
    <row r="79" hidden="1">
      <c r="A79" s="140" t="s">
        <v>131</v>
      </c>
      <c r="B79" s="140" t="s">
        <v>149</v>
      </c>
      <c r="C79" s="140">
        <v>0.16</v>
      </c>
    </row>
    <row r="80">
      <c r="A80" s="140" t="s">
        <v>135</v>
      </c>
      <c r="B80" s="140" t="s">
        <v>132</v>
      </c>
      <c r="C80" s="140">
        <v>0.16</v>
      </c>
    </row>
    <row r="81">
      <c r="A81" s="140" t="s">
        <v>141</v>
      </c>
      <c r="B81" s="140" t="s">
        <v>137</v>
      </c>
      <c r="C81" s="140">
        <v>0.16</v>
      </c>
    </row>
    <row r="82">
      <c r="A82" s="140" t="s">
        <v>139</v>
      </c>
      <c r="B82" s="140" t="s">
        <v>134</v>
      </c>
      <c r="C82" s="140">
        <v>0.16</v>
      </c>
    </row>
    <row r="83">
      <c r="A83" s="140" t="s">
        <v>144</v>
      </c>
      <c r="B83" s="140" t="s">
        <v>134</v>
      </c>
      <c r="C83" s="140">
        <v>0.16</v>
      </c>
    </row>
    <row r="84">
      <c r="A84" s="140" t="s">
        <v>143</v>
      </c>
      <c r="B84" s="140" t="s">
        <v>139</v>
      </c>
      <c r="C84" s="140">
        <v>0.16</v>
      </c>
    </row>
    <row r="85">
      <c r="A85" s="140" t="s">
        <v>145</v>
      </c>
      <c r="B85" s="140" t="s">
        <v>134</v>
      </c>
      <c r="C85" s="140">
        <v>0.15</v>
      </c>
    </row>
    <row r="86">
      <c r="A86" s="140" t="s">
        <v>132</v>
      </c>
      <c r="B86" s="140" t="s">
        <v>134</v>
      </c>
      <c r="C86" s="140">
        <v>0.15</v>
      </c>
    </row>
    <row r="87">
      <c r="A87" s="140" t="s">
        <v>142</v>
      </c>
      <c r="B87" s="140" t="s">
        <v>134</v>
      </c>
      <c r="C87" s="140">
        <v>0.15</v>
      </c>
    </row>
    <row r="88" hidden="1">
      <c r="A88" s="140" t="s">
        <v>131</v>
      </c>
      <c r="B88" s="140" t="s">
        <v>134</v>
      </c>
      <c r="C88" s="140">
        <v>0.14</v>
      </c>
    </row>
    <row r="89">
      <c r="A89" s="140" t="s">
        <v>146</v>
      </c>
      <c r="B89" s="140" t="s">
        <v>149</v>
      </c>
      <c r="C89" s="140">
        <v>0.14</v>
      </c>
    </row>
    <row r="90">
      <c r="A90" s="140" t="s">
        <v>135</v>
      </c>
      <c r="B90" s="140" t="s">
        <v>134</v>
      </c>
      <c r="C90" s="140">
        <v>0.14</v>
      </c>
    </row>
    <row r="91">
      <c r="A91" s="140" t="s">
        <v>135</v>
      </c>
      <c r="B91" s="140" t="s">
        <v>137</v>
      </c>
      <c r="C91" s="140">
        <v>0.14</v>
      </c>
    </row>
    <row r="92">
      <c r="A92" s="140" t="s">
        <v>143</v>
      </c>
      <c r="B92" s="140" t="s">
        <v>148</v>
      </c>
      <c r="C92" s="140">
        <v>0.13</v>
      </c>
    </row>
    <row r="93" hidden="1">
      <c r="A93" s="140" t="s">
        <v>131</v>
      </c>
      <c r="B93" s="140" t="s">
        <v>137</v>
      </c>
      <c r="C93" s="140">
        <v>0.13</v>
      </c>
    </row>
    <row r="94">
      <c r="A94" s="140" t="s">
        <v>146</v>
      </c>
      <c r="B94" s="140" t="s">
        <v>134</v>
      </c>
      <c r="C94" s="140">
        <v>0.13</v>
      </c>
    </row>
    <row r="95">
      <c r="A95" s="140" t="s">
        <v>144</v>
      </c>
      <c r="B95" s="140" t="s">
        <v>132</v>
      </c>
      <c r="C95" s="140">
        <v>0.12</v>
      </c>
    </row>
    <row r="96" hidden="1">
      <c r="A96" s="140" t="s">
        <v>131</v>
      </c>
      <c r="B96" s="140" t="s">
        <v>132</v>
      </c>
      <c r="C96" s="140">
        <v>0.12</v>
      </c>
    </row>
    <row r="97">
      <c r="A97" s="140" t="s">
        <v>143</v>
      </c>
      <c r="B97" s="140" t="s">
        <v>134</v>
      </c>
      <c r="C97" s="140">
        <v>0.12</v>
      </c>
    </row>
    <row r="98">
      <c r="A98" s="140" t="s">
        <v>148</v>
      </c>
      <c r="B98" s="140" t="s">
        <v>132</v>
      </c>
      <c r="C98" s="140">
        <v>0.12</v>
      </c>
    </row>
    <row r="99">
      <c r="A99" s="140" t="s">
        <v>146</v>
      </c>
      <c r="B99" s="140" t="s">
        <v>132</v>
      </c>
      <c r="C99" s="140">
        <v>0.11</v>
      </c>
    </row>
    <row r="100">
      <c r="A100" s="140" t="s">
        <v>132</v>
      </c>
      <c r="B100" s="140" t="s">
        <v>148</v>
      </c>
      <c r="C100" s="140">
        <v>0.11</v>
      </c>
    </row>
    <row r="101">
      <c r="A101" s="140" t="s">
        <v>147</v>
      </c>
      <c r="B101" s="140" t="s">
        <v>148</v>
      </c>
      <c r="C101" s="140">
        <v>0.1</v>
      </c>
    </row>
    <row r="102">
      <c r="A102" s="140" t="s">
        <v>137</v>
      </c>
      <c r="B102" s="140" t="s">
        <v>146</v>
      </c>
      <c r="C102" s="140">
        <v>0.09</v>
      </c>
    </row>
    <row r="103">
      <c r="A103" s="140" t="s">
        <v>147</v>
      </c>
      <c r="B103" s="140" t="s">
        <v>142</v>
      </c>
      <c r="C103" s="140">
        <v>0.09</v>
      </c>
    </row>
    <row r="104">
      <c r="A104" s="140" t="s">
        <v>134</v>
      </c>
      <c r="B104" s="140" t="s">
        <v>146</v>
      </c>
      <c r="C104" s="140">
        <v>0.08</v>
      </c>
    </row>
    <row r="105">
      <c r="A105" s="140" t="s">
        <v>135</v>
      </c>
      <c r="B105" s="140" t="s">
        <v>146</v>
      </c>
      <c r="C105" s="140">
        <v>0.08</v>
      </c>
    </row>
    <row r="106" hidden="1">
      <c r="A106" s="140" t="s">
        <v>131</v>
      </c>
      <c r="B106" s="140" t="s">
        <v>146</v>
      </c>
      <c r="C106" s="140">
        <v>0.08</v>
      </c>
    </row>
    <row r="107">
      <c r="A107" s="140" t="s">
        <v>147</v>
      </c>
      <c r="B107" s="140" t="s">
        <v>145</v>
      </c>
      <c r="C107" s="140">
        <v>0.08</v>
      </c>
    </row>
    <row r="108">
      <c r="A108" s="140" t="s">
        <v>145</v>
      </c>
      <c r="B108" s="140" t="s">
        <v>148</v>
      </c>
      <c r="C108" s="140">
        <v>0.08</v>
      </c>
    </row>
    <row r="109">
      <c r="A109" s="140" t="s">
        <v>143</v>
      </c>
      <c r="B109" s="140" t="s">
        <v>146</v>
      </c>
      <c r="C109" s="140">
        <v>0.08</v>
      </c>
    </row>
    <row r="110">
      <c r="A110" s="140" t="s">
        <v>149</v>
      </c>
      <c r="B110" s="140" t="s">
        <v>142</v>
      </c>
      <c r="C110" s="140">
        <v>0.07</v>
      </c>
    </row>
    <row r="111">
      <c r="A111" s="140" t="s">
        <v>137</v>
      </c>
      <c r="B111" s="140" t="s">
        <v>145</v>
      </c>
      <c r="C111" s="140">
        <v>0.07</v>
      </c>
    </row>
    <row r="112">
      <c r="A112" s="140" t="s">
        <v>149</v>
      </c>
      <c r="B112" s="140" t="s">
        <v>148</v>
      </c>
      <c r="C112" s="140">
        <v>0.07</v>
      </c>
    </row>
    <row r="113">
      <c r="A113" s="140" t="s">
        <v>149</v>
      </c>
      <c r="B113" s="140" t="s">
        <v>146</v>
      </c>
      <c r="C113" s="140">
        <v>0.07</v>
      </c>
    </row>
    <row r="114">
      <c r="A114" s="140" t="s">
        <v>137</v>
      </c>
      <c r="B114" s="140" t="s">
        <v>142</v>
      </c>
      <c r="C114" s="140">
        <v>0.07</v>
      </c>
    </row>
    <row r="115">
      <c r="A115" s="140" t="s">
        <v>148</v>
      </c>
      <c r="B115" s="140" t="s">
        <v>149</v>
      </c>
      <c r="C115" s="140">
        <v>0.07</v>
      </c>
    </row>
    <row r="116">
      <c r="A116" s="140" t="s">
        <v>142</v>
      </c>
      <c r="B116" s="140" t="s">
        <v>148</v>
      </c>
      <c r="C116" s="140">
        <v>0.07</v>
      </c>
    </row>
    <row r="117">
      <c r="A117" s="140" t="s">
        <v>132</v>
      </c>
      <c r="B117" s="140" t="s">
        <v>146</v>
      </c>
      <c r="C117" s="140">
        <v>0.06</v>
      </c>
    </row>
    <row r="118">
      <c r="A118" s="140" t="s">
        <v>141</v>
      </c>
      <c r="B118" s="140" t="s">
        <v>146</v>
      </c>
      <c r="C118" s="140">
        <v>0.06</v>
      </c>
    </row>
    <row r="119">
      <c r="A119" s="140" t="s">
        <v>132</v>
      </c>
      <c r="B119" s="140" t="s">
        <v>142</v>
      </c>
      <c r="C119" s="140">
        <v>0.06</v>
      </c>
    </row>
    <row r="120">
      <c r="A120" s="140" t="s">
        <v>135</v>
      </c>
      <c r="B120" s="140" t="s">
        <v>148</v>
      </c>
      <c r="C120" s="140">
        <v>0.06</v>
      </c>
    </row>
    <row r="121">
      <c r="A121" s="140" t="s">
        <v>143</v>
      </c>
      <c r="B121" s="140" t="s">
        <v>144</v>
      </c>
      <c r="C121" s="140">
        <v>0.06</v>
      </c>
    </row>
    <row r="122">
      <c r="A122" s="140" t="s">
        <v>143</v>
      </c>
      <c r="B122" s="140" t="s">
        <v>147</v>
      </c>
      <c r="C122" s="140">
        <v>0.06</v>
      </c>
    </row>
    <row r="123">
      <c r="A123" s="140" t="s">
        <v>149</v>
      </c>
      <c r="B123" s="140" t="s">
        <v>145</v>
      </c>
      <c r="C123" s="140">
        <v>0.06</v>
      </c>
    </row>
    <row r="124">
      <c r="A124" s="140" t="s">
        <v>148</v>
      </c>
      <c r="B124" s="140" t="s">
        <v>139</v>
      </c>
      <c r="C124" s="140">
        <v>0.05</v>
      </c>
    </row>
    <row r="125">
      <c r="A125" s="140" t="s">
        <v>132</v>
      </c>
      <c r="B125" s="140" t="s">
        <v>145</v>
      </c>
      <c r="C125" s="140">
        <v>0.05</v>
      </c>
    </row>
    <row r="126">
      <c r="A126" s="140" t="s">
        <v>132</v>
      </c>
      <c r="B126" s="140" t="s">
        <v>139</v>
      </c>
      <c r="C126" s="140">
        <v>0.05</v>
      </c>
    </row>
    <row r="127">
      <c r="A127" s="140" t="s">
        <v>139</v>
      </c>
      <c r="B127" s="140" t="s">
        <v>142</v>
      </c>
      <c r="C127" s="140">
        <v>0.05</v>
      </c>
    </row>
    <row r="128">
      <c r="A128" s="140" t="s">
        <v>141</v>
      </c>
      <c r="B128" s="140" t="s">
        <v>142</v>
      </c>
      <c r="C128" s="140">
        <v>0.04</v>
      </c>
    </row>
    <row r="129">
      <c r="A129" s="140" t="s">
        <v>149</v>
      </c>
      <c r="B129" s="140" t="s">
        <v>139</v>
      </c>
      <c r="C129" s="140">
        <v>0.04</v>
      </c>
    </row>
    <row r="130">
      <c r="A130" s="140" t="s">
        <v>134</v>
      </c>
      <c r="B130" s="140" t="s">
        <v>142</v>
      </c>
      <c r="C130" s="140">
        <v>0.04</v>
      </c>
    </row>
    <row r="131">
      <c r="A131" s="140" t="s">
        <v>145</v>
      </c>
      <c r="B131" s="140" t="s">
        <v>138</v>
      </c>
      <c r="C131" s="140">
        <v>0.04</v>
      </c>
    </row>
    <row r="132">
      <c r="A132" s="140" t="s">
        <v>138</v>
      </c>
      <c r="B132" s="140" t="s">
        <v>142</v>
      </c>
      <c r="C132" s="140">
        <v>0.04</v>
      </c>
    </row>
    <row r="133">
      <c r="A133" s="140" t="s">
        <v>138</v>
      </c>
      <c r="B133" s="140" t="s">
        <v>145</v>
      </c>
      <c r="C133" s="140">
        <v>0.04</v>
      </c>
    </row>
    <row r="134">
      <c r="A134" s="140" t="s">
        <v>145</v>
      </c>
      <c r="B134" s="140" t="s">
        <v>146</v>
      </c>
      <c r="C134" s="140">
        <v>0.04</v>
      </c>
    </row>
    <row r="135">
      <c r="A135" s="140" t="s">
        <v>142</v>
      </c>
      <c r="B135" s="140" t="s">
        <v>138</v>
      </c>
      <c r="C135" s="140">
        <v>0.04</v>
      </c>
    </row>
    <row r="136">
      <c r="A136" s="140" t="s">
        <v>139</v>
      </c>
      <c r="B136" s="140" t="s">
        <v>146</v>
      </c>
      <c r="C136" s="140">
        <v>0.04</v>
      </c>
    </row>
    <row r="137">
      <c r="A137" s="140" t="s">
        <v>134</v>
      </c>
      <c r="B137" s="140" t="s">
        <v>145</v>
      </c>
      <c r="C137" s="140">
        <v>0.04</v>
      </c>
    </row>
    <row r="138">
      <c r="A138" s="140" t="s">
        <v>149</v>
      </c>
      <c r="B138" s="140" t="s">
        <v>147</v>
      </c>
      <c r="C138" s="140">
        <v>0.04</v>
      </c>
    </row>
    <row r="139">
      <c r="A139" s="140" t="s">
        <v>137</v>
      </c>
      <c r="B139" s="140" t="s">
        <v>148</v>
      </c>
      <c r="C139" s="140">
        <v>0.04</v>
      </c>
    </row>
    <row r="140">
      <c r="A140" s="140" t="s">
        <v>139</v>
      </c>
      <c r="B140" s="140" t="s">
        <v>145</v>
      </c>
      <c r="C140" s="140">
        <v>0.04</v>
      </c>
    </row>
    <row r="141">
      <c r="A141" s="140" t="s">
        <v>142</v>
      </c>
      <c r="B141" s="140" t="s">
        <v>146</v>
      </c>
      <c r="C141" s="140">
        <v>0.04</v>
      </c>
    </row>
    <row r="142">
      <c r="A142" s="140" t="s">
        <v>132</v>
      </c>
      <c r="B142" s="140" t="s">
        <v>147</v>
      </c>
      <c r="C142" s="140">
        <v>0.04</v>
      </c>
    </row>
    <row r="143">
      <c r="A143" s="140" t="s">
        <v>148</v>
      </c>
      <c r="B143" s="140" t="s">
        <v>137</v>
      </c>
      <c r="C143" s="140">
        <v>0.04</v>
      </c>
    </row>
    <row r="144">
      <c r="A144" s="140" t="s">
        <v>139</v>
      </c>
      <c r="B144" s="140" t="s">
        <v>143</v>
      </c>
      <c r="C144" s="140">
        <v>0.04</v>
      </c>
    </row>
    <row r="145">
      <c r="A145" s="140" t="s">
        <v>137</v>
      </c>
      <c r="B145" s="140" t="s">
        <v>147</v>
      </c>
      <c r="C145" s="140">
        <v>0.04</v>
      </c>
    </row>
    <row r="146">
      <c r="A146" s="140" t="s">
        <v>134</v>
      </c>
      <c r="B146" s="140" t="s">
        <v>139</v>
      </c>
      <c r="C146" s="140">
        <v>0.03</v>
      </c>
    </row>
    <row r="147">
      <c r="A147" s="140" t="s">
        <v>143</v>
      </c>
      <c r="B147" s="140" t="s">
        <v>145</v>
      </c>
      <c r="C147" s="140">
        <v>0.03</v>
      </c>
    </row>
    <row r="148">
      <c r="A148" s="140" t="s">
        <v>147</v>
      </c>
      <c r="B148" s="140" t="s">
        <v>143</v>
      </c>
      <c r="C148" s="140">
        <v>0.03</v>
      </c>
    </row>
    <row r="149" hidden="1">
      <c r="A149" s="140" t="s">
        <v>148</v>
      </c>
      <c r="B149" s="140" t="s">
        <v>131</v>
      </c>
      <c r="C149" s="140">
        <v>0.03</v>
      </c>
    </row>
    <row r="150">
      <c r="A150" s="140" t="s">
        <v>144</v>
      </c>
      <c r="B150" s="140" t="s">
        <v>145</v>
      </c>
      <c r="C150" s="140">
        <v>0.03</v>
      </c>
    </row>
    <row r="151">
      <c r="A151" s="140" t="s">
        <v>141</v>
      </c>
      <c r="B151" s="140" t="s">
        <v>145</v>
      </c>
      <c r="C151" s="140">
        <v>0.03</v>
      </c>
    </row>
    <row r="152">
      <c r="A152" s="140" t="s">
        <v>144</v>
      </c>
      <c r="B152" s="140" t="s">
        <v>142</v>
      </c>
      <c r="C152" s="140">
        <v>0.03</v>
      </c>
    </row>
    <row r="153">
      <c r="A153" s="140" t="s">
        <v>144</v>
      </c>
      <c r="B153" s="140" t="s">
        <v>143</v>
      </c>
      <c r="C153" s="140">
        <v>0.03</v>
      </c>
    </row>
    <row r="154">
      <c r="A154" s="140" t="s">
        <v>147</v>
      </c>
      <c r="B154" s="140" t="s">
        <v>146</v>
      </c>
      <c r="C154" s="140">
        <v>0.03</v>
      </c>
    </row>
    <row r="155" hidden="1">
      <c r="A155" s="140" t="s">
        <v>131</v>
      </c>
      <c r="B155" s="140" t="s">
        <v>142</v>
      </c>
      <c r="C155" s="140">
        <v>0.03</v>
      </c>
    </row>
    <row r="156">
      <c r="A156" s="140" t="s">
        <v>143</v>
      </c>
      <c r="B156" s="140" t="s">
        <v>142</v>
      </c>
      <c r="C156" s="140">
        <v>0.03</v>
      </c>
    </row>
    <row r="157">
      <c r="A157" s="140" t="s">
        <v>145</v>
      </c>
      <c r="B157" s="140" t="s">
        <v>139</v>
      </c>
      <c r="C157" s="140">
        <v>0.03</v>
      </c>
    </row>
    <row r="158" hidden="1">
      <c r="A158" s="140" t="s">
        <v>131</v>
      </c>
      <c r="B158" s="140" t="s">
        <v>145</v>
      </c>
      <c r="C158" s="140">
        <v>0.03</v>
      </c>
    </row>
    <row r="159">
      <c r="A159" s="140" t="s">
        <v>142</v>
      </c>
      <c r="B159" s="140" t="s">
        <v>147</v>
      </c>
      <c r="C159" s="140">
        <v>0.03</v>
      </c>
    </row>
    <row r="160">
      <c r="A160" s="140" t="s">
        <v>145</v>
      </c>
      <c r="B160" s="140" t="s">
        <v>147</v>
      </c>
      <c r="C160" s="140">
        <v>0.03</v>
      </c>
    </row>
    <row r="161">
      <c r="A161" s="140" t="s">
        <v>135</v>
      </c>
      <c r="B161" s="140" t="s">
        <v>145</v>
      </c>
      <c r="C161" s="140">
        <v>0.03</v>
      </c>
    </row>
    <row r="162">
      <c r="A162" s="140" t="s">
        <v>135</v>
      </c>
      <c r="B162" s="140" t="s">
        <v>142</v>
      </c>
      <c r="C162" s="140">
        <v>0.03</v>
      </c>
    </row>
    <row r="163">
      <c r="A163" s="140" t="s">
        <v>142</v>
      </c>
      <c r="B163" s="140" t="s">
        <v>139</v>
      </c>
      <c r="C163" s="140">
        <v>0.03</v>
      </c>
    </row>
    <row r="164">
      <c r="A164" s="140" t="s">
        <v>141</v>
      </c>
      <c r="B164" s="140" t="s">
        <v>147</v>
      </c>
      <c r="C164" s="140">
        <v>0.02</v>
      </c>
    </row>
    <row r="165">
      <c r="A165" s="140" t="s">
        <v>148</v>
      </c>
      <c r="B165" s="140" t="s">
        <v>142</v>
      </c>
      <c r="C165" s="140">
        <v>0.02</v>
      </c>
    </row>
    <row r="166">
      <c r="A166" s="140" t="s">
        <v>146</v>
      </c>
      <c r="B166" s="140" t="s">
        <v>145</v>
      </c>
      <c r="C166" s="140">
        <v>0.02</v>
      </c>
    </row>
    <row r="167">
      <c r="A167" s="140" t="s">
        <v>146</v>
      </c>
      <c r="B167" s="140" t="s">
        <v>142</v>
      </c>
      <c r="C167" s="140">
        <v>0.02</v>
      </c>
    </row>
    <row r="168">
      <c r="A168" s="140" t="s">
        <v>135</v>
      </c>
      <c r="B168" s="140" t="s">
        <v>147</v>
      </c>
      <c r="C168" s="140">
        <v>0.02</v>
      </c>
    </row>
    <row r="169">
      <c r="A169" s="140" t="s">
        <v>148</v>
      </c>
      <c r="B169" s="140" t="s">
        <v>145</v>
      </c>
      <c r="C169" s="140">
        <v>0.02</v>
      </c>
    </row>
    <row r="170">
      <c r="A170" s="140" t="s">
        <v>132</v>
      </c>
      <c r="B170" s="140" t="s">
        <v>143</v>
      </c>
      <c r="C170" s="140">
        <v>0.02</v>
      </c>
    </row>
    <row r="171">
      <c r="A171" s="140" t="s">
        <v>141</v>
      </c>
      <c r="B171" s="140" t="s">
        <v>139</v>
      </c>
      <c r="C171" s="140">
        <v>0.02</v>
      </c>
    </row>
    <row r="172">
      <c r="A172" s="140" t="s">
        <v>149</v>
      </c>
      <c r="B172" s="140" t="s">
        <v>143</v>
      </c>
      <c r="C172" s="140">
        <v>0.02</v>
      </c>
    </row>
    <row r="173" hidden="1">
      <c r="A173" s="140" t="s">
        <v>131</v>
      </c>
      <c r="B173" s="140" t="s">
        <v>139</v>
      </c>
      <c r="C173" s="140">
        <v>0.02</v>
      </c>
    </row>
    <row r="174">
      <c r="A174" s="140" t="s">
        <v>137</v>
      </c>
      <c r="B174" s="140" t="s">
        <v>139</v>
      </c>
      <c r="C174" s="140">
        <v>0.02</v>
      </c>
    </row>
    <row r="175">
      <c r="A175" s="140" t="s">
        <v>135</v>
      </c>
      <c r="B175" s="140" t="s">
        <v>139</v>
      </c>
      <c r="C175" s="140">
        <v>0.02</v>
      </c>
    </row>
    <row r="176">
      <c r="A176" s="140" t="s">
        <v>137</v>
      </c>
      <c r="B176" s="140" t="s">
        <v>144</v>
      </c>
      <c r="C176" s="140">
        <v>0.02</v>
      </c>
    </row>
    <row r="177">
      <c r="A177" s="140" t="s">
        <v>147</v>
      </c>
      <c r="B177" s="140" t="s">
        <v>139</v>
      </c>
      <c r="C177" s="140">
        <v>0.02</v>
      </c>
    </row>
    <row r="178">
      <c r="A178" s="140" t="s">
        <v>134</v>
      </c>
      <c r="B178" s="140" t="s">
        <v>147</v>
      </c>
      <c r="C178" s="140">
        <v>0.02</v>
      </c>
    </row>
    <row r="179">
      <c r="A179" s="140" t="s">
        <v>144</v>
      </c>
      <c r="B179" s="140" t="s">
        <v>146</v>
      </c>
      <c r="C179" s="140">
        <v>0.02</v>
      </c>
    </row>
    <row r="180">
      <c r="A180" s="140" t="s">
        <v>142</v>
      </c>
      <c r="B180" s="140" t="s">
        <v>144</v>
      </c>
      <c r="C180" s="140">
        <v>0.01</v>
      </c>
    </row>
    <row r="181">
      <c r="A181" s="140" t="s">
        <v>132</v>
      </c>
      <c r="B181" s="140" t="s">
        <v>144</v>
      </c>
      <c r="C181" s="140">
        <v>0.01</v>
      </c>
    </row>
    <row r="182">
      <c r="A182" s="140" t="s">
        <v>141</v>
      </c>
      <c r="B182" s="140" t="s">
        <v>143</v>
      </c>
      <c r="C182" s="140">
        <v>0.01</v>
      </c>
    </row>
    <row r="183">
      <c r="A183" s="140" t="s">
        <v>148</v>
      </c>
      <c r="B183" s="140" t="s">
        <v>134</v>
      </c>
      <c r="C183" s="140">
        <v>0.01</v>
      </c>
    </row>
    <row r="184">
      <c r="A184" s="140" t="s">
        <v>148</v>
      </c>
      <c r="B184" s="140" t="s">
        <v>141</v>
      </c>
      <c r="C184" s="140">
        <v>0.01</v>
      </c>
    </row>
    <row r="185">
      <c r="A185" s="140" t="s">
        <v>141</v>
      </c>
      <c r="B185" s="140" t="s">
        <v>144</v>
      </c>
      <c r="C185" s="140">
        <v>0.01</v>
      </c>
    </row>
    <row r="186">
      <c r="A186" s="140" t="s">
        <v>137</v>
      </c>
      <c r="B186" s="140" t="s">
        <v>143</v>
      </c>
      <c r="C186" s="140">
        <v>0.01</v>
      </c>
    </row>
    <row r="187">
      <c r="A187" s="140" t="s">
        <v>134</v>
      </c>
      <c r="B187" s="140" t="s">
        <v>148</v>
      </c>
      <c r="C187" s="140">
        <v>0.01</v>
      </c>
    </row>
    <row r="188" hidden="1">
      <c r="A188" s="140" t="s">
        <v>131</v>
      </c>
      <c r="B188" s="140" t="s">
        <v>147</v>
      </c>
      <c r="C188" s="140">
        <v>0.01</v>
      </c>
    </row>
    <row r="189">
      <c r="A189" s="140" t="s">
        <v>148</v>
      </c>
      <c r="B189" s="140" t="s">
        <v>147</v>
      </c>
      <c r="C189" s="140">
        <v>0.01</v>
      </c>
    </row>
    <row r="190">
      <c r="A190" s="140" t="s">
        <v>134</v>
      </c>
      <c r="B190" s="140" t="s">
        <v>144</v>
      </c>
      <c r="C190" s="140">
        <v>0.01</v>
      </c>
    </row>
    <row r="191">
      <c r="A191" s="140" t="s">
        <v>135</v>
      </c>
      <c r="B191" s="140" t="s">
        <v>143</v>
      </c>
      <c r="C191" s="140">
        <v>0.01</v>
      </c>
    </row>
    <row r="192">
      <c r="A192" s="140" t="s">
        <v>135</v>
      </c>
      <c r="B192" s="140" t="s">
        <v>144</v>
      </c>
      <c r="C192" s="140">
        <v>0.01</v>
      </c>
    </row>
    <row r="193">
      <c r="A193" s="140" t="s">
        <v>146</v>
      </c>
      <c r="B193" s="140" t="s">
        <v>148</v>
      </c>
      <c r="C193" s="140">
        <v>0.01</v>
      </c>
    </row>
    <row r="194">
      <c r="A194" s="140" t="s">
        <v>145</v>
      </c>
      <c r="B194" s="140" t="s">
        <v>143</v>
      </c>
      <c r="C194" s="140">
        <v>0.01</v>
      </c>
    </row>
    <row r="195">
      <c r="A195" s="140" t="s">
        <v>139</v>
      </c>
      <c r="B195" s="140" t="s">
        <v>147</v>
      </c>
      <c r="C195" s="140">
        <v>0.01</v>
      </c>
    </row>
    <row r="196">
      <c r="A196" s="140" t="s">
        <v>145</v>
      </c>
      <c r="B196" s="140" t="s">
        <v>144</v>
      </c>
      <c r="C196" s="140">
        <v>0.01</v>
      </c>
    </row>
    <row r="197">
      <c r="A197" s="140" t="s">
        <v>146</v>
      </c>
      <c r="B197" s="140" t="s">
        <v>139</v>
      </c>
      <c r="C197" s="140">
        <v>0.01</v>
      </c>
    </row>
    <row r="198" hidden="1">
      <c r="A198" s="140" t="s">
        <v>131</v>
      </c>
      <c r="B198" s="140" t="s">
        <v>144</v>
      </c>
      <c r="C198" s="140">
        <v>0.01</v>
      </c>
    </row>
    <row r="199">
      <c r="A199" s="140" t="s">
        <v>149</v>
      </c>
      <c r="B199" s="140" t="s">
        <v>144</v>
      </c>
      <c r="C199" s="140">
        <v>0.01</v>
      </c>
    </row>
    <row r="200">
      <c r="A200" s="140" t="s">
        <v>146</v>
      </c>
      <c r="B200" s="140" t="s">
        <v>143</v>
      </c>
      <c r="C200" s="140">
        <v>0.01</v>
      </c>
    </row>
    <row r="201">
      <c r="A201" s="140" t="s">
        <v>146</v>
      </c>
      <c r="B201" s="140" t="s">
        <v>144</v>
      </c>
      <c r="C201" s="140">
        <v>0.0</v>
      </c>
    </row>
    <row r="202">
      <c r="A202" s="140" t="s">
        <v>148</v>
      </c>
      <c r="B202" s="140" t="s">
        <v>143</v>
      </c>
      <c r="C202" s="140">
        <v>0.0</v>
      </c>
    </row>
    <row r="203">
      <c r="A203" s="140" t="s">
        <v>143</v>
      </c>
      <c r="B203" s="140" t="s">
        <v>140</v>
      </c>
      <c r="C203" s="140">
        <v>0.0</v>
      </c>
    </row>
    <row r="204">
      <c r="A204" s="140" t="s">
        <v>149</v>
      </c>
      <c r="B204" s="140" t="s">
        <v>136</v>
      </c>
      <c r="C204" s="140">
        <v>0.0</v>
      </c>
    </row>
    <row r="205">
      <c r="A205" s="140" t="s">
        <v>147</v>
      </c>
      <c r="B205" s="140" t="s">
        <v>133</v>
      </c>
      <c r="C205" s="140">
        <v>0.0</v>
      </c>
    </row>
    <row r="206">
      <c r="A206" s="140" t="s">
        <v>146</v>
      </c>
      <c r="B206" s="140" t="s">
        <v>138</v>
      </c>
      <c r="C206" s="140">
        <v>0.0</v>
      </c>
    </row>
    <row r="207">
      <c r="A207" s="140" t="s">
        <v>148</v>
      </c>
      <c r="B207" s="140" t="s">
        <v>140</v>
      </c>
      <c r="C207" s="140">
        <v>0.0</v>
      </c>
    </row>
    <row r="208">
      <c r="A208" s="140" t="s">
        <v>146</v>
      </c>
      <c r="B208" s="140" t="s">
        <v>133</v>
      </c>
      <c r="C208" s="140">
        <v>0.0</v>
      </c>
    </row>
    <row r="209">
      <c r="A209" s="140" t="s">
        <v>143</v>
      </c>
      <c r="B209" s="140" t="s">
        <v>138</v>
      </c>
      <c r="C209" s="140">
        <v>0.0</v>
      </c>
    </row>
    <row r="210">
      <c r="A210" s="140" t="s">
        <v>146</v>
      </c>
      <c r="B210" s="140" t="s">
        <v>140</v>
      </c>
      <c r="C210" s="140">
        <v>0.0</v>
      </c>
    </row>
    <row r="211">
      <c r="A211" s="140" t="s">
        <v>146</v>
      </c>
      <c r="B211" s="140" t="s">
        <v>136</v>
      </c>
      <c r="C211" s="140">
        <v>0.0</v>
      </c>
    </row>
    <row r="212">
      <c r="A212" s="140" t="s">
        <v>143</v>
      </c>
      <c r="B212" s="140" t="s">
        <v>136</v>
      </c>
      <c r="C212" s="140">
        <v>0.0</v>
      </c>
    </row>
    <row r="213">
      <c r="A213" s="140" t="s">
        <v>144</v>
      </c>
      <c r="B213" s="140" t="s">
        <v>133</v>
      </c>
      <c r="C213" s="140">
        <v>0.0</v>
      </c>
    </row>
    <row r="214">
      <c r="A214" s="140" t="s">
        <v>145</v>
      </c>
      <c r="B214" s="140" t="s">
        <v>140</v>
      </c>
      <c r="C214" s="140">
        <v>0.0</v>
      </c>
    </row>
    <row r="215">
      <c r="A215" s="140" t="s">
        <v>148</v>
      </c>
      <c r="B215" s="140" t="s">
        <v>144</v>
      </c>
      <c r="C215" s="140">
        <v>0.0</v>
      </c>
    </row>
    <row r="216">
      <c r="A216" s="140" t="s">
        <v>144</v>
      </c>
      <c r="B216" s="140" t="s">
        <v>136</v>
      </c>
      <c r="C216" s="140">
        <v>0.0</v>
      </c>
    </row>
    <row r="217">
      <c r="A217" s="140" t="s">
        <v>147</v>
      </c>
      <c r="B217" s="140" t="s">
        <v>144</v>
      </c>
      <c r="C217" s="140">
        <v>0.0</v>
      </c>
    </row>
    <row r="218">
      <c r="A218" s="140" t="s">
        <v>148</v>
      </c>
      <c r="B218" s="140" t="s">
        <v>133</v>
      </c>
      <c r="C218" s="140">
        <v>0.0</v>
      </c>
    </row>
    <row r="219">
      <c r="A219" s="140" t="s">
        <v>149</v>
      </c>
      <c r="B219" s="140" t="s">
        <v>133</v>
      </c>
      <c r="C219" s="140">
        <v>0.0</v>
      </c>
    </row>
    <row r="220">
      <c r="A220" s="140" t="s">
        <v>144</v>
      </c>
      <c r="B220" s="140" t="s">
        <v>138</v>
      </c>
      <c r="C220" s="140">
        <v>0.0</v>
      </c>
    </row>
    <row r="221">
      <c r="A221" s="140" t="s">
        <v>144</v>
      </c>
      <c r="B221" s="140" t="s">
        <v>139</v>
      </c>
      <c r="C221" s="140">
        <v>0.0</v>
      </c>
    </row>
    <row r="222">
      <c r="A222" s="140" t="s">
        <v>148</v>
      </c>
      <c r="B222" s="140" t="s">
        <v>136</v>
      </c>
      <c r="C222" s="140">
        <v>0.0</v>
      </c>
    </row>
    <row r="223">
      <c r="A223" s="140" t="s">
        <v>144</v>
      </c>
      <c r="B223" s="140" t="s">
        <v>140</v>
      </c>
      <c r="C223" s="140">
        <v>0.0</v>
      </c>
    </row>
    <row r="224">
      <c r="A224" s="140" t="s">
        <v>147</v>
      </c>
      <c r="B224" s="140" t="s">
        <v>140</v>
      </c>
      <c r="C224" s="140">
        <v>0.0</v>
      </c>
    </row>
    <row r="225">
      <c r="A225" s="140" t="s">
        <v>145</v>
      </c>
      <c r="B225" s="140" t="s">
        <v>136</v>
      </c>
      <c r="C225" s="140">
        <v>0.0</v>
      </c>
    </row>
    <row r="226">
      <c r="A226" s="140" t="s">
        <v>149</v>
      </c>
      <c r="B226" s="140" t="s">
        <v>138</v>
      </c>
      <c r="C226" s="140">
        <v>0.0</v>
      </c>
    </row>
    <row r="227">
      <c r="A227" s="140" t="s">
        <v>144</v>
      </c>
      <c r="B227" s="140" t="s">
        <v>147</v>
      </c>
      <c r="C227" s="140">
        <v>0.0</v>
      </c>
    </row>
    <row r="228">
      <c r="A228" s="140" t="s">
        <v>147</v>
      </c>
      <c r="B228" s="140" t="s">
        <v>138</v>
      </c>
      <c r="C228" s="140">
        <v>0.0</v>
      </c>
    </row>
    <row r="229">
      <c r="A229" s="140" t="s">
        <v>144</v>
      </c>
      <c r="B229" s="140" t="s">
        <v>148</v>
      </c>
      <c r="C229" s="140">
        <v>0.0</v>
      </c>
    </row>
    <row r="230">
      <c r="A230" s="140" t="s">
        <v>147</v>
      </c>
      <c r="B230" s="140" t="s">
        <v>136</v>
      </c>
      <c r="C230" s="140">
        <v>0.0</v>
      </c>
    </row>
    <row r="231">
      <c r="A231" s="140" t="s">
        <v>148</v>
      </c>
      <c r="B231" s="140" t="s">
        <v>146</v>
      </c>
      <c r="C231" s="140">
        <v>0.0</v>
      </c>
    </row>
    <row r="232">
      <c r="A232" s="140" t="s">
        <v>145</v>
      </c>
      <c r="B232" s="140" t="s">
        <v>133</v>
      </c>
      <c r="C232" s="140">
        <v>0.0</v>
      </c>
    </row>
    <row r="233">
      <c r="A233" s="140" t="s">
        <v>148</v>
      </c>
      <c r="B233" s="140" t="s">
        <v>138</v>
      </c>
      <c r="C233" s="140">
        <v>0.0</v>
      </c>
    </row>
    <row r="234">
      <c r="A234" s="140" t="s">
        <v>146</v>
      </c>
      <c r="B234" s="140" t="s">
        <v>147</v>
      </c>
      <c r="C234" s="140">
        <v>0.0</v>
      </c>
    </row>
    <row r="235" hidden="1">
      <c r="A235" s="140" t="s">
        <v>140</v>
      </c>
      <c r="B235" s="140" t="s">
        <v>131</v>
      </c>
      <c r="C235" s="140">
        <v>0.0</v>
      </c>
    </row>
    <row r="236">
      <c r="A236" s="140" t="s">
        <v>143</v>
      </c>
      <c r="B236" s="140" t="s">
        <v>133</v>
      </c>
      <c r="C236" s="140">
        <v>0.0</v>
      </c>
    </row>
    <row r="237">
      <c r="A237" s="140" t="s">
        <v>136</v>
      </c>
      <c r="B237" s="140" t="s">
        <v>132</v>
      </c>
      <c r="C237" s="140">
        <v>0.0</v>
      </c>
    </row>
    <row r="238">
      <c r="A238" s="140" t="s">
        <v>133</v>
      </c>
      <c r="B238" s="140" t="s">
        <v>149</v>
      </c>
      <c r="C238" s="140">
        <v>0.0</v>
      </c>
    </row>
    <row r="239">
      <c r="A239" s="140" t="s">
        <v>134</v>
      </c>
      <c r="B239" s="140" t="s">
        <v>133</v>
      </c>
      <c r="C239" s="140">
        <v>0.0</v>
      </c>
    </row>
    <row r="240">
      <c r="A240" s="140" t="s">
        <v>134</v>
      </c>
      <c r="B240" s="140" t="s">
        <v>136</v>
      </c>
      <c r="C240" s="140">
        <v>0.0</v>
      </c>
    </row>
    <row r="241">
      <c r="A241" s="140" t="s">
        <v>134</v>
      </c>
      <c r="B241" s="140" t="s">
        <v>138</v>
      </c>
      <c r="C241" s="140">
        <v>0.0</v>
      </c>
    </row>
    <row r="242">
      <c r="A242" s="140" t="s">
        <v>134</v>
      </c>
      <c r="B242" s="140" t="s">
        <v>140</v>
      </c>
      <c r="C242" s="140">
        <v>0.0</v>
      </c>
    </row>
    <row r="243">
      <c r="A243" s="140" t="s">
        <v>134</v>
      </c>
      <c r="B243" s="140" t="s">
        <v>143</v>
      </c>
      <c r="C243" s="140">
        <v>0.0</v>
      </c>
    </row>
    <row r="244">
      <c r="A244" s="140" t="s">
        <v>135</v>
      </c>
      <c r="B244" s="140" t="s">
        <v>133</v>
      </c>
      <c r="C244" s="140">
        <v>0.0</v>
      </c>
    </row>
    <row r="245">
      <c r="A245" s="140" t="s">
        <v>135</v>
      </c>
      <c r="B245" s="140" t="s">
        <v>136</v>
      </c>
      <c r="C245" s="140">
        <v>0.0</v>
      </c>
    </row>
    <row r="246">
      <c r="A246" s="140" t="s">
        <v>135</v>
      </c>
      <c r="B246" s="140" t="s">
        <v>138</v>
      </c>
      <c r="C246" s="140">
        <v>0.0</v>
      </c>
    </row>
    <row r="247">
      <c r="A247" s="140" t="s">
        <v>135</v>
      </c>
      <c r="B247" s="140" t="s">
        <v>140</v>
      </c>
      <c r="C247" s="140">
        <v>0.0</v>
      </c>
    </row>
    <row r="248" hidden="1">
      <c r="A248" s="140" t="s">
        <v>136</v>
      </c>
      <c r="B248" s="140" t="s">
        <v>131</v>
      </c>
      <c r="C248" s="140">
        <v>0.0</v>
      </c>
    </row>
    <row r="249">
      <c r="A249" s="140" t="s">
        <v>136</v>
      </c>
      <c r="B249" s="140" t="s">
        <v>133</v>
      </c>
      <c r="C249" s="140">
        <v>0.0</v>
      </c>
    </row>
    <row r="250">
      <c r="A250" s="140" t="s">
        <v>136</v>
      </c>
      <c r="B250" s="140" t="s">
        <v>147</v>
      </c>
      <c r="C250" s="140">
        <v>0.0</v>
      </c>
    </row>
    <row r="251">
      <c r="A251" s="140" t="s">
        <v>136</v>
      </c>
      <c r="B251" s="140" t="s">
        <v>134</v>
      </c>
      <c r="C251" s="140">
        <v>0.0</v>
      </c>
    </row>
    <row r="252">
      <c r="A252" s="140" t="s">
        <v>136</v>
      </c>
      <c r="B252" s="140" t="s">
        <v>135</v>
      </c>
      <c r="C252" s="140">
        <v>0.0</v>
      </c>
    </row>
    <row r="253">
      <c r="A253" s="140" t="s">
        <v>136</v>
      </c>
      <c r="B253" s="140" t="s">
        <v>137</v>
      </c>
      <c r="C253" s="140">
        <v>0.0</v>
      </c>
    </row>
    <row r="254">
      <c r="A254" s="140" t="s">
        <v>136</v>
      </c>
      <c r="B254" s="140" t="s">
        <v>138</v>
      </c>
      <c r="C254" s="140">
        <v>0.0</v>
      </c>
    </row>
    <row r="255">
      <c r="A255" s="140" t="s">
        <v>136</v>
      </c>
      <c r="B255" s="140" t="s">
        <v>139</v>
      </c>
      <c r="C255" s="140">
        <v>0.0</v>
      </c>
    </row>
    <row r="256">
      <c r="A256" s="140" t="s">
        <v>136</v>
      </c>
      <c r="B256" s="140" t="s">
        <v>140</v>
      </c>
      <c r="C256" s="140">
        <v>0.0</v>
      </c>
    </row>
    <row r="257">
      <c r="A257" s="140" t="s">
        <v>136</v>
      </c>
      <c r="B257" s="140" t="s">
        <v>141</v>
      </c>
      <c r="C257" s="140">
        <v>0.0</v>
      </c>
    </row>
    <row r="258">
      <c r="A258" s="140" t="s">
        <v>136</v>
      </c>
      <c r="B258" s="140" t="s">
        <v>142</v>
      </c>
      <c r="C258" s="140">
        <v>0.0</v>
      </c>
    </row>
    <row r="259">
      <c r="A259" s="140" t="s">
        <v>136</v>
      </c>
      <c r="B259" s="140" t="s">
        <v>143</v>
      </c>
      <c r="C259" s="140">
        <v>0.0</v>
      </c>
    </row>
    <row r="260">
      <c r="A260" s="140" t="s">
        <v>136</v>
      </c>
      <c r="B260" s="140" t="s">
        <v>144</v>
      </c>
      <c r="C260" s="140">
        <v>0.0</v>
      </c>
    </row>
    <row r="261">
      <c r="A261" s="140" t="s">
        <v>136</v>
      </c>
      <c r="B261" s="140" t="s">
        <v>145</v>
      </c>
      <c r="C261" s="140">
        <v>0.0</v>
      </c>
    </row>
    <row r="262">
      <c r="A262" s="140" t="s">
        <v>133</v>
      </c>
      <c r="B262" s="140" t="s">
        <v>148</v>
      </c>
      <c r="C262" s="140">
        <v>0.0</v>
      </c>
    </row>
    <row r="263">
      <c r="A263" s="140" t="s">
        <v>133</v>
      </c>
      <c r="B263" s="140" t="s">
        <v>147</v>
      </c>
      <c r="C263" s="140">
        <v>0.0</v>
      </c>
    </row>
    <row r="264">
      <c r="A264" s="140" t="s">
        <v>133</v>
      </c>
      <c r="B264" s="140" t="s">
        <v>146</v>
      </c>
      <c r="C264" s="140">
        <v>0.0</v>
      </c>
    </row>
    <row r="265">
      <c r="A265" s="140" t="s">
        <v>133</v>
      </c>
      <c r="B265" s="140" t="s">
        <v>145</v>
      </c>
      <c r="C265" s="140">
        <v>0.0</v>
      </c>
    </row>
    <row r="266" hidden="1">
      <c r="A266" s="140" t="s">
        <v>131</v>
      </c>
      <c r="B266" s="140" t="s">
        <v>133</v>
      </c>
      <c r="C266" s="140">
        <v>0.0</v>
      </c>
    </row>
    <row r="267" hidden="1">
      <c r="A267" s="140" t="s">
        <v>131</v>
      </c>
      <c r="B267" s="140" t="s">
        <v>136</v>
      </c>
      <c r="C267" s="140">
        <v>0.0</v>
      </c>
    </row>
    <row r="268" hidden="1">
      <c r="A268" s="140" t="s">
        <v>131</v>
      </c>
      <c r="B268" s="140" t="s">
        <v>138</v>
      </c>
      <c r="C268" s="140">
        <v>0.0</v>
      </c>
    </row>
    <row r="269" hidden="1">
      <c r="A269" s="140" t="s">
        <v>131</v>
      </c>
      <c r="B269" s="140" t="s">
        <v>140</v>
      </c>
      <c r="C269" s="140">
        <v>0.0</v>
      </c>
    </row>
    <row r="270" hidden="1">
      <c r="A270" s="140" t="s">
        <v>131</v>
      </c>
      <c r="B270" s="140" t="s">
        <v>143</v>
      </c>
      <c r="C270" s="140">
        <v>0.0</v>
      </c>
    </row>
    <row r="271" hidden="1">
      <c r="A271" s="140" t="s">
        <v>131</v>
      </c>
      <c r="B271" s="140" t="s">
        <v>148</v>
      </c>
      <c r="C271" s="140">
        <v>0.0</v>
      </c>
    </row>
    <row r="272">
      <c r="A272" s="140" t="s">
        <v>132</v>
      </c>
      <c r="B272" s="140" t="s">
        <v>133</v>
      </c>
      <c r="C272" s="140">
        <v>0.0</v>
      </c>
    </row>
    <row r="273">
      <c r="A273" s="140" t="s">
        <v>132</v>
      </c>
      <c r="B273" s="140" t="s">
        <v>136</v>
      </c>
      <c r="C273" s="140">
        <v>0.0</v>
      </c>
    </row>
    <row r="274">
      <c r="A274" s="140" t="s">
        <v>132</v>
      </c>
      <c r="B274" s="140" t="s">
        <v>138</v>
      </c>
      <c r="C274" s="140">
        <v>0.0</v>
      </c>
    </row>
    <row r="275">
      <c r="A275" s="140" t="s">
        <v>132</v>
      </c>
      <c r="B275" s="140" t="s">
        <v>140</v>
      </c>
      <c r="C275" s="140">
        <v>0.0</v>
      </c>
    </row>
    <row r="276" hidden="1">
      <c r="A276" s="140" t="s">
        <v>133</v>
      </c>
      <c r="B276" s="140" t="s">
        <v>131</v>
      </c>
      <c r="C276" s="140">
        <v>0.0</v>
      </c>
    </row>
    <row r="277">
      <c r="A277" s="140" t="s">
        <v>133</v>
      </c>
      <c r="B277" s="140" t="s">
        <v>132</v>
      </c>
      <c r="C277" s="140">
        <v>0.0</v>
      </c>
    </row>
    <row r="278">
      <c r="A278" s="140" t="s">
        <v>133</v>
      </c>
      <c r="B278" s="140" t="s">
        <v>134</v>
      </c>
      <c r="C278" s="140">
        <v>0.0</v>
      </c>
    </row>
    <row r="279">
      <c r="A279" s="140" t="s">
        <v>133</v>
      </c>
      <c r="B279" s="140" t="s">
        <v>135</v>
      </c>
      <c r="C279" s="140">
        <v>0.0</v>
      </c>
    </row>
    <row r="280">
      <c r="A280" s="140" t="s">
        <v>133</v>
      </c>
      <c r="B280" s="140" t="s">
        <v>136</v>
      </c>
      <c r="C280" s="140">
        <v>0.0</v>
      </c>
    </row>
    <row r="281">
      <c r="A281" s="140" t="s">
        <v>133</v>
      </c>
      <c r="B281" s="140" t="s">
        <v>137</v>
      </c>
      <c r="C281" s="140">
        <v>0.0</v>
      </c>
    </row>
    <row r="282">
      <c r="A282" s="140" t="s">
        <v>133</v>
      </c>
      <c r="B282" s="140" t="s">
        <v>138</v>
      </c>
      <c r="C282" s="140">
        <v>0.0</v>
      </c>
    </row>
    <row r="283">
      <c r="A283" s="140" t="s">
        <v>133</v>
      </c>
      <c r="B283" s="140" t="s">
        <v>139</v>
      </c>
      <c r="C283" s="140">
        <v>0.0</v>
      </c>
    </row>
    <row r="284">
      <c r="A284" s="140" t="s">
        <v>133</v>
      </c>
      <c r="B284" s="140" t="s">
        <v>140</v>
      </c>
      <c r="C284" s="140">
        <v>0.0</v>
      </c>
    </row>
    <row r="285">
      <c r="A285" s="140" t="s">
        <v>133</v>
      </c>
      <c r="B285" s="140" t="s">
        <v>141</v>
      </c>
      <c r="C285" s="140">
        <v>0.0</v>
      </c>
    </row>
    <row r="286">
      <c r="A286" s="140" t="s">
        <v>133</v>
      </c>
      <c r="B286" s="140" t="s">
        <v>142</v>
      </c>
      <c r="C286" s="140">
        <v>0.0</v>
      </c>
    </row>
    <row r="287">
      <c r="A287" s="140" t="s">
        <v>133</v>
      </c>
      <c r="B287" s="140" t="s">
        <v>143</v>
      </c>
      <c r="C287" s="140">
        <v>0.0</v>
      </c>
    </row>
    <row r="288">
      <c r="A288" s="140" t="s">
        <v>133</v>
      </c>
      <c r="B288" s="140" t="s">
        <v>144</v>
      </c>
      <c r="C288" s="140">
        <v>0.0</v>
      </c>
    </row>
    <row r="289">
      <c r="A289" s="140" t="s">
        <v>136</v>
      </c>
      <c r="B289" s="140" t="s">
        <v>146</v>
      </c>
      <c r="C289" s="140">
        <v>0.0</v>
      </c>
    </row>
    <row r="290">
      <c r="A290" s="140" t="s">
        <v>136</v>
      </c>
      <c r="B290" s="140" t="s">
        <v>148</v>
      </c>
      <c r="C290" s="140">
        <v>0.0</v>
      </c>
    </row>
    <row r="291">
      <c r="A291" s="140" t="s">
        <v>142</v>
      </c>
      <c r="B291" s="140" t="s">
        <v>143</v>
      </c>
      <c r="C291" s="140">
        <v>0.0</v>
      </c>
    </row>
    <row r="292">
      <c r="A292" s="140" t="s">
        <v>140</v>
      </c>
      <c r="B292" s="140" t="s">
        <v>146</v>
      </c>
      <c r="C292" s="140">
        <v>0.0</v>
      </c>
    </row>
    <row r="293">
      <c r="A293" s="140" t="s">
        <v>140</v>
      </c>
      <c r="B293" s="140" t="s">
        <v>134</v>
      </c>
      <c r="C293" s="140">
        <v>0.0</v>
      </c>
    </row>
    <row r="294">
      <c r="A294" s="140" t="s">
        <v>140</v>
      </c>
      <c r="B294" s="140" t="s">
        <v>135</v>
      </c>
      <c r="C294" s="140">
        <v>0.0</v>
      </c>
    </row>
    <row r="295">
      <c r="A295" s="140" t="s">
        <v>140</v>
      </c>
      <c r="B295" s="140" t="s">
        <v>136</v>
      </c>
      <c r="C295" s="140">
        <v>0.0</v>
      </c>
    </row>
    <row r="296">
      <c r="A296" s="140" t="s">
        <v>140</v>
      </c>
      <c r="B296" s="140" t="s">
        <v>137</v>
      </c>
      <c r="C296" s="140">
        <v>0.0</v>
      </c>
    </row>
    <row r="297">
      <c r="A297" s="140" t="s">
        <v>140</v>
      </c>
      <c r="B297" s="140" t="s">
        <v>138</v>
      </c>
      <c r="C297" s="140">
        <v>0.0</v>
      </c>
    </row>
    <row r="298">
      <c r="A298" s="140" t="s">
        <v>140</v>
      </c>
      <c r="B298" s="140" t="s">
        <v>139</v>
      </c>
      <c r="C298" s="140">
        <v>0.0</v>
      </c>
    </row>
    <row r="299">
      <c r="A299" s="140" t="s">
        <v>140</v>
      </c>
      <c r="B299" s="140" t="s">
        <v>141</v>
      </c>
      <c r="C299" s="140">
        <v>0.0</v>
      </c>
    </row>
    <row r="300">
      <c r="A300" s="140" t="s">
        <v>140</v>
      </c>
      <c r="B300" s="140" t="s">
        <v>142</v>
      </c>
      <c r="C300" s="140">
        <v>0.0</v>
      </c>
    </row>
    <row r="301">
      <c r="A301" s="140" t="s">
        <v>140</v>
      </c>
      <c r="B301" s="140" t="s">
        <v>143</v>
      </c>
      <c r="C301" s="140">
        <v>0.0</v>
      </c>
    </row>
    <row r="302">
      <c r="A302" s="140" t="s">
        <v>140</v>
      </c>
      <c r="B302" s="140" t="s">
        <v>144</v>
      </c>
      <c r="C302" s="140">
        <v>0.0</v>
      </c>
    </row>
    <row r="303">
      <c r="A303" s="140" t="s">
        <v>140</v>
      </c>
      <c r="B303" s="140" t="s">
        <v>145</v>
      </c>
      <c r="C303" s="140">
        <v>0.0</v>
      </c>
    </row>
    <row r="304">
      <c r="A304" s="140" t="s">
        <v>140</v>
      </c>
      <c r="B304" s="140" t="s">
        <v>147</v>
      </c>
      <c r="C304" s="140">
        <v>0.0</v>
      </c>
    </row>
    <row r="305">
      <c r="A305" s="140" t="s">
        <v>136</v>
      </c>
      <c r="B305" s="140" t="s">
        <v>149</v>
      </c>
      <c r="C305" s="140">
        <v>0.0</v>
      </c>
    </row>
    <row r="306">
      <c r="A306" s="140" t="s">
        <v>140</v>
      </c>
      <c r="B306" s="140" t="s">
        <v>148</v>
      </c>
      <c r="C306" s="140">
        <v>0.0</v>
      </c>
    </row>
    <row r="307">
      <c r="A307" s="140" t="s">
        <v>140</v>
      </c>
      <c r="B307" s="140" t="s">
        <v>149</v>
      </c>
      <c r="C307" s="140">
        <v>0.0</v>
      </c>
    </row>
    <row r="308">
      <c r="A308" s="140" t="s">
        <v>141</v>
      </c>
      <c r="B308" s="140" t="s">
        <v>133</v>
      </c>
      <c r="C308" s="140">
        <v>0.0</v>
      </c>
    </row>
    <row r="309">
      <c r="A309" s="140" t="s">
        <v>141</v>
      </c>
      <c r="B309" s="140" t="s">
        <v>136</v>
      </c>
      <c r="C309" s="140">
        <v>0.0</v>
      </c>
    </row>
    <row r="310">
      <c r="A310" s="140" t="s">
        <v>141</v>
      </c>
      <c r="B310" s="140" t="s">
        <v>138</v>
      </c>
      <c r="C310" s="140">
        <v>0.0</v>
      </c>
    </row>
    <row r="311">
      <c r="A311" s="140" t="s">
        <v>141</v>
      </c>
      <c r="B311" s="140" t="s">
        <v>140</v>
      </c>
      <c r="C311" s="140">
        <v>0.0</v>
      </c>
    </row>
    <row r="312">
      <c r="A312" s="140" t="s">
        <v>149</v>
      </c>
      <c r="B312" s="140" t="s">
        <v>140</v>
      </c>
      <c r="C312" s="140">
        <v>0.0</v>
      </c>
    </row>
    <row r="313">
      <c r="A313" s="140" t="s">
        <v>141</v>
      </c>
      <c r="B313" s="140" t="s">
        <v>148</v>
      </c>
      <c r="C313" s="140">
        <v>0.0</v>
      </c>
    </row>
    <row r="314">
      <c r="A314" s="140" t="s">
        <v>142</v>
      </c>
      <c r="B314" s="140" t="s">
        <v>133</v>
      </c>
      <c r="C314" s="140">
        <v>0.0</v>
      </c>
    </row>
    <row r="315">
      <c r="A315" s="140" t="s">
        <v>142</v>
      </c>
      <c r="B315" s="140" t="s">
        <v>136</v>
      </c>
      <c r="C315" s="140">
        <v>0.0</v>
      </c>
    </row>
    <row r="316">
      <c r="A316" s="140" t="s">
        <v>142</v>
      </c>
      <c r="B316" s="140" t="s">
        <v>140</v>
      </c>
      <c r="C316" s="140">
        <v>0.0</v>
      </c>
    </row>
    <row r="317">
      <c r="A317" s="140" t="s">
        <v>140</v>
      </c>
      <c r="B317" s="140" t="s">
        <v>133</v>
      </c>
      <c r="C317" s="140">
        <v>0.0</v>
      </c>
    </row>
    <row r="318">
      <c r="A318" s="140" t="s">
        <v>140</v>
      </c>
      <c r="B318" s="140" t="s">
        <v>132</v>
      </c>
      <c r="C318" s="140">
        <v>0.0</v>
      </c>
    </row>
    <row r="319">
      <c r="A319" s="140" t="s">
        <v>139</v>
      </c>
      <c r="B319" s="140" t="s">
        <v>144</v>
      </c>
      <c r="C319" s="140">
        <v>0.0</v>
      </c>
    </row>
    <row r="320">
      <c r="A320" s="140" t="s">
        <v>139</v>
      </c>
      <c r="B320" s="140" t="s">
        <v>140</v>
      </c>
      <c r="C320" s="140">
        <v>0.0</v>
      </c>
    </row>
    <row r="321">
      <c r="A321" s="140" t="s">
        <v>137</v>
      </c>
      <c r="B321" s="140" t="s">
        <v>133</v>
      </c>
      <c r="C321" s="140">
        <v>0.0</v>
      </c>
    </row>
    <row r="322">
      <c r="A322" s="140" t="s">
        <v>137</v>
      </c>
      <c r="B322" s="140" t="s">
        <v>136</v>
      </c>
      <c r="C322" s="140">
        <v>0.0</v>
      </c>
    </row>
    <row r="323">
      <c r="A323" s="140" t="s">
        <v>137</v>
      </c>
      <c r="B323" s="140" t="s">
        <v>138</v>
      </c>
      <c r="C323" s="140">
        <v>0.0</v>
      </c>
    </row>
    <row r="324">
      <c r="A324" s="140" t="s">
        <v>137</v>
      </c>
      <c r="B324" s="140" t="s">
        <v>140</v>
      </c>
      <c r="C324" s="140">
        <v>0.0</v>
      </c>
    </row>
    <row r="325" hidden="1">
      <c r="A325" s="140" t="s">
        <v>138</v>
      </c>
      <c r="B325" s="140" t="s">
        <v>131</v>
      </c>
      <c r="C325" s="140">
        <v>0.0</v>
      </c>
    </row>
    <row r="326">
      <c r="A326" s="140" t="s">
        <v>138</v>
      </c>
      <c r="B326" s="140" t="s">
        <v>132</v>
      </c>
      <c r="C326" s="140">
        <v>0.0</v>
      </c>
    </row>
    <row r="327">
      <c r="A327" s="140" t="s">
        <v>138</v>
      </c>
      <c r="B327" s="140" t="s">
        <v>133</v>
      </c>
      <c r="C327" s="140">
        <v>0.0</v>
      </c>
    </row>
    <row r="328">
      <c r="A328" s="140" t="s">
        <v>138</v>
      </c>
      <c r="B328" s="140" t="s">
        <v>134</v>
      </c>
      <c r="C328" s="140">
        <v>0.0</v>
      </c>
    </row>
    <row r="329">
      <c r="A329" s="140" t="s">
        <v>138</v>
      </c>
      <c r="B329" s="140" t="s">
        <v>135</v>
      </c>
      <c r="C329" s="140">
        <v>0.0</v>
      </c>
    </row>
    <row r="330">
      <c r="A330" s="140" t="s">
        <v>138</v>
      </c>
      <c r="B330" s="140" t="s">
        <v>136</v>
      </c>
      <c r="C330" s="140">
        <v>0.0</v>
      </c>
    </row>
    <row r="331">
      <c r="A331" s="140" t="s">
        <v>138</v>
      </c>
      <c r="B331" s="140" t="s">
        <v>137</v>
      </c>
      <c r="C331" s="140">
        <v>0.0</v>
      </c>
    </row>
    <row r="332">
      <c r="A332" s="140" t="s">
        <v>138</v>
      </c>
      <c r="B332" s="140" t="s">
        <v>139</v>
      </c>
      <c r="C332" s="140">
        <v>0.0</v>
      </c>
    </row>
    <row r="333">
      <c r="A333" s="140" t="s">
        <v>138</v>
      </c>
      <c r="B333" s="140" t="s">
        <v>140</v>
      </c>
      <c r="C333" s="140">
        <v>0.0</v>
      </c>
    </row>
    <row r="334">
      <c r="A334" s="140" t="s">
        <v>138</v>
      </c>
      <c r="B334" s="140" t="s">
        <v>141</v>
      </c>
      <c r="C334" s="140">
        <v>0.0</v>
      </c>
    </row>
    <row r="335">
      <c r="A335" s="140" t="s">
        <v>138</v>
      </c>
      <c r="B335" s="140" t="s">
        <v>143</v>
      </c>
      <c r="C335" s="140">
        <v>0.0</v>
      </c>
    </row>
    <row r="336">
      <c r="A336" s="140" t="s">
        <v>138</v>
      </c>
      <c r="B336" s="140" t="s">
        <v>144</v>
      </c>
      <c r="C336" s="140">
        <v>0.0</v>
      </c>
    </row>
    <row r="337">
      <c r="A337" s="140" t="s">
        <v>138</v>
      </c>
      <c r="B337" s="140" t="s">
        <v>146</v>
      </c>
      <c r="C337" s="140">
        <v>0.0</v>
      </c>
    </row>
    <row r="338">
      <c r="A338" s="140" t="s">
        <v>138</v>
      </c>
      <c r="B338" s="140" t="s">
        <v>147</v>
      </c>
      <c r="C338" s="140">
        <v>0.0</v>
      </c>
    </row>
    <row r="339">
      <c r="A339" s="140" t="s">
        <v>138</v>
      </c>
      <c r="B339" s="140" t="s">
        <v>148</v>
      </c>
      <c r="C339" s="140">
        <v>0.0</v>
      </c>
    </row>
    <row r="340">
      <c r="A340" s="140" t="s">
        <v>138</v>
      </c>
      <c r="B340" s="140" t="s">
        <v>149</v>
      </c>
      <c r="C340" s="140">
        <v>0.0</v>
      </c>
    </row>
    <row r="341">
      <c r="A341" s="140" t="s">
        <v>139</v>
      </c>
      <c r="B341" s="140" t="s">
        <v>133</v>
      </c>
      <c r="C341" s="140">
        <v>0.0</v>
      </c>
    </row>
    <row r="342">
      <c r="A342" s="140" t="s">
        <v>139</v>
      </c>
      <c r="B342" s="140" t="s">
        <v>136</v>
      </c>
      <c r="C342" s="140">
        <v>0.0</v>
      </c>
    </row>
    <row r="343">
      <c r="A343" s="140" t="s">
        <v>139</v>
      </c>
      <c r="B343" s="140" t="s">
        <v>138</v>
      </c>
      <c r="C343" s="140">
        <v>0.0</v>
      </c>
    </row>
    <row r="344" hidden="1">
      <c r="A344" s="140" t="s">
        <v>131</v>
      </c>
      <c r="B344" s="140" t="s">
        <v>131</v>
      </c>
      <c r="C344" s="140" t="s">
        <v>92</v>
      </c>
    </row>
    <row r="345">
      <c r="A345" s="140" t="s">
        <v>140</v>
      </c>
      <c r="B345" s="140" t="s">
        <v>140</v>
      </c>
      <c r="C345" s="140" t="s">
        <v>92</v>
      </c>
    </row>
    <row r="346">
      <c r="A346" s="140" t="s">
        <v>148</v>
      </c>
      <c r="B346" s="140" t="s">
        <v>148</v>
      </c>
      <c r="C346" s="140" t="s">
        <v>92</v>
      </c>
    </row>
    <row r="347">
      <c r="A347" s="140" t="s">
        <v>138</v>
      </c>
      <c r="B347" s="140" t="s">
        <v>138</v>
      </c>
      <c r="C347" s="140" t="s">
        <v>92</v>
      </c>
    </row>
    <row r="348">
      <c r="A348" s="140" t="s">
        <v>132</v>
      </c>
      <c r="B348" s="140" t="s">
        <v>132</v>
      </c>
      <c r="C348" s="140" t="s">
        <v>92</v>
      </c>
    </row>
    <row r="349">
      <c r="A349" s="140" t="s">
        <v>133</v>
      </c>
      <c r="B349" s="140" t="s">
        <v>133</v>
      </c>
      <c r="C349" s="140" t="s">
        <v>92</v>
      </c>
    </row>
    <row r="350">
      <c r="A350" s="140" t="s">
        <v>134</v>
      </c>
      <c r="B350" s="140" t="s">
        <v>134</v>
      </c>
      <c r="C350" s="140" t="s">
        <v>92</v>
      </c>
    </row>
    <row r="351">
      <c r="A351" s="140" t="s">
        <v>135</v>
      </c>
      <c r="B351" s="140" t="s">
        <v>135</v>
      </c>
      <c r="C351" s="140" t="s">
        <v>92</v>
      </c>
    </row>
    <row r="352">
      <c r="A352" s="140" t="s">
        <v>136</v>
      </c>
      <c r="B352" s="140" t="s">
        <v>136</v>
      </c>
      <c r="C352" s="140" t="s">
        <v>92</v>
      </c>
    </row>
    <row r="353">
      <c r="A353" s="140" t="s">
        <v>137</v>
      </c>
      <c r="B353" s="140" t="s">
        <v>137</v>
      </c>
      <c r="C353" s="140" t="s">
        <v>92</v>
      </c>
    </row>
    <row r="354">
      <c r="A354" s="140" t="s">
        <v>139</v>
      </c>
      <c r="B354" s="140" t="s">
        <v>139</v>
      </c>
      <c r="C354" s="140" t="s">
        <v>92</v>
      </c>
    </row>
    <row r="355">
      <c r="A355" s="140" t="s">
        <v>147</v>
      </c>
      <c r="B355" s="140" t="s">
        <v>147</v>
      </c>
      <c r="C355" s="140" t="s">
        <v>92</v>
      </c>
    </row>
    <row r="356">
      <c r="A356" s="140" t="s">
        <v>141</v>
      </c>
      <c r="B356" s="140" t="s">
        <v>141</v>
      </c>
      <c r="C356" s="140" t="s">
        <v>92</v>
      </c>
    </row>
    <row r="357">
      <c r="A357" s="140" t="s">
        <v>142</v>
      </c>
      <c r="B357" s="140" t="s">
        <v>142</v>
      </c>
      <c r="C357" s="140" t="s">
        <v>92</v>
      </c>
    </row>
    <row r="358">
      <c r="A358" s="140" t="s">
        <v>143</v>
      </c>
      <c r="B358" s="140" t="s">
        <v>143</v>
      </c>
      <c r="C358" s="140" t="s">
        <v>92</v>
      </c>
    </row>
    <row r="359">
      <c r="A359" s="140" t="s">
        <v>144</v>
      </c>
      <c r="B359" s="140" t="s">
        <v>144</v>
      </c>
      <c r="C359" s="140" t="s">
        <v>92</v>
      </c>
    </row>
    <row r="360">
      <c r="A360" s="140" t="s">
        <v>145</v>
      </c>
      <c r="B360" s="140" t="s">
        <v>145</v>
      </c>
      <c r="C360" s="140" t="s">
        <v>92</v>
      </c>
    </row>
    <row r="361">
      <c r="A361" s="140" t="s">
        <v>146</v>
      </c>
      <c r="B361" s="140" t="s">
        <v>146</v>
      </c>
      <c r="C361" s="140" t="s">
        <v>92</v>
      </c>
    </row>
    <row r="362">
      <c r="A362" s="140" t="s">
        <v>149</v>
      </c>
      <c r="B362" s="140" t="s">
        <v>149</v>
      </c>
      <c r="C362" s="140" t="s">
        <v>92</v>
      </c>
    </row>
  </sheetData>
  <autoFilter ref="$A$1:$C$362">
    <filterColumn colId="1">
      <filters>
        <filter val="Eager Test"/>
        <filter val="Mystery Guest"/>
        <filter val="Sleepy Test"/>
        <filter val="Unknown Test"/>
        <filter val="Redundant Assertion"/>
        <filter val="Magic Number Test"/>
        <filter val="Empty Test"/>
        <filter val="Conditional Test Logic"/>
        <filter val="Ignored Test"/>
        <filter val="General Fixture"/>
        <filter val="Verbose Test"/>
        <filter val="Sensitive Equality"/>
        <filter val="Resource Optimism"/>
        <filter val="Duplicate Assert"/>
        <filter val="Print Statement/ Redundant Print"/>
        <filter val="Exception Handling"/>
        <filter val="Constructor Initialization"/>
        <filter val="Lazy Test"/>
      </filters>
    </filterColumn>
    <filterColumn colId="0">
      <filters>
        <filter val="Eager Test"/>
        <filter val="Mystery Guest"/>
        <filter val="Sleepy Test"/>
        <filter val="Unknown Test"/>
        <filter val="Redundant Assertion"/>
        <filter val="Magic Number Test"/>
        <filter val="Empty Test"/>
        <filter val="Ignored Test"/>
        <filter val="Conditional Test Logic"/>
        <filter val="General Fixture"/>
        <filter val="Sensitive Equality"/>
        <filter val="Verbose Test"/>
        <filter val="Resource Optimism"/>
        <filter val="Duplicate Assert"/>
        <filter val="Print Statement/ Redundant Print"/>
        <filter val="Exception Handling"/>
        <filter val="Constructor Initialization"/>
        <filter val="Lazy Test"/>
      </filters>
    </filterColumn>
  </autoFilter>
  <drawing r:id="rId1"/>
</worksheet>
</file>