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575" windowHeight="787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D11" i="1"/>
  <c r="B11"/>
  <c r="G11"/>
  <c r="E11"/>
  <c r="F11" s="1"/>
  <c r="G10"/>
  <c r="E10"/>
  <c r="F10" s="1"/>
  <c r="D10"/>
  <c r="B10"/>
  <c r="G9"/>
  <c r="E9"/>
  <c r="D9"/>
  <c r="B9"/>
  <c r="G8"/>
  <c r="E8"/>
  <c r="D8"/>
  <c r="B8"/>
  <c r="G7"/>
  <c r="D7"/>
  <c r="E7"/>
  <c r="F7" s="1"/>
  <c r="B7"/>
  <c r="C7" s="1"/>
  <c r="E6"/>
  <c r="B6"/>
  <c r="G6"/>
  <c r="C11"/>
  <c r="D6"/>
  <c r="H11" l="1"/>
  <c r="H6"/>
  <c r="C10" l="1"/>
  <c r="F6" l="1"/>
  <c r="C6"/>
  <c r="F8"/>
  <c r="H10" l="1"/>
  <c r="F9" l="1"/>
  <c r="H9" l="1"/>
  <c r="C9" l="1"/>
  <c r="G12" l="1"/>
  <c r="C8" l="1"/>
  <c r="D12" l="1"/>
  <c r="H12" s="1"/>
  <c r="H8"/>
</calcChain>
</file>

<file path=xl/sharedStrings.xml><?xml version="1.0" encoding="utf-8"?>
<sst xmlns="http://schemas.openxmlformats.org/spreadsheetml/2006/main" count="22" uniqueCount="18">
  <si>
    <t xml:space="preserve">Nama Barang </t>
  </si>
  <si>
    <t>Riject</t>
  </si>
  <si>
    <t>Paving 6cm K300</t>
  </si>
  <si>
    <t>Paving 6cm K275</t>
  </si>
  <si>
    <t>Paving 8cm K300</t>
  </si>
  <si>
    <t>Laporan Prosentase Riject</t>
  </si>
  <si>
    <t>Jumlah Riject</t>
  </si>
  <si>
    <t>/ pcs</t>
  </si>
  <si>
    <t>/ mtr</t>
  </si>
  <si>
    <t>Hasil Produksi</t>
  </si>
  <si>
    <t>Prosentase</t>
  </si>
  <si>
    <t>Total Riject</t>
  </si>
  <si>
    <t>Jumlah Produksi</t>
  </si>
  <si>
    <t>Total :</t>
  </si>
  <si>
    <t>TU 6cm</t>
  </si>
  <si>
    <t>Kanstin 10 x 20 x 40</t>
  </si>
  <si>
    <t>Paving 6cm K300 Halus</t>
  </si>
  <si>
    <t>Bulan September 2019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</si>
</sst>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* #,##0.00_);_(* \(#,##0.00\);_(* &quot;-&quot;_);_(@_)"/>
  </numFmts>
  <fonts count="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41" fontId="0" fillId="0" borderId="2" xfId="1" applyFont="1" applyBorder="1"/>
    <xf numFmtId="164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1" applyNumberFormat="1" applyFont="1" applyBorder="1"/>
    <xf numFmtId="0" fontId="0" fillId="0" borderId="2" xfId="0" applyBorder="1" applyAlignment="1">
      <alignment horizontal="right"/>
    </xf>
    <xf numFmtId="164" fontId="0" fillId="2" borderId="2" xfId="0" applyNumberFormat="1" applyFill="1" applyBorder="1"/>
    <xf numFmtId="2" fontId="0" fillId="2" borderId="1" xfId="1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ject08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asil%20Produks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poran"/>
      <sheetName val="T6K300H"/>
      <sheetName val="T6K300"/>
      <sheetName val="T6K275"/>
      <sheetName val="T8K300"/>
      <sheetName val="TU6"/>
      <sheetName val="TU8"/>
      <sheetName val="10x20x40"/>
      <sheetName val="Sheet1"/>
    </sheetNames>
    <sheetDataSet>
      <sheetData sheetId="0">
        <row r="6">
          <cell r="D6">
            <v>0</v>
          </cell>
          <cell r="F6">
            <v>0</v>
          </cell>
        </row>
        <row r="7">
          <cell r="B7">
            <v>0</v>
          </cell>
          <cell r="F7">
            <v>0</v>
          </cell>
        </row>
        <row r="8">
          <cell r="D8">
            <v>73</v>
          </cell>
          <cell r="F8">
            <v>42844.897288879445</v>
          </cell>
        </row>
        <row r="9">
          <cell r="D9">
            <v>0</v>
          </cell>
          <cell r="F9">
            <v>0</v>
          </cell>
        </row>
        <row r="10">
          <cell r="D10">
            <v>12</v>
          </cell>
          <cell r="F10">
            <v>16517.01192471305</v>
          </cell>
        </row>
        <row r="12">
          <cell r="D12">
            <v>0</v>
          </cell>
          <cell r="F1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aporan"/>
      <sheetName val="T6K300"/>
      <sheetName val="T6K300H"/>
      <sheetName val="T6K275"/>
      <sheetName val="T8K300"/>
      <sheetName val="TU6"/>
      <sheetName val="10x20"/>
    </sheetNames>
    <sheetDataSet>
      <sheetData sheetId="0">
        <row r="7">
          <cell r="B7">
            <v>0</v>
          </cell>
          <cell r="D7">
            <v>0</v>
          </cell>
        </row>
        <row r="8">
          <cell r="D8">
            <v>0</v>
          </cell>
        </row>
        <row r="9">
          <cell r="B9">
            <v>25296</v>
          </cell>
          <cell r="D9">
            <v>14846637.285198556</v>
          </cell>
        </row>
        <row r="10">
          <cell r="B10">
            <v>0</v>
          </cell>
          <cell r="D10">
            <v>0</v>
          </cell>
        </row>
        <row r="11">
          <cell r="B11">
            <v>4416</v>
          </cell>
          <cell r="D11">
            <v>6078260.3882944025</v>
          </cell>
        </row>
        <row r="12">
          <cell r="B12">
            <v>0</v>
          </cell>
          <cell r="D1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E18" sqref="E18"/>
    </sheetView>
  </sheetViews>
  <sheetFormatPr defaultRowHeight="15"/>
  <cols>
    <col min="1" max="1" width="22.85546875" customWidth="1"/>
    <col min="2" max="2" width="13.42578125" customWidth="1"/>
    <col min="3" max="3" width="13.140625" customWidth="1"/>
    <col min="4" max="4" width="14.85546875" customWidth="1"/>
    <col min="5" max="5" width="14.5703125" customWidth="1"/>
    <col min="6" max="6" width="14.140625" customWidth="1"/>
    <col min="7" max="7" width="16" customWidth="1"/>
    <col min="8" max="8" width="11.140625" customWidth="1"/>
  </cols>
  <sheetData>
    <row r="1" spans="1:8" ht="18.75">
      <c r="A1" s="16" t="s">
        <v>5</v>
      </c>
      <c r="B1" s="16"/>
      <c r="C1" s="16"/>
      <c r="D1" s="16"/>
      <c r="E1" s="16"/>
      <c r="F1" s="16"/>
      <c r="G1" s="16"/>
      <c r="H1" s="16"/>
    </row>
    <row r="2" spans="1:8">
      <c r="A2" s="17" t="s">
        <v>17</v>
      </c>
      <c r="B2" s="17"/>
      <c r="C2" s="17"/>
      <c r="D2" s="17"/>
      <c r="E2" s="17"/>
      <c r="F2" s="17"/>
      <c r="G2" s="17"/>
      <c r="H2" s="17"/>
    </row>
    <row r="3" spans="1:8">
      <c r="A3" s="1"/>
      <c r="B3" s="1"/>
      <c r="C3" s="1"/>
      <c r="D3" s="1"/>
      <c r="E3" s="1"/>
      <c r="F3" s="1"/>
      <c r="G3" s="1"/>
    </row>
    <row r="4" spans="1:8">
      <c r="A4" s="12" t="s">
        <v>0</v>
      </c>
      <c r="B4" s="5" t="s">
        <v>6</v>
      </c>
      <c r="C4" s="5" t="s">
        <v>6</v>
      </c>
      <c r="D4" s="14" t="s">
        <v>11</v>
      </c>
      <c r="E4" s="5" t="s">
        <v>9</v>
      </c>
      <c r="F4" s="5" t="s">
        <v>9</v>
      </c>
      <c r="G4" s="13" t="s">
        <v>12</v>
      </c>
      <c r="H4" s="6" t="s">
        <v>10</v>
      </c>
    </row>
    <row r="5" spans="1:8">
      <c r="A5" s="12"/>
      <c r="B5" s="5" t="s">
        <v>7</v>
      </c>
      <c r="C5" s="5" t="s">
        <v>8</v>
      </c>
      <c r="D5" s="15"/>
      <c r="E5" s="5" t="s">
        <v>7</v>
      </c>
      <c r="F5" s="5" t="s">
        <v>8</v>
      </c>
      <c r="G5" s="13"/>
      <c r="H5" s="7" t="s">
        <v>1</v>
      </c>
    </row>
    <row r="6" spans="1:8" ht="24.95" customHeight="1">
      <c r="A6" s="2" t="s">
        <v>16</v>
      </c>
      <c r="B6" s="3">
        <f>+[1]Laporan!$D$6</f>
        <v>0</v>
      </c>
      <c r="C6" s="4">
        <f>+B6/43</f>
        <v>0</v>
      </c>
      <c r="D6" s="4">
        <f>+[1]Laporan!$F$6</f>
        <v>0</v>
      </c>
      <c r="E6" s="3">
        <f>+[2]Laporan!$B$7</f>
        <v>0</v>
      </c>
      <c r="F6" s="4">
        <f>+E6/43</f>
        <v>0</v>
      </c>
      <c r="G6" s="4">
        <f>+[2]Laporan!$D$7</f>
        <v>0</v>
      </c>
      <c r="H6" s="8" t="e">
        <f t="shared" ref="H6:H12" si="0">+D6/G6*100</f>
        <v>#DIV/0!</v>
      </c>
    </row>
    <row r="7" spans="1:8" ht="24.95" customHeight="1">
      <c r="A7" s="2" t="s">
        <v>2</v>
      </c>
      <c r="B7" s="3">
        <f>+[1]Laporan!$B$7</f>
        <v>0</v>
      </c>
      <c r="C7" s="4">
        <f>+B7/43</f>
        <v>0</v>
      </c>
      <c r="D7" s="4">
        <f>+[1]Laporan!$F$7</f>
        <v>0</v>
      </c>
      <c r="E7" s="3">
        <f>+[2]Laporan!$D$8</f>
        <v>0</v>
      </c>
      <c r="F7" s="4">
        <f>+E7/43</f>
        <v>0</v>
      </c>
      <c r="G7" s="4">
        <f>+[2]Laporan!$D$8</f>
        <v>0</v>
      </c>
      <c r="H7" s="8">
        <v>0</v>
      </c>
    </row>
    <row r="8" spans="1:8" ht="24.95" customHeight="1">
      <c r="A8" s="2" t="s">
        <v>3</v>
      </c>
      <c r="B8" s="3">
        <f>+[1]Laporan!$D$8</f>
        <v>73</v>
      </c>
      <c r="C8" s="4">
        <f>+B8/43</f>
        <v>1.6976744186046511</v>
      </c>
      <c r="D8" s="4">
        <f>+[1]Laporan!$F$8</f>
        <v>42844.897288879445</v>
      </c>
      <c r="E8" s="3">
        <f>+[2]Laporan!$B$9</f>
        <v>25296</v>
      </c>
      <c r="F8" s="4">
        <f>+E8/43</f>
        <v>588.27906976744191</v>
      </c>
      <c r="G8" s="4">
        <f>+[2]Laporan!$D$9</f>
        <v>14846637.285198556</v>
      </c>
      <c r="H8" s="8">
        <f t="shared" si="0"/>
        <v>0.28858317520556603</v>
      </c>
    </row>
    <row r="9" spans="1:8" ht="24.95" customHeight="1">
      <c r="A9" s="2" t="s">
        <v>4</v>
      </c>
      <c r="B9" s="3">
        <f>+[1]Laporan!$D$9</f>
        <v>0</v>
      </c>
      <c r="C9" s="4">
        <f>+B9/43</f>
        <v>0</v>
      </c>
      <c r="D9" s="4">
        <f>+[1]Laporan!$F$9</f>
        <v>0</v>
      </c>
      <c r="E9" s="3">
        <f>+[2]Laporan!$B$10</f>
        <v>0</v>
      </c>
      <c r="F9" s="4">
        <f>+E9/43</f>
        <v>0</v>
      </c>
      <c r="G9" s="4">
        <f>+[2]Laporan!$D$10</f>
        <v>0</v>
      </c>
      <c r="H9" s="8" t="e">
        <f t="shared" si="0"/>
        <v>#DIV/0!</v>
      </c>
    </row>
    <row r="10" spans="1:8" ht="24.95" customHeight="1">
      <c r="A10" s="2" t="s">
        <v>14</v>
      </c>
      <c r="B10" s="3">
        <f>+[1]Laporan!$D$10</f>
        <v>12</v>
      </c>
      <c r="C10" s="4">
        <f>+B10/24</f>
        <v>0.5</v>
      </c>
      <c r="D10" s="4">
        <f>+[1]Laporan!$F$10</f>
        <v>16517.01192471305</v>
      </c>
      <c r="E10" s="3">
        <f>+[2]Laporan!$B$11</f>
        <v>4416</v>
      </c>
      <c r="F10" s="4">
        <f>+E10/24</f>
        <v>184</v>
      </c>
      <c r="G10" s="4">
        <f>+[2]Laporan!$D$11</f>
        <v>6078260.3882944025</v>
      </c>
      <c r="H10" s="8">
        <f t="shared" si="0"/>
        <v>0.27173913043478259</v>
      </c>
    </row>
    <row r="11" spans="1:8" ht="24.95" customHeight="1">
      <c r="A11" s="2" t="s">
        <v>15</v>
      </c>
      <c r="B11" s="3">
        <f>+[1]Laporan!$D$12</f>
        <v>0</v>
      </c>
      <c r="C11" s="4">
        <f>+B11/2.5</f>
        <v>0</v>
      </c>
      <c r="D11" s="4">
        <f>+[1]Laporan!$F$12</f>
        <v>0</v>
      </c>
      <c r="E11" s="3">
        <f>+[2]Laporan!$B$12</f>
        <v>0</v>
      </c>
      <c r="F11" s="4">
        <f>+E11/2.5</f>
        <v>0</v>
      </c>
      <c r="G11" s="4">
        <f>+[2]Laporan!$D$12</f>
        <v>0</v>
      </c>
      <c r="H11" s="8" t="e">
        <f t="shared" si="0"/>
        <v>#DIV/0!</v>
      </c>
    </row>
    <row r="12" spans="1:8" ht="24.95" customHeight="1">
      <c r="A12" s="9" t="s">
        <v>13</v>
      </c>
      <c r="B12" s="2"/>
      <c r="C12" s="2"/>
      <c r="D12" s="10">
        <f>SUM(D6:D9)</f>
        <v>42844.897288879445</v>
      </c>
      <c r="E12" s="2"/>
      <c r="F12" s="2"/>
      <c r="G12" s="10">
        <f>SUM(G6:G11)</f>
        <v>20924897.673492961</v>
      </c>
      <c r="H12" s="11">
        <f t="shared" si="0"/>
        <v>0.20475558809137734</v>
      </c>
    </row>
  </sheetData>
  <mergeCells count="5">
    <mergeCell ref="A4:A5"/>
    <mergeCell ref="G4:G5"/>
    <mergeCell ref="D4:D5"/>
    <mergeCell ref="A1:H1"/>
    <mergeCell ref="A2:H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cp:lastPrinted>2019-07-24T03:13:51Z</cp:lastPrinted>
  <dcterms:created xsi:type="dcterms:W3CDTF">2019-07-24T03:04:59Z</dcterms:created>
  <dcterms:modified xsi:type="dcterms:W3CDTF">2019-09-05T10:13:21Z</dcterms:modified>
</cp:coreProperties>
</file>