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5a1c0aa9c5fc6d0/Desktop/"/>
    </mc:Choice>
  </mc:AlternateContent>
  <xr:revisionPtr revIDLastSave="5" documentId="11_F63093AD226B1E5A9DC093E80E6A0C4D8B286EA0" xr6:coauthVersionLast="47" xr6:coauthVersionMax="47" xr10:uidLastSave="{37EDCB49-35ED-4143-B7FC-D7360B76C433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8" i="1" l="1"/>
  <c r="I128" i="1"/>
  <c r="J128" i="1"/>
  <c r="L128" i="1" s="1"/>
  <c r="K128" i="1"/>
  <c r="K129" i="1" s="1"/>
  <c r="M128" i="1"/>
  <c r="F129" i="1"/>
  <c r="I129" i="1"/>
  <c r="M129" i="1"/>
  <c r="J129" i="1" s="1"/>
  <c r="F102" i="1"/>
  <c r="I102" i="1"/>
  <c r="J102" i="1"/>
  <c r="K102" i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L102" i="1"/>
  <c r="L103" i="1" s="1"/>
  <c r="M102" i="1"/>
  <c r="F103" i="1"/>
  <c r="I103" i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M103" i="1"/>
  <c r="J103" i="1" s="1"/>
  <c r="F104" i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L2" i="1"/>
  <c r="M3" i="1"/>
  <c r="M4" i="1" s="1"/>
  <c r="M5" i="1" s="1"/>
  <c r="M6" i="1" s="1"/>
  <c r="M7" i="1" s="1"/>
  <c r="M8" i="1" s="1"/>
  <c r="K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B3" i="1"/>
  <c r="L129" i="1" l="1"/>
  <c r="K119" i="1"/>
  <c r="K120" i="1" s="1"/>
  <c r="K121" i="1" s="1"/>
  <c r="K122" i="1" s="1"/>
  <c r="K123" i="1" s="1"/>
  <c r="K124" i="1" s="1"/>
  <c r="K125" i="1" s="1"/>
  <c r="K126" i="1" s="1"/>
  <c r="K127" i="1" s="1"/>
  <c r="M104" i="1"/>
  <c r="J5" i="1"/>
  <c r="J3" i="1"/>
  <c r="L3" i="1" s="1"/>
  <c r="J6" i="1"/>
  <c r="J2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J4" i="1"/>
  <c r="M9" i="1"/>
  <c r="J8" i="1"/>
  <c r="J7" i="1"/>
  <c r="J104" i="1" l="1"/>
  <c r="L104" i="1" s="1"/>
  <c r="M105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L4" i="1"/>
  <c r="L5" i="1" s="1"/>
  <c r="L6" i="1" s="1"/>
  <c r="L7" i="1" s="1"/>
  <c r="L8" i="1" s="1"/>
  <c r="M10" i="1"/>
  <c r="J9" i="1"/>
  <c r="L105" i="1" l="1"/>
  <c r="J105" i="1"/>
  <c r="M106" i="1"/>
  <c r="L9" i="1"/>
  <c r="J10" i="1"/>
  <c r="M11" i="1"/>
  <c r="J106" i="1" l="1"/>
  <c r="L106" i="1" s="1"/>
  <c r="M107" i="1"/>
  <c r="L10" i="1"/>
  <c r="M12" i="1"/>
  <c r="J11" i="1"/>
  <c r="J107" i="1" l="1"/>
  <c r="L107" i="1" s="1"/>
  <c r="M108" i="1"/>
  <c r="L11" i="1"/>
  <c r="M13" i="1"/>
  <c r="J12" i="1"/>
  <c r="J108" i="1" l="1"/>
  <c r="L108" i="1" s="1"/>
  <c r="M109" i="1"/>
  <c r="L12" i="1"/>
  <c r="M14" i="1"/>
  <c r="J13" i="1"/>
  <c r="L109" i="1" l="1"/>
  <c r="J109" i="1"/>
  <c r="M110" i="1"/>
  <c r="L13" i="1"/>
  <c r="M15" i="1"/>
  <c r="J14" i="1"/>
  <c r="J110" i="1" l="1"/>
  <c r="L110" i="1" s="1"/>
  <c r="M111" i="1"/>
  <c r="L14" i="1"/>
  <c r="J15" i="1"/>
  <c r="M16" i="1"/>
  <c r="J111" i="1" l="1"/>
  <c r="L111" i="1" s="1"/>
  <c r="M112" i="1"/>
  <c r="L15" i="1"/>
  <c r="M17" i="1"/>
  <c r="J16" i="1"/>
  <c r="J112" i="1" l="1"/>
  <c r="L112" i="1" s="1"/>
  <c r="M113" i="1"/>
  <c r="L16" i="1"/>
  <c r="M18" i="1"/>
  <c r="J17" i="1"/>
  <c r="J113" i="1" l="1"/>
  <c r="L113" i="1" s="1"/>
  <c r="M114" i="1"/>
  <c r="L17" i="1"/>
  <c r="M19" i="1"/>
  <c r="J18" i="1"/>
  <c r="J114" i="1" l="1"/>
  <c r="L114" i="1" s="1"/>
  <c r="M115" i="1"/>
  <c r="L18" i="1"/>
  <c r="J19" i="1"/>
  <c r="L19" i="1" s="1"/>
  <c r="M20" i="1"/>
  <c r="L115" i="1" l="1"/>
  <c r="J115" i="1"/>
  <c r="M116" i="1"/>
  <c r="J20" i="1"/>
  <c r="L20" i="1" s="1"/>
  <c r="M21" i="1"/>
  <c r="J116" i="1" l="1"/>
  <c r="L116" i="1" s="1"/>
  <c r="M117" i="1"/>
  <c r="J21" i="1"/>
  <c r="L21" i="1" s="1"/>
  <c r="M22" i="1"/>
  <c r="J117" i="1" l="1"/>
  <c r="L117" i="1" s="1"/>
  <c r="M118" i="1"/>
  <c r="J22" i="1"/>
  <c r="L22" i="1" s="1"/>
  <c r="M23" i="1"/>
  <c r="J118" i="1" l="1"/>
  <c r="L118" i="1" s="1"/>
  <c r="M119" i="1"/>
  <c r="J23" i="1"/>
  <c r="L23" i="1" s="1"/>
  <c r="M24" i="1"/>
  <c r="J119" i="1" l="1"/>
  <c r="L119" i="1" s="1"/>
  <c r="M120" i="1"/>
  <c r="J24" i="1"/>
  <c r="L24" i="1" s="1"/>
  <c r="M25" i="1"/>
  <c r="J120" i="1" l="1"/>
  <c r="L120" i="1" s="1"/>
  <c r="M121" i="1"/>
  <c r="J25" i="1"/>
  <c r="L25" i="1" s="1"/>
  <c r="M26" i="1"/>
  <c r="J121" i="1" l="1"/>
  <c r="L121" i="1" s="1"/>
  <c r="M122" i="1"/>
  <c r="J26" i="1"/>
  <c r="L26" i="1" s="1"/>
  <c r="M27" i="1"/>
  <c r="M123" i="1" l="1"/>
  <c r="J122" i="1"/>
  <c r="L122" i="1" s="1"/>
  <c r="J27" i="1"/>
  <c r="L27" i="1" s="1"/>
  <c r="M28" i="1"/>
  <c r="J123" i="1" l="1"/>
  <c r="L123" i="1" s="1"/>
  <c r="M124" i="1"/>
  <c r="J28" i="1"/>
  <c r="L28" i="1" s="1"/>
  <c r="M29" i="1"/>
  <c r="J124" i="1" l="1"/>
  <c r="L124" i="1" s="1"/>
  <c r="M125" i="1"/>
  <c r="J29" i="1"/>
  <c r="L29" i="1" s="1"/>
  <c r="M30" i="1"/>
  <c r="J125" i="1" l="1"/>
  <c r="L125" i="1" s="1"/>
  <c r="M126" i="1"/>
  <c r="M31" i="1"/>
  <c r="J30" i="1"/>
  <c r="L30" i="1" s="1"/>
  <c r="J126" i="1" l="1"/>
  <c r="L126" i="1" s="1"/>
  <c r="M127" i="1"/>
  <c r="J31" i="1"/>
  <c r="L31" i="1" s="1"/>
  <c r="M32" i="1"/>
  <c r="J127" i="1" l="1"/>
  <c r="L127" i="1" s="1"/>
  <c r="J32" i="1"/>
  <c r="L32" i="1" s="1"/>
  <c r="M33" i="1"/>
  <c r="J33" i="1" l="1"/>
  <c r="L33" i="1" s="1"/>
  <c r="M34" i="1"/>
  <c r="J34" i="1" l="1"/>
  <c r="L34" i="1" s="1"/>
  <c r="M35" i="1"/>
  <c r="J35" i="1" l="1"/>
  <c r="L35" i="1" s="1"/>
  <c r="M36" i="1"/>
  <c r="J36" i="1" l="1"/>
  <c r="L36" i="1" s="1"/>
  <c r="M37" i="1"/>
  <c r="J37" i="1" l="1"/>
  <c r="L37" i="1" s="1"/>
  <c r="M38" i="1"/>
  <c r="J38" i="1" l="1"/>
  <c r="L38" i="1" s="1"/>
  <c r="M39" i="1"/>
  <c r="J39" i="1" l="1"/>
  <c r="L39" i="1" s="1"/>
  <c r="M40" i="1"/>
  <c r="J40" i="1" l="1"/>
  <c r="L40" i="1" s="1"/>
  <c r="M41" i="1"/>
  <c r="J41" i="1" l="1"/>
  <c r="L41" i="1" s="1"/>
  <c r="M42" i="1"/>
  <c r="J42" i="1" l="1"/>
  <c r="L42" i="1" s="1"/>
  <c r="M43" i="1"/>
  <c r="J43" i="1" l="1"/>
  <c r="L43" i="1" s="1"/>
  <c r="M44" i="1"/>
  <c r="J44" i="1" l="1"/>
  <c r="L44" i="1" s="1"/>
  <c r="M45" i="1"/>
  <c r="J45" i="1" l="1"/>
  <c r="L45" i="1" s="1"/>
  <c r="M46" i="1"/>
  <c r="M47" i="1" l="1"/>
  <c r="J46" i="1"/>
  <c r="L46" i="1" s="1"/>
  <c r="J47" i="1" l="1"/>
  <c r="L47" i="1" s="1"/>
  <c r="M48" i="1"/>
  <c r="J48" i="1" l="1"/>
  <c r="L48" i="1" s="1"/>
  <c r="M49" i="1"/>
  <c r="J49" i="1" l="1"/>
  <c r="L49" i="1" s="1"/>
  <c r="M50" i="1"/>
  <c r="M51" i="1" l="1"/>
  <c r="J50" i="1"/>
  <c r="L50" i="1" s="1"/>
  <c r="J51" i="1" l="1"/>
  <c r="L51" i="1" s="1"/>
  <c r="M52" i="1"/>
  <c r="J52" i="1" l="1"/>
  <c r="L52" i="1" s="1"/>
  <c r="M53" i="1"/>
  <c r="J53" i="1" l="1"/>
  <c r="L53" i="1" s="1"/>
  <c r="M54" i="1"/>
  <c r="J54" i="1" l="1"/>
  <c r="L54" i="1" s="1"/>
  <c r="M55" i="1"/>
  <c r="J55" i="1" l="1"/>
  <c r="L55" i="1" s="1"/>
  <c r="M56" i="1"/>
  <c r="J56" i="1" l="1"/>
  <c r="L56" i="1" s="1"/>
  <c r="M57" i="1"/>
  <c r="J57" i="1" l="1"/>
  <c r="L57" i="1" s="1"/>
  <c r="M58" i="1"/>
  <c r="J58" i="1" l="1"/>
  <c r="L58" i="1" s="1"/>
  <c r="M59" i="1"/>
  <c r="J59" i="1" l="1"/>
  <c r="L59" i="1" s="1"/>
  <c r="M60" i="1"/>
  <c r="J60" i="1" l="1"/>
  <c r="L60" i="1" s="1"/>
  <c r="M61" i="1"/>
  <c r="J61" i="1" l="1"/>
  <c r="L61" i="1" s="1"/>
  <c r="M62" i="1"/>
  <c r="M63" i="1" l="1"/>
  <c r="J62" i="1"/>
  <c r="L62" i="1" s="1"/>
  <c r="J63" i="1" l="1"/>
  <c r="L63" i="1" s="1"/>
  <c r="M64" i="1"/>
  <c r="J64" i="1" l="1"/>
  <c r="L64" i="1" s="1"/>
  <c r="M65" i="1"/>
  <c r="J65" i="1" l="1"/>
  <c r="L65" i="1" s="1"/>
  <c r="M66" i="1"/>
  <c r="M67" i="1" l="1"/>
  <c r="J66" i="1"/>
  <c r="L66" i="1" s="1"/>
  <c r="J67" i="1" l="1"/>
  <c r="L67" i="1" s="1"/>
  <c r="M68" i="1"/>
  <c r="J68" i="1" l="1"/>
  <c r="L68" i="1" s="1"/>
  <c r="M69" i="1"/>
  <c r="J69" i="1" l="1"/>
  <c r="L69" i="1" s="1"/>
  <c r="M70" i="1"/>
  <c r="M71" i="1" l="1"/>
  <c r="J70" i="1"/>
  <c r="L70" i="1" s="1"/>
  <c r="M72" i="1" l="1"/>
  <c r="J71" i="1"/>
  <c r="L71" i="1" s="1"/>
  <c r="J72" i="1" l="1"/>
  <c r="L72" i="1" s="1"/>
  <c r="M73" i="1"/>
  <c r="J73" i="1" l="1"/>
  <c r="L73" i="1" s="1"/>
  <c r="M74" i="1"/>
  <c r="J74" i="1" l="1"/>
  <c r="L74" i="1" s="1"/>
  <c r="M75" i="1"/>
  <c r="M76" i="1" l="1"/>
  <c r="J75" i="1"/>
  <c r="L75" i="1" s="1"/>
  <c r="J76" i="1" l="1"/>
  <c r="L76" i="1" s="1"/>
  <c r="M77" i="1"/>
  <c r="J77" i="1" l="1"/>
  <c r="L77" i="1" s="1"/>
  <c r="M78" i="1"/>
  <c r="J78" i="1" l="1"/>
  <c r="L78" i="1" s="1"/>
  <c r="M79" i="1"/>
  <c r="M80" i="1" l="1"/>
  <c r="J79" i="1"/>
  <c r="L79" i="1" s="1"/>
  <c r="J80" i="1" l="1"/>
  <c r="L80" i="1" s="1"/>
  <c r="M81" i="1"/>
  <c r="J81" i="1" l="1"/>
  <c r="L81" i="1" s="1"/>
  <c r="M82" i="1"/>
  <c r="M83" i="1" l="1"/>
  <c r="J82" i="1"/>
  <c r="L82" i="1" s="1"/>
  <c r="J83" i="1" l="1"/>
  <c r="L83" i="1" s="1"/>
  <c r="M84" i="1"/>
  <c r="J84" i="1" l="1"/>
  <c r="L84" i="1" s="1"/>
  <c r="M85" i="1"/>
  <c r="J85" i="1" l="1"/>
  <c r="L85" i="1" s="1"/>
  <c r="M86" i="1"/>
  <c r="M87" i="1" l="1"/>
  <c r="J86" i="1"/>
  <c r="L86" i="1" s="1"/>
  <c r="M88" i="1" l="1"/>
  <c r="J87" i="1"/>
  <c r="L87" i="1" s="1"/>
  <c r="J88" i="1" l="1"/>
  <c r="L88" i="1" s="1"/>
  <c r="M89" i="1"/>
  <c r="J89" i="1" l="1"/>
  <c r="L89" i="1" s="1"/>
  <c r="M90" i="1"/>
  <c r="J90" i="1" l="1"/>
  <c r="L90" i="1" s="1"/>
  <c r="M91" i="1"/>
  <c r="M92" i="1" l="1"/>
  <c r="J91" i="1"/>
  <c r="L91" i="1" s="1"/>
  <c r="J92" i="1" l="1"/>
  <c r="L92" i="1" s="1"/>
  <c r="M93" i="1"/>
  <c r="J93" i="1" l="1"/>
  <c r="L93" i="1" s="1"/>
  <c r="M94" i="1"/>
  <c r="J94" i="1" l="1"/>
  <c r="L94" i="1" s="1"/>
  <c r="M95" i="1"/>
  <c r="M96" i="1" l="1"/>
  <c r="J95" i="1"/>
  <c r="L95" i="1" s="1"/>
  <c r="J96" i="1" l="1"/>
  <c r="L96" i="1" s="1"/>
  <c r="M97" i="1"/>
  <c r="J97" i="1" l="1"/>
  <c r="L97" i="1" s="1"/>
  <c r="M98" i="1"/>
  <c r="M99" i="1" l="1"/>
  <c r="J98" i="1"/>
  <c r="L98" i="1" s="1"/>
  <c r="J99" i="1" l="1"/>
  <c r="L99" i="1" s="1"/>
  <c r="M100" i="1"/>
  <c r="J100" i="1" l="1"/>
  <c r="L100" i="1" s="1"/>
  <c r="M101" i="1"/>
  <c r="J101" i="1" l="1"/>
  <c r="L101" i="1" s="1"/>
</calcChain>
</file>

<file path=xl/sharedStrings.xml><?xml version="1.0" encoding="utf-8"?>
<sst xmlns="http://schemas.openxmlformats.org/spreadsheetml/2006/main" count="12" uniqueCount="12">
  <si>
    <t>initial velocity</t>
  </si>
  <si>
    <t>thd</t>
  </si>
  <si>
    <t>thd in radian</t>
  </si>
  <si>
    <t>dt</t>
  </si>
  <si>
    <t>S.no</t>
  </si>
  <si>
    <t>ax</t>
  </si>
  <si>
    <t>ay</t>
  </si>
  <si>
    <t>vxi</t>
  </si>
  <si>
    <t>vyi</t>
  </si>
  <si>
    <t>x</t>
  </si>
  <si>
    <t>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</si>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</sst>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625164373998957"/>
          <c:y val="0.10538347226033337"/>
          <c:w val="0.59595671645156312"/>
          <c:h val="0.74653108387080136"/>
        </c:manualLayout>
      </c:layout>
      <c:scatterChart>
        <c:scatterStyle val="smoothMarker"/>
        <c:varyColors val="0"/>
        <c:ser>
          <c:idx val="0"/>
          <c:order val="0"/>
          <c:tx>
            <c:v>Parabola</c:v>
          </c:tx>
          <c:xVal>
            <c:numRef>
              <c:f>Sheet1!$K$2:$K$142</c:f>
              <c:numCache>
                <c:formatCode>General</c:formatCode>
                <c:ptCount val="141"/>
                <c:pt idx="0">
                  <c:v>0</c:v>
                </c:pt>
                <c:pt idx="1">
                  <c:v>0.1359461680554975</c:v>
                </c:pt>
                <c:pt idx="2">
                  <c:v>0.27193596934229486</c:v>
                </c:pt>
                <c:pt idx="3">
                  <c:v>0.40792677062909222</c:v>
                </c:pt>
                <c:pt idx="4">
                  <c:v>0.54391757191588952</c:v>
                </c:pt>
                <c:pt idx="5">
                  <c:v>0.67990837320268693</c:v>
                </c:pt>
                <c:pt idx="6">
                  <c:v>0.81589917448948435</c:v>
                </c:pt>
                <c:pt idx="7">
                  <c:v>0.95188997577628176</c:v>
                </c:pt>
                <c:pt idx="8">
                  <c:v>1.0878807770630792</c:v>
                </c:pt>
                <c:pt idx="9">
                  <c:v>1.2238715783498766</c:v>
                </c:pt>
                <c:pt idx="10">
                  <c:v>1.359862379636674</c:v>
                </c:pt>
                <c:pt idx="11">
                  <c:v>1.4958531809234714</c:v>
                </c:pt>
                <c:pt idx="12">
                  <c:v>1.6318439822102688</c:v>
                </c:pt>
                <c:pt idx="13">
                  <c:v>1.7678347834970662</c:v>
                </c:pt>
                <c:pt idx="14">
                  <c:v>1.9038255847838637</c:v>
                </c:pt>
                <c:pt idx="15">
                  <c:v>2.0398163860706608</c:v>
                </c:pt>
                <c:pt idx="16">
                  <c:v>2.1758071873574583</c:v>
                </c:pt>
                <c:pt idx="17">
                  <c:v>2.3117979886442557</c:v>
                </c:pt>
                <c:pt idx="18">
                  <c:v>2.4477887899310531</c:v>
                </c:pt>
                <c:pt idx="19">
                  <c:v>2.5837795912178505</c:v>
                </c:pt>
                <c:pt idx="20">
                  <c:v>2.7197703925046479</c:v>
                </c:pt>
                <c:pt idx="21">
                  <c:v>2.8557611937914453</c:v>
                </c:pt>
                <c:pt idx="22">
                  <c:v>2.9917519950782427</c:v>
                </c:pt>
                <c:pt idx="23">
                  <c:v>3.1277427963650402</c:v>
                </c:pt>
                <c:pt idx="24">
                  <c:v>3.2637335976518376</c:v>
                </c:pt>
                <c:pt idx="25">
                  <c:v>3.399724398938635</c:v>
                </c:pt>
                <c:pt idx="26">
                  <c:v>3.5357152002254324</c:v>
                </c:pt>
                <c:pt idx="27">
                  <c:v>3.6717060015122298</c:v>
                </c:pt>
                <c:pt idx="28">
                  <c:v>3.8076968027990272</c:v>
                </c:pt>
                <c:pt idx="29">
                  <c:v>3.9436876040858246</c:v>
                </c:pt>
                <c:pt idx="30">
                  <c:v>4.0796784053726221</c:v>
                </c:pt>
                <c:pt idx="31">
                  <c:v>4.2156692066594195</c:v>
                </c:pt>
                <c:pt idx="32">
                  <c:v>4.3516600079462169</c:v>
                </c:pt>
                <c:pt idx="33">
                  <c:v>4.4876508092330143</c:v>
                </c:pt>
                <c:pt idx="34">
                  <c:v>4.6236416105198117</c:v>
                </c:pt>
                <c:pt idx="35">
                  <c:v>4.7596324118066091</c:v>
                </c:pt>
                <c:pt idx="36">
                  <c:v>4.8956232130934065</c:v>
                </c:pt>
                <c:pt idx="37">
                  <c:v>5.0316140143802039</c:v>
                </c:pt>
                <c:pt idx="38">
                  <c:v>5.1676048156670014</c:v>
                </c:pt>
                <c:pt idx="39">
                  <c:v>5.3035956169537988</c:v>
                </c:pt>
                <c:pt idx="40">
                  <c:v>5.4395864182405962</c:v>
                </c:pt>
                <c:pt idx="41">
                  <c:v>5.5755772195273936</c:v>
                </c:pt>
                <c:pt idx="42">
                  <c:v>5.711568020814191</c:v>
                </c:pt>
                <c:pt idx="43">
                  <c:v>5.8475588221009884</c:v>
                </c:pt>
                <c:pt idx="44">
                  <c:v>5.9835496233877858</c:v>
                </c:pt>
                <c:pt idx="45">
                  <c:v>6.1195404246745833</c:v>
                </c:pt>
                <c:pt idx="46">
                  <c:v>6.2555312259613807</c:v>
                </c:pt>
                <c:pt idx="47">
                  <c:v>6.3915220272481781</c:v>
                </c:pt>
                <c:pt idx="48">
                  <c:v>6.5275128285349755</c:v>
                </c:pt>
                <c:pt idx="49">
                  <c:v>6.6635036298217729</c:v>
                </c:pt>
                <c:pt idx="50">
                  <c:v>6.7994944311085703</c:v>
                </c:pt>
                <c:pt idx="51">
                  <c:v>6.9354852323953677</c:v>
                </c:pt>
                <c:pt idx="52">
                  <c:v>7.0714760336821652</c:v>
                </c:pt>
                <c:pt idx="53">
                  <c:v>7.2074668349689626</c:v>
                </c:pt>
                <c:pt idx="54">
                  <c:v>7.34345763625576</c:v>
                </c:pt>
                <c:pt idx="55">
                  <c:v>7.4794484375425574</c:v>
                </c:pt>
                <c:pt idx="56">
                  <c:v>7.6154392388293548</c:v>
                </c:pt>
                <c:pt idx="57">
                  <c:v>7.7514300401161522</c:v>
                </c:pt>
                <c:pt idx="58">
                  <c:v>7.8874208414029496</c:v>
                </c:pt>
                <c:pt idx="59">
                  <c:v>8.0234116426897462</c:v>
                </c:pt>
                <c:pt idx="60">
                  <c:v>8.1594024439765427</c:v>
                </c:pt>
                <c:pt idx="61">
                  <c:v>8.2953932452633392</c:v>
                </c:pt>
                <c:pt idx="62">
                  <c:v>8.4313840465501357</c:v>
                </c:pt>
                <c:pt idx="63">
                  <c:v>8.5673748478369323</c:v>
                </c:pt>
                <c:pt idx="64">
                  <c:v>8.7033656491237288</c:v>
                </c:pt>
                <c:pt idx="65">
                  <c:v>8.8393564504105253</c:v>
                </c:pt>
                <c:pt idx="66">
                  <c:v>8.9753472516973218</c:v>
                </c:pt>
                <c:pt idx="67">
                  <c:v>9.1113380529841184</c:v>
                </c:pt>
                <c:pt idx="68">
                  <c:v>9.2473288542709149</c:v>
                </c:pt>
                <c:pt idx="69">
                  <c:v>9.3833196555577114</c:v>
                </c:pt>
                <c:pt idx="70">
                  <c:v>9.5193104568445079</c:v>
                </c:pt>
                <c:pt idx="71">
                  <c:v>9.6553012581313045</c:v>
                </c:pt>
                <c:pt idx="72">
                  <c:v>9.791292059418101</c:v>
                </c:pt>
                <c:pt idx="73">
                  <c:v>9.9272828607048975</c:v>
                </c:pt>
                <c:pt idx="74">
                  <c:v>10.063273661991694</c:v>
                </c:pt>
                <c:pt idx="75">
                  <c:v>10.199264463278491</c:v>
                </c:pt>
                <c:pt idx="76">
                  <c:v>10.335255264565287</c:v>
                </c:pt>
                <c:pt idx="77">
                  <c:v>10.471246065852084</c:v>
                </c:pt>
                <c:pt idx="78">
                  <c:v>10.60723686713888</c:v>
                </c:pt>
                <c:pt idx="79">
                  <c:v>10.743227668425677</c:v>
                </c:pt>
                <c:pt idx="80">
                  <c:v>10.879218469712473</c:v>
                </c:pt>
                <c:pt idx="81">
                  <c:v>11.01520927099927</c:v>
                </c:pt>
                <c:pt idx="82">
                  <c:v>11.151200072286066</c:v>
                </c:pt>
                <c:pt idx="83">
                  <c:v>11.287190873572863</c:v>
                </c:pt>
                <c:pt idx="84">
                  <c:v>11.423181674859659</c:v>
                </c:pt>
                <c:pt idx="85">
                  <c:v>11.559172476146456</c:v>
                </c:pt>
                <c:pt idx="86">
                  <c:v>11.695163277433252</c:v>
                </c:pt>
                <c:pt idx="87">
                  <c:v>11.831154078720049</c:v>
                </c:pt>
                <c:pt idx="88">
                  <c:v>11.967144880006845</c:v>
                </c:pt>
                <c:pt idx="89">
                  <c:v>12.103135681293642</c:v>
                </c:pt>
                <c:pt idx="90">
                  <c:v>12.239126482580438</c:v>
                </c:pt>
                <c:pt idx="91">
                  <c:v>12.375117283867235</c:v>
                </c:pt>
                <c:pt idx="92">
                  <c:v>12.511108085154031</c:v>
                </c:pt>
                <c:pt idx="93">
                  <c:v>12.647098886440828</c:v>
                </c:pt>
                <c:pt idx="94">
                  <c:v>12.783089687727625</c:v>
                </c:pt>
                <c:pt idx="95">
                  <c:v>12.919080489014421</c:v>
                </c:pt>
                <c:pt idx="96">
                  <c:v>13.055071290301218</c:v>
                </c:pt>
                <c:pt idx="97">
                  <c:v>13.191062091588014</c:v>
                </c:pt>
                <c:pt idx="98">
                  <c:v>13.327052892874811</c:v>
                </c:pt>
                <c:pt idx="99">
                  <c:v>13.463043694161607</c:v>
                </c:pt>
                <c:pt idx="100">
                  <c:v>13.599034495448404</c:v>
                </c:pt>
                <c:pt idx="101">
                  <c:v>13.7350252967352</c:v>
                </c:pt>
                <c:pt idx="102">
                  <c:v>13.871016098021997</c:v>
                </c:pt>
                <c:pt idx="103">
                  <c:v>14.007006899308793</c:v>
                </c:pt>
                <c:pt idx="104">
                  <c:v>14.14299770059559</c:v>
                </c:pt>
                <c:pt idx="105">
                  <c:v>14.278988501882386</c:v>
                </c:pt>
                <c:pt idx="106">
                  <c:v>14.414979303169183</c:v>
                </c:pt>
                <c:pt idx="107">
                  <c:v>14.550970104455979</c:v>
                </c:pt>
                <c:pt idx="108">
                  <c:v>14.686960905742776</c:v>
                </c:pt>
                <c:pt idx="109">
                  <c:v>14.822951707029572</c:v>
                </c:pt>
                <c:pt idx="110">
                  <c:v>14.958942508316369</c:v>
                </c:pt>
                <c:pt idx="111">
                  <c:v>15.094933309603165</c:v>
                </c:pt>
                <c:pt idx="112">
                  <c:v>15.230924110889962</c:v>
                </c:pt>
                <c:pt idx="113">
                  <c:v>15.366914912176759</c:v>
                </c:pt>
                <c:pt idx="114">
                  <c:v>15.502905713463555</c:v>
                </c:pt>
                <c:pt idx="115">
                  <c:v>15.638896514750352</c:v>
                </c:pt>
                <c:pt idx="116">
                  <c:v>15.774887316037148</c:v>
                </c:pt>
                <c:pt idx="117">
                  <c:v>15.910878117323945</c:v>
                </c:pt>
                <c:pt idx="118">
                  <c:v>16.046868918610741</c:v>
                </c:pt>
                <c:pt idx="119">
                  <c:v>16.182859719897539</c:v>
                </c:pt>
                <c:pt idx="120">
                  <c:v>16.318850521184338</c:v>
                </c:pt>
                <c:pt idx="121">
                  <c:v>16.454841322471136</c:v>
                </c:pt>
                <c:pt idx="122">
                  <c:v>16.590832123757934</c:v>
                </c:pt>
                <c:pt idx="123">
                  <c:v>16.726822925044733</c:v>
                </c:pt>
                <c:pt idx="124">
                  <c:v>16.862813726331531</c:v>
                </c:pt>
                <c:pt idx="125">
                  <c:v>16.998804527618329</c:v>
                </c:pt>
                <c:pt idx="126">
                  <c:v>17.134795328905128</c:v>
                </c:pt>
                <c:pt idx="127">
                  <c:v>17.270786130191926</c:v>
                </c:pt>
              </c:numCache>
            </c:numRef>
          </c:xVal>
          <c:yVal>
            <c:numRef>
              <c:f>Sheet1!$L$2:$L$142</c:f>
              <c:numCache>
                <c:formatCode>General</c:formatCode>
                <c:ptCount val="141"/>
                <c:pt idx="0">
                  <c:v>0</c:v>
                </c:pt>
                <c:pt idx="1">
                  <c:v>6.192273926110492E-2</c:v>
                </c:pt>
                <c:pt idx="2">
                  <c:v>0.12286547852220985</c:v>
                </c:pt>
                <c:pt idx="3">
                  <c:v>0.18282821778331476</c:v>
                </c:pt>
                <c:pt idx="4">
                  <c:v>0.24181095704441968</c:v>
                </c:pt>
                <c:pt idx="5">
                  <c:v>0.29981369630552462</c:v>
                </c:pt>
                <c:pt idx="6">
                  <c:v>0.35683643556662953</c:v>
                </c:pt>
                <c:pt idx="7">
                  <c:v>0.41287917482773445</c:v>
                </c:pt>
                <c:pt idx="8">
                  <c:v>0.46794191408883939</c:v>
                </c:pt>
                <c:pt idx="9">
                  <c:v>0.5220246533499443</c:v>
                </c:pt>
                <c:pt idx="10">
                  <c:v>0.57512739261104928</c:v>
                </c:pt>
                <c:pt idx="11">
                  <c:v>0.62725013187215417</c:v>
                </c:pt>
                <c:pt idx="12">
                  <c:v>0.67839287113325908</c:v>
                </c:pt>
                <c:pt idx="13">
                  <c:v>0.72855561039436401</c:v>
                </c:pt>
                <c:pt idx="14">
                  <c:v>0.77773834965546895</c:v>
                </c:pt>
                <c:pt idx="15">
                  <c:v>0.82594108891657392</c:v>
                </c:pt>
                <c:pt idx="16">
                  <c:v>0.8731638281776789</c:v>
                </c:pt>
                <c:pt idx="17">
                  <c:v>0.91940656743878379</c:v>
                </c:pt>
                <c:pt idx="18">
                  <c:v>0.96466930669988871</c:v>
                </c:pt>
                <c:pt idx="19">
                  <c:v>1.0089520459609935</c:v>
                </c:pt>
                <c:pt idx="20">
                  <c:v>1.0522547852220983</c:v>
                </c:pt>
                <c:pt idx="21">
                  <c:v>1.094577524483203</c:v>
                </c:pt>
                <c:pt idx="22">
                  <c:v>1.1359202637443078</c:v>
                </c:pt>
                <c:pt idx="23">
                  <c:v>1.1762830030054126</c:v>
                </c:pt>
                <c:pt idx="24">
                  <c:v>1.2156657422665174</c:v>
                </c:pt>
                <c:pt idx="25">
                  <c:v>1.2540684815276222</c:v>
                </c:pt>
                <c:pt idx="26">
                  <c:v>1.291491220788727</c:v>
                </c:pt>
                <c:pt idx="27">
                  <c:v>1.3279339600498319</c:v>
                </c:pt>
                <c:pt idx="28">
                  <c:v>1.3633966993109368</c:v>
                </c:pt>
                <c:pt idx="29">
                  <c:v>1.3978794385720417</c:v>
                </c:pt>
                <c:pt idx="30">
                  <c:v>1.4313821778331464</c:v>
                </c:pt>
                <c:pt idx="31">
                  <c:v>1.4639049170942511</c:v>
                </c:pt>
                <c:pt idx="32">
                  <c:v>1.4954476563553558</c:v>
                </c:pt>
                <c:pt idx="33">
                  <c:v>1.5260103956164606</c:v>
                </c:pt>
                <c:pt idx="34">
                  <c:v>1.5555931348775653</c:v>
                </c:pt>
                <c:pt idx="35">
                  <c:v>1.5841958741386701</c:v>
                </c:pt>
                <c:pt idx="36">
                  <c:v>1.6118186133997749</c:v>
                </c:pt>
                <c:pt idx="37">
                  <c:v>1.6384613526608798</c:v>
                </c:pt>
                <c:pt idx="38">
                  <c:v>1.6641240919219846</c:v>
                </c:pt>
                <c:pt idx="39">
                  <c:v>1.6888068311830895</c:v>
                </c:pt>
                <c:pt idx="40">
                  <c:v>1.7125095704441944</c:v>
                </c:pt>
                <c:pt idx="41">
                  <c:v>1.7352323097052991</c:v>
                </c:pt>
                <c:pt idx="42">
                  <c:v>1.7569750489664038</c:v>
                </c:pt>
                <c:pt idx="43">
                  <c:v>1.7777377882275085</c:v>
                </c:pt>
                <c:pt idx="44">
                  <c:v>1.7975205274886132</c:v>
                </c:pt>
                <c:pt idx="45">
                  <c:v>1.816323266749718</c:v>
                </c:pt>
                <c:pt idx="46">
                  <c:v>1.8341460060108228</c:v>
                </c:pt>
                <c:pt idx="47">
                  <c:v>1.8509887452719276</c:v>
                </c:pt>
                <c:pt idx="48">
                  <c:v>1.8668514845330324</c:v>
                </c:pt>
                <c:pt idx="49">
                  <c:v>1.8817342237941372</c:v>
                </c:pt>
                <c:pt idx="50">
                  <c:v>1.8956369630552421</c:v>
                </c:pt>
                <c:pt idx="51">
                  <c:v>1.908559702316347</c:v>
                </c:pt>
                <c:pt idx="52">
                  <c:v>1.9205024415774519</c:v>
                </c:pt>
                <c:pt idx="53">
                  <c:v>1.9314651808385566</c:v>
                </c:pt>
                <c:pt idx="54">
                  <c:v>1.9414479200996613</c:v>
                </c:pt>
                <c:pt idx="55">
                  <c:v>1.950450659360766</c:v>
                </c:pt>
                <c:pt idx="56">
                  <c:v>1.9584733986218708</c:v>
                </c:pt>
                <c:pt idx="57">
                  <c:v>1.9655161378829755</c:v>
                </c:pt>
                <c:pt idx="58">
                  <c:v>1.9715788771440803</c:v>
                </c:pt>
                <c:pt idx="59">
                  <c:v>1.9766616164051851</c:v>
                </c:pt>
                <c:pt idx="60">
                  <c:v>1.9807643556662899</c:v>
                </c:pt>
                <c:pt idx="61">
                  <c:v>1.9838870949273948</c:v>
                </c:pt>
                <c:pt idx="62">
                  <c:v>1.9860298341884997</c:v>
                </c:pt>
                <c:pt idx="63">
                  <c:v>1.9871925734496045</c:v>
                </c:pt>
                <c:pt idx="64">
                  <c:v>1.9873753127107092</c:v>
                </c:pt>
                <c:pt idx="65">
                  <c:v>1.9865780519718139</c:v>
                </c:pt>
                <c:pt idx="66">
                  <c:v>1.9848007912329186</c:v>
                </c:pt>
                <c:pt idx="67">
                  <c:v>1.9820435304940234</c:v>
                </c:pt>
                <c:pt idx="68">
                  <c:v>1.9783062697551281</c:v>
                </c:pt>
                <c:pt idx="69">
                  <c:v>1.9735890090162329</c:v>
                </c:pt>
                <c:pt idx="70">
                  <c:v>1.9678917482773377</c:v>
                </c:pt>
                <c:pt idx="71">
                  <c:v>1.9612144875384425</c:v>
                </c:pt>
                <c:pt idx="72">
                  <c:v>1.9535572267995474</c:v>
                </c:pt>
                <c:pt idx="73">
                  <c:v>1.9449199660606522</c:v>
                </c:pt>
                <c:pt idx="74">
                  <c:v>1.9353027053217571</c:v>
                </c:pt>
                <c:pt idx="75">
                  <c:v>1.9247054445828617</c:v>
                </c:pt>
                <c:pt idx="76">
                  <c:v>1.9131281838439664</c:v>
                </c:pt>
                <c:pt idx="77">
                  <c:v>1.9005709231050711</c:v>
                </c:pt>
                <c:pt idx="78">
                  <c:v>1.8870336623661759</c:v>
                </c:pt>
                <c:pt idx="79">
                  <c:v>1.8725164016272806</c:v>
                </c:pt>
                <c:pt idx="80">
                  <c:v>1.8570191408883854</c:v>
                </c:pt>
                <c:pt idx="81">
                  <c:v>1.8405418801494902</c:v>
                </c:pt>
                <c:pt idx="82">
                  <c:v>1.823084619410595</c:v>
                </c:pt>
                <c:pt idx="83">
                  <c:v>1.8046473586716998</c:v>
                </c:pt>
                <c:pt idx="84">
                  <c:v>1.7852300979328046</c:v>
                </c:pt>
                <c:pt idx="85">
                  <c:v>1.7648328371939095</c:v>
                </c:pt>
                <c:pt idx="86">
                  <c:v>1.7434555764550141</c:v>
                </c:pt>
                <c:pt idx="87">
                  <c:v>1.7210983157161188</c:v>
                </c:pt>
                <c:pt idx="88">
                  <c:v>1.6977610549772235</c:v>
                </c:pt>
                <c:pt idx="89">
                  <c:v>1.6734437942383282</c:v>
                </c:pt>
                <c:pt idx="90">
                  <c:v>1.648146533499433</c:v>
                </c:pt>
                <c:pt idx="91">
                  <c:v>1.6218692727605377</c:v>
                </c:pt>
                <c:pt idx="92">
                  <c:v>1.5946120120216425</c:v>
                </c:pt>
                <c:pt idx="93">
                  <c:v>1.5663747512827473</c:v>
                </c:pt>
                <c:pt idx="94">
                  <c:v>1.5371574905438521</c:v>
                </c:pt>
                <c:pt idx="95">
                  <c:v>1.5069602298049569</c:v>
                </c:pt>
                <c:pt idx="96">
                  <c:v>1.4757829690660618</c:v>
                </c:pt>
                <c:pt idx="97">
                  <c:v>1.4436257083271664</c:v>
                </c:pt>
                <c:pt idx="98">
                  <c:v>1.4104884475882711</c:v>
                </c:pt>
                <c:pt idx="99">
                  <c:v>1.3763711868493758</c:v>
                </c:pt>
                <c:pt idx="100">
                  <c:v>1.3412739261104805</c:v>
                </c:pt>
                <c:pt idx="101">
                  <c:v>1.3051966653715852</c:v>
                </c:pt>
                <c:pt idx="102">
                  <c:v>1.2681394046326899</c:v>
                </c:pt>
                <c:pt idx="103">
                  <c:v>1.2301021438937947</c:v>
                </c:pt>
                <c:pt idx="104">
                  <c:v>1.1910848831548995</c:v>
                </c:pt>
                <c:pt idx="105">
                  <c:v>1.1510876224160043</c:v>
                </c:pt>
                <c:pt idx="106">
                  <c:v>1.1101103616771091</c:v>
                </c:pt>
                <c:pt idx="107">
                  <c:v>1.0681531009382139</c:v>
                </c:pt>
                <c:pt idx="108">
                  <c:v>1.0252158401993186</c:v>
                </c:pt>
                <c:pt idx="109">
                  <c:v>0.98129857946042343</c:v>
                </c:pt>
                <c:pt idx="110">
                  <c:v>0.93640131872152832</c:v>
                </c:pt>
                <c:pt idx="111">
                  <c:v>0.89052405798263312</c:v>
                </c:pt>
                <c:pt idx="112">
                  <c:v>0.84366679724373794</c:v>
                </c:pt>
                <c:pt idx="113">
                  <c:v>0.79582953650484278</c:v>
                </c:pt>
                <c:pt idx="114">
                  <c:v>0.74701227576594764</c:v>
                </c:pt>
                <c:pt idx="115">
                  <c:v>0.69721501502705252</c:v>
                </c:pt>
                <c:pt idx="116">
                  <c:v>0.64643775428815731</c:v>
                </c:pt>
                <c:pt idx="117">
                  <c:v>0.59468049354926211</c:v>
                </c:pt>
                <c:pt idx="118">
                  <c:v>0.54194323281036694</c:v>
                </c:pt>
                <c:pt idx="119">
                  <c:v>0.48822597207147178</c:v>
                </c:pt>
                <c:pt idx="120">
                  <c:v>0.43352871133257664</c:v>
                </c:pt>
                <c:pt idx="121">
                  <c:v>0.37785145059368147</c:v>
                </c:pt>
                <c:pt idx="122">
                  <c:v>0.32119418985478632</c:v>
                </c:pt>
                <c:pt idx="123">
                  <c:v>0.26355692911589113</c:v>
                </c:pt>
                <c:pt idx="124">
                  <c:v>0.20493966837699595</c:v>
                </c:pt>
                <c:pt idx="125">
                  <c:v>0.1453424076381008</c:v>
                </c:pt>
                <c:pt idx="126">
                  <c:v>8.4765146899205626E-2</c:v>
                </c:pt>
                <c:pt idx="127">
                  <c:v>2.3207886160310439E-2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61-4ABE-89F4-1A7CB65F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81056"/>
        <c:axId val="113182592"/>
      </c:scatterChart>
      <c:valAx>
        <c:axId val="11318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82592"/>
        <c:crosses val="autoZero"/>
        <c:crossBetween val="midCat"/>
      </c:valAx>
      <c:valAx>
        <c:axId val="113182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81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567559</xdr:colOff>
      <xdr:row>123</xdr:row>
      <xdr:rowOff>110359</xdr:rowOff>
    </xdr:from>
    <xdr:to>
      <xdr:col>16</xdr:col>
      <xdr:colOff>251460</xdr:colOff>
      <xdr:row>141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0.7967</cdr:x>
      <cdr:y>0.07803</cdr:y>
    </cdr:from>
    <cdr:to>
      <cdr:x>1</cdr:x>
      <cdr:y>0.50289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33438" y="257175"/>
          <a:ext cx="1386463" cy="1400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Name- Riddhi</a:t>
          </a:r>
          <a:r>
            <a:rPr lang="en-US" sz="1100" baseline="0"/>
            <a:t> Kapoor</a:t>
          </a:r>
          <a:endParaRPr lang="en-US" sz="1100"/>
        </a:p>
        <a:p xmlns:a="http://schemas.openxmlformats.org/drawingml/2006/main">
          <a:r>
            <a:rPr lang="en-US" sz="1100"/>
            <a:t>section- 1EE2</a:t>
          </a:r>
        </a:p>
        <a:p xmlns:a="http://schemas.openxmlformats.org/drawingml/2006/main">
          <a:r>
            <a:rPr lang="en-US" sz="1100"/>
            <a:t>roll no. -  102104035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9"/>
  <sheetViews>
    <sheetView tabSelected="1" topLeftCell="A120" zoomScaleNormal="145" workbookViewId="0">
      <selection activeCell="B136" sqref="B136"/>
    </sheetView>
  </sheetViews>
  <sheetFormatPr defaultRowHeight="14.4" x14ac:dyDescent="0.3"/>
  <cols>
    <col min="1" max="1" width="14" customWidth="1"/>
    <col min="2" max="2" width="10.5546875" customWidth="1"/>
  </cols>
  <sheetData>
    <row r="1" spans="1:13" x14ac:dyDescent="0.3">
      <c r="A1" s="1" t="s">
        <v>0</v>
      </c>
      <c r="B1">
        <v>15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 t="s">
        <v>1</v>
      </c>
      <c r="B2">
        <v>25</v>
      </c>
      <c r="F2">
        <v>1</v>
      </c>
      <c r="G2">
        <v>0</v>
      </c>
      <c r="H2">
        <v>-9.8000000000000007</v>
      </c>
      <c r="I2">
        <f>$B$1*COS(B3)</f>
        <v>13.59461680554975</v>
      </c>
      <c r="J2">
        <f>$B$1*SIN($B$3)+H2*M2</f>
        <v>6.3392739261104918</v>
      </c>
      <c r="K2">
        <f>$B$1*M2</f>
        <v>0</v>
      </c>
      <c r="L2">
        <f>$B$1*N2</f>
        <v>0</v>
      </c>
      <c r="M2">
        <v>0</v>
      </c>
    </row>
    <row r="3" spans="1:13" x14ac:dyDescent="0.3">
      <c r="A3" s="1" t="s">
        <v>2</v>
      </c>
      <c r="B3">
        <f>RADIANS(B2)</f>
        <v>0.43633231299858238</v>
      </c>
      <c r="F3">
        <f>F2+1</f>
        <v>2</v>
      </c>
      <c r="G3">
        <v>0</v>
      </c>
      <c r="H3">
        <v>-9.8000000000000007</v>
      </c>
      <c r="I3">
        <f>I2+B3*$B$4</f>
        <v>13.598980128679736</v>
      </c>
      <c r="J3">
        <f t="shared" ref="J3:J6" si="0">$B$1*SIN($B$3)+H3*M3</f>
        <v>6.2412739261104919</v>
      </c>
      <c r="K3">
        <f>K2+I2*$B$4+0.5*G3*$B$4*$B$4</f>
        <v>0.1359461680554975</v>
      </c>
      <c r="L3">
        <f>L2+J3*$B$4+0.5*H3*$B$4*$B$4</f>
        <v>6.192273926110492E-2</v>
      </c>
      <c r="M3">
        <f>M2+0.01</f>
        <v>0.01</v>
      </c>
    </row>
    <row r="4" spans="1:13" x14ac:dyDescent="0.3">
      <c r="A4" s="1" t="s">
        <v>3</v>
      </c>
      <c r="B4">
        <v>0.01</v>
      </c>
      <c r="F4">
        <f t="shared" ref="F4:F6" si="1">F3+1</f>
        <v>3</v>
      </c>
      <c r="G4">
        <v>0</v>
      </c>
      <c r="H4">
        <v>-9.8000000000000007</v>
      </c>
      <c r="I4">
        <f t="shared" ref="I4:I6" si="2">I3+B4*$B$4</f>
        <v>13.599080128679736</v>
      </c>
      <c r="J4">
        <f t="shared" si="0"/>
        <v>6.1432739261104921</v>
      </c>
      <c r="K4">
        <f t="shared" ref="K4:K6" si="3">K3+I3*$B$4+0.5*G4*$B$4*$B$4</f>
        <v>0.27193596934229486</v>
      </c>
      <c r="L4">
        <f t="shared" ref="L4:L6" si="4">L3+J4*$B$4+0.5*H4*$B$4*$B$4</f>
        <v>0.12286547852220985</v>
      </c>
      <c r="M4">
        <f t="shared" ref="M4:M6" si="5">M3+0.01</f>
        <v>0.02</v>
      </c>
    </row>
    <row r="5" spans="1:13" x14ac:dyDescent="0.3">
      <c r="F5">
        <f t="shared" si="1"/>
        <v>4</v>
      </c>
      <c r="G5">
        <v>0</v>
      </c>
      <c r="H5">
        <v>-9.8000000000000007</v>
      </c>
      <c r="I5">
        <f t="shared" si="2"/>
        <v>13.599080128679736</v>
      </c>
      <c r="J5">
        <f t="shared" si="0"/>
        <v>6.0452739261104922</v>
      </c>
      <c r="K5">
        <f t="shared" si="3"/>
        <v>0.40792677062909222</v>
      </c>
      <c r="L5">
        <f t="shared" si="4"/>
        <v>0.18282821778331476</v>
      </c>
      <c r="M5">
        <f t="shared" si="5"/>
        <v>0.03</v>
      </c>
    </row>
    <row r="6" spans="1:13" x14ac:dyDescent="0.3">
      <c r="F6">
        <f t="shared" si="1"/>
        <v>5</v>
      </c>
      <c r="G6">
        <v>0</v>
      </c>
      <c r="H6">
        <v>-9.8000000000000007</v>
      </c>
      <c r="I6">
        <f t="shared" si="2"/>
        <v>13.599080128679736</v>
      </c>
      <c r="J6">
        <f t="shared" si="0"/>
        <v>5.9472739261104914</v>
      </c>
      <c r="K6">
        <f t="shared" si="3"/>
        <v>0.54391757191588952</v>
      </c>
      <c r="L6">
        <f t="shared" si="4"/>
        <v>0.24181095704441968</v>
      </c>
      <c r="M6">
        <f t="shared" si="5"/>
        <v>0.04</v>
      </c>
    </row>
    <row r="7" spans="1:13" x14ac:dyDescent="0.3">
      <c r="F7">
        <f t="shared" ref="F7:F16" si="6">F6+1</f>
        <v>6</v>
      </c>
      <c r="G7">
        <v>0</v>
      </c>
      <c r="H7">
        <v>-9.8000000000000007</v>
      </c>
      <c r="I7">
        <f t="shared" ref="I7:I16" si="7">I6+B7*$B$4</f>
        <v>13.599080128679736</v>
      </c>
      <c r="J7">
        <f t="shared" ref="J7:J16" si="8">$B$1*SIN($B$3)+H7*M7</f>
        <v>5.8492739261104916</v>
      </c>
      <c r="K7">
        <f t="shared" ref="K7:K16" si="9">K6+I6*$B$4+0.5*G7*$B$4*$B$4</f>
        <v>0.67990837320268693</v>
      </c>
      <c r="L7">
        <f t="shared" ref="L7:L16" si="10">L6+J7*$B$4+0.5*H7*$B$4*$B$4</f>
        <v>0.29981369630552462</v>
      </c>
      <c r="M7">
        <f t="shared" ref="M7:M16" si="11">M6+0.01</f>
        <v>0.05</v>
      </c>
    </row>
    <row r="8" spans="1:13" x14ac:dyDescent="0.3">
      <c r="F8">
        <f t="shared" si="6"/>
        <v>7</v>
      </c>
      <c r="G8">
        <v>0</v>
      </c>
      <c r="H8">
        <v>-9.8000000000000007</v>
      </c>
      <c r="I8">
        <f t="shared" si="7"/>
        <v>13.599080128679736</v>
      </c>
      <c r="J8">
        <f t="shared" si="8"/>
        <v>5.7512739261104917</v>
      </c>
      <c r="K8">
        <f t="shared" si="9"/>
        <v>0.81589917448948435</v>
      </c>
      <c r="L8">
        <f t="shared" si="10"/>
        <v>0.35683643556662953</v>
      </c>
      <c r="M8">
        <f t="shared" si="11"/>
        <v>6.0000000000000005E-2</v>
      </c>
    </row>
    <row r="9" spans="1:13" x14ac:dyDescent="0.3">
      <c r="F9">
        <f t="shared" si="6"/>
        <v>8</v>
      </c>
      <c r="G9">
        <v>0</v>
      </c>
      <c r="H9">
        <v>-9.8000000000000007</v>
      </c>
      <c r="I9">
        <f t="shared" si="7"/>
        <v>13.599080128679736</v>
      </c>
      <c r="J9">
        <f t="shared" si="8"/>
        <v>5.6532739261104918</v>
      </c>
      <c r="K9">
        <f t="shared" si="9"/>
        <v>0.95188997577628176</v>
      </c>
      <c r="L9">
        <f t="shared" si="10"/>
        <v>0.41287917482773445</v>
      </c>
      <c r="M9">
        <f t="shared" si="11"/>
        <v>7.0000000000000007E-2</v>
      </c>
    </row>
    <row r="10" spans="1:13" x14ac:dyDescent="0.3">
      <c r="F10">
        <f t="shared" si="6"/>
        <v>9</v>
      </c>
      <c r="G10">
        <v>0</v>
      </c>
      <c r="H10">
        <v>-9.8000000000000007</v>
      </c>
      <c r="I10">
        <f t="shared" si="7"/>
        <v>13.599080128679736</v>
      </c>
      <c r="J10">
        <f t="shared" si="8"/>
        <v>5.555273926110492</v>
      </c>
      <c r="K10">
        <f t="shared" si="9"/>
        <v>1.0878807770630792</v>
      </c>
      <c r="L10">
        <f t="shared" si="10"/>
        <v>0.46794191408883939</v>
      </c>
      <c r="M10">
        <f t="shared" si="11"/>
        <v>0.08</v>
      </c>
    </row>
    <row r="11" spans="1:13" x14ac:dyDescent="0.3">
      <c r="F11">
        <f t="shared" si="6"/>
        <v>10</v>
      </c>
      <c r="G11">
        <v>0</v>
      </c>
      <c r="H11">
        <v>-9.8000000000000007</v>
      </c>
      <c r="I11">
        <f t="shared" si="7"/>
        <v>13.599080128679736</v>
      </c>
      <c r="J11">
        <f t="shared" si="8"/>
        <v>5.4572739261104921</v>
      </c>
      <c r="K11">
        <f t="shared" si="9"/>
        <v>1.2238715783498766</v>
      </c>
      <c r="L11">
        <f t="shared" si="10"/>
        <v>0.5220246533499443</v>
      </c>
      <c r="M11">
        <f t="shared" si="11"/>
        <v>0.09</v>
      </c>
    </row>
    <row r="12" spans="1:13" x14ac:dyDescent="0.3">
      <c r="F12">
        <f t="shared" si="6"/>
        <v>11</v>
      </c>
      <c r="G12">
        <v>0</v>
      </c>
      <c r="H12">
        <v>-9.8000000000000007</v>
      </c>
      <c r="I12">
        <f t="shared" si="7"/>
        <v>13.599080128679736</v>
      </c>
      <c r="J12">
        <f t="shared" si="8"/>
        <v>5.3592739261104914</v>
      </c>
      <c r="K12">
        <f t="shared" si="9"/>
        <v>1.359862379636674</v>
      </c>
      <c r="L12">
        <f t="shared" si="10"/>
        <v>0.57512739261104928</v>
      </c>
      <c r="M12">
        <f t="shared" si="11"/>
        <v>9.9999999999999992E-2</v>
      </c>
    </row>
    <row r="13" spans="1:13" x14ac:dyDescent="0.3">
      <c r="F13">
        <f t="shared" si="6"/>
        <v>12</v>
      </c>
      <c r="G13">
        <v>0</v>
      </c>
      <c r="H13">
        <v>-9.8000000000000007</v>
      </c>
      <c r="I13">
        <f t="shared" si="7"/>
        <v>13.599080128679736</v>
      </c>
      <c r="J13">
        <f t="shared" si="8"/>
        <v>5.2612739261104924</v>
      </c>
      <c r="K13">
        <f t="shared" si="9"/>
        <v>1.4958531809234714</v>
      </c>
      <c r="L13">
        <f t="shared" si="10"/>
        <v>0.62725013187215417</v>
      </c>
      <c r="M13">
        <f t="shared" si="11"/>
        <v>0.10999999999999999</v>
      </c>
    </row>
    <row r="14" spans="1:13" x14ac:dyDescent="0.3">
      <c r="F14">
        <f t="shared" si="6"/>
        <v>13</v>
      </c>
      <c r="G14">
        <v>0</v>
      </c>
      <c r="H14">
        <v>-9.8000000000000007</v>
      </c>
      <c r="I14">
        <f t="shared" si="7"/>
        <v>13.599080128679736</v>
      </c>
      <c r="J14">
        <f t="shared" si="8"/>
        <v>5.1632739261104916</v>
      </c>
      <c r="K14">
        <f t="shared" si="9"/>
        <v>1.6318439822102688</v>
      </c>
      <c r="L14">
        <f t="shared" si="10"/>
        <v>0.67839287113325908</v>
      </c>
      <c r="M14">
        <f t="shared" si="11"/>
        <v>0.11999999999999998</v>
      </c>
    </row>
    <row r="15" spans="1:13" x14ac:dyDescent="0.3">
      <c r="F15">
        <f t="shared" si="6"/>
        <v>14</v>
      </c>
      <c r="G15">
        <v>0</v>
      </c>
      <c r="H15">
        <v>-9.8000000000000007</v>
      </c>
      <c r="I15">
        <f t="shared" si="7"/>
        <v>13.599080128679736</v>
      </c>
      <c r="J15">
        <f t="shared" si="8"/>
        <v>5.0652739261104918</v>
      </c>
      <c r="K15">
        <f t="shared" si="9"/>
        <v>1.7678347834970662</v>
      </c>
      <c r="L15">
        <f t="shared" si="10"/>
        <v>0.72855561039436401</v>
      </c>
      <c r="M15">
        <f t="shared" si="11"/>
        <v>0.12999999999999998</v>
      </c>
    </row>
    <row r="16" spans="1:13" x14ac:dyDescent="0.3">
      <c r="F16">
        <f t="shared" si="6"/>
        <v>15</v>
      </c>
      <c r="G16">
        <v>0</v>
      </c>
      <c r="H16">
        <v>-9.8000000000000007</v>
      </c>
      <c r="I16">
        <f t="shared" si="7"/>
        <v>13.599080128679736</v>
      </c>
      <c r="J16">
        <f t="shared" si="8"/>
        <v>4.9672739261104919</v>
      </c>
      <c r="K16">
        <f t="shared" si="9"/>
        <v>1.9038255847838637</v>
      </c>
      <c r="L16">
        <f t="shared" si="10"/>
        <v>0.77773834965546895</v>
      </c>
      <c r="M16">
        <f t="shared" si="11"/>
        <v>0.13999999999999999</v>
      </c>
    </row>
    <row r="17" spans="6:13" x14ac:dyDescent="0.3">
      <c r="F17">
        <f t="shared" ref="F17:F80" si="12">F16+1</f>
        <v>16</v>
      </c>
      <c r="G17">
        <v>0</v>
      </c>
      <c r="H17">
        <v>-9.8000000000000007</v>
      </c>
      <c r="I17">
        <f t="shared" ref="I17:I80" si="13">I16+B17*$B$4</f>
        <v>13.599080128679736</v>
      </c>
      <c r="J17">
        <f t="shared" ref="J17:J80" si="14">$B$1*SIN($B$3)+H17*M17</f>
        <v>4.869273926110492</v>
      </c>
      <c r="K17">
        <f t="shared" ref="K17:K80" si="15">K16+I16*$B$4+0.5*G17*$B$4*$B$4</f>
        <v>2.0398163860706608</v>
      </c>
      <c r="L17">
        <f t="shared" ref="L17:L80" si="16">L16+J17*$B$4+0.5*H17*$B$4*$B$4</f>
        <v>0.82594108891657392</v>
      </c>
      <c r="M17">
        <f t="shared" ref="M17:M80" si="17">M16+0.01</f>
        <v>0.15</v>
      </c>
    </row>
    <row r="18" spans="6:13" x14ac:dyDescent="0.3">
      <c r="F18">
        <f t="shared" si="12"/>
        <v>17</v>
      </c>
      <c r="G18">
        <v>0</v>
      </c>
      <c r="H18">
        <v>-9.8000000000000007</v>
      </c>
      <c r="I18">
        <f t="shared" si="13"/>
        <v>13.599080128679736</v>
      </c>
      <c r="J18">
        <f t="shared" si="14"/>
        <v>4.7712739261104922</v>
      </c>
      <c r="K18">
        <f t="shared" si="15"/>
        <v>2.1758071873574583</v>
      </c>
      <c r="L18">
        <f t="shared" si="16"/>
        <v>0.8731638281776789</v>
      </c>
      <c r="M18">
        <f t="shared" si="17"/>
        <v>0.16</v>
      </c>
    </row>
    <row r="19" spans="6:13" x14ac:dyDescent="0.3">
      <c r="F19">
        <f t="shared" si="12"/>
        <v>18</v>
      </c>
      <c r="G19">
        <v>0</v>
      </c>
      <c r="H19">
        <v>-9.8000000000000007</v>
      </c>
      <c r="I19">
        <f t="shared" si="13"/>
        <v>13.599080128679736</v>
      </c>
      <c r="J19">
        <f t="shared" si="14"/>
        <v>4.6732739261104914</v>
      </c>
      <c r="K19">
        <f t="shared" si="15"/>
        <v>2.3117979886442557</v>
      </c>
      <c r="L19">
        <f t="shared" si="16"/>
        <v>0.91940656743878379</v>
      </c>
      <c r="M19">
        <f t="shared" si="17"/>
        <v>0.17</v>
      </c>
    </row>
    <row r="20" spans="6:13" x14ac:dyDescent="0.3">
      <c r="F20">
        <f t="shared" si="12"/>
        <v>19</v>
      </c>
      <c r="G20">
        <v>0</v>
      </c>
      <c r="H20">
        <v>-9.8000000000000007</v>
      </c>
      <c r="I20">
        <f t="shared" si="13"/>
        <v>13.599080128679736</v>
      </c>
      <c r="J20">
        <f t="shared" si="14"/>
        <v>4.5752739261104916</v>
      </c>
      <c r="K20">
        <f t="shared" si="15"/>
        <v>2.4477887899310531</v>
      </c>
      <c r="L20">
        <f t="shared" si="16"/>
        <v>0.96466930669988871</v>
      </c>
      <c r="M20">
        <f t="shared" si="17"/>
        <v>0.18000000000000002</v>
      </c>
    </row>
    <row r="21" spans="6:13" x14ac:dyDescent="0.3">
      <c r="F21">
        <f t="shared" si="12"/>
        <v>20</v>
      </c>
      <c r="G21">
        <v>0</v>
      </c>
      <c r="H21">
        <v>-9.8000000000000007</v>
      </c>
      <c r="I21">
        <f t="shared" si="13"/>
        <v>13.599080128679736</v>
      </c>
      <c r="J21">
        <f t="shared" si="14"/>
        <v>4.4772739261104917</v>
      </c>
      <c r="K21">
        <f t="shared" si="15"/>
        <v>2.5837795912178505</v>
      </c>
      <c r="L21">
        <f t="shared" si="16"/>
        <v>1.0089520459609935</v>
      </c>
      <c r="M21">
        <f t="shared" si="17"/>
        <v>0.19000000000000003</v>
      </c>
    </row>
    <row r="22" spans="6:13" x14ac:dyDescent="0.3">
      <c r="F22">
        <f t="shared" si="12"/>
        <v>21</v>
      </c>
      <c r="G22">
        <v>0</v>
      </c>
      <c r="H22">
        <v>-9.8000000000000007</v>
      </c>
      <c r="I22">
        <f t="shared" si="13"/>
        <v>13.599080128679736</v>
      </c>
      <c r="J22">
        <f t="shared" si="14"/>
        <v>4.3792739261104909</v>
      </c>
      <c r="K22">
        <f t="shared" si="15"/>
        <v>2.7197703925046479</v>
      </c>
      <c r="L22">
        <f t="shared" si="16"/>
        <v>1.0522547852220983</v>
      </c>
      <c r="M22">
        <f t="shared" si="17"/>
        <v>0.20000000000000004</v>
      </c>
    </row>
    <row r="23" spans="6:13" x14ac:dyDescent="0.3">
      <c r="F23">
        <f t="shared" si="12"/>
        <v>22</v>
      </c>
      <c r="G23">
        <v>0</v>
      </c>
      <c r="H23">
        <v>-9.8000000000000007</v>
      </c>
      <c r="I23">
        <f t="shared" si="13"/>
        <v>13.599080128679736</v>
      </c>
      <c r="J23">
        <f t="shared" si="14"/>
        <v>4.2812739261104911</v>
      </c>
      <c r="K23">
        <f t="shared" si="15"/>
        <v>2.8557611937914453</v>
      </c>
      <c r="L23">
        <f t="shared" si="16"/>
        <v>1.094577524483203</v>
      </c>
      <c r="M23">
        <f t="shared" si="17"/>
        <v>0.21000000000000005</v>
      </c>
    </row>
    <row r="24" spans="6:13" x14ac:dyDescent="0.3">
      <c r="F24">
        <f t="shared" si="12"/>
        <v>23</v>
      </c>
      <c r="G24">
        <v>0</v>
      </c>
      <c r="H24">
        <v>-9.8000000000000007</v>
      </c>
      <c r="I24">
        <f t="shared" si="13"/>
        <v>13.599080128679736</v>
      </c>
      <c r="J24">
        <f t="shared" si="14"/>
        <v>4.1832739261104912</v>
      </c>
      <c r="K24">
        <f t="shared" si="15"/>
        <v>2.9917519950782427</v>
      </c>
      <c r="L24">
        <f t="shared" si="16"/>
        <v>1.1359202637443078</v>
      </c>
      <c r="M24">
        <f t="shared" si="17"/>
        <v>0.22000000000000006</v>
      </c>
    </row>
    <row r="25" spans="6:13" x14ac:dyDescent="0.3">
      <c r="F25">
        <f t="shared" si="12"/>
        <v>24</v>
      </c>
      <c r="G25">
        <v>0</v>
      </c>
      <c r="H25">
        <v>-9.8000000000000007</v>
      </c>
      <c r="I25">
        <f t="shared" si="13"/>
        <v>13.599080128679736</v>
      </c>
      <c r="J25">
        <f t="shared" si="14"/>
        <v>4.0852739261104905</v>
      </c>
      <c r="K25">
        <f t="shared" si="15"/>
        <v>3.1277427963650402</v>
      </c>
      <c r="L25">
        <f t="shared" si="16"/>
        <v>1.1762830030054126</v>
      </c>
      <c r="M25">
        <f t="shared" si="17"/>
        <v>0.23000000000000007</v>
      </c>
    </row>
    <row r="26" spans="6:13" x14ac:dyDescent="0.3">
      <c r="F26">
        <f t="shared" si="12"/>
        <v>25</v>
      </c>
      <c r="G26">
        <v>0</v>
      </c>
      <c r="H26">
        <v>-9.8000000000000007</v>
      </c>
      <c r="I26">
        <f t="shared" si="13"/>
        <v>13.599080128679736</v>
      </c>
      <c r="J26">
        <f t="shared" si="14"/>
        <v>3.987273926110491</v>
      </c>
      <c r="K26">
        <f t="shared" si="15"/>
        <v>3.2637335976518376</v>
      </c>
      <c r="L26">
        <f t="shared" si="16"/>
        <v>1.2156657422665174</v>
      </c>
      <c r="M26">
        <f t="shared" si="17"/>
        <v>0.24000000000000007</v>
      </c>
    </row>
    <row r="27" spans="6:13" x14ac:dyDescent="0.3">
      <c r="F27">
        <f t="shared" si="12"/>
        <v>26</v>
      </c>
      <c r="G27">
        <v>0</v>
      </c>
      <c r="H27">
        <v>-9.8000000000000007</v>
      </c>
      <c r="I27">
        <f t="shared" si="13"/>
        <v>13.599080128679736</v>
      </c>
      <c r="J27">
        <f t="shared" si="14"/>
        <v>3.8892739261104912</v>
      </c>
      <c r="K27">
        <f t="shared" si="15"/>
        <v>3.399724398938635</v>
      </c>
      <c r="L27">
        <f t="shared" si="16"/>
        <v>1.2540684815276222</v>
      </c>
      <c r="M27">
        <f t="shared" si="17"/>
        <v>0.25000000000000006</v>
      </c>
    </row>
    <row r="28" spans="6:13" x14ac:dyDescent="0.3">
      <c r="F28">
        <f t="shared" si="12"/>
        <v>27</v>
      </c>
      <c r="G28">
        <v>0</v>
      </c>
      <c r="H28">
        <v>-9.8000000000000007</v>
      </c>
      <c r="I28">
        <f t="shared" si="13"/>
        <v>13.599080128679736</v>
      </c>
      <c r="J28">
        <f t="shared" si="14"/>
        <v>3.7912739261104909</v>
      </c>
      <c r="K28">
        <f t="shared" si="15"/>
        <v>3.5357152002254324</v>
      </c>
      <c r="L28">
        <f t="shared" si="16"/>
        <v>1.291491220788727</v>
      </c>
      <c r="M28">
        <f t="shared" si="17"/>
        <v>0.26000000000000006</v>
      </c>
    </row>
    <row r="29" spans="6:13" x14ac:dyDescent="0.3">
      <c r="F29">
        <f t="shared" si="12"/>
        <v>28</v>
      </c>
      <c r="G29">
        <v>0</v>
      </c>
      <c r="H29">
        <v>-9.8000000000000007</v>
      </c>
      <c r="I29">
        <f t="shared" si="13"/>
        <v>13.599080128679736</v>
      </c>
      <c r="J29">
        <f t="shared" si="14"/>
        <v>3.693273926110491</v>
      </c>
      <c r="K29">
        <f t="shared" si="15"/>
        <v>3.6717060015122298</v>
      </c>
      <c r="L29">
        <f t="shared" si="16"/>
        <v>1.3279339600498319</v>
      </c>
      <c r="M29">
        <f t="shared" si="17"/>
        <v>0.27000000000000007</v>
      </c>
    </row>
    <row r="30" spans="6:13" x14ac:dyDescent="0.3">
      <c r="F30">
        <f t="shared" si="12"/>
        <v>29</v>
      </c>
      <c r="G30">
        <v>0</v>
      </c>
      <c r="H30">
        <v>-9.8000000000000007</v>
      </c>
      <c r="I30">
        <f t="shared" si="13"/>
        <v>13.599080128679736</v>
      </c>
      <c r="J30">
        <f t="shared" si="14"/>
        <v>3.5952739261104907</v>
      </c>
      <c r="K30">
        <f t="shared" si="15"/>
        <v>3.8076968027990272</v>
      </c>
      <c r="L30">
        <f t="shared" si="16"/>
        <v>1.3633966993109368</v>
      </c>
      <c r="M30">
        <f t="shared" si="17"/>
        <v>0.28000000000000008</v>
      </c>
    </row>
    <row r="31" spans="6:13" x14ac:dyDescent="0.3">
      <c r="F31">
        <f t="shared" si="12"/>
        <v>30</v>
      </c>
      <c r="G31">
        <v>0</v>
      </c>
      <c r="H31">
        <v>-9.8000000000000007</v>
      </c>
      <c r="I31">
        <f t="shared" si="13"/>
        <v>13.599080128679736</v>
      </c>
      <c r="J31">
        <f t="shared" si="14"/>
        <v>3.4972739261104908</v>
      </c>
      <c r="K31">
        <f t="shared" si="15"/>
        <v>3.9436876040858246</v>
      </c>
      <c r="L31">
        <f t="shared" si="16"/>
        <v>1.3978794385720417</v>
      </c>
      <c r="M31">
        <f t="shared" si="17"/>
        <v>0.29000000000000009</v>
      </c>
    </row>
    <row r="32" spans="6:13" x14ac:dyDescent="0.3">
      <c r="F32">
        <f t="shared" si="12"/>
        <v>31</v>
      </c>
      <c r="G32">
        <v>0</v>
      </c>
      <c r="H32">
        <v>-9.8000000000000007</v>
      </c>
      <c r="I32">
        <f t="shared" si="13"/>
        <v>13.599080128679736</v>
      </c>
      <c r="J32">
        <f t="shared" si="14"/>
        <v>3.3992739261104905</v>
      </c>
      <c r="K32">
        <f t="shared" si="15"/>
        <v>4.0796784053726221</v>
      </c>
      <c r="L32">
        <f t="shared" si="16"/>
        <v>1.4313821778331464</v>
      </c>
      <c r="M32">
        <f t="shared" si="17"/>
        <v>0.3000000000000001</v>
      </c>
    </row>
    <row r="33" spans="6:13" x14ac:dyDescent="0.3">
      <c r="F33">
        <f t="shared" si="12"/>
        <v>32</v>
      </c>
      <c r="G33">
        <v>0</v>
      </c>
      <c r="H33">
        <v>-9.8000000000000007</v>
      </c>
      <c r="I33">
        <f t="shared" si="13"/>
        <v>13.599080128679736</v>
      </c>
      <c r="J33">
        <f t="shared" si="14"/>
        <v>3.3012739261104906</v>
      </c>
      <c r="K33">
        <f t="shared" si="15"/>
        <v>4.2156692066594195</v>
      </c>
      <c r="L33">
        <f t="shared" si="16"/>
        <v>1.4639049170942511</v>
      </c>
      <c r="M33">
        <f t="shared" si="17"/>
        <v>0.31000000000000011</v>
      </c>
    </row>
    <row r="34" spans="6:13" x14ac:dyDescent="0.3">
      <c r="F34">
        <f t="shared" si="12"/>
        <v>33</v>
      </c>
      <c r="G34">
        <v>0</v>
      </c>
      <c r="H34">
        <v>-9.8000000000000007</v>
      </c>
      <c r="I34">
        <f t="shared" si="13"/>
        <v>13.599080128679736</v>
      </c>
      <c r="J34">
        <f t="shared" si="14"/>
        <v>3.2032739261104903</v>
      </c>
      <c r="K34">
        <f t="shared" si="15"/>
        <v>4.3516600079462169</v>
      </c>
      <c r="L34">
        <f t="shared" si="16"/>
        <v>1.4954476563553558</v>
      </c>
      <c r="M34">
        <f t="shared" si="17"/>
        <v>0.32000000000000012</v>
      </c>
    </row>
    <row r="35" spans="6:13" x14ac:dyDescent="0.3">
      <c r="F35">
        <f t="shared" si="12"/>
        <v>34</v>
      </c>
      <c r="G35">
        <v>0</v>
      </c>
      <c r="H35">
        <v>-9.8000000000000007</v>
      </c>
      <c r="I35">
        <f t="shared" si="13"/>
        <v>13.599080128679736</v>
      </c>
      <c r="J35">
        <f t="shared" si="14"/>
        <v>3.1052739261104905</v>
      </c>
      <c r="K35">
        <f t="shared" si="15"/>
        <v>4.4876508092330143</v>
      </c>
      <c r="L35">
        <f t="shared" si="16"/>
        <v>1.5260103956164606</v>
      </c>
      <c r="M35">
        <f t="shared" si="17"/>
        <v>0.33000000000000013</v>
      </c>
    </row>
    <row r="36" spans="6:13" x14ac:dyDescent="0.3">
      <c r="F36">
        <f t="shared" si="12"/>
        <v>35</v>
      </c>
      <c r="G36">
        <v>0</v>
      </c>
      <c r="H36">
        <v>-9.8000000000000007</v>
      </c>
      <c r="I36">
        <f t="shared" si="13"/>
        <v>13.599080128679736</v>
      </c>
      <c r="J36">
        <f t="shared" si="14"/>
        <v>3.0072739261104902</v>
      </c>
      <c r="K36">
        <f t="shared" si="15"/>
        <v>4.6236416105198117</v>
      </c>
      <c r="L36">
        <f t="shared" si="16"/>
        <v>1.5555931348775653</v>
      </c>
      <c r="M36">
        <f t="shared" si="17"/>
        <v>0.34000000000000014</v>
      </c>
    </row>
    <row r="37" spans="6:13" x14ac:dyDescent="0.3">
      <c r="F37">
        <f t="shared" si="12"/>
        <v>36</v>
      </c>
      <c r="G37">
        <v>0</v>
      </c>
      <c r="H37">
        <v>-9.8000000000000007</v>
      </c>
      <c r="I37">
        <f t="shared" si="13"/>
        <v>13.599080128679736</v>
      </c>
      <c r="J37">
        <f t="shared" si="14"/>
        <v>2.9092739261104903</v>
      </c>
      <c r="K37">
        <f t="shared" si="15"/>
        <v>4.7596324118066091</v>
      </c>
      <c r="L37">
        <f t="shared" si="16"/>
        <v>1.5841958741386701</v>
      </c>
      <c r="M37">
        <f t="shared" si="17"/>
        <v>0.35000000000000014</v>
      </c>
    </row>
    <row r="38" spans="6:13" x14ac:dyDescent="0.3">
      <c r="F38">
        <f t="shared" si="12"/>
        <v>37</v>
      </c>
      <c r="G38">
        <v>0</v>
      </c>
      <c r="H38">
        <v>-9.8000000000000007</v>
      </c>
      <c r="I38">
        <f t="shared" si="13"/>
        <v>13.599080128679736</v>
      </c>
      <c r="J38">
        <f t="shared" si="14"/>
        <v>2.81127392611049</v>
      </c>
      <c r="K38">
        <f t="shared" si="15"/>
        <v>4.8956232130934065</v>
      </c>
      <c r="L38">
        <f t="shared" si="16"/>
        <v>1.6118186133997749</v>
      </c>
      <c r="M38">
        <f t="shared" si="17"/>
        <v>0.36000000000000015</v>
      </c>
    </row>
    <row r="39" spans="6:13" x14ac:dyDescent="0.3">
      <c r="F39">
        <f t="shared" si="12"/>
        <v>38</v>
      </c>
      <c r="G39">
        <v>0</v>
      </c>
      <c r="H39">
        <v>-9.8000000000000007</v>
      </c>
      <c r="I39">
        <f t="shared" si="13"/>
        <v>13.599080128679736</v>
      </c>
      <c r="J39">
        <f t="shared" si="14"/>
        <v>2.7132739261104901</v>
      </c>
      <c r="K39">
        <f t="shared" si="15"/>
        <v>5.0316140143802039</v>
      </c>
      <c r="L39">
        <f t="shared" si="16"/>
        <v>1.6384613526608798</v>
      </c>
      <c r="M39">
        <f t="shared" si="17"/>
        <v>0.37000000000000016</v>
      </c>
    </row>
    <row r="40" spans="6:13" x14ac:dyDescent="0.3">
      <c r="F40">
        <f t="shared" si="12"/>
        <v>39</v>
      </c>
      <c r="G40">
        <v>0</v>
      </c>
      <c r="H40">
        <v>-9.8000000000000007</v>
      </c>
      <c r="I40">
        <f t="shared" si="13"/>
        <v>13.599080128679736</v>
      </c>
      <c r="J40">
        <f t="shared" si="14"/>
        <v>2.6152739261104898</v>
      </c>
      <c r="K40">
        <f t="shared" si="15"/>
        <v>5.1676048156670014</v>
      </c>
      <c r="L40">
        <f t="shared" si="16"/>
        <v>1.6641240919219846</v>
      </c>
      <c r="M40">
        <f t="shared" si="17"/>
        <v>0.38000000000000017</v>
      </c>
    </row>
    <row r="41" spans="6:13" x14ac:dyDescent="0.3">
      <c r="F41">
        <f t="shared" si="12"/>
        <v>40</v>
      </c>
      <c r="G41">
        <v>0</v>
      </c>
      <c r="H41">
        <v>-9.8000000000000007</v>
      </c>
      <c r="I41">
        <f t="shared" si="13"/>
        <v>13.599080128679736</v>
      </c>
      <c r="J41">
        <f t="shared" si="14"/>
        <v>2.5172739261104899</v>
      </c>
      <c r="K41">
        <f t="shared" si="15"/>
        <v>5.3035956169537988</v>
      </c>
      <c r="L41">
        <f t="shared" si="16"/>
        <v>1.6888068311830895</v>
      </c>
      <c r="M41">
        <f t="shared" si="17"/>
        <v>0.39000000000000018</v>
      </c>
    </row>
    <row r="42" spans="6:13" x14ac:dyDescent="0.3">
      <c r="F42">
        <f t="shared" si="12"/>
        <v>41</v>
      </c>
      <c r="G42">
        <v>0</v>
      </c>
      <c r="H42">
        <v>-9.8000000000000007</v>
      </c>
      <c r="I42">
        <f t="shared" si="13"/>
        <v>13.599080128679736</v>
      </c>
      <c r="J42">
        <f t="shared" si="14"/>
        <v>2.4192739261104896</v>
      </c>
      <c r="K42">
        <f t="shared" si="15"/>
        <v>5.4395864182405962</v>
      </c>
      <c r="L42">
        <f t="shared" si="16"/>
        <v>1.7125095704441944</v>
      </c>
      <c r="M42">
        <f t="shared" si="17"/>
        <v>0.40000000000000019</v>
      </c>
    </row>
    <row r="43" spans="6:13" x14ac:dyDescent="0.3">
      <c r="F43">
        <f t="shared" si="12"/>
        <v>42</v>
      </c>
      <c r="G43">
        <v>0</v>
      </c>
      <c r="H43">
        <v>-9.8000000000000007</v>
      </c>
      <c r="I43">
        <f t="shared" si="13"/>
        <v>13.599080128679736</v>
      </c>
      <c r="J43">
        <f t="shared" si="14"/>
        <v>2.3212739261104893</v>
      </c>
      <c r="K43">
        <f t="shared" si="15"/>
        <v>5.5755772195273936</v>
      </c>
      <c r="L43">
        <f t="shared" si="16"/>
        <v>1.7352323097052991</v>
      </c>
      <c r="M43">
        <f t="shared" si="17"/>
        <v>0.4100000000000002</v>
      </c>
    </row>
    <row r="44" spans="6:13" x14ac:dyDescent="0.3">
      <c r="F44">
        <f t="shared" si="12"/>
        <v>43</v>
      </c>
      <c r="G44">
        <v>0</v>
      </c>
      <c r="H44">
        <v>-9.8000000000000007</v>
      </c>
      <c r="I44">
        <f t="shared" si="13"/>
        <v>13.599080128679736</v>
      </c>
      <c r="J44">
        <f t="shared" si="14"/>
        <v>2.2232739261104895</v>
      </c>
      <c r="K44">
        <f t="shared" si="15"/>
        <v>5.711568020814191</v>
      </c>
      <c r="L44">
        <f t="shared" si="16"/>
        <v>1.7569750489664038</v>
      </c>
      <c r="M44">
        <f t="shared" si="17"/>
        <v>0.42000000000000021</v>
      </c>
    </row>
    <row r="45" spans="6:13" x14ac:dyDescent="0.3">
      <c r="F45">
        <f t="shared" si="12"/>
        <v>44</v>
      </c>
      <c r="G45">
        <v>0</v>
      </c>
      <c r="H45">
        <v>-9.8000000000000007</v>
      </c>
      <c r="I45">
        <f t="shared" si="13"/>
        <v>13.599080128679736</v>
      </c>
      <c r="J45">
        <f t="shared" si="14"/>
        <v>2.1252739261104896</v>
      </c>
      <c r="K45">
        <f t="shared" si="15"/>
        <v>5.8475588221009884</v>
      </c>
      <c r="L45">
        <f t="shared" si="16"/>
        <v>1.7777377882275085</v>
      </c>
      <c r="M45">
        <f t="shared" si="17"/>
        <v>0.43000000000000022</v>
      </c>
    </row>
    <row r="46" spans="6:13" x14ac:dyDescent="0.3">
      <c r="F46">
        <f t="shared" si="12"/>
        <v>45</v>
      </c>
      <c r="G46">
        <v>0</v>
      </c>
      <c r="H46">
        <v>-9.8000000000000007</v>
      </c>
      <c r="I46">
        <f t="shared" si="13"/>
        <v>13.599080128679736</v>
      </c>
      <c r="J46">
        <f t="shared" si="14"/>
        <v>2.0272739261104888</v>
      </c>
      <c r="K46">
        <f t="shared" si="15"/>
        <v>5.9835496233877858</v>
      </c>
      <c r="L46">
        <f t="shared" si="16"/>
        <v>1.7975205274886132</v>
      </c>
      <c r="M46">
        <f t="shared" si="17"/>
        <v>0.44000000000000022</v>
      </c>
    </row>
    <row r="47" spans="6:13" x14ac:dyDescent="0.3">
      <c r="F47">
        <f t="shared" si="12"/>
        <v>46</v>
      </c>
      <c r="G47">
        <v>0</v>
      </c>
      <c r="H47">
        <v>-9.8000000000000007</v>
      </c>
      <c r="I47">
        <f t="shared" si="13"/>
        <v>13.599080128679736</v>
      </c>
      <c r="J47">
        <f t="shared" si="14"/>
        <v>1.929273926110489</v>
      </c>
      <c r="K47">
        <f t="shared" si="15"/>
        <v>6.1195404246745833</v>
      </c>
      <c r="L47">
        <f t="shared" si="16"/>
        <v>1.816323266749718</v>
      </c>
      <c r="M47">
        <f t="shared" si="17"/>
        <v>0.45000000000000023</v>
      </c>
    </row>
    <row r="48" spans="6:13" x14ac:dyDescent="0.3">
      <c r="F48">
        <f t="shared" si="12"/>
        <v>47</v>
      </c>
      <c r="G48">
        <v>0</v>
      </c>
      <c r="H48">
        <v>-9.8000000000000007</v>
      </c>
      <c r="I48">
        <f t="shared" si="13"/>
        <v>13.599080128679736</v>
      </c>
      <c r="J48">
        <f t="shared" si="14"/>
        <v>1.8312739261104891</v>
      </c>
      <c r="K48">
        <f t="shared" si="15"/>
        <v>6.2555312259613807</v>
      </c>
      <c r="L48">
        <f t="shared" si="16"/>
        <v>1.8341460060108228</v>
      </c>
      <c r="M48">
        <f t="shared" si="17"/>
        <v>0.46000000000000024</v>
      </c>
    </row>
    <row r="49" spans="6:13" x14ac:dyDescent="0.3">
      <c r="F49">
        <f t="shared" si="12"/>
        <v>48</v>
      </c>
      <c r="G49">
        <v>0</v>
      </c>
      <c r="H49">
        <v>-9.8000000000000007</v>
      </c>
      <c r="I49">
        <f t="shared" si="13"/>
        <v>13.599080128679736</v>
      </c>
      <c r="J49">
        <f t="shared" si="14"/>
        <v>1.7332739261104892</v>
      </c>
      <c r="K49">
        <f t="shared" si="15"/>
        <v>6.3915220272481781</v>
      </c>
      <c r="L49">
        <f t="shared" si="16"/>
        <v>1.8509887452719276</v>
      </c>
      <c r="M49">
        <f t="shared" si="17"/>
        <v>0.47000000000000025</v>
      </c>
    </row>
    <row r="50" spans="6:13" x14ac:dyDescent="0.3">
      <c r="F50">
        <f t="shared" si="12"/>
        <v>49</v>
      </c>
      <c r="G50">
        <v>0</v>
      </c>
      <c r="H50">
        <v>-9.8000000000000007</v>
      </c>
      <c r="I50">
        <f t="shared" si="13"/>
        <v>13.599080128679736</v>
      </c>
      <c r="J50">
        <f t="shared" si="14"/>
        <v>1.6352739261104885</v>
      </c>
      <c r="K50">
        <f t="shared" si="15"/>
        <v>6.5275128285349755</v>
      </c>
      <c r="L50">
        <f t="shared" si="16"/>
        <v>1.8668514845330324</v>
      </c>
      <c r="M50">
        <f t="shared" si="17"/>
        <v>0.48000000000000026</v>
      </c>
    </row>
    <row r="51" spans="6:13" x14ac:dyDescent="0.3">
      <c r="F51">
        <f t="shared" si="12"/>
        <v>50</v>
      </c>
      <c r="G51">
        <v>0</v>
      </c>
      <c r="H51">
        <v>-9.8000000000000007</v>
      </c>
      <c r="I51">
        <f t="shared" si="13"/>
        <v>13.599080128679736</v>
      </c>
      <c r="J51">
        <f t="shared" si="14"/>
        <v>1.5372739261104886</v>
      </c>
      <c r="K51">
        <f t="shared" si="15"/>
        <v>6.6635036298217729</v>
      </c>
      <c r="L51">
        <f t="shared" si="16"/>
        <v>1.8817342237941372</v>
      </c>
      <c r="M51">
        <f t="shared" si="17"/>
        <v>0.49000000000000027</v>
      </c>
    </row>
    <row r="52" spans="6:13" x14ac:dyDescent="0.3">
      <c r="F52">
        <f t="shared" si="12"/>
        <v>51</v>
      </c>
      <c r="G52">
        <v>0</v>
      </c>
      <c r="H52">
        <v>-9.8000000000000007</v>
      </c>
      <c r="I52">
        <f t="shared" si="13"/>
        <v>13.599080128679736</v>
      </c>
      <c r="J52">
        <f t="shared" si="14"/>
        <v>1.4392739261104897</v>
      </c>
      <c r="K52">
        <f t="shared" si="15"/>
        <v>6.7994944311085703</v>
      </c>
      <c r="L52">
        <f t="shared" si="16"/>
        <v>1.8956369630552421</v>
      </c>
      <c r="M52">
        <f t="shared" si="17"/>
        <v>0.50000000000000022</v>
      </c>
    </row>
    <row r="53" spans="6:13" x14ac:dyDescent="0.3">
      <c r="F53">
        <f t="shared" si="12"/>
        <v>52</v>
      </c>
      <c r="G53">
        <v>0</v>
      </c>
      <c r="H53">
        <v>-9.8000000000000007</v>
      </c>
      <c r="I53">
        <f t="shared" si="13"/>
        <v>13.599080128679736</v>
      </c>
      <c r="J53">
        <f t="shared" si="14"/>
        <v>1.3412739261104889</v>
      </c>
      <c r="K53">
        <f t="shared" si="15"/>
        <v>6.9354852323953677</v>
      </c>
      <c r="L53">
        <f t="shared" si="16"/>
        <v>1.908559702316347</v>
      </c>
      <c r="M53">
        <f t="shared" si="17"/>
        <v>0.51000000000000023</v>
      </c>
    </row>
    <row r="54" spans="6:13" x14ac:dyDescent="0.3">
      <c r="F54">
        <f t="shared" si="12"/>
        <v>53</v>
      </c>
      <c r="G54">
        <v>0</v>
      </c>
      <c r="H54">
        <v>-9.8000000000000007</v>
      </c>
      <c r="I54">
        <f t="shared" si="13"/>
        <v>13.599080128679736</v>
      </c>
      <c r="J54">
        <f t="shared" si="14"/>
        <v>1.243273926110489</v>
      </c>
      <c r="K54">
        <f t="shared" si="15"/>
        <v>7.0714760336821652</v>
      </c>
      <c r="L54">
        <f t="shared" si="16"/>
        <v>1.9205024415774519</v>
      </c>
      <c r="M54">
        <f t="shared" si="17"/>
        <v>0.52000000000000024</v>
      </c>
    </row>
    <row r="55" spans="6:13" x14ac:dyDescent="0.3">
      <c r="F55">
        <f t="shared" si="12"/>
        <v>54</v>
      </c>
      <c r="G55">
        <v>0</v>
      </c>
      <c r="H55">
        <v>-9.8000000000000007</v>
      </c>
      <c r="I55">
        <f t="shared" si="13"/>
        <v>13.599080128679736</v>
      </c>
      <c r="J55">
        <f t="shared" si="14"/>
        <v>1.1452739261104892</v>
      </c>
      <c r="K55">
        <f t="shared" si="15"/>
        <v>7.2074668349689626</v>
      </c>
      <c r="L55">
        <f t="shared" si="16"/>
        <v>1.9314651808385566</v>
      </c>
      <c r="M55">
        <f t="shared" si="17"/>
        <v>0.53000000000000025</v>
      </c>
    </row>
    <row r="56" spans="6:13" x14ac:dyDescent="0.3">
      <c r="F56">
        <f t="shared" si="12"/>
        <v>55</v>
      </c>
      <c r="G56">
        <v>0</v>
      </c>
      <c r="H56">
        <v>-9.8000000000000007</v>
      </c>
      <c r="I56">
        <f t="shared" si="13"/>
        <v>13.599080128679736</v>
      </c>
      <c r="J56">
        <f t="shared" si="14"/>
        <v>1.0472739261104893</v>
      </c>
      <c r="K56">
        <f t="shared" si="15"/>
        <v>7.34345763625576</v>
      </c>
      <c r="L56">
        <f t="shared" si="16"/>
        <v>1.9414479200996613</v>
      </c>
      <c r="M56">
        <f t="shared" si="17"/>
        <v>0.54000000000000026</v>
      </c>
    </row>
    <row r="57" spans="6:13" x14ac:dyDescent="0.3">
      <c r="F57">
        <f t="shared" si="12"/>
        <v>56</v>
      </c>
      <c r="G57">
        <v>0</v>
      </c>
      <c r="H57">
        <v>-9.8000000000000007</v>
      </c>
      <c r="I57">
        <f t="shared" si="13"/>
        <v>13.599080128679736</v>
      </c>
      <c r="J57">
        <f t="shared" si="14"/>
        <v>0.94927392611048855</v>
      </c>
      <c r="K57">
        <f t="shared" si="15"/>
        <v>7.4794484375425574</v>
      </c>
      <c r="L57">
        <f t="shared" si="16"/>
        <v>1.950450659360766</v>
      </c>
      <c r="M57">
        <f t="shared" si="17"/>
        <v>0.55000000000000027</v>
      </c>
    </row>
    <row r="58" spans="6:13" x14ac:dyDescent="0.3">
      <c r="F58">
        <f t="shared" si="12"/>
        <v>57</v>
      </c>
      <c r="G58">
        <v>0</v>
      </c>
      <c r="H58">
        <v>-9.8000000000000007</v>
      </c>
      <c r="I58">
        <f t="shared" si="13"/>
        <v>13.599080128679736</v>
      </c>
      <c r="J58">
        <f t="shared" si="14"/>
        <v>0.85127392611048869</v>
      </c>
      <c r="K58">
        <f t="shared" si="15"/>
        <v>7.6154392388293548</v>
      </c>
      <c r="L58">
        <f t="shared" si="16"/>
        <v>1.9584733986218708</v>
      </c>
      <c r="M58">
        <f t="shared" si="17"/>
        <v>0.56000000000000028</v>
      </c>
    </row>
    <row r="59" spans="6:13" x14ac:dyDescent="0.3">
      <c r="F59">
        <f t="shared" si="12"/>
        <v>58</v>
      </c>
      <c r="G59">
        <v>0</v>
      </c>
      <c r="H59">
        <v>-9.8000000000000007</v>
      </c>
      <c r="I59">
        <f t="shared" si="13"/>
        <v>13.599080128679736</v>
      </c>
      <c r="J59">
        <f t="shared" si="14"/>
        <v>0.75327392611048882</v>
      </c>
      <c r="K59">
        <f t="shared" si="15"/>
        <v>7.7514300401161522</v>
      </c>
      <c r="L59">
        <f t="shared" si="16"/>
        <v>1.9655161378829755</v>
      </c>
      <c r="M59">
        <f t="shared" si="17"/>
        <v>0.57000000000000028</v>
      </c>
    </row>
    <row r="60" spans="6:13" x14ac:dyDescent="0.3">
      <c r="F60">
        <f t="shared" si="12"/>
        <v>59</v>
      </c>
      <c r="G60">
        <v>0</v>
      </c>
      <c r="H60">
        <v>-9.8000000000000007</v>
      </c>
      <c r="I60">
        <f t="shared" si="13"/>
        <v>13.599080128679736</v>
      </c>
      <c r="J60">
        <f t="shared" si="14"/>
        <v>0.65527392611048807</v>
      </c>
      <c r="K60">
        <f t="shared" si="15"/>
        <v>7.8874208414029496</v>
      </c>
      <c r="L60">
        <f t="shared" si="16"/>
        <v>1.9715788771440803</v>
      </c>
      <c r="M60">
        <f t="shared" si="17"/>
        <v>0.58000000000000029</v>
      </c>
    </row>
    <row r="61" spans="6:13" x14ac:dyDescent="0.3">
      <c r="F61">
        <f t="shared" si="12"/>
        <v>60</v>
      </c>
      <c r="G61">
        <v>0</v>
      </c>
      <c r="H61">
        <v>-9.8000000000000007</v>
      </c>
      <c r="I61">
        <f t="shared" si="13"/>
        <v>13.599080128679736</v>
      </c>
      <c r="J61">
        <f t="shared" si="14"/>
        <v>0.5572739261104882</v>
      </c>
      <c r="K61">
        <f t="shared" si="15"/>
        <v>8.0234116426897462</v>
      </c>
      <c r="L61">
        <f t="shared" si="16"/>
        <v>1.9766616164051851</v>
      </c>
      <c r="M61">
        <f t="shared" si="17"/>
        <v>0.5900000000000003</v>
      </c>
    </row>
    <row r="62" spans="6:13" x14ac:dyDescent="0.3">
      <c r="F62">
        <f t="shared" si="12"/>
        <v>61</v>
      </c>
      <c r="G62">
        <v>0</v>
      </c>
      <c r="H62">
        <v>-9.8000000000000007</v>
      </c>
      <c r="I62">
        <f t="shared" si="13"/>
        <v>13.599080128679736</v>
      </c>
      <c r="J62">
        <f t="shared" si="14"/>
        <v>0.45927392611048834</v>
      </c>
      <c r="K62">
        <f t="shared" si="15"/>
        <v>8.1594024439765427</v>
      </c>
      <c r="L62">
        <f t="shared" si="16"/>
        <v>1.9807643556662899</v>
      </c>
      <c r="M62">
        <f t="shared" si="17"/>
        <v>0.60000000000000031</v>
      </c>
    </row>
    <row r="63" spans="6:13" x14ac:dyDescent="0.3">
      <c r="F63">
        <f t="shared" si="12"/>
        <v>62</v>
      </c>
      <c r="G63">
        <v>0</v>
      </c>
      <c r="H63">
        <v>-9.8000000000000007</v>
      </c>
      <c r="I63">
        <f t="shared" si="13"/>
        <v>13.599080128679736</v>
      </c>
      <c r="J63">
        <f t="shared" si="14"/>
        <v>0.36127392611048847</v>
      </c>
      <c r="K63">
        <f t="shared" si="15"/>
        <v>8.2953932452633392</v>
      </c>
      <c r="L63">
        <f t="shared" si="16"/>
        <v>1.9838870949273948</v>
      </c>
      <c r="M63">
        <f t="shared" si="17"/>
        <v>0.61000000000000032</v>
      </c>
    </row>
    <row r="64" spans="6:13" x14ac:dyDescent="0.3">
      <c r="F64">
        <f t="shared" si="12"/>
        <v>63</v>
      </c>
      <c r="G64">
        <v>0</v>
      </c>
      <c r="H64">
        <v>-9.8000000000000007</v>
      </c>
      <c r="I64">
        <f t="shared" si="13"/>
        <v>13.599080128679736</v>
      </c>
      <c r="J64">
        <f t="shared" si="14"/>
        <v>0.26327392611048772</v>
      </c>
      <c r="K64">
        <f t="shared" si="15"/>
        <v>8.4313840465501357</v>
      </c>
      <c r="L64">
        <f t="shared" si="16"/>
        <v>1.9860298341884997</v>
      </c>
      <c r="M64">
        <f t="shared" si="17"/>
        <v>0.62000000000000033</v>
      </c>
    </row>
    <row r="65" spans="6:13" x14ac:dyDescent="0.3">
      <c r="F65">
        <f t="shared" si="12"/>
        <v>64</v>
      </c>
      <c r="G65">
        <v>0</v>
      </c>
      <c r="H65">
        <v>-9.8000000000000007</v>
      </c>
      <c r="I65">
        <f t="shared" si="13"/>
        <v>13.599080128679736</v>
      </c>
      <c r="J65">
        <f t="shared" si="14"/>
        <v>0.16527392611048786</v>
      </c>
      <c r="K65">
        <f t="shared" si="15"/>
        <v>8.5673748478369323</v>
      </c>
      <c r="L65">
        <f t="shared" si="16"/>
        <v>1.9871925734496045</v>
      </c>
      <c r="M65">
        <f t="shared" si="17"/>
        <v>0.63000000000000034</v>
      </c>
    </row>
    <row r="66" spans="6:13" x14ac:dyDescent="0.3">
      <c r="F66">
        <f t="shared" si="12"/>
        <v>65</v>
      </c>
      <c r="G66">
        <v>0</v>
      </c>
      <c r="H66">
        <v>-9.8000000000000007</v>
      </c>
      <c r="I66">
        <f t="shared" si="13"/>
        <v>13.599080128679736</v>
      </c>
      <c r="J66">
        <f t="shared" si="14"/>
        <v>6.7273926110487992E-2</v>
      </c>
      <c r="K66">
        <f t="shared" si="15"/>
        <v>8.7033656491237288</v>
      </c>
      <c r="L66">
        <f t="shared" si="16"/>
        <v>1.9873753127107092</v>
      </c>
      <c r="M66">
        <f t="shared" si="17"/>
        <v>0.64000000000000035</v>
      </c>
    </row>
    <row r="67" spans="6:13" x14ac:dyDescent="0.3">
      <c r="F67">
        <f t="shared" si="12"/>
        <v>66</v>
      </c>
      <c r="G67">
        <v>0</v>
      </c>
      <c r="H67">
        <v>-9.8000000000000007</v>
      </c>
      <c r="I67">
        <f t="shared" si="13"/>
        <v>13.599080128679736</v>
      </c>
      <c r="J67">
        <f t="shared" si="14"/>
        <v>-3.0726073889511873E-2</v>
      </c>
      <c r="K67">
        <f t="shared" si="15"/>
        <v>8.8393564504105253</v>
      </c>
      <c r="L67">
        <f t="shared" si="16"/>
        <v>1.9865780519718139</v>
      </c>
      <c r="M67">
        <f t="shared" si="17"/>
        <v>0.65000000000000036</v>
      </c>
    </row>
    <row r="68" spans="6:13" x14ac:dyDescent="0.3">
      <c r="F68">
        <f t="shared" si="12"/>
        <v>67</v>
      </c>
      <c r="G68">
        <v>0</v>
      </c>
      <c r="H68">
        <v>-9.8000000000000007</v>
      </c>
      <c r="I68">
        <f t="shared" si="13"/>
        <v>13.599080128679736</v>
      </c>
      <c r="J68">
        <f t="shared" si="14"/>
        <v>-0.12872607388951263</v>
      </c>
      <c r="K68">
        <f t="shared" si="15"/>
        <v>8.9753472516973218</v>
      </c>
      <c r="L68">
        <f t="shared" si="16"/>
        <v>1.9848007912329186</v>
      </c>
      <c r="M68">
        <f t="shared" si="17"/>
        <v>0.66000000000000036</v>
      </c>
    </row>
    <row r="69" spans="6:13" x14ac:dyDescent="0.3">
      <c r="F69">
        <f t="shared" si="12"/>
        <v>68</v>
      </c>
      <c r="G69">
        <v>0</v>
      </c>
      <c r="H69">
        <v>-9.8000000000000007</v>
      </c>
      <c r="I69">
        <f t="shared" si="13"/>
        <v>13.599080128679736</v>
      </c>
      <c r="J69">
        <f t="shared" si="14"/>
        <v>-0.22672607388951249</v>
      </c>
      <c r="K69">
        <f t="shared" si="15"/>
        <v>9.1113380529841184</v>
      </c>
      <c r="L69">
        <f t="shared" si="16"/>
        <v>1.9820435304940234</v>
      </c>
      <c r="M69">
        <f t="shared" si="17"/>
        <v>0.67000000000000037</v>
      </c>
    </row>
    <row r="70" spans="6:13" x14ac:dyDescent="0.3">
      <c r="F70">
        <f t="shared" si="12"/>
        <v>69</v>
      </c>
      <c r="G70">
        <v>0</v>
      </c>
      <c r="H70">
        <v>-9.8000000000000007</v>
      </c>
      <c r="I70">
        <f t="shared" si="13"/>
        <v>13.599080128679736</v>
      </c>
      <c r="J70">
        <f t="shared" si="14"/>
        <v>-0.32472607388951236</v>
      </c>
      <c r="K70">
        <f t="shared" si="15"/>
        <v>9.2473288542709149</v>
      </c>
      <c r="L70">
        <f t="shared" si="16"/>
        <v>1.9783062697551281</v>
      </c>
      <c r="M70">
        <f t="shared" si="17"/>
        <v>0.68000000000000038</v>
      </c>
    </row>
    <row r="71" spans="6:13" x14ac:dyDescent="0.3">
      <c r="F71">
        <f t="shared" si="12"/>
        <v>70</v>
      </c>
      <c r="G71">
        <v>0</v>
      </c>
      <c r="H71">
        <v>-9.8000000000000007</v>
      </c>
      <c r="I71">
        <f t="shared" si="13"/>
        <v>13.599080128679736</v>
      </c>
      <c r="J71">
        <f t="shared" si="14"/>
        <v>-0.42272607388951222</v>
      </c>
      <c r="K71">
        <f t="shared" si="15"/>
        <v>9.3833196555577114</v>
      </c>
      <c r="L71">
        <f t="shared" si="16"/>
        <v>1.9735890090162329</v>
      </c>
      <c r="M71">
        <f t="shared" si="17"/>
        <v>0.69000000000000039</v>
      </c>
    </row>
    <row r="72" spans="6:13" x14ac:dyDescent="0.3">
      <c r="F72">
        <f t="shared" si="12"/>
        <v>71</v>
      </c>
      <c r="G72">
        <v>0</v>
      </c>
      <c r="H72">
        <v>-9.8000000000000007</v>
      </c>
      <c r="I72">
        <f t="shared" si="13"/>
        <v>13.599080128679736</v>
      </c>
      <c r="J72">
        <f t="shared" si="14"/>
        <v>-0.52072607388951297</v>
      </c>
      <c r="K72">
        <f t="shared" si="15"/>
        <v>9.5193104568445079</v>
      </c>
      <c r="L72">
        <f t="shared" si="16"/>
        <v>1.9678917482773377</v>
      </c>
      <c r="M72">
        <f t="shared" si="17"/>
        <v>0.7000000000000004</v>
      </c>
    </row>
    <row r="73" spans="6:13" x14ac:dyDescent="0.3">
      <c r="F73">
        <f t="shared" si="12"/>
        <v>72</v>
      </c>
      <c r="G73">
        <v>0</v>
      </c>
      <c r="H73">
        <v>-9.8000000000000007</v>
      </c>
      <c r="I73">
        <f t="shared" si="13"/>
        <v>13.599080128679736</v>
      </c>
      <c r="J73">
        <f t="shared" si="14"/>
        <v>-0.61872607388951284</v>
      </c>
      <c r="K73">
        <f t="shared" si="15"/>
        <v>9.6553012581313045</v>
      </c>
      <c r="L73">
        <f t="shared" si="16"/>
        <v>1.9612144875384425</v>
      </c>
      <c r="M73">
        <f t="shared" si="17"/>
        <v>0.71000000000000041</v>
      </c>
    </row>
    <row r="74" spans="6:13" x14ac:dyDescent="0.3">
      <c r="F74">
        <f t="shared" si="12"/>
        <v>73</v>
      </c>
      <c r="G74">
        <v>0</v>
      </c>
      <c r="H74">
        <v>-9.8000000000000007</v>
      </c>
      <c r="I74">
        <f t="shared" si="13"/>
        <v>13.599080128679736</v>
      </c>
      <c r="J74">
        <f t="shared" si="14"/>
        <v>-0.7167260738895127</v>
      </c>
      <c r="K74">
        <f t="shared" si="15"/>
        <v>9.791292059418101</v>
      </c>
      <c r="L74">
        <f t="shared" si="16"/>
        <v>1.9535572267995474</v>
      </c>
      <c r="M74">
        <f t="shared" si="17"/>
        <v>0.72000000000000042</v>
      </c>
    </row>
    <row r="75" spans="6:13" x14ac:dyDescent="0.3">
      <c r="F75">
        <f t="shared" si="12"/>
        <v>74</v>
      </c>
      <c r="G75">
        <v>0</v>
      </c>
      <c r="H75">
        <v>-9.8000000000000007</v>
      </c>
      <c r="I75">
        <f t="shared" si="13"/>
        <v>13.599080128679736</v>
      </c>
      <c r="J75">
        <f t="shared" si="14"/>
        <v>-0.81472607388951257</v>
      </c>
      <c r="K75">
        <f t="shared" si="15"/>
        <v>9.9272828607048975</v>
      </c>
      <c r="L75">
        <f t="shared" si="16"/>
        <v>1.9449199660606522</v>
      </c>
      <c r="M75">
        <f t="shared" si="17"/>
        <v>0.73000000000000043</v>
      </c>
    </row>
    <row r="76" spans="6:13" x14ac:dyDescent="0.3">
      <c r="F76">
        <f t="shared" si="12"/>
        <v>75</v>
      </c>
      <c r="G76">
        <v>0</v>
      </c>
      <c r="H76">
        <v>-9.8000000000000007</v>
      </c>
      <c r="I76">
        <f t="shared" si="13"/>
        <v>13.599080128679736</v>
      </c>
      <c r="J76">
        <f t="shared" si="14"/>
        <v>-0.91272607388951332</v>
      </c>
      <c r="K76">
        <f t="shared" si="15"/>
        <v>10.063273661991694</v>
      </c>
      <c r="L76">
        <f t="shared" si="16"/>
        <v>1.9353027053217571</v>
      </c>
      <c r="M76">
        <f t="shared" si="17"/>
        <v>0.74000000000000044</v>
      </c>
    </row>
    <row r="77" spans="6:13" x14ac:dyDescent="0.3">
      <c r="F77">
        <f t="shared" si="12"/>
        <v>76</v>
      </c>
      <c r="G77">
        <v>0</v>
      </c>
      <c r="H77">
        <v>-9.8000000000000007</v>
      </c>
      <c r="I77">
        <f t="shared" si="13"/>
        <v>13.599080128679736</v>
      </c>
      <c r="J77">
        <f t="shared" si="14"/>
        <v>-1.0107260738895132</v>
      </c>
      <c r="K77">
        <f t="shared" si="15"/>
        <v>10.199264463278491</v>
      </c>
      <c r="L77">
        <f t="shared" si="16"/>
        <v>1.9247054445828617</v>
      </c>
      <c r="M77">
        <f t="shared" si="17"/>
        <v>0.75000000000000044</v>
      </c>
    </row>
    <row r="78" spans="6:13" x14ac:dyDescent="0.3">
      <c r="F78">
        <f t="shared" si="12"/>
        <v>77</v>
      </c>
      <c r="G78">
        <v>0</v>
      </c>
      <c r="H78">
        <v>-9.8000000000000007</v>
      </c>
      <c r="I78">
        <f t="shared" si="13"/>
        <v>13.599080128679736</v>
      </c>
      <c r="J78">
        <f t="shared" si="14"/>
        <v>-1.1087260738895131</v>
      </c>
      <c r="K78">
        <f t="shared" si="15"/>
        <v>10.335255264565287</v>
      </c>
      <c r="L78">
        <f t="shared" si="16"/>
        <v>1.9131281838439664</v>
      </c>
      <c r="M78">
        <f t="shared" si="17"/>
        <v>0.76000000000000045</v>
      </c>
    </row>
    <row r="79" spans="6:13" x14ac:dyDescent="0.3">
      <c r="F79">
        <f t="shared" si="12"/>
        <v>78</v>
      </c>
      <c r="G79">
        <v>0</v>
      </c>
      <c r="H79">
        <v>-9.8000000000000007</v>
      </c>
      <c r="I79">
        <f t="shared" si="13"/>
        <v>13.599080128679736</v>
      </c>
      <c r="J79">
        <f t="shared" si="14"/>
        <v>-1.2067260738895129</v>
      </c>
      <c r="K79">
        <f t="shared" si="15"/>
        <v>10.471246065852084</v>
      </c>
      <c r="L79">
        <f t="shared" si="16"/>
        <v>1.9005709231050711</v>
      </c>
      <c r="M79">
        <f t="shared" si="17"/>
        <v>0.77000000000000046</v>
      </c>
    </row>
    <row r="80" spans="6:13" x14ac:dyDescent="0.3">
      <c r="F80">
        <f t="shared" si="12"/>
        <v>79</v>
      </c>
      <c r="G80">
        <v>0</v>
      </c>
      <c r="H80">
        <v>-9.8000000000000007</v>
      </c>
      <c r="I80">
        <f t="shared" si="13"/>
        <v>13.599080128679736</v>
      </c>
      <c r="J80">
        <f t="shared" si="14"/>
        <v>-1.3047260738895137</v>
      </c>
      <c r="K80">
        <f t="shared" si="15"/>
        <v>10.60723686713888</v>
      </c>
      <c r="L80">
        <f t="shared" si="16"/>
        <v>1.8870336623661759</v>
      </c>
      <c r="M80">
        <f t="shared" si="17"/>
        <v>0.78000000000000047</v>
      </c>
    </row>
    <row r="81" spans="6:13" x14ac:dyDescent="0.3">
      <c r="F81">
        <f t="shared" ref="F81:F129" si="18">F80+1</f>
        <v>80</v>
      </c>
      <c r="G81">
        <v>0</v>
      </c>
      <c r="H81">
        <v>-9.8000000000000007</v>
      </c>
      <c r="I81">
        <f t="shared" ref="I81:I129" si="19">I80+B81*$B$4</f>
        <v>13.599080128679736</v>
      </c>
      <c r="J81">
        <f t="shared" ref="J81:J129" si="20">$B$1*SIN($B$3)+H81*M81</f>
        <v>-1.4027260738895135</v>
      </c>
      <c r="K81">
        <f t="shared" ref="K81:K129" si="21">K80+I80*$B$4+0.5*G81*$B$4*$B$4</f>
        <v>10.743227668425677</v>
      </c>
      <c r="L81">
        <f t="shared" ref="L81:L129" si="22">L80+J81*$B$4+0.5*H81*$B$4*$B$4</f>
        <v>1.8725164016272806</v>
      </c>
      <c r="M81">
        <f t="shared" ref="M81:M129" si="23">M80+0.01</f>
        <v>0.79000000000000048</v>
      </c>
    </row>
    <row r="82" spans="6:13" x14ac:dyDescent="0.3">
      <c r="F82">
        <f t="shared" si="18"/>
        <v>81</v>
      </c>
      <c r="G82">
        <v>0</v>
      </c>
      <c r="H82">
        <v>-9.8000000000000007</v>
      </c>
      <c r="I82">
        <f t="shared" si="19"/>
        <v>13.599080128679736</v>
      </c>
      <c r="J82">
        <f t="shared" si="20"/>
        <v>-1.5007260738895134</v>
      </c>
      <c r="K82">
        <f t="shared" si="21"/>
        <v>10.879218469712473</v>
      </c>
      <c r="L82">
        <f t="shared" si="22"/>
        <v>1.8570191408883854</v>
      </c>
      <c r="M82">
        <f t="shared" si="23"/>
        <v>0.80000000000000049</v>
      </c>
    </row>
    <row r="83" spans="6:13" x14ac:dyDescent="0.3">
      <c r="F83">
        <f t="shared" si="18"/>
        <v>82</v>
      </c>
      <c r="G83">
        <v>0</v>
      </c>
      <c r="H83">
        <v>-9.8000000000000007</v>
      </c>
      <c r="I83">
        <f t="shared" si="19"/>
        <v>13.599080128679736</v>
      </c>
      <c r="J83">
        <f t="shared" si="20"/>
        <v>-1.5987260738895133</v>
      </c>
      <c r="K83">
        <f t="shared" si="21"/>
        <v>11.01520927099927</v>
      </c>
      <c r="L83">
        <f t="shared" si="22"/>
        <v>1.8405418801494902</v>
      </c>
      <c r="M83">
        <f t="shared" si="23"/>
        <v>0.8100000000000005</v>
      </c>
    </row>
    <row r="84" spans="6:13" x14ac:dyDescent="0.3">
      <c r="F84">
        <f t="shared" si="18"/>
        <v>83</v>
      </c>
      <c r="G84">
        <v>0</v>
      </c>
      <c r="H84">
        <v>-9.8000000000000007</v>
      </c>
      <c r="I84">
        <f t="shared" si="19"/>
        <v>13.599080128679736</v>
      </c>
      <c r="J84">
        <f t="shared" si="20"/>
        <v>-1.6967260738895131</v>
      </c>
      <c r="K84">
        <f t="shared" si="21"/>
        <v>11.151200072286066</v>
      </c>
      <c r="L84">
        <f t="shared" si="22"/>
        <v>1.823084619410595</v>
      </c>
      <c r="M84">
        <f t="shared" si="23"/>
        <v>0.82000000000000051</v>
      </c>
    </row>
    <row r="85" spans="6:13" x14ac:dyDescent="0.3">
      <c r="F85">
        <f t="shared" si="18"/>
        <v>84</v>
      </c>
      <c r="G85">
        <v>0</v>
      </c>
      <c r="H85">
        <v>-9.8000000000000007</v>
      </c>
      <c r="I85">
        <f t="shared" si="19"/>
        <v>13.599080128679736</v>
      </c>
      <c r="J85">
        <f t="shared" si="20"/>
        <v>-1.7947260738895139</v>
      </c>
      <c r="K85">
        <f t="shared" si="21"/>
        <v>11.287190873572863</v>
      </c>
      <c r="L85">
        <f t="shared" si="22"/>
        <v>1.8046473586716998</v>
      </c>
      <c r="M85">
        <f t="shared" si="23"/>
        <v>0.83000000000000052</v>
      </c>
    </row>
    <row r="86" spans="6:13" x14ac:dyDescent="0.3">
      <c r="F86">
        <f t="shared" si="18"/>
        <v>85</v>
      </c>
      <c r="G86">
        <v>0</v>
      </c>
      <c r="H86">
        <v>-9.8000000000000007</v>
      </c>
      <c r="I86">
        <f t="shared" si="19"/>
        <v>13.599080128679736</v>
      </c>
      <c r="J86">
        <f t="shared" si="20"/>
        <v>-1.8927260738895146</v>
      </c>
      <c r="K86">
        <f t="shared" si="21"/>
        <v>11.423181674859659</v>
      </c>
      <c r="L86">
        <f t="shared" si="22"/>
        <v>1.7852300979328046</v>
      </c>
      <c r="M86">
        <f t="shared" si="23"/>
        <v>0.84000000000000052</v>
      </c>
    </row>
    <row r="87" spans="6:13" x14ac:dyDescent="0.3">
      <c r="F87">
        <f t="shared" si="18"/>
        <v>86</v>
      </c>
      <c r="G87">
        <v>0</v>
      </c>
      <c r="H87">
        <v>-9.8000000000000007</v>
      </c>
      <c r="I87">
        <f t="shared" si="19"/>
        <v>13.599080128679736</v>
      </c>
      <c r="J87">
        <f t="shared" si="20"/>
        <v>-1.9907260738895136</v>
      </c>
      <c r="K87">
        <f t="shared" si="21"/>
        <v>11.559172476146456</v>
      </c>
      <c r="L87">
        <f t="shared" si="22"/>
        <v>1.7648328371939095</v>
      </c>
      <c r="M87">
        <f t="shared" si="23"/>
        <v>0.85000000000000053</v>
      </c>
    </row>
    <row r="88" spans="6:13" x14ac:dyDescent="0.3">
      <c r="F88">
        <f t="shared" si="18"/>
        <v>87</v>
      </c>
      <c r="G88">
        <v>0</v>
      </c>
      <c r="H88">
        <v>-9.8000000000000007</v>
      </c>
      <c r="I88">
        <f t="shared" si="19"/>
        <v>13.599080128679736</v>
      </c>
      <c r="J88">
        <f t="shared" si="20"/>
        <v>-2.0887260738895144</v>
      </c>
      <c r="K88">
        <f t="shared" si="21"/>
        <v>11.695163277433252</v>
      </c>
      <c r="L88">
        <f t="shared" si="22"/>
        <v>1.7434555764550141</v>
      </c>
      <c r="M88">
        <f t="shared" si="23"/>
        <v>0.86000000000000054</v>
      </c>
    </row>
    <row r="89" spans="6:13" x14ac:dyDescent="0.3">
      <c r="F89">
        <f t="shared" si="18"/>
        <v>88</v>
      </c>
      <c r="G89">
        <v>0</v>
      </c>
      <c r="H89">
        <v>-9.8000000000000007</v>
      </c>
      <c r="I89">
        <f t="shared" si="19"/>
        <v>13.599080128679736</v>
      </c>
      <c r="J89">
        <f t="shared" si="20"/>
        <v>-2.1867260738895133</v>
      </c>
      <c r="K89">
        <f t="shared" si="21"/>
        <v>11.831154078720049</v>
      </c>
      <c r="L89">
        <f t="shared" si="22"/>
        <v>1.7210983157161188</v>
      </c>
      <c r="M89">
        <f t="shared" si="23"/>
        <v>0.87000000000000055</v>
      </c>
    </row>
    <row r="90" spans="6:13" x14ac:dyDescent="0.3">
      <c r="F90">
        <f t="shared" si="18"/>
        <v>89</v>
      </c>
      <c r="G90">
        <v>0</v>
      </c>
      <c r="H90">
        <v>-9.8000000000000007</v>
      </c>
      <c r="I90">
        <f t="shared" si="19"/>
        <v>13.599080128679736</v>
      </c>
      <c r="J90">
        <f t="shared" si="20"/>
        <v>-2.2847260738895141</v>
      </c>
      <c r="K90">
        <f t="shared" si="21"/>
        <v>11.967144880006845</v>
      </c>
      <c r="L90">
        <f t="shared" si="22"/>
        <v>1.6977610549772235</v>
      </c>
      <c r="M90">
        <f t="shared" si="23"/>
        <v>0.88000000000000056</v>
      </c>
    </row>
    <row r="91" spans="6:13" x14ac:dyDescent="0.3">
      <c r="F91">
        <f t="shared" si="18"/>
        <v>90</v>
      </c>
      <c r="G91">
        <v>0</v>
      </c>
      <c r="H91">
        <v>-9.8000000000000007</v>
      </c>
      <c r="I91">
        <f t="shared" si="19"/>
        <v>13.599080128679736</v>
      </c>
      <c r="J91">
        <f t="shared" si="20"/>
        <v>-2.3827260738895149</v>
      </c>
      <c r="K91">
        <f t="shared" si="21"/>
        <v>12.103135681293642</v>
      </c>
      <c r="L91">
        <f t="shared" si="22"/>
        <v>1.6734437942383282</v>
      </c>
      <c r="M91">
        <f t="shared" si="23"/>
        <v>0.89000000000000057</v>
      </c>
    </row>
    <row r="92" spans="6:13" x14ac:dyDescent="0.3">
      <c r="F92">
        <f t="shared" si="18"/>
        <v>91</v>
      </c>
      <c r="G92">
        <v>0</v>
      </c>
      <c r="H92">
        <v>-9.8000000000000007</v>
      </c>
      <c r="I92">
        <f t="shared" si="19"/>
        <v>13.599080128679736</v>
      </c>
      <c r="J92">
        <f t="shared" si="20"/>
        <v>-2.4807260738895138</v>
      </c>
      <c r="K92">
        <f t="shared" si="21"/>
        <v>12.239126482580438</v>
      </c>
      <c r="L92">
        <f t="shared" si="22"/>
        <v>1.648146533499433</v>
      </c>
      <c r="M92">
        <f t="shared" si="23"/>
        <v>0.90000000000000058</v>
      </c>
    </row>
    <row r="93" spans="6:13" x14ac:dyDescent="0.3">
      <c r="F93">
        <f t="shared" si="18"/>
        <v>92</v>
      </c>
      <c r="G93">
        <v>0</v>
      </c>
      <c r="H93">
        <v>-9.8000000000000007</v>
      </c>
      <c r="I93">
        <f t="shared" si="19"/>
        <v>13.599080128679736</v>
      </c>
      <c r="J93">
        <f t="shared" si="20"/>
        <v>-2.5787260738895146</v>
      </c>
      <c r="K93">
        <f t="shared" si="21"/>
        <v>12.375117283867235</v>
      </c>
      <c r="L93">
        <f t="shared" si="22"/>
        <v>1.6218692727605377</v>
      </c>
      <c r="M93">
        <f t="shared" si="23"/>
        <v>0.91000000000000059</v>
      </c>
    </row>
    <row r="94" spans="6:13" x14ac:dyDescent="0.3">
      <c r="F94">
        <f t="shared" si="18"/>
        <v>93</v>
      </c>
      <c r="G94">
        <v>0</v>
      </c>
      <c r="H94">
        <v>-9.8000000000000007</v>
      </c>
      <c r="I94">
        <f t="shared" si="19"/>
        <v>13.599080128679736</v>
      </c>
      <c r="J94">
        <f t="shared" si="20"/>
        <v>-2.6767260738895153</v>
      </c>
      <c r="K94">
        <f t="shared" si="21"/>
        <v>12.511108085154031</v>
      </c>
      <c r="L94">
        <f t="shared" si="22"/>
        <v>1.5946120120216425</v>
      </c>
      <c r="M94">
        <f t="shared" si="23"/>
        <v>0.9200000000000006</v>
      </c>
    </row>
    <row r="95" spans="6:13" x14ac:dyDescent="0.3">
      <c r="F95">
        <f t="shared" si="18"/>
        <v>94</v>
      </c>
      <c r="G95">
        <v>0</v>
      </c>
      <c r="H95">
        <v>-9.8000000000000007</v>
      </c>
      <c r="I95">
        <f t="shared" si="19"/>
        <v>13.599080128679736</v>
      </c>
      <c r="J95">
        <f t="shared" si="20"/>
        <v>-2.7747260738895143</v>
      </c>
      <c r="K95">
        <f t="shared" si="21"/>
        <v>12.647098886440828</v>
      </c>
      <c r="L95">
        <f t="shared" si="22"/>
        <v>1.5663747512827473</v>
      </c>
      <c r="M95">
        <f t="shared" si="23"/>
        <v>0.9300000000000006</v>
      </c>
    </row>
    <row r="96" spans="6:13" x14ac:dyDescent="0.3">
      <c r="F96">
        <f t="shared" si="18"/>
        <v>95</v>
      </c>
      <c r="G96">
        <v>0</v>
      </c>
      <c r="H96">
        <v>-9.8000000000000007</v>
      </c>
      <c r="I96">
        <f t="shared" si="19"/>
        <v>13.599080128679736</v>
      </c>
      <c r="J96">
        <f t="shared" si="20"/>
        <v>-2.8727260738895151</v>
      </c>
      <c r="K96">
        <f t="shared" si="21"/>
        <v>12.783089687727625</v>
      </c>
      <c r="L96">
        <f t="shared" si="22"/>
        <v>1.5371574905438521</v>
      </c>
      <c r="M96">
        <f t="shared" si="23"/>
        <v>0.94000000000000061</v>
      </c>
    </row>
    <row r="97" spans="6:13" x14ac:dyDescent="0.3">
      <c r="F97">
        <f t="shared" si="18"/>
        <v>96</v>
      </c>
      <c r="G97">
        <v>0</v>
      </c>
      <c r="H97">
        <v>-9.8000000000000007</v>
      </c>
      <c r="I97">
        <f t="shared" si="19"/>
        <v>13.599080128679736</v>
      </c>
      <c r="J97">
        <f t="shared" si="20"/>
        <v>-2.9707260738895158</v>
      </c>
      <c r="K97">
        <f t="shared" si="21"/>
        <v>12.919080489014421</v>
      </c>
      <c r="L97">
        <f t="shared" si="22"/>
        <v>1.5069602298049569</v>
      </c>
      <c r="M97">
        <f t="shared" si="23"/>
        <v>0.95000000000000062</v>
      </c>
    </row>
    <row r="98" spans="6:13" x14ac:dyDescent="0.3">
      <c r="F98">
        <f t="shared" si="18"/>
        <v>97</v>
      </c>
      <c r="G98">
        <v>0</v>
      </c>
      <c r="H98">
        <v>-9.8000000000000007</v>
      </c>
      <c r="I98">
        <f t="shared" si="19"/>
        <v>13.599080128679736</v>
      </c>
      <c r="J98">
        <f t="shared" si="20"/>
        <v>-3.0687260738895148</v>
      </c>
      <c r="K98">
        <f t="shared" si="21"/>
        <v>13.055071290301218</v>
      </c>
      <c r="L98">
        <f t="shared" si="22"/>
        <v>1.4757829690660618</v>
      </c>
      <c r="M98">
        <f t="shared" si="23"/>
        <v>0.96000000000000063</v>
      </c>
    </row>
    <row r="99" spans="6:13" x14ac:dyDescent="0.3">
      <c r="F99">
        <f t="shared" si="18"/>
        <v>98</v>
      </c>
      <c r="G99">
        <v>0</v>
      </c>
      <c r="H99">
        <v>-9.8000000000000007</v>
      </c>
      <c r="I99">
        <f t="shared" si="19"/>
        <v>13.599080128679736</v>
      </c>
      <c r="J99">
        <f t="shared" si="20"/>
        <v>-3.1667260738895155</v>
      </c>
      <c r="K99">
        <f t="shared" si="21"/>
        <v>13.191062091588014</v>
      </c>
      <c r="L99">
        <f t="shared" si="22"/>
        <v>1.4436257083271664</v>
      </c>
      <c r="M99">
        <f t="shared" si="23"/>
        <v>0.97000000000000064</v>
      </c>
    </row>
    <row r="100" spans="6:13" x14ac:dyDescent="0.3">
      <c r="F100">
        <f t="shared" si="18"/>
        <v>99</v>
      </c>
      <c r="G100">
        <v>0</v>
      </c>
      <c r="H100">
        <v>-9.8000000000000007</v>
      </c>
      <c r="I100">
        <f t="shared" si="19"/>
        <v>13.599080128679736</v>
      </c>
      <c r="J100">
        <f t="shared" si="20"/>
        <v>-3.2647260738895145</v>
      </c>
      <c r="K100">
        <f t="shared" si="21"/>
        <v>13.327052892874811</v>
      </c>
      <c r="L100">
        <f t="shared" si="22"/>
        <v>1.4104884475882711</v>
      </c>
      <c r="M100">
        <f t="shared" si="23"/>
        <v>0.98000000000000065</v>
      </c>
    </row>
    <row r="101" spans="6:13" x14ac:dyDescent="0.3">
      <c r="F101">
        <f t="shared" si="18"/>
        <v>100</v>
      </c>
      <c r="G101">
        <v>0</v>
      </c>
      <c r="H101">
        <v>-9.8000000000000007</v>
      </c>
      <c r="I101">
        <f>I100+B101*$B$4</f>
        <v>13.599080128679736</v>
      </c>
      <c r="J101">
        <f t="shared" si="20"/>
        <v>-3.3627260738895153</v>
      </c>
      <c r="K101">
        <f>K100+I100*$B$4+0.5*G101*$B$4*$B$4</f>
        <v>13.463043694161607</v>
      </c>
      <c r="L101">
        <f>L100+J101*$B$4+0.5*H101*$B$4*$B$4</f>
        <v>1.3763711868493758</v>
      </c>
      <c r="M101">
        <f>M100+0.01</f>
        <v>0.99000000000000066</v>
      </c>
    </row>
    <row r="102" spans="6:13" x14ac:dyDescent="0.3">
      <c r="F102">
        <f>F101+1</f>
        <v>101</v>
      </c>
      <c r="G102">
        <v>0</v>
      </c>
      <c r="H102">
        <v>-9.8000000000000007</v>
      </c>
      <c r="I102">
        <f>I101+B102*$B$4</f>
        <v>13.599080128679736</v>
      </c>
      <c r="J102">
        <f>$B$1*SIN($B$3)+H102*M102</f>
        <v>-3.460726073889516</v>
      </c>
      <c r="K102">
        <f>K101+I101*$B$4+0.5*G102*$B$4*$B$4</f>
        <v>13.599034495448404</v>
      </c>
      <c r="L102">
        <f>L101+J102*$B$4+0.5*H102*$B$4*$B$4</f>
        <v>1.3412739261104805</v>
      </c>
      <c r="M102">
        <f>M101+0.01</f>
        <v>1.0000000000000007</v>
      </c>
    </row>
    <row r="103" spans="6:13" x14ac:dyDescent="0.3">
      <c r="F103">
        <f t="shared" si="18"/>
        <v>102</v>
      </c>
      <c r="G103">
        <v>0</v>
      </c>
      <c r="H103">
        <v>-9.8000000000000007</v>
      </c>
      <c r="I103">
        <f t="shared" si="19"/>
        <v>13.599080128679736</v>
      </c>
      <c r="J103">
        <f t="shared" si="20"/>
        <v>-3.558726073889515</v>
      </c>
      <c r="K103">
        <f t="shared" si="21"/>
        <v>13.7350252967352</v>
      </c>
      <c r="L103">
        <f t="shared" si="22"/>
        <v>1.3051966653715852</v>
      </c>
      <c r="M103">
        <f>M102+0.01</f>
        <v>1.0100000000000007</v>
      </c>
    </row>
    <row r="104" spans="6:13" x14ac:dyDescent="0.3">
      <c r="F104">
        <f t="shared" si="18"/>
        <v>103</v>
      </c>
      <c r="G104">
        <v>0</v>
      </c>
      <c r="H104">
        <v>-9.8000000000000007</v>
      </c>
      <c r="I104">
        <f t="shared" si="19"/>
        <v>13.599080128679736</v>
      </c>
      <c r="J104">
        <f t="shared" si="20"/>
        <v>-3.6567260738895158</v>
      </c>
      <c r="K104">
        <f t="shared" si="21"/>
        <v>13.871016098021997</v>
      </c>
      <c r="L104">
        <f t="shared" si="22"/>
        <v>1.2681394046326899</v>
      </c>
      <c r="M104">
        <f t="shared" si="23"/>
        <v>1.0200000000000007</v>
      </c>
    </row>
    <row r="105" spans="6:13" x14ac:dyDescent="0.3">
      <c r="F105">
        <f t="shared" si="18"/>
        <v>104</v>
      </c>
      <c r="G105">
        <v>0</v>
      </c>
      <c r="H105">
        <v>-9.8000000000000007</v>
      </c>
      <c r="I105">
        <f t="shared" si="19"/>
        <v>13.599080128679736</v>
      </c>
      <c r="J105">
        <f t="shared" si="20"/>
        <v>-3.7547260738895165</v>
      </c>
      <c r="K105">
        <f t="shared" si="21"/>
        <v>14.007006899308793</v>
      </c>
      <c r="L105">
        <f t="shared" si="22"/>
        <v>1.2301021438937947</v>
      </c>
      <c r="M105">
        <f t="shared" si="23"/>
        <v>1.0300000000000007</v>
      </c>
    </row>
    <row r="106" spans="6:13" x14ac:dyDescent="0.3">
      <c r="F106">
        <f t="shared" si="18"/>
        <v>105</v>
      </c>
      <c r="G106">
        <v>0</v>
      </c>
      <c r="H106">
        <v>-9.8000000000000007</v>
      </c>
      <c r="I106">
        <f t="shared" si="19"/>
        <v>13.599080128679736</v>
      </c>
      <c r="J106">
        <f t="shared" si="20"/>
        <v>-3.8527260738895155</v>
      </c>
      <c r="K106">
        <f t="shared" si="21"/>
        <v>14.14299770059559</v>
      </c>
      <c r="L106">
        <f t="shared" si="22"/>
        <v>1.1910848831548995</v>
      </c>
      <c r="M106">
        <f t="shared" si="23"/>
        <v>1.0400000000000007</v>
      </c>
    </row>
    <row r="107" spans="6:13" x14ac:dyDescent="0.3">
      <c r="F107">
        <f t="shared" si="18"/>
        <v>106</v>
      </c>
      <c r="G107">
        <v>0</v>
      </c>
      <c r="H107">
        <v>-9.8000000000000007</v>
      </c>
      <c r="I107">
        <f t="shared" si="19"/>
        <v>13.599080128679736</v>
      </c>
      <c r="J107">
        <f t="shared" si="20"/>
        <v>-3.9507260738895162</v>
      </c>
      <c r="K107">
        <f t="shared" si="21"/>
        <v>14.278988501882386</v>
      </c>
      <c r="L107">
        <f t="shared" si="22"/>
        <v>1.1510876224160043</v>
      </c>
      <c r="M107">
        <f t="shared" si="23"/>
        <v>1.0500000000000007</v>
      </c>
    </row>
    <row r="108" spans="6:13" x14ac:dyDescent="0.3">
      <c r="F108">
        <f t="shared" si="18"/>
        <v>107</v>
      </c>
      <c r="G108">
        <v>0</v>
      </c>
      <c r="H108">
        <v>-9.8000000000000007</v>
      </c>
      <c r="I108">
        <f t="shared" si="19"/>
        <v>13.599080128679736</v>
      </c>
      <c r="J108">
        <f t="shared" si="20"/>
        <v>-4.0487260738895152</v>
      </c>
      <c r="K108">
        <f t="shared" si="21"/>
        <v>14.414979303169183</v>
      </c>
      <c r="L108">
        <f t="shared" si="22"/>
        <v>1.1101103616771091</v>
      </c>
      <c r="M108">
        <f t="shared" si="23"/>
        <v>1.0600000000000007</v>
      </c>
    </row>
    <row r="109" spans="6:13" x14ac:dyDescent="0.3">
      <c r="F109">
        <f t="shared" si="18"/>
        <v>108</v>
      </c>
      <c r="G109">
        <v>0</v>
      </c>
      <c r="H109">
        <v>-9.8000000000000007</v>
      </c>
      <c r="I109">
        <f t="shared" si="19"/>
        <v>13.599080128679736</v>
      </c>
      <c r="J109">
        <f t="shared" si="20"/>
        <v>-4.146726073889516</v>
      </c>
      <c r="K109">
        <f t="shared" si="21"/>
        <v>14.550970104455979</v>
      </c>
      <c r="L109">
        <f t="shared" si="22"/>
        <v>1.0681531009382139</v>
      </c>
      <c r="M109">
        <f t="shared" si="23"/>
        <v>1.0700000000000007</v>
      </c>
    </row>
    <row r="110" spans="6:13" x14ac:dyDescent="0.3">
      <c r="F110">
        <f t="shared" si="18"/>
        <v>109</v>
      </c>
      <c r="G110">
        <v>0</v>
      </c>
      <c r="H110">
        <v>-9.8000000000000007</v>
      </c>
      <c r="I110">
        <f t="shared" si="19"/>
        <v>13.599080128679736</v>
      </c>
      <c r="J110">
        <f t="shared" si="20"/>
        <v>-4.2447260738895167</v>
      </c>
      <c r="K110">
        <f t="shared" si="21"/>
        <v>14.686960905742776</v>
      </c>
      <c r="L110">
        <f t="shared" si="22"/>
        <v>1.0252158401993186</v>
      </c>
      <c r="M110">
        <f t="shared" si="23"/>
        <v>1.0800000000000007</v>
      </c>
    </row>
    <row r="111" spans="6:13" x14ac:dyDescent="0.3">
      <c r="F111">
        <f t="shared" si="18"/>
        <v>110</v>
      </c>
      <c r="G111">
        <v>0</v>
      </c>
      <c r="H111">
        <v>-9.8000000000000007</v>
      </c>
      <c r="I111">
        <f t="shared" si="19"/>
        <v>13.599080128679736</v>
      </c>
      <c r="J111">
        <f t="shared" si="20"/>
        <v>-4.3427260738895157</v>
      </c>
      <c r="K111">
        <f t="shared" si="21"/>
        <v>14.822951707029572</v>
      </c>
      <c r="L111">
        <f t="shared" si="22"/>
        <v>0.98129857946042343</v>
      </c>
      <c r="M111">
        <f t="shared" si="23"/>
        <v>1.0900000000000007</v>
      </c>
    </row>
    <row r="112" spans="6:13" x14ac:dyDescent="0.3">
      <c r="F112">
        <f t="shared" si="18"/>
        <v>111</v>
      </c>
      <c r="G112">
        <v>0</v>
      </c>
      <c r="H112">
        <v>-9.8000000000000007</v>
      </c>
      <c r="I112">
        <f t="shared" si="19"/>
        <v>13.599080128679736</v>
      </c>
      <c r="J112">
        <f t="shared" si="20"/>
        <v>-4.4407260738895165</v>
      </c>
      <c r="K112">
        <f t="shared" si="21"/>
        <v>14.958942508316369</v>
      </c>
      <c r="L112">
        <f t="shared" si="22"/>
        <v>0.93640131872152832</v>
      </c>
      <c r="M112">
        <f t="shared" si="23"/>
        <v>1.1000000000000008</v>
      </c>
    </row>
    <row r="113" spans="6:13" x14ac:dyDescent="0.3">
      <c r="F113">
        <f t="shared" si="18"/>
        <v>112</v>
      </c>
      <c r="G113">
        <v>0</v>
      </c>
      <c r="H113">
        <v>-9.8000000000000007</v>
      </c>
      <c r="I113">
        <f t="shared" si="19"/>
        <v>13.599080128679736</v>
      </c>
      <c r="J113">
        <f t="shared" si="20"/>
        <v>-4.5387260738895172</v>
      </c>
      <c r="K113">
        <f t="shared" si="21"/>
        <v>15.094933309603165</v>
      </c>
      <c r="L113">
        <f t="shared" si="22"/>
        <v>0.89052405798263312</v>
      </c>
      <c r="M113">
        <f t="shared" si="23"/>
        <v>1.1100000000000008</v>
      </c>
    </row>
    <row r="114" spans="6:13" x14ac:dyDescent="0.3">
      <c r="F114">
        <f t="shared" si="18"/>
        <v>113</v>
      </c>
      <c r="G114">
        <v>0</v>
      </c>
      <c r="H114">
        <v>-9.8000000000000007</v>
      </c>
      <c r="I114">
        <f t="shared" si="19"/>
        <v>13.599080128679736</v>
      </c>
      <c r="J114">
        <f t="shared" si="20"/>
        <v>-4.6367260738895162</v>
      </c>
      <c r="K114">
        <f t="shared" si="21"/>
        <v>15.230924110889962</v>
      </c>
      <c r="L114">
        <f t="shared" si="22"/>
        <v>0.84366679724373794</v>
      </c>
      <c r="M114">
        <f t="shared" si="23"/>
        <v>1.1200000000000008</v>
      </c>
    </row>
    <row r="115" spans="6:13" x14ac:dyDescent="0.3">
      <c r="F115">
        <f t="shared" si="18"/>
        <v>114</v>
      </c>
      <c r="G115">
        <v>0</v>
      </c>
      <c r="H115">
        <v>-9.8000000000000007</v>
      </c>
      <c r="I115">
        <f t="shared" si="19"/>
        <v>13.599080128679736</v>
      </c>
      <c r="J115">
        <f t="shared" si="20"/>
        <v>-4.7347260738895169</v>
      </c>
      <c r="K115">
        <f t="shared" si="21"/>
        <v>15.366914912176759</v>
      </c>
      <c r="L115">
        <f t="shared" si="22"/>
        <v>0.79582953650484278</v>
      </c>
      <c r="M115">
        <f t="shared" si="23"/>
        <v>1.1300000000000008</v>
      </c>
    </row>
    <row r="116" spans="6:13" x14ac:dyDescent="0.3">
      <c r="F116">
        <f t="shared" si="18"/>
        <v>115</v>
      </c>
      <c r="G116">
        <v>0</v>
      </c>
      <c r="H116">
        <v>-9.8000000000000007</v>
      </c>
      <c r="I116">
        <f t="shared" si="19"/>
        <v>13.599080128679736</v>
      </c>
      <c r="J116">
        <f t="shared" si="20"/>
        <v>-4.8327260738895159</v>
      </c>
      <c r="K116">
        <f t="shared" si="21"/>
        <v>15.502905713463555</v>
      </c>
      <c r="L116">
        <f t="shared" si="22"/>
        <v>0.74701227576594764</v>
      </c>
      <c r="M116">
        <f t="shared" si="23"/>
        <v>1.1400000000000008</v>
      </c>
    </row>
    <row r="117" spans="6:13" x14ac:dyDescent="0.3">
      <c r="F117">
        <f t="shared" si="18"/>
        <v>116</v>
      </c>
      <c r="G117">
        <v>0</v>
      </c>
      <c r="H117">
        <v>-9.8000000000000007</v>
      </c>
      <c r="I117">
        <f t="shared" si="19"/>
        <v>13.599080128679736</v>
      </c>
      <c r="J117">
        <f t="shared" si="20"/>
        <v>-4.9307260738895167</v>
      </c>
      <c r="K117">
        <f t="shared" si="21"/>
        <v>15.638896514750352</v>
      </c>
      <c r="L117">
        <f t="shared" si="22"/>
        <v>0.69721501502705252</v>
      </c>
      <c r="M117">
        <f t="shared" si="23"/>
        <v>1.1500000000000008</v>
      </c>
    </row>
    <row r="118" spans="6:13" x14ac:dyDescent="0.3">
      <c r="F118">
        <f t="shared" si="18"/>
        <v>117</v>
      </c>
      <c r="G118">
        <v>0</v>
      </c>
      <c r="H118">
        <v>-9.8000000000000007</v>
      </c>
      <c r="I118">
        <f t="shared" si="19"/>
        <v>13.599080128679736</v>
      </c>
      <c r="J118">
        <f t="shared" si="20"/>
        <v>-5.0287260738895174</v>
      </c>
      <c r="K118">
        <f t="shared" si="21"/>
        <v>15.774887316037148</v>
      </c>
      <c r="L118">
        <f t="shared" si="22"/>
        <v>0.64643775428815731</v>
      </c>
      <c r="M118">
        <f t="shared" si="23"/>
        <v>1.1600000000000008</v>
      </c>
    </row>
    <row r="119" spans="6:13" x14ac:dyDescent="0.3">
      <c r="F119">
        <f t="shared" si="18"/>
        <v>118</v>
      </c>
      <c r="G119">
        <v>0</v>
      </c>
      <c r="H119">
        <v>-9.8000000000000007</v>
      </c>
      <c r="I119">
        <f t="shared" si="19"/>
        <v>13.599080128679736</v>
      </c>
      <c r="J119">
        <f t="shared" si="20"/>
        <v>-5.1267260738895164</v>
      </c>
      <c r="K119">
        <f t="shared" si="21"/>
        <v>15.910878117323945</v>
      </c>
      <c r="L119">
        <f t="shared" si="22"/>
        <v>0.59468049354926211</v>
      </c>
      <c r="M119">
        <f t="shared" si="23"/>
        <v>1.1700000000000008</v>
      </c>
    </row>
    <row r="120" spans="6:13" x14ac:dyDescent="0.3">
      <c r="F120">
        <f t="shared" si="18"/>
        <v>119</v>
      </c>
      <c r="G120">
        <v>0</v>
      </c>
      <c r="H120">
        <v>-9.8000000000000007</v>
      </c>
      <c r="I120">
        <f t="shared" si="19"/>
        <v>13.599080128679736</v>
      </c>
      <c r="J120">
        <f t="shared" si="20"/>
        <v>-5.2247260738895172</v>
      </c>
      <c r="K120">
        <f t="shared" si="21"/>
        <v>16.046868918610741</v>
      </c>
      <c r="L120">
        <f t="shared" si="22"/>
        <v>0.54194323281036694</v>
      </c>
      <c r="M120">
        <f t="shared" si="23"/>
        <v>1.1800000000000008</v>
      </c>
    </row>
    <row r="121" spans="6:13" x14ac:dyDescent="0.3">
      <c r="F121">
        <f t="shared" si="18"/>
        <v>120</v>
      </c>
      <c r="G121">
        <v>0</v>
      </c>
      <c r="H121">
        <v>-9.8000000000000007</v>
      </c>
      <c r="I121">
        <f t="shared" si="19"/>
        <v>13.599080128679736</v>
      </c>
      <c r="J121">
        <f t="shared" si="20"/>
        <v>-5.3227260738895179</v>
      </c>
      <c r="K121">
        <f t="shared" si="21"/>
        <v>16.182859719897539</v>
      </c>
      <c r="L121">
        <f t="shared" si="22"/>
        <v>0.48822597207147178</v>
      </c>
      <c r="M121">
        <f t="shared" si="23"/>
        <v>1.1900000000000008</v>
      </c>
    </row>
    <row r="122" spans="6:13" x14ac:dyDescent="0.3">
      <c r="F122">
        <f t="shared" si="18"/>
        <v>121</v>
      </c>
      <c r="G122">
        <v>0</v>
      </c>
      <c r="H122">
        <v>-9.8000000000000007</v>
      </c>
      <c r="I122">
        <f t="shared" si="19"/>
        <v>13.599080128679736</v>
      </c>
      <c r="J122">
        <f t="shared" si="20"/>
        <v>-5.4207260738895169</v>
      </c>
      <c r="K122">
        <f t="shared" si="21"/>
        <v>16.318850521184338</v>
      </c>
      <c r="L122">
        <f t="shared" si="22"/>
        <v>0.43352871133257664</v>
      </c>
      <c r="M122">
        <f t="shared" si="23"/>
        <v>1.2000000000000008</v>
      </c>
    </row>
    <row r="123" spans="6:13" x14ac:dyDescent="0.3">
      <c r="F123">
        <f t="shared" si="18"/>
        <v>122</v>
      </c>
      <c r="G123">
        <v>0</v>
      </c>
      <c r="H123">
        <v>-9.8000000000000007</v>
      </c>
      <c r="I123">
        <f t="shared" si="19"/>
        <v>13.599080128679736</v>
      </c>
      <c r="J123">
        <f t="shared" si="20"/>
        <v>-5.5187260738895176</v>
      </c>
      <c r="K123">
        <f t="shared" si="21"/>
        <v>16.454841322471136</v>
      </c>
      <c r="L123">
        <f t="shared" si="22"/>
        <v>0.37785145059368147</v>
      </c>
      <c r="M123">
        <f t="shared" si="23"/>
        <v>1.2100000000000009</v>
      </c>
    </row>
    <row r="124" spans="6:13" x14ac:dyDescent="0.3">
      <c r="F124">
        <f t="shared" si="18"/>
        <v>123</v>
      </c>
      <c r="G124">
        <v>0</v>
      </c>
      <c r="H124">
        <v>-9.8000000000000007</v>
      </c>
      <c r="I124">
        <f t="shared" si="19"/>
        <v>13.599080128679736</v>
      </c>
      <c r="J124">
        <f t="shared" si="20"/>
        <v>-5.6167260738895184</v>
      </c>
      <c r="K124">
        <f t="shared" si="21"/>
        <v>16.590832123757934</v>
      </c>
      <c r="L124">
        <f t="shared" si="22"/>
        <v>0.32119418985478632</v>
      </c>
      <c r="M124">
        <f t="shared" si="23"/>
        <v>1.2200000000000009</v>
      </c>
    </row>
    <row r="125" spans="6:13" x14ac:dyDescent="0.3">
      <c r="F125">
        <f t="shared" si="18"/>
        <v>124</v>
      </c>
      <c r="G125">
        <v>0</v>
      </c>
      <c r="H125">
        <v>-9.8000000000000007</v>
      </c>
      <c r="I125">
        <f t="shared" si="19"/>
        <v>13.599080128679736</v>
      </c>
      <c r="J125">
        <f t="shared" si="20"/>
        <v>-5.7147260738895174</v>
      </c>
      <c r="K125">
        <f t="shared" si="21"/>
        <v>16.726822925044733</v>
      </c>
      <c r="L125">
        <f t="shared" si="22"/>
        <v>0.26355692911589113</v>
      </c>
      <c r="M125">
        <f t="shared" si="23"/>
        <v>1.2300000000000009</v>
      </c>
    </row>
    <row r="126" spans="6:13" x14ac:dyDescent="0.3">
      <c r="F126">
        <f t="shared" si="18"/>
        <v>125</v>
      </c>
      <c r="G126">
        <v>0</v>
      </c>
      <c r="H126">
        <v>-9.8000000000000007</v>
      </c>
      <c r="I126">
        <f t="shared" si="19"/>
        <v>13.599080128679736</v>
      </c>
      <c r="J126">
        <f t="shared" si="20"/>
        <v>-5.8127260738895181</v>
      </c>
      <c r="K126">
        <f t="shared" si="21"/>
        <v>16.862813726331531</v>
      </c>
      <c r="L126">
        <f t="shared" si="22"/>
        <v>0.20493966837699595</v>
      </c>
      <c r="M126">
        <f t="shared" si="23"/>
        <v>1.2400000000000009</v>
      </c>
    </row>
    <row r="127" spans="6:13" x14ac:dyDescent="0.3">
      <c r="F127">
        <f t="shared" si="18"/>
        <v>126</v>
      </c>
      <c r="G127">
        <v>0</v>
      </c>
      <c r="H127">
        <v>-9.8000000000000007</v>
      </c>
      <c r="I127">
        <f t="shared" si="19"/>
        <v>13.599080128679736</v>
      </c>
      <c r="J127">
        <f t="shared" si="20"/>
        <v>-5.9107260738895171</v>
      </c>
      <c r="K127">
        <f t="shared" si="21"/>
        <v>16.998804527618329</v>
      </c>
      <c r="L127">
        <f t="shared" si="22"/>
        <v>0.1453424076381008</v>
      </c>
      <c r="M127">
        <f t="shared" si="23"/>
        <v>1.2500000000000009</v>
      </c>
    </row>
    <row r="128" spans="6:13" x14ac:dyDescent="0.3">
      <c r="F128">
        <f t="shared" si="18"/>
        <v>127</v>
      </c>
      <c r="G128">
        <v>0</v>
      </c>
      <c r="H128">
        <v>-9.8000000000000007</v>
      </c>
      <c r="I128">
        <f t="shared" si="19"/>
        <v>13.599080128679736</v>
      </c>
      <c r="J128">
        <f t="shared" si="20"/>
        <v>-6.0087260738895178</v>
      </c>
      <c r="K128">
        <f t="shared" si="21"/>
        <v>17.134795328905128</v>
      </c>
      <c r="L128">
        <f t="shared" si="22"/>
        <v>8.4765146899205626E-2</v>
      </c>
      <c r="M128">
        <f t="shared" si="23"/>
        <v>1.2600000000000009</v>
      </c>
    </row>
    <row r="129" spans="6:13" x14ac:dyDescent="0.3">
      <c r="F129">
        <f t="shared" si="18"/>
        <v>128</v>
      </c>
      <c r="G129">
        <v>0</v>
      </c>
      <c r="H129">
        <v>-9.8000000000000007</v>
      </c>
      <c r="I129">
        <f t="shared" si="19"/>
        <v>13.599080128679736</v>
      </c>
      <c r="J129">
        <f t="shared" si="20"/>
        <v>-6.1067260738895186</v>
      </c>
      <c r="K129">
        <f t="shared" si="21"/>
        <v>17.270786130191926</v>
      </c>
      <c r="L129">
        <f t="shared" si="22"/>
        <v>2.3207886160310439E-2</v>
      </c>
      <c r="M129">
        <f t="shared" si="23"/>
        <v>1.2700000000000009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hafed</dc:creator>
  <cp:lastModifiedBy>Arif Aggarwal</cp:lastModifiedBy>
  <dcterms:created xsi:type="dcterms:W3CDTF">2022-03-02T10:07:42Z</dcterms:created>
  <dcterms:modified xsi:type="dcterms:W3CDTF">2022-03-12T06:11:09Z</dcterms:modified>
</cp:coreProperties>
</file>