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JANUARI 2024" sheetId="9" r:id="rId1"/>
    <sheet name="FEBRUARI 2024" sheetId="10" r:id="rId2"/>
    <sheet name="MARET 2024" sheetId="11" r:id="rId3"/>
  </sheets>
  <calcPr calcId="144525"/>
</workbook>
</file>

<file path=xl/sharedStrings.xml><?xml version="1.0" encoding="utf-8"?>
<sst xmlns="http://schemas.openxmlformats.org/spreadsheetml/2006/main" count="93" uniqueCount="35">
  <si>
    <t>LAPORAN PEMANTAUAN PENULISAN RESEP OBAT GENERIK DI PUSKESMAS DAN JARINGANNYA</t>
  </si>
  <si>
    <t>Puskesmas : BERAKIT</t>
  </si>
  <si>
    <t>Bulan :</t>
  </si>
  <si>
    <t>Januari</t>
  </si>
  <si>
    <t>Kabupaten   : BINTAN</t>
  </si>
  <si>
    <t>Tahun :</t>
  </si>
  <si>
    <t>NO</t>
  </si>
  <si>
    <t>DOKTER</t>
  </si>
  <si>
    <t>JUMLAH</t>
  </si>
  <si>
    <t>R/ OBAT</t>
  </si>
  <si>
    <t xml:space="preserve">TOTAL R/ </t>
  </si>
  <si>
    <t>% R SESUAI FORM</t>
  </si>
  <si>
    <t>KETERANGAN</t>
  </si>
  <si>
    <t>LEMBAR RESEP</t>
  </si>
  <si>
    <t>OBAT SESUAI FORM</t>
  </si>
  <si>
    <t>THD TOTAL R/</t>
  </si>
  <si>
    <t>dr. Humairoh Aminah</t>
  </si>
  <si>
    <t>dr. Veni Wulandari</t>
  </si>
  <si>
    <t>drg. Riri Ernawati</t>
  </si>
  <si>
    <t>dr. Viky Mangiring</t>
  </si>
  <si>
    <t>TOTAL</t>
  </si>
  <si>
    <t>Mengetahui</t>
  </si>
  <si>
    <t>Berakit, 03 Februari 2024</t>
  </si>
  <si>
    <t xml:space="preserve"> Kepala UPTD Puskesmas Berakit</t>
  </si>
  <si>
    <t xml:space="preserve">Petugas Pengelola Obat </t>
  </si>
  <si>
    <t>UPTD Puskesmas Berakit</t>
  </si>
  <si>
    <t>( Zulyadi, S.Kep. )</t>
  </si>
  <si>
    <t>( apt. Arif Mulpratama, S.Farm. )</t>
  </si>
  <si>
    <t>NIP. 19680820 200803 2 001</t>
  </si>
  <si>
    <t xml:space="preserve"> NIP. 19891012 202203 1 001</t>
  </si>
  <si>
    <t>LAPORAN EVALUASI PENULISAN RESEP OBAT  DI PUSKESMAS DAN JARINGANNYA</t>
  </si>
  <si>
    <t>Februari</t>
  </si>
  <si>
    <t>Berakit, 01 Maret 2024</t>
  </si>
  <si>
    <t>Maret</t>
  </si>
  <si>
    <t>Berakit, 02 April 2024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</si>
</sst>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[$-409]d/mmm"/>
  </numFmts>
  <fonts count="28">
    <font>
      <sz val="11"/>
      <color theme="1"/>
      <name val="Calibri"/>
      <charset val="134"/>
      <scheme val="minor"/>
    </font>
    <font>
      <sz val="10"/>
      <name val="Arial"/>
      <charset val="0"/>
    </font>
    <font>
      <sz val="14"/>
      <name val="Arial"/>
      <charset val="0"/>
    </font>
    <font>
      <sz val="12"/>
      <name val="Arial"/>
      <charset val="0"/>
    </font>
    <font>
      <b/>
      <sz val="12"/>
      <name val="Arial"/>
      <charset val="0"/>
    </font>
    <font>
      <b/>
      <sz val="14"/>
      <name val="Arial"/>
      <charset val="0"/>
    </font>
    <font>
      <sz val="12"/>
      <name val="Times New Roman"/>
      <charset val="0"/>
    </font>
    <font>
      <sz val="12"/>
      <color indexed="8"/>
      <name val="Times New Roman"/>
      <charset val="0"/>
    </font>
    <font>
      <sz val="12"/>
      <color indexed="8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20" fillId="10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10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70" zoomScaleNormal="70" zoomScaleSheetLayoutView="60" workbookViewId="0">
      <selection activeCell="E9" sqref="E9:F10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123</v>
      </c>
      <c r="D13" s="16">
        <v>383</v>
      </c>
      <c r="E13" s="16">
        <v>355</v>
      </c>
      <c r="F13" s="27">
        <f t="shared" ref="F13:F17" si="0">SUM(E13/D13*100%)</f>
        <v>0.926892950391645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172</v>
      </c>
      <c r="D15" s="16">
        <v>588</v>
      </c>
      <c r="E15" s="16">
        <v>563</v>
      </c>
      <c r="F15" s="27">
        <f t="shared" si="0"/>
        <v>0.957482993197279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14</v>
      </c>
      <c r="D17" s="16">
        <v>29</v>
      </c>
      <c r="E17" s="16">
        <v>28</v>
      </c>
      <c r="F17" s="27">
        <f t="shared" si="0"/>
        <v>0.96551724137931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78</v>
      </c>
      <c r="D19" s="16">
        <v>260</v>
      </c>
      <c r="E19" s="16">
        <v>231</v>
      </c>
      <c r="F19" s="27">
        <f>SUM(E19/D19*100%)</f>
        <v>0.888461538461538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387</v>
      </c>
      <c r="D25" s="18">
        <f>SUM(D13:D24)</f>
        <v>1260</v>
      </c>
      <c r="E25" s="18">
        <f>SUM(E13:E24)</f>
        <v>1177</v>
      </c>
      <c r="F25" s="28">
        <f>SUM(E25/D25*100%)</f>
        <v>0.934126984126984</v>
      </c>
      <c r="G25" s="29"/>
    </row>
    <row r="27" spans="1:7">
      <c r="A27" s="4" t="s">
        <v>21</v>
      </c>
      <c r="B27" s="4"/>
      <c r="C27" s="4"/>
      <c r="F27" s="4" t="s">
        <v>22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57013888888889" right="0.390277777777778" top="0.75" bottom="0.75" header="0.511805555555556" footer="0.511805555555556"/>
  <pageSetup paperSize="5" orientation="landscape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zoomScale="70" zoomScaleNormal="70" zoomScaleSheetLayoutView="60" workbookViewId="0">
      <selection activeCell="E9" sqref="E9:F10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30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31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178</v>
      </c>
      <c r="D13" s="16">
        <v>606</v>
      </c>
      <c r="E13" s="16">
        <v>574</v>
      </c>
      <c r="F13" s="27">
        <f t="shared" ref="F13:F17" si="0">SUM(E13/D13*100%)</f>
        <v>0.947194719471947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69</v>
      </c>
      <c r="D15" s="16">
        <v>235</v>
      </c>
      <c r="E15" s="16">
        <v>217</v>
      </c>
      <c r="F15" s="27">
        <f t="shared" si="0"/>
        <v>0.923404255319149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10</v>
      </c>
      <c r="D17" s="16">
        <v>22</v>
      </c>
      <c r="E17" s="16">
        <v>22</v>
      </c>
      <c r="F17" s="27">
        <f t="shared" si="0"/>
        <v>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42</v>
      </c>
      <c r="D19" s="16">
        <v>115</v>
      </c>
      <c r="E19" s="16">
        <v>106</v>
      </c>
      <c r="F19" s="27">
        <f>SUM(E19/D19*100%)</f>
        <v>0.921739130434783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299</v>
      </c>
      <c r="D25" s="18">
        <f>SUM(D13:D24)</f>
        <v>978</v>
      </c>
      <c r="E25" s="18">
        <f>SUM(E13:E24)</f>
        <v>919</v>
      </c>
      <c r="F25" s="28">
        <f>SUM(E25/D25*100%)</f>
        <v>0.939672801635992</v>
      </c>
      <c r="G25" s="29"/>
    </row>
    <row r="27" spans="1:7">
      <c r="A27" s="4" t="s">
        <v>21</v>
      </c>
      <c r="B27" s="4"/>
      <c r="C27" s="4"/>
      <c r="F27" s="4" t="s">
        <v>32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57013888888889" right="0.390277777777778" top="0.75" bottom="0.75" header="0.511805555555556" footer="0.511805555555556"/>
  <pageSetup paperSize="5" orientation="landscape" horizontalDpi="300" verticalDpi="3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zoomScale="70" zoomScaleNormal="70" zoomScaleSheetLayoutView="60" workbookViewId="0">
      <selection activeCell="E9" sqref="E9:F10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30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33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88</v>
      </c>
      <c r="D13" s="16">
        <v>277</v>
      </c>
      <c r="E13" s="16">
        <v>262</v>
      </c>
      <c r="F13" s="27">
        <f t="shared" ref="F13:F17" si="0">SUM(E13/D13*100%)</f>
        <v>0.945848375451264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68</v>
      </c>
      <c r="D15" s="16">
        <v>221</v>
      </c>
      <c r="E15" s="16">
        <v>215</v>
      </c>
      <c r="F15" s="27">
        <f t="shared" si="0"/>
        <v>0.972850678733032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12</v>
      </c>
      <c r="D17" s="16">
        <v>25</v>
      </c>
      <c r="E17" s="16">
        <v>25</v>
      </c>
      <c r="F17" s="27">
        <f t="shared" si="0"/>
        <v>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145</v>
      </c>
      <c r="D19" s="16">
        <v>473</v>
      </c>
      <c r="E19" s="16">
        <v>446</v>
      </c>
      <c r="F19" s="27">
        <f>SUM(E19/D19*100%)</f>
        <v>0.94291754756871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313</v>
      </c>
      <c r="D25" s="18">
        <f>SUM(D13:D24)</f>
        <v>996</v>
      </c>
      <c r="E25" s="18">
        <f>SUM(E13:E24)</f>
        <v>948</v>
      </c>
      <c r="F25" s="28">
        <f>SUM(E25/D25*100%)</f>
        <v>0.951807228915663</v>
      </c>
      <c r="G25" s="29"/>
    </row>
    <row r="27" spans="1:7">
      <c r="A27" s="4" t="s">
        <v>21</v>
      </c>
      <c r="B27" s="4"/>
      <c r="C27" s="4"/>
      <c r="F27" s="4" t="s">
        <v>34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57013888888889" right="0.390277777777778" top="0.75" bottom="0.75" header="0.511805555555556" footer="0.511805555555556"/>
  <pageSetup paperSize="5" orientation="landscape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JANUARI 2024</vt:lpstr>
      <vt:lpstr>FEBRUARI 2024</vt:lpstr>
      <vt:lpstr>MARET 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</dc:creator>
  <cp:lastModifiedBy>snake</cp:lastModifiedBy>
  <dcterms:created xsi:type="dcterms:W3CDTF">2022-04-29T08:19:00Z</dcterms:created>
  <dcterms:modified xsi:type="dcterms:W3CDTF">2024-04-22T03:21:40Z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ICV">
    <vt:lpwstr/>
  </property>
</Properties>
</file>