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4\"/>
    </mc:Choice>
  </mc:AlternateContent>
  <xr:revisionPtr revIDLastSave="0" documentId="13_ncr:1_{4AD568E2-FC1E-491A-BABA-F1F18190C39F}" xr6:coauthVersionLast="47" xr6:coauthVersionMax="47" xr10:uidLastSave="{00000000-0000-0000-0000-000000000000}"/>
  <bookViews>
    <workbookView xWindow="-110" yWindow="-110" windowWidth="21820" windowHeight="14160" activeTab="4" xr2:uid="{B5C596FB-A8D2-4F97-AD39-A92511EA1772}"/>
  </bookViews>
  <sheets>
    <sheet name="MAT112_KAC1101C" sheetId="3" r:id="rId1"/>
    <sheet name="MAT112_KAC1101D" sheetId="4" r:id="rId2"/>
    <sheet name="MAT112_KAM1101G" sheetId="5" r:id="rId3"/>
    <sheet name="MAT402_KAM2281A" sheetId="8" r:id="rId4"/>
    <sheet name="MAT402_KAM2281B" sheetId="1" r:id="rId5"/>
    <sheet name="STA404 KAM2284A" sheetId="9" r:id="rId6"/>
  </sheets>
  <definedNames>
    <definedName name="ExternalData_1" localSheetId="0" hidden="1">MAT112_KAC1101C!$A$1:$E$28</definedName>
    <definedName name="ExternalData_1" localSheetId="1" hidden="1">MAT112_KAC1101D!$A$1:$E$28</definedName>
    <definedName name="ExternalData_1" localSheetId="2" hidden="1">MAT112_KAM1101G!$A$1:$E$28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7  Page 2_1b381d78-2970-4e81-8c24-335b2719baaa" name="Table007  Page 2" connection="Query - Table007 (Page 2)"/>
          <x15:modelTable id="Table003  Page 1   2_f0d00395-d68b-480d-bb73-c278176c2375" name="Table003  Page 1   2" connection="Query - Table003 (Page 1) (2)"/>
          <x15:modelTable id="Table007  Page 2   2_d43368bd-ec3d-482a-999f-8a3757295912" name="Table007  Page 2   2" connection="Query - Table007 (Page 2) (2)"/>
          <x15:modelTable id="Table007  Page 2   3_dc9057de-762f-4709-8d1f-2418c87c1c99" name="Table007  Page 2   3" connection="Query - Table007 (Page 2) (3)"/>
          <x15:modelTable id="Table003  Page 1   3_0df446de-ba8a-4391-8877-7c2781dc5be6" name="Table003  Page 1   3" connection="Query - Table003 (Page 1)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4" i="9"/>
  <c r="I4" i="9" s="1"/>
  <c r="G5" i="9"/>
  <c r="I5" i="9" s="1"/>
  <c r="G6" i="9"/>
  <c r="I6" i="9" s="1"/>
  <c r="G3" i="9"/>
  <c r="I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28A24-8152-4D0F-BB62-BF71E193B52F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FD26125-4478-4C13-B81A-67F8196CA298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88BD0E00-58F6-4090-8A79-0ADB5D2C2349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4" xr16:uid="{696CB313-8B7C-40CA-8A40-9D515799E9B4}" keepAlive="1" name="Query - Table003 (Page 1)" description="Connection to the 'Table003 (Page 1)' query in the workbook." type="5" refreshedVersion="0" background="1">
    <dbPr connection="Provider=Microsoft.Mashup.OleDb.1;Data Source=$Workbook$;Location=&quot;Table003 (Page 1)&quot;;Extended Properties=&quot;&quot;" command="SELECT * FROM [Table003 (Page 1)]"/>
  </connection>
  <connection id="5" xr16:uid="{382E93AB-030D-4D7F-AAE7-0EA45AB73E9C}" name="Query - Table003 (Page 1) (2)" description="Connection to the 'Table003 (Page 1) (2)' query in the workbook." type="100" refreshedVersion="8" minRefreshableVersion="5">
    <extLst>
      <ext xmlns:x15="http://schemas.microsoft.com/office/spreadsheetml/2010/11/main" uri="{DE250136-89BD-433C-8126-D09CA5730AF9}">
        <x15:connection id="2ae7d71f-081d-40e1-a527-6507bc4522af"/>
      </ext>
    </extLst>
  </connection>
  <connection id="6" xr16:uid="{846EB9A1-42AC-40C7-84EE-95E1DDD5875A}" name="Query - Table003 (Page 1) (3)" description="Connection to the 'Table003 (Page 1) (3)' query in the workbook." type="100" refreshedVersion="8" minRefreshableVersion="5">
    <extLst>
      <ext xmlns:x15="http://schemas.microsoft.com/office/spreadsheetml/2010/11/main" uri="{DE250136-89BD-433C-8126-D09CA5730AF9}">
        <x15:connection id="cb440060-e02f-4abf-b214-3d9b2be08874"/>
      </ext>
    </extLst>
  </connection>
  <connection id="7" xr16:uid="{EDACB14E-8619-4CF5-9E62-9B2FC0DF55CE}" keepAlive="1" name="Query - Table003 (Page 1) (4)" description="Connection to the 'Table003 (Page 1) (4)' query in the workbook." type="5" refreshedVersion="8" background="1" saveData="1">
    <dbPr connection="Provider=Microsoft.Mashup.OleDb.1;Data Source=$Workbook$;Location=&quot;Table003 (Page 1) (4)&quot;;Extended Properties=&quot;&quot;" command="SELECT * FROM [Table003 (Page 1) (4)]"/>
  </connection>
  <connection id="8" xr16:uid="{CCE5D58E-504B-4F2D-BA9A-6ADC821C0F0E}" keepAlive="1" name="Query - Table003 (Page 1) (5)" description="Connection to the 'Table003 (Page 1) (5)' query in the workbook." type="5" refreshedVersion="8" background="1" saveData="1">
    <dbPr connection="Provider=Microsoft.Mashup.OleDb.1;Data Source=$Workbook$;Location=&quot;Table003 (Page 1) (5)&quot;;Extended Properties=&quot;&quot;" command="SELECT * FROM [Table003 (Page 1) (5)]"/>
  </connection>
  <connection id="9" xr16:uid="{CC4C29C5-FD27-490C-821C-1EF4D4F90FC4}" name="Query - Table007 (Page 2)" description="Connection to the 'Table007 (Page 2)' query in the workbook." type="100" refreshedVersion="8" minRefreshableVersion="5">
    <extLst>
      <ext xmlns:x15="http://schemas.microsoft.com/office/spreadsheetml/2010/11/main" uri="{DE250136-89BD-433C-8126-D09CA5730AF9}">
        <x15:connection id="37fa70d4-4624-4cc3-b62a-22613722cf21"/>
      </ext>
    </extLst>
  </connection>
  <connection id="10" xr16:uid="{784FD39F-7027-4C9B-8A10-BF836C8D82EC}" name="Query - Table007 (Page 2) (2)" description="Connection to the 'Table007 (Page 2) (2)' query in the workbook." type="100" refreshedVersion="8" minRefreshableVersion="5">
    <extLst>
      <ext xmlns:x15="http://schemas.microsoft.com/office/spreadsheetml/2010/11/main" uri="{DE250136-89BD-433C-8126-D09CA5730AF9}">
        <x15:connection id="1089990a-35a1-432f-b71a-14f95bc868b3"/>
      </ext>
    </extLst>
  </connection>
  <connection id="11" xr16:uid="{A482C1B8-4727-4D90-BB75-C19F342132CC}" name="Query - Table007 (Page 2) (3)" description="Connection to the 'Table007 (Page 2) (3)' query in the workbook." type="100" refreshedVersion="8" minRefreshableVersion="5">
    <extLst>
      <ext xmlns:x15="http://schemas.microsoft.com/office/spreadsheetml/2010/11/main" uri="{DE250136-89BD-433C-8126-D09CA5730AF9}">
        <x15:connection id="d66e6071-087c-4c68-aeea-a1408aea3de7"/>
      </ext>
    </extLst>
  </connection>
  <connection id="12" xr16:uid="{1A80978F-9AD8-4247-BFA1-577E7448C2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<sst xmlns="http://schemas.openxmlformats.org/spreadsheetml/2006/main" count="326" uniqueCount="165">
  <si>
    <t>AIMI MARSYA BINTI MAWARDI</t>
  </si>
  <si>
    <t>AC110</t>
  </si>
  <si>
    <t>AIN FAIYQAH BINTI FIRDAUS</t>
  </si>
  <si>
    <t>AIN KHADIJAH BINTI FAUZI</t>
  </si>
  <si>
    <t>AIN MAISARAH BINTI MOHD ABDULLAH</t>
  </si>
  <si>
    <t>AININ SOFIYA BINTI MOHAMAD ASRI</t>
  </si>
  <si>
    <t>FARRIEZ IKHWAN BIN MUSTAFA</t>
  </si>
  <si>
    <t>FATIN NURMAZIAH BINTI MOHD NOR</t>
  </si>
  <si>
    <t>MUHAMMAD AKMAL BIN KHAIRUL ANUAR</t>
  </si>
  <si>
    <t>MUHAMMAD AKMAL HISHAM BIN SHAHRUL</t>
  </si>
  <si>
    <t>MUHAMMAD ALIF RAIMI BIN MOHD RAZI</t>
  </si>
  <si>
    <t>MUHAMMAD AMZARI BIN BAHARI</t>
  </si>
  <si>
    <t>MUHAMMAD ATIF SULHI BIN AZIZI</t>
  </si>
  <si>
    <t>MUHAMMAD DANISH AQMAR BIN ZULKIFLI</t>
  </si>
  <si>
    <t>NUR FARHAH BINTI SAMSUDIN</t>
  </si>
  <si>
    <t>NUR FARZANA BINTI PAUZI</t>
  </si>
  <si>
    <t>NUR FASIHA BINTI ZAINOL ABIDIN</t>
  </si>
  <si>
    <t>NUR FATIHAH BINTI MOHAMAD TAUFEB</t>
  </si>
  <si>
    <t>NUR HAFIZZAH BINTI AZIZAN</t>
  </si>
  <si>
    <t>NUR HUSNINA BINTI HUSAINI</t>
  </si>
  <si>
    <t>NUR ILYANIE BINTI AHMAD NAZRI</t>
  </si>
  <si>
    <t>NUR IMAN NABIHAH BINTI AZMI</t>
  </si>
  <si>
    <t>NUR MUHAMMAD ZAKWAN BIN NOORZAKI</t>
  </si>
  <si>
    <t>SITI KHADIJAH BINTI NASRI</t>
  </si>
  <si>
    <t>SITI NUR AIN BINTI ISMAIL</t>
  </si>
  <si>
    <t>SITI NUR NAFISHAH BINTI MOHD NASRI</t>
  </si>
  <si>
    <t>Bil</t>
  </si>
  <si>
    <t>No_Pelajar</t>
  </si>
  <si>
    <t>Nama_Pelajar</t>
  </si>
  <si>
    <t>Program</t>
  </si>
  <si>
    <t>Bahagian</t>
  </si>
  <si>
    <t>ZERYLNNA ZULKHIBRY BINTI ZULKHIBRY</t>
  </si>
  <si>
    <t>AINUL HUSNIYYAH BINTI AHMAD ZAMIR</t>
  </si>
  <si>
    <t>AINUN HUSNA BINTI JA'AFAR</t>
  </si>
  <si>
    <t>AINUR IRDINA BINTI ZAKARIA</t>
  </si>
  <si>
    <t>AISYAH NOR DINI BINTI ANUAR</t>
  </si>
  <si>
    <t>HAIRUL AIMAN RASYEED BIN HAIRUL NIZAM</t>
  </si>
  <si>
    <t>HASYA NABILAH BINTI HAMIDI</t>
  </si>
  <si>
    <t>HILMAN KHALIS BIN SAIFUL HAILRI</t>
  </si>
  <si>
    <t>MUHAMMAD DANISH NAZHAN BIN</t>
  </si>
  <si>
    <t>MUHAMMAD FAHMI DANISH BIN ABDUL</t>
  </si>
  <si>
    <t>MUHAMMAD FAWWAZ HAKIM BIN MOHD</t>
  </si>
  <si>
    <t>MUHAMMAD HASIF BIN NOOR</t>
  </si>
  <si>
    <t>MUHAMMAD HAZIM BIN MUHAMMAD FUAD</t>
  </si>
  <si>
    <t>MUHAMMAD HAZIQ FIKRI BIN MOHD NAZRI</t>
  </si>
  <si>
    <t>NUR NAZIRA NATASHA BINTI ABDUL RAHIM</t>
  </si>
  <si>
    <t>NUR NAZMIRA BINTI MOHD THALATH</t>
  </si>
  <si>
    <t>NUR NIJA NABIHAH BINTI ZAKARIA</t>
  </si>
  <si>
    <t>NUR QISTINA BINTI MOHD ZAMRI</t>
  </si>
  <si>
    <t>NUR SHAHIRA ATHIRAH BINTI NASRI</t>
  </si>
  <si>
    <t>NUR SHAMIMI BINTI MOHD SHAHARUDIN</t>
  </si>
  <si>
    <t>NUR SHAMIZA BINTI MOHD SHAHRIZAL</t>
  </si>
  <si>
    <t>NUR SYAFIAH AQILAH BINTI AHMAD YANI</t>
  </si>
  <si>
    <t>NUR SYAHIRAH BINTI BASIRON</t>
  </si>
  <si>
    <t>NUR SYAZA BALQIS BINTI NASARUDDIN</t>
  </si>
  <si>
    <t>SITI NURADRIANA QISTINA BINTI RIZWEINTA</t>
  </si>
  <si>
    <t>SITI ROQIAH BINTI ABDULLAH</t>
  </si>
  <si>
    <t>SOFEA BINTI MOHD JEFRY</t>
  </si>
  <si>
    <t>ZULAIKHA BATRISYIA BINTI MOHD MUNDZIR</t>
  </si>
  <si>
    <t>MUHAMMAD ZAID BIN MOHD ZAIDI</t>
  </si>
  <si>
    <t>AM110</t>
  </si>
  <si>
    <t>MUHAMMAD ZHILAL AFNAN BIN MUHAMAD</t>
  </si>
  <si>
    <t>NUR AISHAH ASHIKIN BINTI MOHD NAZRI</t>
  </si>
  <si>
    <t>NUR FAIQAH BINTI ZAINI</t>
  </si>
  <si>
    <t>NUR FARAH ALYAA BINTI JASMIN</t>
  </si>
  <si>
    <t>NUR FARAH IRRINA BINTI AHMAD TAMIZI</t>
  </si>
  <si>
    <t>NUR FARHANA BINTI AB HALIM</t>
  </si>
  <si>
    <t>NUR FARIHA ASHIKIN BINTI AMIR</t>
  </si>
  <si>
    <t>NUR FARISHA IZZATI BINTI MOHAMAD</t>
  </si>
  <si>
    <t>NUR FARIZAH AFRINA BINTI MOHAMMAD</t>
  </si>
  <si>
    <t>NUR FATIHAH BINTI MOHD ZAAIM</t>
  </si>
  <si>
    <t>NUR FATIN ADILAH BINTI NORDIN</t>
  </si>
  <si>
    <t>NUR FATINI ADLINA BINTI MOHD FAZIL</t>
  </si>
  <si>
    <t>NUR HADFINA BINTI MOHAMAD RODZUAN</t>
  </si>
  <si>
    <t>NUR HAMIMI BINTI SHUHARDI</t>
  </si>
  <si>
    <t>NUR HANANI BINTI ROSLI</t>
  </si>
  <si>
    <t>NUR HANIS AFIQAH BINTI ISMAIL</t>
  </si>
  <si>
    <t>NUR HAZIRAH BINTI ADZHAR</t>
  </si>
  <si>
    <t>NUR IMAN NAFISA BINTI MUHAMMAD 'AKIL</t>
  </si>
  <si>
    <t>NUR LAILA NATASHA BINTI MOHAMAD ALI</t>
  </si>
  <si>
    <t>NUR NAJIHAH BINTI JAMILI</t>
  </si>
  <si>
    <t>NUR QISTINA BINTI NAZRI</t>
  </si>
  <si>
    <t>NUR SHAMHIRA</t>
  </si>
  <si>
    <t>NUR SHAZLYN SUFIA BINTI MOHAMAD</t>
  </si>
  <si>
    <t>NUR SYAFAWATI IZWANI BINTI SAMIN</t>
  </si>
  <si>
    <t>NUR SYAFFILA BINTI MOHAMAD PAUZI</t>
  </si>
  <si>
    <t>NUR SYAFIQAH AINI BINTI MOHD AMIN</t>
  </si>
  <si>
    <t>ANISHATUL DALILA BINTI MUSLI</t>
  </si>
  <si>
    <t>AM228</t>
  </si>
  <si>
    <t>FAWANIS AFREINA BINTI AHMAD AFFANDI</t>
  </si>
  <si>
    <t>NOR NAZLIHA BINTI EDEROSE @ IDRUS</t>
  </si>
  <si>
    <t>NORAZMIN NAJIHAH BINTI YUSOF</t>
  </si>
  <si>
    <t>NUR AIDA NABILAH BINTI MOHD NOR</t>
  </si>
  <si>
    <t>NUR ALIS NASUHA BINTI NASARUDIN</t>
  </si>
  <si>
    <t>NUR ALYA NASUHA BINTI MAT SAAD</t>
  </si>
  <si>
    <t>NUR AZIRA EYSRA BINTI ZULHAIZAT</t>
  </si>
  <si>
    <t>NUR DINA SYAFIKA BINTI MOHD NORAKMAL</t>
  </si>
  <si>
    <t>NURAIN BINTI MOHD RAHIM</t>
  </si>
  <si>
    <t>NURALIYA HAFIFA A/P PANJANG NORGI</t>
  </si>
  <si>
    <t>NURJANNAH BINTI GHAZALI</t>
  </si>
  <si>
    <t>NURUL IZZAH BINTI MOHD SHAFIR</t>
  </si>
  <si>
    <t>NURUL NABILAH BINTI MUZAFAR SHAH</t>
  </si>
  <si>
    <t>NURUL NAJIHAH BINTI MAT ARSHAD</t>
  </si>
  <si>
    <t>SARAH NUR WAJIHAH BINTI ABDUL WAHAB</t>
  </si>
  <si>
    <t>SITI FATIMAH BINTI MURAD</t>
  </si>
  <si>
    <t>WARDINA BINTI ISMAIL</t>
  </si>
  <si>
    <t>ZIZIE JULIANA BINTI MUHAMAD RAZALI</t>
  </si>
  <si>
    <t>ADNI NABILA BINTI ADNAN</t>
  </si>
  <si>
    <t>AFIF AFANDI BIN AHMAD AZMI</t>
  </si>
  <si>
    <t>AMIRAH AWATIF BINTI MOHD ZAIN</t>
  </si>
  <si>
    <t>INTAN NURAISHAH BALQIS BINTI AZRI</t>
  </si>
  <si>
    <t>MOHAMAD FIRDAUS BIN AZIZ JAAFAR</t>
  </si>
  <si>
    <t>MOHAMAD FIRDAUS BIN AZIZAN</t>
  </si>
  <si>
    <t>MOHAMMAD UWAIS BIN AZHAR</t>
  </si>
  <si>
    <t>MUHAMMAD NUR AIMAN BIN ISMAIL RA'AUF</t>
  </si>
  <si>
    <t>NUR AFIQAH BINTI MOHAMAD AZRI</t>
  </si>
  <si>
    <t>NUR AFRINA BATRISYIA BINTI UZIR</t>
  </si>
  <si>
    <t>NUR KHAIRUNNISA BINTI KHAIROL ANUAR</t>
  </si>
  <si>
    <t>NUR LIYANA IZZATI MOHAMAD KHAIROL</t>
  </si>
  <si>
    <t>NURSHAZELEEN BINTI SALIM</t>
  </si>
  <si>
    <t>UMMI KALSUM BINTI MOHD HUSSAIN</t>
  </si>
  <si>
    <t>ZURIANI BINTI ZUL AZMAN</t>
  </si>
  <si>
    <t>ASFARINA NAJWA BINTI MOHD WAZIR</t>
  </si>
  <si>
    <t>BA111</t>
  </si>
  <si>
    <t>No Pelajar</t>
  </si>
  <si>
    <t>Nama</t>
  </si>
  <si>
    <t>Bhg</t>
  </si>
  <si>
    <t>AMNI SYAFIAH BINTI AMRAN</t>
  </si>
  <si>
    <t>FATIN NORSYAFIKAH BINTI AHMAD ZAINUDDIN</t>
  </si>
  <si>
    <t>HILMAN BIN NOOR AZAM</t>
  </si>
  <si>
    <t>MIERA HAFIEZA BINTI MOHD SUKRI</t>
  </si>
  <si>
    <t>MUHAMMAD AJMAL THAQIF BIN SALEHUDDIN</t>
  </si>
  <si>
    <t>NIK MUHAMMAD ARIF AKMAL BIN MOHD FAUZY</t>
  </si>
  <si>
    <t>NURUL AZZUREEN BINTI RIDHUAN</t>
  </si>
  <si>
    <t>RUZANA HANI BINTI ROSLAM</t>
  </si>
  <si>
    <t>SITI FAIRUZ BINTI ROSLI</t>
  </si>
  <si>
    <t>WAN ADILAH BINTI WAN ARIFFIN</t>
  </si>
  <si>
    <t>MUHAMMAD ARIF BIN MOHD HANAFIAH</t>
  </si>
  <si>
    <t>NOR AIN INSYIRAH BINTI AHMAD</t>
  </si>
  <si>
    <t>NUR ATHIRAH BINTI MOHD KAMARUZ ZAMAN</t>
  </si>
  <si>
    <t>NURNAJWA IMAN BINTI NORHAZI</t>
  </si>
  <si>
    <t>SHARIFAH NURSHAZLEEN BINTI SAID MUSTAPA</t>
  </si>
  <si>
    <t>SITI ZULAIKA BINTI FAIZ</t>
  </si>
  <si>
    <t>SYARIFAH ZARITH SOPEA BINTI SYED MOHAMED</t>
  </si>
  <si>
    <t>QUIZ</t>
  </si>
  <si>
    <t>TEST</t>
  </si>
  <si>
    <t>30 (10%)</t>
  </si>
  <si>
    <t>50 (30%)</t>
  </si>
  <si>
    <t>60 (40%)</t>
  </si>
  <si>
    <t>PROJEK</t>
  </si>
  <si>
    <t>CM</t>
  </si>
  <si>
    <t>FA</t>
  </si>
  <si>
    <t>TOTAL</t>
  </si>
  <si>
    <t>20 (20%)</t>
  </si>
  <si>
    <t xml:space="preserve">HOSEA ANGIMBIS </t>
  </si>
  <si>
    <t>MOHD HASBI BIN HASHIM</t>
  </si>
  <si>
    <t>MUHAMAD FIRDAUS BIN MOHD NAZRI</t>
  </si>
  <si>
    <t>SITI AISHAH BINTI ZAKARIA</t>
  </si>
  <si>
    <t>CA (50%)</t>
  </si>
  <si>
    <t>Quiz (10%)</t>
  </si>
  <si>
    <t>Test (25%)</t>
  </si>
  <si>
    <t>GP (15%)</t>
  </si>
  <si>
    <t>QUIZ (20%)</t>
  </si>
  <si>
    <t>TEST (20%)</t>
  </si>
  <si>
    <t>GP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</si>
</sst>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164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CCCC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0C5BB6-6B78-4242-89FB-9782E9211CD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A25747-8149-4F5C-8EB0-3FC40F923179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9DC83B-2DFF-4FC3-A353-CB3A6BEAA91C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C773C-8285-4F04-9FDB-1362611FD37F}" name="Append1" displayName="Append1" ref="A1:I28" tableType="queryTable" totalsRowShown="0">
  <autoFilter ref="A1:I28" xr:uid="{4A4C773C-8285-4F04-9FDB-1362611FD37F}"/>
  <tableColumns count="9">
    <tableColumn id="1" xr3:uid="{2518E158-9C4B-4A6E-8E7B-0798D17C6460}" uniqueName="1" name="Bil" queryTableFieldId="1" dataDxfId="54"/>
    <tableColumn id="2" xr3:uid="{3143B3BF-64B5-4F32-82F7-6B340038CD4C}" uniqueName="2" name="No_Pelajar" queryTableFieldId="2" dataDxfId="53"/>
    <tableColumn id="3" xr3:uid="{18FA8F83-7250-4805-9DD9-9129DB4BF1DC}" uniqueName="3" name="Nama_Pelajar" queryTableFieldId="3" dataDxfId="52"/>
    <tableColumn id="4" xr3:uid="{F78D4CE7-97E1-4307-951A-38D0CAB02618}" uniqueName="4" name="Program" queryTableFieldId="4" dataDxfId="51"/>
    <tableColumn id="5" xr3:uid="{0F810901-DD26-45A6-A3F7-5ABDDBD18277}" uniqueName="5" name="Bahagian" queryTableFieldId="5" dataDxfId="50"/>
    <tableColumn id="6" xr3:uid="{3A10CE3F-F42C-4DD9-A6B9-81D199C31106}" uniqueName="6" name="Quiz (10%)" queryTableFieldId="6" dataDxfId="49"/>
    <tableColumn id="7" xr3:uid="{6F848CDB-5601-4368-8506-696DF88CD512}" uniqueName="7" name="Test (25%)" queryTableFieldId="7" dataDxfId="48"/>
    <tableColumn id="8" xr3:uid="{C21D9D1B-02C2-4B28-9ECD-083E320B382C}" uniqueName="8" name="GP (15%)" queryTableFieldId="8" dataDxfId="47"/>
    <tableColumn id="9" xr3:uid="{195AD48E-2FE4-45D1-AC61-7044300C2A54}" uniqueName="9" name="CA (50%)" queryTableFieldId="9" dataDxfId="16">
      <calculatedColumnFormula>0.1*F2+0.25*G2+0.15*H2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CBCA61-4149-44CB-BC55-D592B21ECD4A}" name="Append2" displayName="Append2" ref="A1:I28" tableType="queryTable" totalsRowShown="0" headerRowDxfId="46" headerRowBorderDxfId="45" tableBorderDxfId="44" totalsRowBorderDxfId="43">
  <autoFilter ref="A1:I28" xr:uid="{23CBCA61-4149-44CB-BC55-D592B21ECD4A}"/>
  <tableColumns count="9">
    <tableColumn id="1" xr3:uid="{28BE727E-B1A4-4F9A-943C-ED4A9A433321}" uniqueName="1" name="Bil" queryTableFieldId="1" dataDxfId="42"/>
    <tableColumn id="2" xr3:uid="{F2310AA3-211A-43AE-B90E-ECE67C435860}" uniqueName="2" name="No_Pelajar" queryTableFieldId="2" dataDxfId="41"/>
    <tableColumn id="3" xr3:uid="{B009E2A3-D7C1-4750-B0BA-DF38D5201655}" uniqueName="3" name="Nama_Pelajar" queryTableFieldId="3" dataDxfId="40"/>
    <tableColumn id="4" xr3:uid="{ECAFBBC9-0449-423D-98CB-9D54411B8D89}" uniqueName="4" name="Program" queryTableFieldId="4" dataDxfId="39"/>
    <tableColumn id="5" xr3:uid="{96AF765A-0658-4460-9324-FA9BC13036BF}" uniqueName="5" name="Bahagian" queryTableFieldId="5" dataDxfId="15"/>
    <tableColumn id="6" xr3:uid="{6F7EC6A2-0732-4B46-BC3D-380443EAE791}" uniqueName="6" name="Quiz (10%)" queryTableFieldId="6" dataDxfId="14"/>
    <tableColumn id="7" xr3:uid="{277801FE-AE58-492A-A311-D164C44396C8}" uniqueName="7" name="Test (25%)" queryTableFieldId="7" dataDxfId="13"/>
    <tableColumn id="8" xr3:uid="{D4B8A024-1551-473E-AEFB-F377FBBE8F27}" uniqueName="8" name="GP (15%)" queryTableFieldId="8" dataDxfId="12"/>
    <tableColumn id="9" xr3:uid="{4CCDE140-BCDF-4431-B990-FBDACFFBD173}" uniqueName="9" name="CA (50%)" queryTableFieldId="9" dataDxfId="11">
      <calculatedColumnFormula>0.1*F2+0.25*G2+0.15*H2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1B1576-024B-435F-A99C-A2B4AF4C23EE}" name="Append3" displayName="Append3" ref="A1:I28" tableType="queryTable" totalsRowShown="0">
  <autoFilter ref="A1:I28" xr:uid="{FE1B1576-024B-435F-A99C-A2B4AF4C23EE}"/>
  <tableColumns count="9">
    <tableColumn id="1" xr3:uid="{CF83FAD7-7A2E-4617-A487-C9C5B6847627}" uniqueName="1" name="Bil" queryTableFieldId="1" dataDxfId="38"/>
    <tableColumn id="2" xr3:uid="{F563571F-48EE-43CF-A967-76E8322377AA}" uniqueName="2" name="No_Pelajar" queryTableFieldId="2" dataDxfId="37"/>
    <tableColumn id="3" xr3:uid="{BF3B4C63-163B-4B2E-AC5B-241EDC718E2E}" uniqueName="3" name="Nama_Pelajar" queryTableFieldId="3" dataDxfId="36"/>
    <tableColumn id="4" xr3:uid="{B7DC191A-AD11-4F6C-B122-9911CF4D2E6C}" uniqueName="4" name="Program" queryTableFieldId="4" dataDxfId="35"/>
    <tableColumn id="5" xr3:uid="{DDFB88F6-FD10-4A97-99CF-43C6C6AE8E5C}" uniqueName="5" name="Bahagian" queryTableFieldId="5" dataDxfId="34"/>
    <tableColumn id="6" xr3:uid="{51E0FA2E-6A6C-4719-B03A-2253AB3E2CD6}" uniqueName="6" name="Quiz (10%)" queryTableFieldId="6" dataDxfId="33"/>
    <tableColumn id="7" xr3:uid="{8295FED9-BC3F-426D-82D2-B554059540FE}" uniqueName="7" name="Test (25%)" queryTableFieldId="7" dataDxfId="32"/>
    <tableColumn id="8" xr3:uid="{3BC2BDFC-3953-45AC-AE2E-FD5138A8026D}" uniqueName="8" name="GP (15%)" queryTableFieldId="8" dataDxfId="31"/>
    <tableColumn id="9" xr3:uid="{6FED3B75-C8F4-44BE-AE11-C3165A5D46A7}" uniqueName="9" name="CA (50%)" queryTableFieldId="9" dataDxfId="10">
      <calculatedColumnFormula>0.1*F2+0.25*G2+0.15*H2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272343-C463-4BA2-BBE6-FACED77AFEAB}" name="Table7" displayName="Table7" ref="A1:I27" totalsRowShown="0" headerRowDxfId="30" dataDxfId="29" tableBorderDxfId="28">
  <autoFilter ref="A1:I27" xr:uid="{7D272343-C463-4BA2-BBE6-FACED77AFEAB}"/>
  <tableColumns count="9">
    <tableColumn id="1" xr3:uid="{915A148A-9190-4DF5-8535-216E68758F5A}" name="Bil" dataDxfId="27"/>
    <tableColumn id="2" xr3:uid="{EF633611-998E-4C99-91BA-0FDE6F155EF5}" name="No Pelajar" dataDxfId="26"/>
    <tableColumn id="3" xr3:uid="{0B68C675-C89D-45AE-AB9C-6A6D13FA4835}" name="Nama" dataDxfId="25"/>
    <tableColumn id="5" xr3:uid="{C9AC113B-4D68-4185-A36A-4FB7D5694BC8}" name="Program" dataDxfId="24"/>
    <tableColumn id="6" xr3:uid="{62527231-3EB1-4E2C-BB78-BB8782BE8960}" name="Bhg" dataDxfId="9"/>
    <tableColumn id="7" xr3:uid="{8C67C738-6D33-4ACF-8A2A-0F3B1DED1B72}" name="QUIZ (20%)" dataDxfId="8"/>
    <tableColumn id="4" xr3:uid="{3F872CA5-D3DC-4DE4-85BE-CF2F858A4AF3}" name="TEST (20%)" dataDxfId="7"/>
    <tableColumn id="8" xr3:uid="{E8FAE2F0-4528-44EA-A9C2-B2672ED098B3}" name="GP (10%)" dataDxfId="6"/>
    <tableColumn id="9" xr3:uid="{FCD9C3ED-4EDB-47F8-B7C5-1F146B8B690C}" name="CA (50%)" dataDxfId="5">
      <calculatedColumnFormula>0.2*F2+0.2*G2+0.1*H2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DBA003-3C6E-4F3F-9B6D-0C1A0DA16BC5}" name="Table8" displayName="Table8" ref="A1:I26" totalsRowShown="0" headerRowDxfId="23" dataDxfId="22" tableBorderDxfId="21">
  <autoFilter ref="A1:I26" xr:uid="{19DBA003-3C6E-4F3F-9B6D-0C1A0DA16BC5}"/>
  <tableColumns count="9">
    <tableColumn id="1" xr3:uid="{EC932591-F45D-46DC-BA5E-58C2FAD41493}" name="Bil" dataDxfId="20"/>
    <tableColumn id="2" xr3:uid="{9FF24C45-8384-49E3-9D45-A1832E8675C7}" name="No Pelajar" dataDxfId="19"/>
    <tableColumn id="3" xr3:uid="{7BC39660-B5FA-461A-B797-7A1F8518F304}" name="Nama" dataDxfId="18"/>
    <tableColumn id="5" xr3:uid="{6D727AE3-3220-4862-B53D-CCF9DC09FEE8}" name="Program" dataDxfId="17"/>
    <tableColumn id="6" xr3:uid="{B9E051BF-8B4E-41AF-B501-6BFC0610CD06}" name="Bhg" dataDxfId="4"/>
    <tableColumn id="7" xr3:uid="{86035CF6-25DA-4A89-B06B-33555CDE7A02}" name="QUIZ (20%)" dataDxfId="3"/>
    <tableColumn id="4" xr3:uid="{E12B8142-2631-446D-BD8E-BBA9F46BDE71}" name="TEST (20%)" dataDxfId="2"/>
    <tableColumn id="8" xr3:uid="{031F6699-C8D6-40DD-902B-53BDFDEF366D}" name="GP (10%)" dataDxfId="1"/>
    <tableColumn id="9" xr3:uid="{F76044E7-681E-4F61-82BD-A8C50A66A2F8}" name="CA (50%)" dataDxfId="0">
      <calculatedColumnFormula>0.2*F2+0.2*G2+0.1*H2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DBF-CCDB-40FF-B195-16C653A18CF9}">
  <dimension ref="A1:I28"/>
  <sheetViews>
    <sheetView workbookViewId="0">
      <selection activeCell="J11" sqref="J11"/>
    </sheetView>
  </sheetViews>
  <sheetFormatPr defaultRowHeight="14.5" x14ac:dyDescent="0.35"/>
  <cols>
    <col min="1" max="1" width="10.54296875" bestFit="1" customWidth="1"/>
    <col min="2" max="2" width="16.1796875" style="2" customWidth="1"/>
    <col min="3" max="3" width="38.1796875" bestFit="1" customWidth="1"/>
    <col min="4" max="5" width="10.54296875" style="2" bestFit="1" customWidth="1"/>
    <col min="6" max="6" width="8.7265625" style="2"/>
    <col min="9" max="9" width="9.36328125" bestFit="1" customWidth="1"/>
  </cols>
  <sheetData>
    <row r="1" spans="1:9" x14ac:dyDescent="0.35">
      <c r="A1" t="s">
        <v>26</v>
      </c>
      <c r="B1" s="2" t="s">
        <v>27</v>
      </c>
      <c r="C1" t="s">
        <v>28</v>
      </c>
      <c r="D1" s="2" t="s">
        <v>29</v>
      </c>
      <c r="E1" s="2" t="s">
        <v>30</v>
      </c>
      <c r="F1" s="2" t="s">
        <v>159</v>
      </c>
      <c r="G1" t="s">
        <v>160</v>
      </c>
      <c r="H1" t="s">
        <v>161</v>
      </c>
      <c r="I1" t="s">
        <v>158</v>
      </c>
    </row>
    <row r="2" spans="1:9" x14ac:dyDescent="0.35">
      <c r="A2" s="1">
        <v>1</v>
      </c>
      <c r="B2" s="3">
        <v>2022680544</v>
      </c>
      <c r="C2" s="1" t="s">
        <v>0</v>
      </c>
      <c r="D2" s="3" t="s">
        <v>1</v>
      </c>
      <c r="E2" s="3">
        <v>1</v>
      </c>
      <c r="F2" s="3">
        <v>87</v>
      </c>
      <c r="G2" s="18">
        <v>100</v>
      </c>
      <c r="H2" s="18">
        <v>0</v>
      </c>
      <c r="I2" s="27">
        <f t="shared" ref="I2:I28" si="0">0.1*F2+0.25*G2+0.15*H2</f>
        <v>33.700000000000003</v>
      </c>
    </row>
    <row r="3" spans="1:9" x14ac:dyDescent="0.35">
      <c r="A3" s="1">
        <v>2</v>
      </c>
      <c r="B3" s="3">
        <v>2022605718</v>
      </c>
      <c r="C3" s="1" t="s">
        <v>2</v>
      </c>
      <c r="D3" s="3" t="s">
        <v>1</v>
      </c>
      <c r="E3" s="3">
        <v>1</v>
      </c>
      <c r="F3" s="3">
        <v>70</v>
      </c>
      <c r="G3" s="3">
        <v>94</v>
      </c>
      <c r="H3" s="18">
        <v>0</v>
      </c>
      <c r="I3" s="28">
        <f t="shared" si="0"/>
        <v>30.5</v>
      </c>
    </row>
    <row r="4" spans="1:9" x14ac:dyDescent="0.35">
      <c r="A4" s="1">
        <v>3</v>
      </c>
      <c r="B4" s="3">
        <v>2022885348</v>
      </c>
      <c r="C4" s="1" t="s">
        <v>3</v>
      </c>
      <c r="D4" s="3" t="s">
        <v>1</v>
      </c>
      <c r="E4" s="3">
        <v>1</v>
      </c>
      <c r="F4" s="3">
        <v>27</v>
      </c>
      <c r="G4" s="3">
        <v>40</v>
      </c>
      <c r="H4" s="18">
        <v>0</v>
      </c>
      <c r="I4" s="28">
        <f t="shared" si="0"/>
        <v>12.7</v>
      </c>
    </row>
    <row r="5" spans="1:9" x14ac:dyDescent="0.35">
      <c r="A5" s="1">
        <v>4</v>
      </c>
      <c r="B5" s="3">
        <v>2022679146</v>
      </c>
      <c r="C5" s="1" t="s">
        <v>4</v>
      </c>
      <c r="D5" s="3" t="s">
        <v>1</v>
      </c>
      <c r="E5" s="3">
        <v>1</v>
      </c>
      <c r="F5" s="3">
        <v>77</v>
      </c>
      <c r="G5" s="3">
        <v>94</v>
      </c>
      <c r="H5" s="18">
        <v>0</v>
      </c>
      <c r="I5" s="28">
        <f t="shared" si="0"/>
        <v>31.2</v>
      </c>
    </row>
    <row r="6" spans="1:9" x14ac:dyDescent="0.35">
      <c r="A6" s="1">
        <v>5</v>
      </c>
      <c r="B6" s="3">
        <v>2022846656</v>
      </c>
      <c r="C6" s="1" t="s">
        <v>5</v>
      </c>
      <c r="D6" s="3" t="s">
        <v>1</v>
      </c>
      <c r="E6" s="3">
        <v>1</v>
      </c>
      <c r="F6" s="3">
        <v>74</v>
      </c>
      <c r="G6" s="3">
        <v>65</v>
      </c>
      <c r="H6" s="18">
        <v>0</v>
      </c>
      <c r="I6" s="28">
        <f t="shared" si="0"/>
        <v>23.65</v>
      </c>
    </row>
    <row r="7" spans="1:9" x14ac:dyDescent="0.35">
      <c r="A7" s="1">
        <v>6</v>
      </c>
      <c r="B7" s="3">
        <v>2022481888</v>
      </c>
      <c r="C7" s="1" t="s">
        <v>6</v>
      </c>
      <c r="D7" s="3" t="s">
        <v>1</v>
      </c>
      <c r="E7" s="3">
        <v>1</v>
      </c>
      <c r="F7" s="3">
        <v>47</v>
      </c>
      <c r="G7" s="3">
        <v>34</v>
      </c>
      <c r="H7" s="18">
        <v>0</v>
      </c>
      <c r="I7" s="28">
        <f t="shared" si="0"/>
        <v>13.2</v>
      </c>
    </row>
    <row r="8" spans="1:9" x14ac:dyDescent="0.35">
      <c r="A8" s="1">
        <v>7</v>
      </c>
      <c r="B8" s="3">
        <v>2022874748</v>
      </c>
      <c r="C8" s="1" t="s">
        <v>7</v>
      </c>
      <c r="D8" s="3" t="s">
        <v>1</v>
      </c>
      <c r="E8" s="3">
        <v>1</v>
      </c>
      <c r="F8" s="3">
        <v>84</v>
      </c>
      <c r="G8" s="3">
        <v>69</v>
      </c>
      <c r="H8" s="18">
        <v>0</v>
      </c>
      <c r="I8" s="28">
        <f t="shared" si="0"/>
        <v>25.65</v>
      </c>
    </row>
    <row r="9" spans="1:9" x14ac:dyDescent="0.35">
      <c r="A9" s="1">
        <v>8</v>
      </c>
      <c r="B9" s="3">
        <v>2022890706</v>
      </c>
      <c r="C9" s="1" t="s">
        <v>8</v>
      </c>
      <c r="D9" s="3" t="s">
        <v>1</v>
      </c>
      <c r="E9" s="3">
        <v>1</v>
      </c>
      <c r="F9" s="3">
        <v>24</v>
      </c>
      <c r="G9" s="3">
        <v>49</v>
      </c>
      <c r="H9" s="18">
        <v>0</v>
      </c>
      <c r="I9" s="28">
        <f t="shared" si="0"/>
        <v>14.65</v>
      </c>
    </row>
    <row r="10" spans="1:9" x14ac:dyDescent="0.35">
      <c r="A10" s="1">
        <v>9</v>
      </c>
      <c r="B10" s="3">
        <v>2022853754</v>
      </c>
      <c r="C10" s="1" t="s">
        <v>9</v>
      </c>
      <c r="D10" s="3" t="s">
        <v>1</v>
      </c>
      <c r="E10" s="3">
        <v>1</v>
      </c>
      <c r="F10" s="3">
        <v>90</v>
      </c>
      <c r="G10" s="3">
        <v>45</v>
      </c>
      <c r="H10" s="18">
        <v>0</v>
      </c>
      <c r="I10" s="28">
        <f t="shared" si="0"/>
        <v>20.25</v>
      </c>
    </row>
    <row r="11" spans="1:9" x14ac:dyDescent="0.35">
      <c r="A11" s="1">
        <v>10</v>
      </c>
      <c r="B11" s="3">
        <v>2022849366</v>
      </c>
      <c r="C11" s="1" t="s">
        <v>10</v>
      </c>
      <c r="D11" s="3" t="s">
        <v>1</v>
      </c>
      <c r="E11" s="3">
        <v>1</v>
      </c>
      <c r="F11" s="3">
        <v>84</v>
      </c>
      <c r="G11" s="3">
        <v>100</v>
      </c>
      <c r="H11" s="18">
        <v>0</v>
      </c>
      <c r="I11" s="28">
        <f t="shared" si="0"/>
        <v>33.4</v>
      </c>
    </row>
    <row r="12" spans="1:9" x14ac:dyDescent="0.35">
      <c r="A12" s="1">
        <v>11</v>
      </c>
      <c r="B12" s="3">
        <v>2022843056</v>
      </c>
      <c r="C12" s="1" t="s">
        <v>11</v>
      </c>
      <c r="D12" s="3" t="s">
        <v>1</v>
      </c>
      <c r="E12" s="3">
        <v>1</v>
      </c>
      <c r="F12" s="3">
        <v>70</v>
      </c>
      <c r="G12" s="3">
        <v>25</v>
      </c>
      <c r="H12" s="18">
        <v>0</v>
      </c>
      <c r="I12" s="28">
        <f t="shared" si="0"/>
        <v>13.25</v>
      </c>
    </row>
    <row r="13" spans="1:9" x14ac:dyDescent="0.35">
      <c r="A13" s="1">
        <v>12</v>
      </c>
      <c r="B13" s="3">
        <v>2022606926</v>
      </c>
      <c r="C13" s="1" t="s">
        <v>12</v>
      </c>
      <c r="D13" s="3" t="s">
        <v>1</v>
      </c>
      <c r="E13" s="3">
        <v>1</v>
      </c>
      <c r="F13" s="3">
        <v>74</v>
      </c>
      <c r="G13" s="3">
        <v>47</v>
      </c>
      <c r="H13" s="18">
        <v>0</v>
      </c>
      <c r="I13" s="28">
        <f t="shared" si="0"/>
        <v>19.149999999999999</v>
      </c>
    </row>
    <row r="14" spans="1:9" x14ac:dyDescent="0.35">
      <c r="A14" s="1">
        <v>13</v>
      </c>
      <c r="B14" s="3">
        <v>2022456356</v>
      </c>
      <c r="C14" s="1" t="s">
        <v>13</v>
      </c>
      <c r="D14" s="3" t="s">
        <v>1</v>
      </c>
      <c r="E14" s="3">
        <v>1</v>
      </c>
      <c r="F14" s="3">
        <v>54</v>
      </c>
      <c r="G14" s="3">
        <v>36</v>
      </c>
      <c r="H14" s="18">
        <v>0</v>
      </c>
      <c r="I14" s="28">
        <f t="shared" si="0"/>
        <v>14.4</v>
      </c>
    </row>
    <row r="15" spans="1:9" x14ac:dyDescent="0.35">
      <c r="A15" s="1">
        <v>14</v>
      </c>
      <c r="B15" s="3">
        <v>2022872024</v>
      </c>
      <c r="C15" s="1" t="s">
        <v>14</v>
      </c>
      <c r="D15" s="3" t="s">
        <v>1</v>
      </c>
      <c r="E15" s="3">
        <v>1</v>
      </c>
      <c r="F15" s="3">
        <v>87</v>
      </c>
      <c r="G15" s="3">
        <v>58</v>
      </c>
      <c r="H15" s="18">
        <v>0</v>
      </c>
      <c r="I15" s="28">
        <f t="shared" si="0"/>
        <v>23.200000000000003</v>
      </c>
    </row>
    <row r="16" spans="1:9" x14ac:dyDescent="0.35">
      <c r="A16" s="1">
        <v>15</v>
      </c>
      <c r="B16" s="3">
        <v>2022696232</v>
      </c>
      <c r="C16" s="1" t="s">
        <v>15</v>
      </c>
      <c r="D16" s="3" t="s">
        <v>1</v>
      </c>
      <c r="E16" s="3">
        <v>1</v>
      </c>
      <c r="F16" s="3">
        <v>87</v>
      </c>
      <c r="G16" s="3">
        <v>87</v>
      </c>
      <c r="H16" s="18">
        <v>0</v>
      </c>
      <c r="I16" s="28">
        <f t="shared" si="0"/>
        <v>30.450000000000003</v>
      </c>
    </row>
    <row r="17" spans="1:9" x14ac:dyDescent="0.35">
      <c r="A17" s="1">
        <v>16</v>
      </c>
      <c r="B17" s="3">
        <v>2022618196</v>
      </c>
      <c r="C17" s="1" t="s">
        <v>16</v>
      </c>
      <c r="D17" s="3" t="s">
        <v>1</v>
      </c>
      <c r="E17" s="3">
        <v>1</v>
      </c>
      <c r="F17" s="3">
        <v>74</v>
      </c>
      <c r="G17" s="3">
        <v>60</v>
      </c>
      <c r="H17" s="18">
        <v>0</v>
      </c>
      <c r="I17" s="28">
        <f t="shared" si="0"/>
        <v>22.4</v>
      </c>
    </row>
    <row r="18" spans="1:9" x14ac:dyDescent="0.35">
      <c r="A18" s="1">
        <v>17</v>
      </c>
      <c r="B18" s="3">
        <v>2022676616</v>
      </c>
      <c r="C18" s="1" t="s">
        <v>17</v>
      </c>
      <c r="D18" s="3" t="s">
        <v>1</v>
      </c>
      <c r="E18" s="3">
        <v>1</v>
      </c>
      <c r="F18" s="3">
        <v>80</v>
      </c>
      <c r="G18" s="3">
        <v>74</v>
      </c>
      <c r="H18" s="18">
        <v>0</v>
      </c>
      <c r="I18" s="28">
        <f t="shared" si="0"/>
        <v>26.5</v>
      </c>
    </row>
    <row r="19" spans="1:9" x14ac:dyDescent="0.35">
      <c r="A19" s="1">
        <v>18</v>
      </c>
      <c r="B19" s="3">
        <v>2022810458</v>
      </c>
      <c r="C19" s="1" t="s">
        <v>18</v>
      </c>
      <c r="D19" s="3" t="s">
        <v>1</v>
      </c>
      <c r="E19" s="3">
        <v>1</v>
      </c>
      <c r="F19" s="3">
        <v>100</v>
      </c>
      <c r="G19" s="3">
        <v>100</v>
      </c>
      <c r="H19" s="18">
        <v>0</v>
      </c>
      <c r="I19" s="28">
        <f t="shared" si="0"/>
        <v>35</v>
      </c>
    </row>
    <row r="20" spans="1:9" x14ac:dyDescent="0.35">
      <c r="A20" s="1">
        <v>19</v>
      </c>
      <c r="B20" s="3">
        <v>2022483608</v>
      </c>
      <c r="C20" s="1" t="s">
        <v>19</v>
      </c>
      <c r="D20" s="3" t="s">
        <v>1</v>
      </c>
      <c r="E20" s="3">
        <v>1</v>
      </c>
      <c r="F20" s="3">
        <v>87</v>
      </c>
      <c r="G20" s="3">
        <v>69</v>
      </c>
      <c r="H20" s="18">
        <v>0</v>
      </c>
      <c r="I20" s="28">
        <f t="shared" si="0"/>
        <v>25.950000000000003</v>
      </c>
    </row>
    <row r="21" spans="1:9" x14ac:dyDescent="0.35">
      <c r="A21" s="1">
        <v>20</v>
      </c>
      <c r="B21" s="3">
        <v>2022479548</v>
      </c>
      <c r="C21" s="1" t="s">
        <v>20</v>
      </c>
      <c r="D21" s="3" t="s">
        <v>1</v>
      </c>
      <c r="E21" s="3">
        <v>1</v>
      </c>
      <c r="F21" s="3">
        <v>77</v>
      </c>
      <c r="G21" s="3">
        <v>83</v>
      </c>
      <c r="H21" s="18">
        <v>0</v>
      </c>
      <c r="I21" s="28">
        <f t="shared" si="0"/>
        <v>28.45</v>
      </c>
    </row>
    <row r="22" spans="1:9" x14ac:dyDescent="0.35">
      <c r="A22" s="1">
        <v>21</v>
      </c>
      <c r="B22" s="3">
        <v>2022644534</v>
      </c>
      <c r="C22" s="1" t="s">
        <v>21</v>
      </c>
      <c r="D22" s="3" t="s">
        <v>1</v>
      </c>
      <c r="E22" s="3">
        <v>1</v>
      </c>
      <c r="F22" s="3">
        <v>24</v>
      </c>
      <c r="G22" s="3">
        <v>58</v>
      </c>
      <c r="H22" s="18">
        <v>0</v>
      </c>
      <c r="I22" s="28">
        <f t="shared" si="0"/>
        <v>16.899999999999999</v>
      </c>
    </row>
    <row r="23" spans="1:9" x14ac:dyDescent="0.35">
      <c r="A23" s="1">
        <v>22</v>
      </c>
      <c r="B23" s="3">
        <v>2022677392</v>
      </c>
      <c r="C23" s="1" t="s">
        <v>22</v>
      </c>
      <c r="D23" s="3" t="s">
        <v>1</v>
      </c>
      <c r="E23" s="3">
        <v>1</v>
      </c>
      <c r="F23" s="3">
        <v>60</v>
      </c>
      <c r="G23" s="3">
        <v>43</v>
      </c>
      <c r="H23" s="18">
        <v>0</v>
      </c>
      <c r="I23" s="28">
        <f t="shared" si="0"/>
        <v>16.75</v>
      </c>
    </row>
    <row r="24" spans="1:9" x14ac:dyDescent="0.35">
      <c r="A24" s="1">
        <v>23</v>
      </c>
      <c r="B24" s="3">
        <v>2022890338</v>
      </c>
      <c r="C24" s="1" t="s">
        <v>23</v>
      </c>
      <c r="D24" s="3" t="s">
        <v>1</v>
      </c>
      <c r="E24" s="3">
        <v>1</v>
      </c>
      <c r="F24" s="3">
        <v>94</v>
      </c>
      <c r="G24" s="3">
        <v>94</v>
      </c>
      <c r="H24" s="18">
        <v>0</v>
      </c>
      <c r="I24" s="28">
        <f t="shared" si="0"/>
        <v>32.9</v>
      </c>
    </row>
    <row r="25" spans="1:9" x14ac:dyDescent="0.35">
      <c r="A25" s="1">
        <v>24</v>
      </c>
      <c r="B25" s="3">
        <v>2022872146</v>
      </c>
      <c r="C25" s="1" t="s">
        <v>24</v>
      </c>
      <c r="D25" s="3" t="s">
        <v>1</v>
      </c>
      <c r="E25" s="3">
        <v>1</v>
      </c>
      <c r="F25" s="3">
        <v>64</v>
      </c>
      <c r="G25" s="3">
        <v>69</v>
      </c>
      <c r="H25" s="18">
        <v>0</v>
      </c>
      <c r="I25" s="28">
        <f t="shared" si="0"/>
        <v>23.65</v>
      </c>
    </row>
    <row r="26" spans="1:9" x14ac:dyDescent="0.35">
      <c r="A26" s="1">
        <v>25</v>
      </c>
      <c r="B26" s="3">
        <v>2022485504</v>
      </c>
      <c r="C26" s="1" t="s">
        <v>25</v>
      </c>
      <c r="D26" s="3" t="s">
        <v>1</v>
      </c>
      <c r="E26" s="3">
        <v>1</v>
      </c>
      <c r="F26" s="3">
        <v>100</v>
      </c>
      <c r="G26" s="3">
        <v>58</v>
      </c>
      <c r="H26" s="18">
        <v>0</v>
      </c>
      <c r="I26" s="28">
        <f t="shared" si="0"/>
        <v>24.5</v>
      </c>
    </row>
    <row r="27" spans="1:9" x14ac:dyDescent="0.35">
      <c r="A27" s="1">
        <v>26</v>
      </c>
      <c r="B27" s="3">
        <v>2022483476</v>
      </c>
      <c r="C27" s="1" t="s">
        <v>31</v>
      </c>
      <c r="D27" s="3" t="s">
        <v>1</v>
      </c>
      <c r="E27" s="3">
        <v>1</v>
      </c>
      <c r="F27" s="3">
        <v>70</v>
      </c>
      <c r="G27" s="3">
        <v>80</v>
      </c>
      <c r="H27" s="18">
        <v>0</v>
      </c>
      <c r="I27" s="28">
        <f t="shared" si="0"/>
        <v>27</v>
      </c>
    </row>
    <row r="28" spans="1:9" x14ac:dyDescent="0.35">
      <c r="A28" s="1">
        <v>27</v>
      </c>
      <c r="B28" s="3">
        <v>2021215194</v>
      </c>
      <c r="C28" s="1" t="s">
        <v>122</v>
      </c>
      <c r="D28" s="3" t="s">
        <v>123</v>
      </c>
      <c r="E28" s="3">
        <v>3</v>
      </c>
      <c r="F28" s="3">
        <v>50</v>
      </c>
      <c r="G28" s="3">
        <v>45</v>
      </c>
      <c r="H28" s="18">
        <v>0</v>
      </c>
      <c r="I28" s="28">
        <f t="shared" si="0"/>
        <v>16.25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C6DE-DA10-4389-9DC7-561AF1105F90}">
  <dimension ref="A1:P28"/>
  <sheetViews>
    <sheetView workbookViewId="0">
      <selection activeCell="L15" sqref="L15"/>
    </sheetView>
  </sheetViews>
  <sheetFormatPr defaultRowHeight="14.5" x14ac:dyDescent="0.35"/>
  <cols>
    <col min="1" max="1" width="10.54296875" bestFit="1" customWidth="1"/>
    <col min="2" max="2" width="16.1796875" style="2" customWidth="1"/>
    <col min="3" max="3" width="39.1796875" bestFit="1" customWidth="1"/>
    <col min="4" max="5" width="10.54296875" style="2" bestFit="1" customWidth="1"/>
    <col min="6" max="6" width="8.7265625" style="2"/>
  </cols>
  <sheetData>
    <row r="1" spans="1:16" x14ac:dyDescent="0.35">
      <c r="A1" s="17" t="s">
        <v>26</v>
      </c>
      <c r="B1" s="18" t="s">
        <v>27</v>
      </c>
      <c r="C1" s="19" t="s">
        <v>28</v>
      </c>
      <c r="D1" s="18" t="s">
        <v>29</v>
      </c>
      <c r="E1" s="18" t="s">
        <v>30</v>
      </c>
      <c r="F1" s="20" t="s">
        <v>159</v>
      </c>
      <c r="G1" s="19" t="s">
        <v>160</v>
      </c>
      <c r="H1" s="19" t="s">
        <v>161</v>
      </c>
      <c r="I1" s="19" t="s">
        <v>158</v>
      </c>
    </row>
    <row r="2" spans="1:16" x14ac:dyDescent="0.35">
      <c r="A2" s="21">
        <v>1</v>
      </c>
      <c r="B2" s="3">
        <v>2022619552</v>
      </c>
      <c r="C2" s="1" t="s">
        <v>32</v>
      </c>
      <c r="D2" s="3" t="s">
        <v>1</v>
      </c>
      <c r="E2" s="3">
        <v>1</v>
      </c>
      <c r="F2" s="22">
        <v>77</v>
      </c>
      <c r="G2" s="3">
        <v>76</v>
      </c>
      <c r="H2" s="3">
        <v>0</v>
      </c>
      <c r="I2" s="28">
        <f t="shared" ref="I2:I28" si="0">0.1*F2+0.25*G2+0.15*H2</f>
        <v>26.7</v>
      </c>
      <c r="O2" s="2"/>
      <c r="P2" s="2"/>
    </row>
    <row r="3" spans="1:16" x14ac:dyDescent="0.35">
      <c r="A3" s="21">
        <v>2</v>
      </c>
      <c r="B3" s="3">
        <v>2022463314</v>
      </c>
      <c r="C3" s="1" t="s">
        <v>33</v>
      </c>
      <c r="D3" s="3" t="s">
        <v>1</v>
      </c>
      <c r="E3" s="3">
        <v>1</v>
      </c>
      <c r="F3" s="22">
        <v>94</v>
      </c>
      <c r="G3" s="3">
        <v>80</v>
      </c>
      <c r="H3" s="3">
        <v>0</v>
      </c>
      <c r="I3" s="28">
        <f t="shared" si="0"/>
        <v>29.4</v>
      </c>
      <c r="O3" s="2"/>
      <c r="P3" s="2"/>
    </row>
    <row r="4" spans="1:16" x14ac:dyDescent="0.35">
      <c r="A4" s="21">
        <v>3</v>
      </c>
      <c r="B4" s="3">
        <v>2022893108</v>
      </c>
      <c r="C4" s="1" t="s">
        <v>34</v>
      </c>
      <c r="D4" s="3" t="s">
        <v>1</v>
      </c>
      <c r="E4" s="3">
        <v>1</v>
      </c>
      <c r="F4" s="22">
        <v>74</v>
      </c>
      <c r="G4" s="3">
        <v>47</v>
      </c>
      <c r="H4" s="3">
        <v>0</v>
      </c>
      <c r="I4" s="28">
        <f t="shared" si="0"/>
        <v>19.149999999999999</v>
      </c>
      <c r="O4" s="2"/>
      <c r="P4" s="2"/>
    </row>
    <row r="5" spans="1:16" x14ac:dyDescent="0.35">
      <c r="A5" s="21">
        <v>4</v>
      </c>
      <c r="B5" s="3">
        <v>2022617538</v>
      </c>
      <c r="C5" s="1" t="s">
        <v>35</v>
      </c>
      <c r="D5" s="3" t="s">
        <v>1</v>
      </c>
      <c r="E5" s="3">
        <v>1</v>
      </c>
      <c r="F5" s="22">
        <v>100</v>
      </c>
      <c r="G5" s="3">
        <v>100</v>
      </c>
      <c r="H5" s="3">
        <v>0</v>
      </c>
      <c r="I5" s="28">
        <f t="shared" si="0"/>
        <v>35</v>
      </c>
      <c r="O5" s="2"/>
      <c r="P5" s="2"/>
    </row>
    <row r="6" spans="1:16" x14ac:dyDescent="0.35">
      <c r="A6" s="21">
        <v>5</v>
      </c>
      <c r="B6" s="3">
        <v>2022843216</v>
      </c>
      <c r="C6" s="1" t="s">
        <v>36</v>
      </c>
      <c r="D6" s="3" t="s">
        <v>1</v>
      </c>
      <c r="E6" s="3">
        <v>1</v>
      </c>
      <c r="F6" s="22">
        <v>100</v>
      </c>
      <c r="G6" s="3">
        <v>94</v>
      </c>
      <c r="H6" s="3">
        <v>0</v>
      </c>
      <c r="I6" s="28">
        <f t="shared" si="0"/>
        <v>33.5</v>
      </c>
      <c r="O6" s="2"/>
      <c r="P6" s="2"/>
    </row>
    <row r="7" spans="1:16" x14ac:dyDescent="0.35">
      <c r="A7" s="21">
        <v>6</v>
      </c>
      <c r="B7" s="3">
        <v>2022808584</v>
      </c>
      <c r="C7" s="1" t="s">
        <v>37</v>
      </c>
      <c r="D7" s="3" t="s">
        <v>1</v>
      </c>
      <c r="E7" s="3">
        <v>1</v>
      </c>
      <c r="F7" s="22">
        <v>84</v>
      </c>
      <c r="G7" s="3">
        <v>69</v>
      </c>
      <c r="H7" s="3">
        <v>0</v>
      </c>
      <c r="I7" s="28">
        <f t="shared" si="0"/>
        <v>25.65</v>
      </c>
      <c r="O7" s="2"/>
      <c r="P7" s="2"/>
    </row>
    <row r="8" spans="1:16" x14ac:dyDescent="0.35">
      <c r="A8" s="21">
        <v>7</v>
      </c>
      <c r="B8" s="3">
        <v>2022677384</v>
      </c>
      <c r="C8" s="1" t="s">
        <v>38</v>
      </c>
      <c r="D8" s="3" t="s">
        <v>1</v>
      </c>
      <c r="E8" s="3">
        <v>1</v>
      </c>
      <c r="F8" s="22">
        <v>90</v>
      </c>
      <c r="G8" s="3">
        <v>80</v>
      </c>
      <c r="H8" s="3">
        <v>0</v>
      </c>
      <c r="I8" s="28">
        <f t="shared" si="0"/>
        <v>29</v>
      </c>
      <c r="O8" s="2"/>
      <c r="P8" s="2"/>
    </row>
    <row r="9" spans="1:16" x14ac:dyDescent="0.35">
      <c r="A9" s="21">
        <v>8</v>
      </c>
      <c r="B9" s="3">
        <v>2022878112</v>
      </c>
      <c r="C9" s="1" t="s">
        <v>39</v>
      </c>
      <c r="D9" s="3" t="s">
        <v>1</v>
      </c>
      <c r="E9" s="3">
        <v>1</v>
      </c>
      <c r="F9" s="22">
        <v>100</v>
      </c>
      <c r="G9" s="3">
        <v>100</v>
      </c>
      <c r="H9" s="3">
        <v>0</v>
      </c>
      <c r="I9" s="28">
        <f t="shared" si="0"/>
        <v>35</v>
      </c>
      <c r="O9" s="2"/>
      <c r="P9" s="2"/>
    </row>
    <row r="10" spans="1:16" x14ac:dyDescent="0.35">
      <c r="A10" s="21">
        <v>9</v>
      </c>
      <c r="B10" s="3">
        <v>2022677106</v>
      </c>
      <c r="C10" s="1" t="s">
        <v>40</v>
      </c>
      <c r="D10" s="3" t="s">
        <v>1</v>
      </c>
      <c r="E10" s="3">
        <v>1</v>
      </c>
      <c r="F10" s="22">
        <v>84</v>
      </c>
      <c r="G10" s="3">
        <v>69</v>
      </c>
      <c r="H10" s="3">
        <v>0</v>
      </c>
      <c r="I10" s="28">
        <f t="shared" si="0"/>
        <v>25.65</v>
      </c>
      <c r="O10" s="2"/>
      <c r="P10" s="2"/>
    </row>
    <row r="11" spans="1:16" x14ac:dyDescent="0.35">
      <c r="A11" s="21">
        <v>10</v>
      </c>
      <c r="B11" s="3">
        <v>2022662452</v>
      </c>
      <c r="C11" s="1" t="s">
        <v>41</v>
      </c>
      <c r="D11" s="3" t="s">
        <v>1</v>
      </c>
      <c r="E11" s="3">
        <v>1</v>
      </c>
      <c r="F11" s="22">
        <v>90</v>
      </c>
      <c r="G11" s="3">
        <v>85</v>
      </c>
      <c r="H11" s="3">
        <v>0</v>
      </c>
      <c r="I11" s="28">
        <f t="shared" si="0"/>
        <v>30.25</v>
      </c>
      <c r="O11" s="2"/>
      <c r="P11" s="2"/>
    </row>
    <row r="12" spans="1:16" x14ac:dyDescent="0.35">
      <c r="A12" s="21">
        <v>11</v>
      </c>
      <c r="B12" s="3">
        <v>2022875338</v>
      </c>
      <c r="C12" s="1" t="s">
        <v>42</v>
      </c>
      <c r="D12" s="3" t="s">
        <v>1</v>
      </c>
      <c r="E12" s="3">
        <v>1</v>
      </c>
      <c r="F12" s="22">
        <v>100</v>
      </c>
      <c r="G12" s="3">
        <v>85</v>
      </c>
      <c r="H12" s="3">
        <v>0</v>
      </c>
      <c r="I12" s="28">
        <f t="shared" si="0"/>
        <v>31.25</v>
      </c>
      <c r="O12" s="2"/>
      <c r="P12" s="2"/>
    </row>
    <row r="13" spans="1:16" x14ac:dyDescent="0.35">
      <c r="A13" s="21">
        <v>12</v>
      </c>
      <c r="B13" s="3">
        <v>2022837522</v>
      </c>
      <c r="C13" s="1" t="s">
        <v>43</v>
      </c>
      <c r="D13" s="3" t="s">
        <v>1</v>
      </c>
      <c r="E13" s="3">
        <v>1</v>
      </c>
      <c r="F13" s="22">
        <v>94</v>
      </c>
      <c r="G13" s="3">
        <v>80</v>
      </c>
      <c r="H13" s="3">
        <v>0</v>
      </c>
      <c r="I13" s="28">
        <f t="shared" si="0"/>
        <v>29.4</v>
      </c>
      <c r="O13" s="2"/>
      <c r="P13" s="2"/>
    </row>
    <row r="14" spans="1:16" x14ac:dyDescent="0.35">
      <c r="A14" s="21">
        <v>13</v>
      </c>
      <c r="B14" s="3">
        <v>2022859938</v>
      </c>
      <c r="C14" s="1" t="s">
        <v>44</v>
      </c>
      <c r="D14" s="3" t="s">
        <v>1</v>
      </c>
      <c r="E14" s="3">
        <v>1</v>
      </c>
      <c r="F14" s="22">
        <v>94</v>
      </c>
      <c r="G14" s="3">
        <v>86</v>
      </c>
      <c r="H14" s="3">
        <v>0</v>
      </c>
      <c r="I14" s="28">
        <f t="shared" si="0"/>
        <v>30.9</v>
      </c>
      <c r="O14" s="2"/>
      <c r="P14" s="2"/>
    </row>
    <row r="15" spans="1:16" x14ac:dyDescent="0.35">
      <c r="A15" s="21">
        <v>14</v>
      </c>
      <c r="B15" s="3">
        <v>2022483014</v>
      </c>
      <c r="C15" s="1" t="s">
        <v>45</v>
      </c>
      <c r="D15" s="3" t="s">
        <v>1</v>
      </c>
      <c r="E15" s="3">
        <v>1</v>
      </c>
      <c r="F15" s="22">
        <v>34</v>
      </c>
      <c r="G15" s="3">
        <v>52</v>
      </c>
      <c r="H15" s="3">
        <v>0</v>
      </c>
      <c r="I15" s="28">
        <f t="shared" si="0"/>
        <v>16.399999999999999</v>
      </c>
      <c r="O15" s="2"/>
      <c r="P15" s="2"/>
    </row>
    <row r="16" spans="1:16" x14ac:dyDescent="0.35">
      <c r="A16" s="21">
        <v>15</v>
      </c>
      <c r="B16" s="3">
        <v>2022619264</v>
      </c>
      <c r="C16" s="1" t="s">
        <v>46</v>
      </c>
      <c r="D16" s="3" t="s">
        <v>1</v>
      </c>
      <c r="E16" s="3">
        <v>1</v>
      </c>
      <c r="F16" s="22">
        <v>77</v>
      </c>
      <c r="G16" s="3">
        <v>56</v>
      </c>
      <c r="H16" s="3">
        <v>0</v>
      </c>
      <c r="I16" s="28">
        <f t="shared" si="0"/>
        <v>21.7</v>
      </c>
      <c r="O16" s="2"/>
      <c r="P16" s="2"/>
    </row>
    <row r="17" spans="1:16" x14ac:dyDescent="0.35">
      <c r="A17" s="21">
        <v>16</v>
      </c>
      <c r="B17" s="3">
        <v>2022462558</v>
      </c>
      <c r="C17" s="1" t="s">
        <v>47</v>
      </c>
      <c r="D17" s="3" t="s">
        <v>1</v>
      </c>
      <c r="E17" s="3">
        <v>1</v>
      </c>
      <c r="F17" s="22">
        <v>100</v>
      </c>
      <c r="G17" s="3">
        <v>89</v>
      </c>
      <c r="H17" s="3">
        <v>0</v>
      </c>
      <c r="I17" s="28">
        <f t="shared" si="0"/>
        <v>32.25</v>
      </c>
      <c r="O17" s="2"/>
      <c r="P17" s="2"/>
    </row>
    <row r="18" spans="1:16" x14ac:dyDescent="0.35">
      <c r="A18" s="21">
        <v>17</v>
      </c>
      <c r="B18" s="3">
        <v>2022874868</v>
      </c>
      <c r="C18" s="1" t="s">
        <v>48</v>
      </c>
      <c r="D18" s="3" t="s">
        <v>1</v>
      </c>
      <c r="E18" s="3">
        <v>1</v>
      </c>
      <c r="F18" s="22">
        <v>84</v>
      </c>
      <c r="G18" s="3">
        <v>63</v>
      </c>
      <c r="H18" s="3">
        <v>0</v>
      </c>
      <c r="I18" s="28">
        <f t="shared" si="0"/>
        <v>24.15</v>
      </c>
      <c r="O18" s="2"/>
      <c r="P18" s="2"/>
    </row>
    <row r="19" spans="1:16" x14ac:dyDescent="0.35">
      <c r="A19" s="21">
        <v>18</v>
      </c>
      <c r="B19" s="3">
        <v>2022860918</v>
      </c>
      <c r="C19" s="1" t="s">
        <v>49</v>
      </c>
      <c r="D19" s="3" t="s">
        <v>1</v>
      </c>
      <c r="E19" s="3">
        <v>1</v>
      </c>
      <c r="F19" s="22">
        <v>74</v>
      </c>
      <c r="G19" s="3">
        <v>49</v>
      </c>
      <c r="H19" s="3">
        <v>0</v>
      </c>
      <c r="I19" s="28">
        <f t="shared" si="0"/>
        <v>19.649999999999999</v>
      </c>
      <c r="O19" s="2"/>
      <c r="P19" s="2"/>
    </row>
    <row r="20" spans="1:16" x14ac:dyDescent="0.35">
      <c r="A20" s="21">
        <v>19</v>
      </c>
      <c r="B20" s="3">
        <v>2022497066</v>
      </c>
      <c r="C20" s="1" t="s">
        <v>50</v>
      </c>
      <c r="D20" s="3" t="s">
        <v>1</v>
      </c>
      <c r="E20" s="3">
        <v>1</v>
      </c>
      <c r="F20" s="22">
        <v>90</v>
      </c>
      <c r="G20" s="3">
        <v>83</v>
      </c>
      <c r="H20" s="3">
        <v>0</v>
      </c>
      <c r="I20" s="28">
        <f t="shared" si="0"/>
        <v>29.75</v>
      </c>
      <c r="O20" s="2"/>
      <c r="P20" s="2"/>
    </row>
    <row r="21" spans="1:16" x14ac:dyDescent="0.35">
      <c r="A21" s="21">
        <v>20</v>
      </c>
      <c r="B21" s="3">
        <v>2022843298</v>
      </c>
      <c r="C21" s="1" t="s">
        <v>51</v>
      </c>
      <c r="D21" s="3" t="s">
        <v>1</v>
      </c>
      <c r="E21" s="3">
        <v>1</v>
      </c>
      <c r="F21" s="22">
        <v>87</v>
      </c>
      <c r="G21" s="3">
        <v>80</v>
      </c>
      <c r="H21" s="3">
        <v>0</v>
      </c>
      <c r="I21" s="28">
        <f t="shared" si="0"/>
        <v>28.700000000000003</v>
      </c>
      <c r="O21" s="2"/>
      <c r="P21" s="2"/>
    </row>
    <row r="22" spans="1:16" x14ac:dyDescent="0.35">
      <c r="A22" s="21">
        <v>21</v>
      </c>
      <c r="B22" s="3">
        <v>2022699786</v>
      </c>
      <c r="C22" s="1" t="s">
        <v>52</v>
      </c>
      <c r="D22" s="3" t="s">
        <v>1</v>
      </c>
      <c r="E22" s="3">
        <v>1</v>
      </c>
      <c r="F22" s="22">
        <v>90</v>
      </c>
      <c r="G22" s="3">
        <v>87</v>
      </c>
      <c r="H22" s="3">
        <v>0</v>
      </c>
      <c r="I22" s="28">
        <f t="shared" si="0"/>
        <v>30.75</v>
      </c>
      <c r="O22" s="2"/>
      <c r="P22" s="2"/>
    </row>
    <row r="23" spans="1:16" x14ac:dyDescent="0.35">
      <c r="A23" s="21">
        <v>22</v>
      </c>
      <c r="B23" s="3">
        <v>2022820454</v>
      </c>
      <c r="C23" s="1" t="s">
        <v>53</v>
      </c>
      <c r="D23" s="3" t="s">
        <v>1</v>
      </c>
      <c r="E23" s="3">
        <v>1</v>
      </c>
      <c r="F23" s="22">
        <v>60</v>
      </c>
      <c r="G23" s="3">
        <v>45</v>
      </c>
      <c r="H23" s="3">
        <v>0</v>
      </c>
      <c r="I23" s="28">
        <f t="shared" si="0"/>
        <v>17.25</v>
      </c>
      <c r="O23" s="2"/>
      <c r="P23" s="2"/>
    </row>
    <row r="24" spans="1:16" x14ac:dyDescent="0.35">
      <c r="A24" s="21">
        <v>23</v>
      </c>
      <c r="B24" s="3">
        <v>2022885764</v>
      </c>
      <c r="C24" s="1" t="s">
        <v>54</v>
      </c>
      <c r="D24" s="3" t="s">
        <v>1</v>
      </c>
      <c r="E24" s="3">
        <v>1</v>
      </c>
      <c r="F24" s="22">
        <v>94</v>
      </c>
      <c r="G24" s="3">
        <v>78</v>
      </c>
      <c r="H24" s="3">
        <v>0</v>
      </c>
      <c r="I24" s="28">
        <f t="shared" si="0"/>
        <v>28.9</v>
      </c>
      <c r="O24" s="2"/>
      <c r="P24" s="2"/>
    </row>
    <row r="25" spans="1:16" x14ac:dyDescent="0.35">
      <c r="A25" s="21">
        <v>24</v>
      </c>
      <c r="B25" s="3">
        <v>2022606334</v>
      </c>
      <c r="C25" s="1" t="s">
        <v>55</v>
      </c>
      <c r="D25" s="3" t="s">
        <v>1</v>
      </c>
      <c r="E25" s="3">
        <v>1</v>
      </c>
      <c r="F25" s="22">
        <v>84</v>
      </c>
      <c r="G25" s="3">
        <v>92</v>
      </c>
      <c r="H25" s="3">
        <v>0</v>
      </c>
      <c r="I25" s="28">
        <f t="shared" si="0"/>
        <v>31.4</v>
      </c>
      <c r="O25" s="2"/>
      <c r="P25" s="2"/>
    </row>
    <row r="26" spans="1:16" x14ac:dyDescent="0.35">
      <c r="A26" s="21">
        <v>25</v>
      </c>
      <c r="B26" s="3">
        <v>2022872994</v>
      </c>
      <c r="C26" s="1" t="s">
        <v>56</v>
      </c>
      <c r="D26" s="3" t="s">
        <v>1</v>
      </c>
      <c r="E26" s="3">
        <v>1</v>
      </c>
      <c r="F26" s="22">
        <v>37</v>
      </c>
      <c r="G26" s="3">
        <v>72</v>
      </c>
      <c r="H26" s="3">
        <v>0</v>
      </c>
      <c r="I26" s="28">
        <f t="shared" si="0"/>
        <v>21.7</v>
      </c>
      <c r="O26" s="2"/>
      <c r="P26" s="2"/>
    </row>
    <row r="27" spans="1:16" x14ac:dyDescent="0.35">
      <c r="A27" s="21">
        <v>26</v>
      </c>
      <c r="B27" s="3">
        <v>2022461048</v>
      </c>
      <c r="C27" s="1" t="s">
        <v>57</v>
      </c>
      <c r="D27" s="3" t="s">
        <v>1</v>
      </c>
      <c r="E27" s="3">
        <v>1</v>
      </c>
      <c r="F27" s="22">
        <v>97</v>
      </c>
      <c r="G27" s="3">
        <v>76</v>
      </c>
      <c r="H27" s="3">
        <v>0</v>
      </c>
      <c r="I27" s="28">
        <f t="shared" si="0"/>
        <v>28.700000000000003</v>
      </c>
      <c r="O27" s="2"/>
      <c r="P27" s="2"/>
    </row>
    <row r="28" spans="1:16" x14ac:dyDescent="0.35">
      <c r="A28" s="23">
        <v>27</v>
      </c>
      <c r="B28" s="24">
        <v>2022451776</v>
      </c>
      <c r="C28" s="25" t="s">
        <v>58</v>
      </c>
      <c r="D28" s="24" t="s">
        <v>1</v>
      </c>
      <c r="E28" s="24">
        <v>1</v>
      </c>
      <c r="F28" s="26">
        <v>100</v>
      </c>
      <c r="G28" s="3">
        <v>94</v>
      </c>
      <c r="H28" s="3">
        <v>0</v>
      </c>
      <c r="I28" s="28">
        <f t="shared" si="0"/>
        <v>33.5</v>
      </c>
      <c r="O28" s="2"/>
      <c r="P2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3142-3978-478E-B952-8A5EC68F8949}">
  <dimension ref="A1:P28"/>
  <sheetViews>
    <sheetView workbookViewId="0">
      <selection activeCell="L2" sqref="L2:P28"/>
    </sheetView>
  </sheetViews>
  <sheetFormatPr defaultRowHeight="14.5" x14ac:dyDescent="0.35"/>
  <cols>
    <col min="1" max="1" width="10.54296875" bestFit="1" customWidth="1"/>
    <col min="2" max="2" width="16.1796875" style="2" customWidth="1"/>
    <col min="3" max="3" width="38.54296875" bestFit="1" customWidth="1"/>
    <col min="4" max="5" width="10.54296875" style="2" bestFit="1" customWidth="1"/>
    <col min="6" max="6" width="8.7265625" style="2"/>
  </cols>
  <sheetData>
    <row r="1" spans="1:16" x14ac:dyDescent="0.35">
      <c r="A1" t="s">
        <v>26</v>
      </c>
      <c r="B1" s="2" t="s">
        <v>27</v>
      </c>
      <c r="C1" t="s">
        <v>28</v>
      </c>
      <c r="D1" s="2" t="s">
        <v>29</v>
      </c>
      <c r="E1" s="2" t="s">
        <v>30</v>
      </c>
      <c r="F1" s="2" t="s">
        <v>159</v>
      </c>
      <c r="G1" s="2" t="s">
        <v>160</v>
      </c>
      <c r="H1" t="s">
        <v>161</v>
      </c>
      <c r="I1" t="s">
        <v>158</v>
      </c>
    </row>
    <row r="2" spans="1:16" x14ac:dyDescent="0.35">
      <c r="A2" s="1">
        <v>1</v>
      </c>
      <c r="B2" s="3">
        <v>2022680208</v>
      </c>
      <c r="C2" s="1" t="s">
        <v>59</v>
      </c>
      <c r="D2" s="3" t="s">
        <v>60</v>
      </c>
      <c r="E2" s="3">
        <v>1</v>
      </c>
      <c r="F2" s="3">
        <v>87</v>
      </c>
      <c r="G2" s="18">
        <v>45</v>
      </c>
      <c r="H2" s="18">
        <v>0</v>
      </c>
      <c r="I2" s="27">
        <f t="shared" ref="I2:I28" si="0">0.1*F2+0.25*G2+0.15*H2</f>
        <v>19.950000000000003</v>
      </c>
      <c r="O2" s="2"/>
      <c r="P2" s="2"/>
    </row>
    <row r="3" spans="1:16" x14ac:dyDescent="0.35">
      <c r="A3" s="1">
        <v>2</v>
      </c>
      <c r="B3" s="3">
        <v>2022613316</v>
      </c>
      <c r="C3" s="1" t="s">
        <v>61</v>
      </c>
      <c r="D3" s="3" t="s">
        <v>60</v>
      </c>
      <c r="E3" s="3">
        <v>1</v>
      </c>
      <c r="F3" s="3">
        <v>34</v>
      </c>
      <c r="G3" s="3">
        <v>43</v>
      </c>
      <c r="H3" s="18">
        <v>0</v>
      </c>
      <c r="I3" s="28">
        <f t="shared" si="0"/>
        <v>14.15</v>
      </c>
      <c r="O3" s="2"/>
      <c r="P3" s="2"/>
    </row>
    <row r="4" spans="1:16" x14ac:dyDescent="0.35">
      <c r="A4" s="1">
        <v>3</v>
      </c>
      <c r="B4" s="3">
        <v>2022858734</v>
      </c>
      <c r="C4" s="1" t="s">
        <v>62</v>
      </c>
      <c r="D4" s="3" t="s">
        <v>60</v>
      </c>
      <c r="E4" s="3">
        <v>1</v>
      </c>
      <c r="F4" s="3">
        <v>70</v>
      </c>
      <c r="G4" s="3">
        <v>89</v>
      </c>
      <c r="H4" s="18">
        <v>0</v>
      </c>
      <c r="I4" s="28">
        <f t="shared" si="0"/>
        <v>29.25</v>
      </c>
      <c r="O4" s="2"/>
      <c r="P4" s="2"/>
    </row>
    <row r="5" spans="1:16" x14ac:dyDescent="0.35">
      <c r="A5" s="1">
        <v>4</v>
      </c>
      <c r="B5" s="3">
        <v>2022460928</v>
      </c>
      <c r="C5" s="1" t="s">
        <v>63</v>
      </c>
      <c r="D5" s="3" t="s">
        <v>60</v>
      </c>
      <c r="E5" s="3">
        <v>1</v>
      </c>
      <c r="F5" s="3">
        <v>37</v>
      </c>
      <c r="G5" s="3">
        <v>9</v>
      </c>
      <c r="H5" s="18">
        <v>0</v>
      </c>
      <c r="I5" s="28">
        <f t="shared" si="0"/>
        <v>5.95</v>
      </c>
      <c r="O5" s="2"/>
      <c r="P5" s="2"/>
    </row>
    <row r="6" spans="1:16" x14ac:dyDescent="0.35">
      <c r="A6" s="1">
        <v>5</v>
      </c>
      <c r="B6" s="3">
        <v>2022876884</v>
      </c>
      <c r="C6" s="1" t="s">
        <v>64</v>
      </c>
      <c r="D6" s="3" t="s">
        <v>60</v>
      </c>
      <c r="E6" s="3">
        <v>1</v>
      </c>
      <c r="F6" s="3">
        <v>57</v>
      </c>
      <c r="G6" s="3">
        <v>52</v>
      </c>
      <c r="H6" s="18">
        <v>0</v>
      </c>
      <c r="I6" s="28">
        <f t="shared" si="0"/>
        <v>18.7</v>
      </c>
      <c r="O6" s="2"/>
      <c r="P6" s="2"/>
    </row>
    <row r="7" spans="1:16" x14ac:dyDescent="0.35">
      <c r="A7" s="1">
        <v>6</v>
      </c>
      <c r="B7" s="3">
        <v>2022857798</v>
      </c>
      <c r="C7" s="1" t="s">
        <v>65</v>
      </c>
      <c r="D7" s="3" t="s">
        <v>60</v>
      </c>
      <c r="E7" s="3">
        <v>1</v>
      </c>
      <c r="F7" s="3">
        <v>80</v>
      </c>
      <c r="G7" s="3">
        <v>69</v>
      </c>
      <c r="H7" s="18">
        <v>0</v>
      </c>
      <c r="I7" s="28">
        <f t="shared" si="0"/>
        <v>25.25</v>
      </c>
      <c r="O7" s="2"/>
      <c r="P7" s="2"/>
    </row>
    <row r="8" spans="1:16" x14ac:dyDescent="0.35">
      <c r="A8" s="1">
        <v>7</v>
      </c>
      <c r="B8" s="3">
        <v>2022837358</v>
      </c>
      <c r="C8" s="1" t="s">
        <v>66</v>
      </c>
      <c r="D8" s="3" t="s">
        <v>60</v>
      </c>
      <c r="E8" s="3">
        <v>1</v>
      </c>
      <c r="F8" s="3">
        <v>30</v>
      </c>
      <c r="G8" s="3">
        <v>74</v>
      </c>
      <c r="H8" s="18">
        <v>0</v>
      </c>
      <c r="I8" s="28">
        <f t="shared" si="0"/>
        <v>21.5</v>
      </c>
      <c r="O8" s="2"/>
      <c r="P8" s="2"/>
    </row>
    <row r="9" spans="1:16" x14ac:dyDescent="0.35">
      <c r="A9" s="1">
        <v>8</v>
      </c>
      <c r="B9" s="3">
        <v>2022493566</v>
      </c>
      <c r="C9" s="1" t="s">
        <v>67</v>
      </c>
      <c r="D9" s="3" t="s">
        <v>60</v>
      </c>
      <c r="E9" s="3">
        <v>1</v>
      </c>
      <c r="F9" s="3">
        <v>17</v>
      </c>
      <c r="G9" s="3">
        <v>9</v>
      </c>
      <c r="H9" s="18">
        <v>0</v>
      </c>
      <c r="I9" s="28">
        <f t="shared" si="0"/>
        <v>3.95</v>
      </c>
      <c r="O9" s="2"/>
      <c r="P9" s="2"/>
    </row>
    <row r="10" spans="1:16" x14ac:dyDescent="0.35">
      <c r="A10" s="1">
        <v>9</v>
      </c>
      <c r="B10" s="3">
        <v>2022629316</v>
      </c>
      <c r="C10" s="1" t="s">
        <v>68</v>
      </c>
      <c r="D10" s="3" t="s">
        <v>60</v>
      </c>
      <c r="E10" s="3">
        <v>1</v>
      </c>
      <c r="F10" s="3">
        <v>64</v>
      </c>
      <c r="G10" s="3">
        <v>54</v>
      </c>
      <c r="H10" s="18">
        <v>0</v>
      </c>
      <c r="I10" s="28">
        <f t="shared" si="0"/>
        <v>19.899999999999999</v>
      </c>
      <c r="O10" s="2"/>
      <c r="P10" s="2"/>
    </row>
    <row r="11" spans="1:16" x14ac:dyDescent="0.35">
      <c r="A11" s="1">
        <v>10</v>
      </c>
      <c r="B11" s="3">
        <v>2022838582</v>
      </c>
      <c r="C11" s="1" t="s">
        <v>69</v>
      </c>
      <c r="D11" s="3" t="s">
        <v>60</v>
      </c>
      <c r="E11" s="3">
        <v>1</v>
      </c>
      <c r="F11" s="3">
        <v>77</v>
      </c>
      <c r="G11" s="3">
        <v>56</v>
      </c>
      <c r="H11" s="18">
        <v>0</v>
      </c>
      <c r="I11" s="28">
        <f t="shared" si="0"/>
        <v>21.7</v>
      </c>
      <c r="O11" s="2"/>
      <c r="P11" s="2"/>
    </row>
    <row r="12" spans="1:16" x14ac:dyDescent="0.35">
      <c r="A12" s="1">
        <v>11</v>
      </c>
      <c r="B12" s="3">
        <v>2022871224</v>
      </c>
      <c r="C12" s="1" t="s">
        <v>70</v>
      </c>
      <c r="D12" s="3" t="s">
        <v>60</v>
      </c>
      <c r="E12" s="3">
        <v>1</v>
      </c>
      <c r="F12" s="3">
        <v>60</v>
      </c>
      <c r="G12" s="3">
        <v>43</v>
      </c>
      <c r="H12" s="18">
        <v>0</v>
      </c>
      <c r="I12" s="28">
        <f t="shared" si="0"/>
        <v>16.75</v>
      </c>
      <c r="O12" s="2"/>
      <c r="P12" s="2"/>
    </row>
    <row r="13" spans="1:16" x14ac:dyDescent="0.35">
      <c r="A13" s="1">
        <v>12</v>
      </c>
      <c r="B13" s="3">
        <v>2022619984</v>
      </c>
      <c r="C13" s="1" t="s">
        <v>71</v>
      </c>
      <c r="D13" s="3" t="s">
        <v>60</v>
      </c>
      <c r="E13" s="3">
        <v>1</v>
      </c>
      <c r="F13" s="3">
        <v>100</v>
      </c>
      <c r="G13" s="3">
        <v>73</v>
      </c>
      <c r="H13" s="18">
        <v>0</v>
      </c>
      <c r="I13" s="28">
        <f t="shared" si="0"/>
        <v>28.25</v>
      </c>
      <c r="O13" s="2"/>
      <c r="P13" s="2"/>
    </row>
    <row r="14" spans="1:16" x14ac:dyDescent="0.35">
      <c r="A14" s="1">
        <v>13</v>
      </c>
      <c r="B14" s="3">
        <v>2022880682</v>
      </c>
      <c r="C14" s="1" t="s">
        <v>72</v>
      </c>
      <c r="D14" s="3" t="s">
        <v>60</v>
      </c>
      <c r="E14" s="3">
        <v>1</v>
      </c>
      <c r="F14" s="3">
        <v>57</v>
      </c>
      <c r="G14" s="3">
        <v>14</v>
      </c>
      <c r="H14" s="18">
        <v>0</v>
      </c>
      <c r="I14" s="28">
        <f t="shared" si="0"/>
        <v>9.1999999999999993</v>
      </c>
      <c r="O14" s="2"/>
      <c r="P14" s="2"/>
    </row>
    <row r="15" spans="1:16" x14ac:dyDescent="0.35">
      <c r="A15" s="1">
        <v>14</v>
      </c>
      <c r="B15" s="3">
        <v>2022864016</v>
      </c>
      <c r="C15" s="1" t="s">
        <v>73</v>
      </c>
      <c r="D15" s="3" t="s">
        <v>60</v>
      </c>
      <c r="E15" s="3">
        <v>1</v>
      </c>
      <c r="F15" s="3">
        <v>87</v>
      </c>
      <c r="G15" s="3">
        <v>60</v>
      </c>
      <c r="H15" s="18">
        <v>0</v>
      </c>
      <c r="I15" s="28">
        <f t="shared" si="0"/>
        <v>23.700000000000003</v>
      </c>
      <c r="O15" s="2"/>
      <c r="P15" s="2"/>
    </row>
    <row r="16" spans="1:16" x14ac:dyDescent="0.35">
      <c r="A16" s="1">
        <v>15</v>
      </c>
      <c r="B16" s="3">
        <v>2022890976</v>
      </c>
      <c r="C16" s="1" t="s">
        <v>74</v>
      </c>
      <c r="D16" s="3" t="s">
        <v>60</v>
      </c>
      <c r="E16" s="3">
        <v>1</v>
      </c>
      <c r="F16" s="3">
        <v>90</v>
      </c>
      <c r="G16" s="3">
        <v>80</v>
      </c>
      <c r="H16" s="18">
        <v>0</v>
      </c>
      <c r="I16" s="28">
        <f t="shared" si="0"/>
        <v>29</v>
      </c>
      <c r="O16" s="2"/>
      <c r="P16" s="2"/>
    </row>
    <row r="17" spans="1:16" x14ac:dyDescent="0.35">
      <c r="A17" s="1">
        <v>16</v>
      </c>
      <c r="B17" s="3">
        <v>2022676754</v>
      </c>
      <c r="C17" s="1" t="s">
        <v>75</v>
      </c>
      <c r="D17" s="3" t="s">
        <v>60</v>
      </c>
      <c r="E17" s="3">
        <v>1</v>
      </c>
      <c r="F17" s="3">
        <v>87</v>
      </c>
      <c r="G17" s="3">
        <v>96</v>
      </c>
      <c r="H17" s="18">
        <v>0</v>
      </c>
      <c r="I17" s="28">
        <f t="shared" si="0"/>
        <v>32.700000000000003</v>
      </c>
      <c r="O17" s="2"/>
      <c r="P17" s="2"/>
    </row>
    <row r="18" spans="1:16" x14ac:dyDescent="0.35">
      <c r="A18" s="1">
        <v>17</v>
      </c>
      <c r="B18" s="3">
        <v>2022851606</v>
      </c>
      <c r="C18" s="1" t="s">
        <v>76</v>
      </c>
      <c r="D18" s="3" t="s">
        <v>60</v>
      </c>
      <c r="E18" s="3">
        <v>1</v>
      </c>
      <c r="F18" s="3">
        <v>74</v>
      </c>
      <c r="G18" s="3">
        <v>69</v>
      </c>
      <c r="H18" s="18">
        <v>0</v>
      </c>
      <c r="I18" s="28">
        <f t="shared" si="0"/>
        <v>24.65</v>
      </c>
      <c r="O18" s="2"/>
      <c r="P18" s="2"/>
    </row>
    <row r="19" spans="1:16" x14ac:dyDescent="0.35">
      <c r="A19" s="1">
        <v>18</v>
      </c>
      <c r="B19" s="3">
        <v>2022857804</v>
      </c>
      <c r="C19" s="1" t="s">
        <v>77</v>
      </c>
      <c r="D19" s="3" t="s">
        <v>60</v>
      </c>
      <c r="E19" s="3">
        <v>1</v>
      </c>
      <c r="F19" s="3">
        <v>87</v>
      </c>
      <c r="G19" s="3">
        <v>83</v>
      </c>
      <c r="H19" s="18">
        <v>0</v>
      </c>
      <c r="I19" s="28">
        <f t="shared" si="0"/>
        <v>29.450000000000003</v>
      </c>
      <c r="O19" s="2"/>
      <c r="P19" s="2"/>
    </row>
    <row r="20" spans="1:16" x14ac:dyDescent="0.35">
      <c r="A20" s="1">
        <v>19</v>
      </c>
      <c r="B20" s="3">
        <v>2022889412</v>
      </c>
      <c r="C20" s="1" t="s">
        <v>78</v>
      </c>
      <c r="D20" s="3" t="s">
        <v>60</v>
      </c>
      <c r="E20" s="3">
        <v>1</v>
      </c>
      <c r="F20" s="3">
        <v>37</v>
      </c>
      <c r="G20" s="3">
        <v>43</v>
      </c>
      <c r="H20" s="18">
        <v>0</v>
      </c>
      <c r="I20" s="28">
        <f t="shared" si="0"/>
        <v>14.45</v>
      </c>
      <c r="O20" s="2"/>
      <c r="P20" s="2"/>
    </row>
    <row r="21" spans="1:16" x14ac:dyDescent="0.35">
      <c r="A21" s="1">
        <v>20</v>
      </c>
      <c r="B21" s="3">
        <v>2022486776</v>
      </c>
      <c r="C21" s="1" t="s">
        <v>79</v>
      </c>
      <c r="D21" s="3" t="s">
        <v>60</v>
      </c>
      <c r="E21" s="3">
        <v>1</v>
      </c>
      <c r="F21" s="3">
        <v>74</v>
      </c>
      <c r="G21" s="3">
        <v>47</v>
      </c>
      <c r="H21" s="18">
        <v>0</v>
      </c>
      <c r="I21" s="28">
        <f t="shared" si="0"/>
        <v>19.149999999999999</v>
      </c>
      <c r="O21" s="2"/>
      <c r="P21" s="2"/>
    </row>
    <row r="22" spans="1:16" x14ac:dyDescent="0.35">
      <c r="A22" s="1">
        <v>21</v>
      </c>
      <c r="B22" s="3">
        <v>2022487794</v>
      </c>
      <c r="C22" s="1" t="s">
        <v>80</v>
      </c>
      <c r="D22" s="3" t="s">
        <v>60</v>
      </c>
      <c r="E22" s="3">
        <v>1</v>
      </c>
      <c r="F22" s="3">
        <v>20</v>
      </c>
      <c r="G22" s="3">
        <v>3</v>
      </c>
      <c r="H22" s="18">
        <v>0</v>
      </c>
      <c r="I22" s="28">
        <f t="shared" si="0"/>
        <v>2.75</v>
      </c>
      <c r="O22" s="2"/>
      <c r="P22" s="2"/>
    </row>
    <row r="23" spans="1:16" x14ac:dyDescent="0.35">
      <c r="A23" s="1">
        <v>22</v>
      </c>
      <c r="B23" s="3">
        <v>2022894954</v>
      </c>
      <c r="C23" s="1" t="s">
        <v>81</v>
      </c>
      <c r="D23" s="3" t="s">
        <v>60</v>
      </c>
      <c r="E23" s="3">
        <v>1</v>
      </c>
      <c r="F23" s="3">
        <v>17</v>
      </c>
      <c r="G23" s="3">
        <v>23</v>
      </c>
      <c r="H23" s="18">
        <v>0</v>
      </c>
      <c r="I23" s="28">
        <f t="shared" si="0"/>
        <v>7.45</v>
      </c>
      <c r="O23" s="2"/>
      <c r="P23" s="2"/>
    </row>
    <row r="24" spans="1:16" x14ac:dyDescent="0.35">
      <c r="A24" s="1">
        <v>23</v>
      </c>
      <c r="B24" s="3">
        <v>2022839324</v>
      </c>
      <c r="C24" s="1" t="s">
        <v>82</v>
      </c>
      <c r="D24" s="3" t="s">
        <v>60</v>
      </c>
      <c r="E24" s="3">
        <v>1</v>
      </c>
      <c r="F24" s="3">
        <v>47</v>
      </c>
      <c r="G24" s="3">
        <v>40</v>
      </c>
      <c r="H24" s="18">
        <v>0</v>
      </c>
      <c r="I24" s="28">
        <f t="shared" si="0"/>
        <v>14.7</v>
      </c>
      <c r="O24" s="2"/>
      <c r="P24" s="2"/>
    </row>
    <row r="25" spans="1:16" x14ac:dyDescent="0.35">
      <c r="A25" s="1">
        <v>24</v>
      </c>
      <c r="B25" s="3">
        <v>2022488914</v>
      </c>
      <c r="C25" s="1" t="s">
        <v>83</v>
      </c>
      <c r="D25" s="3" t="s">
        <v>60</v>
      </c>
      <c r="E25" s="3">
        <v>1</v>
      </c>
      <c r="F25" s="3">
        <v>57</v>
      </c>
      <c r="G25" s="3">
        <v>89</v>
      </c>
      <c r="H25" s="18">
        <v>0</v>
      </c>
      <c r="I25" s="28">
        <f t="shared" si="0"/>
        <v>27.95</v>
      </c>
      <c r="O25" s="2"/>
      <c r="P25" s="2"/>
    </row>
    <row r="26" spans="1:16" x14ac:dyDescent="0.35">
      <c r="A26" s="1">
        <v>25</v>
      </c>
      <c r="B26" s="3">
        <v>2022896944</v>
      </c>
      <c r="C26" s="1" t="s">
        <v>84</v>
      </c>
      <c r="D26" s="3" t="s">
        <v>60</v>
      </c>
      <c r="E26" s="3">
        <v>1</v>
      </c>
      <c r="F26" s="3">
        <v>70</v>
      </c>
      <c r="G26" s="3">
        <v>45</v>
      </c>
      <c r="H26" s="18">
        <v>0</v>
      </c>
      <c r="I26" s="28">
        <f t="shared" si="0"/>
        <v>18.25</v>
      </c>
      <c r="O26" s="2"/>
      <c r="P26" s="2"/>
    </row>
    <row r="27" spans="1:16" x14ac:dyDescent="0.35">
      <c r="A27" s="1">
        <v>26</v>
      </c>
      <c r="B27" s="3">
        <v>2022697294</v>
      </c>
      <c r="C27" s="1" t="s">
        <v>85</v>
      </c>
      <c r="D27" s="3" t="s">
        <v>60</v>
      </c>
      <c r="E27" s="3">
        <v>1</v>
      </c>
      <c r="F27" s="3">
        <v>64</v>
      </c>
      <c r="G27" s="3">
        <v>92</v>
      </c>
      <c r="H27" s="18">
        <v>0</v>
      </c>
      <c r="I27" s="28">
        <f t="shared" si="0"/>
        <v>29.4</v>
      </c>
      <c r="O27" s="2"/>
      <c r="P27" s="2"/>
    </row>
    <row r="28" spans="1:16" x14ac:dyDescent="0.35">
      <c r="A28" s="1">
        <v>27</v>
      </c>
      <c r="B28" s="3">
        <v>2022614762</v>
      </c>
      <c r="C28" s="1" t="s">
        <v>86</v>
      </c>
      <c r="D28" s="3" t="s">
        <v>60</v>
      </c>
      <c r="E28" s="3">
        <v>1</v>
      </c>
      <c r="F28" s="3">
        <v>74</v>
      </c>
      <c r="G28" s="3">
        <v>78</v>
      </c>
      <c r="H28" s="18">
        <v>0</v>
      </c>
      <c r="I28" s="28">
        <f t="shared" si="0"/>
        <v>26.9</v>
      </c>
      <c r="O28" s="2"/>
      <c r="P2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4E89-7CB8-48F2-B336-C499ED5D44A6}">
  <dimension ref="A1:O27"/>
  <sheetViews>
    <sheetView workbookViewId="0">
      <selection activeCell="I29" sqref="I29"/>
    </sheetView>
  </sheetViews>
  <sheetFormatPr defaultRowHeight="14.5" x14ac:dyDescent="0.35"/>
  <cols>
    <col min="2" max="2" width="17.54296875" style="2" customWidth="1"/>
    <col min="3" max="3" width="52.26953125" customWidth="1"/>
    <col min="4" max="4" width="9.26953125" customWidth="1"/>
    <col min="6" max="6" width="8.7265625" style="2"/>
  </cols>
  <sheetData>
    <row r="1" spans="1:15" s="14" customFormat="1" ht="29" x14ac:dyDescent="0.35">
      <c r="A1" s="11" t="s">
        <v>26</v>
      </c>
      <c r="B1" s="12" t="s">
        <v>124</v>
      </c>
      <c r="C1" s="16" t="s">
        <v>125</v>
      </c>
      <c r="D1" s="12" t="s">
        <v>29</v>
      </c>
      <c r="E1" s="12" t="s">
        <v>126</v>
      </c>
      <c r="F1" s="13" t="s">
        <v>162</v>
      </c>
      <c r="G1" s="13" t="s">
        <v>163</v>
      </c>
      <c r="H1" s="13" t="s">
        <v>164</v>
      </c>
      <c r="I1" s="13" t="s">
        <v>158</v>
      </c>
    </row>
    <row r="2" spans="1:15" x14ac:dyDescent="0.35">
      <c r="A2" s="4">
        <v>1</v>
      </c>
      <c r="B2" s="5">
        <v>2022611036</v>
      </c>
      <c r="C2" s="6" t="s">
        <v>87</v>
      </c>
      <c r="D2" s="5" t="s">
        <v>88</v>
      </c>
      <c r="E2" s="7">
        <v>1</v>
      </c>
      <c r="F2" s="3">
        <v>60</v>
      </c>
      <c r="G2" s="3">
        <v>55</v>
      </c>
      <c r="H2" s="3">
        <v>0</v>
      </c>
      <c r="I2" s="28">
        <f t="shared" ref="I2:I27" si="0">0.2*F2+0.2*G2+0.1*H2</f>
        <v>23</v>
      </c>
      <c r="N2" s="2"/>
      <c r="O2" s="2"/>
    </row>
    <row r="3" spans="1:15" x14ac:dyDescent="0.35">
      <c r="A3" s="4">
        <v>2</v>
      </c>
      <c r="B3" s="5">
        <v>2022464646</v>
      </c>
      <c r="C3" s="6" t="s">
        <v>89</v>
      </c>
      <c r="D3" s="5" t="s">
        <v>88</v>
      </c>
      <c r="E3" s="7">
        <v>1</v>
      </c>
      <c r="F3" s="3">
        <v>30</v>
      </c>
      <c r="G3" s="3">
        <v>5</v>
      </c>
      <c r="H3" s="3">
        <v>0</v>
      </c>
      <c r="I3" s="28">
        <f t="shared" si="0"/>
        <v>7</v>
      </c>
      <c r="N3" s="2"/>
      <c r="O3" s="2"/>
    </row>
    <row r="4" spans="1:15" x14ac:dyDescent="0.35">
      <c r="A4" s="4">
        <v>3</v>
      </c>
      <c r="B4" s="5">
        <v>2022698416</v>
      </c>
      <c r="C4" s="6" t="s">
        <v>137</v>
      </c>
      <c r="D4" s="5" t="s">
        <v>88</v>
      </c>
      <c r="E4" s="7">
        <v>1</v>
      </c>
      <c r="F4" s="3">
        <v>0</v>
      </c>
      <c r="G4" s="3">
        <v>0</v>
      </c>
      <c r="H4" s="3">
        <v>0</v>
      </c>
      <c r="I4" s="28">
        <f t="shared" si="0"/>
        <v>0</v>
      </c>
      <c r="N4" s="2"/>
      <c r="O4" s="2"/>
    </row>
    <row r="5" spans="1:15" x14ac:dyDescent="0.35">
      <c r="A5" s="4">
        <v>4</v>
      </c>
      <c r="B5" s="5">
        <v>2022456016</v>
      </c>
      <c r="C5" s="6" t="s">
        <v>138</v>
      </c>
      <c r="D5" s="5" t="s">
        <v>88</v>
      </c>
      <c r="E5" s="7">
        <v>1</v>
      </c>
      <c r="F5" s="3">
        <v>14</v>
      </c>
      <c r="G5" s="3">
        <v>28</v>
      </c>
      <c r="H5" s="3">
        <v>0</v>
      </c>
      <c r="I5" s="28">
        <f t="shared" si="0"/>
        <v>8.4</v>
      </c>
      <c r="N5" s="2"/>
      <c r="O5" s="2"/>
    </row>
    <row r="6" spans="1:15" x14ac:dyDescent="0.35">
      <c r="A6" s="4">
        <v>5</v>
      </c>
      <c r="B6" s="5">
        <v>2022499012</v>
      </c>
      <c r="C6" s="6" t="s">
        <v>90</v>
      </c>
      <c r="D6" s="5" t="s">
        <v>88</v>
      </c>
      <c r="E6" s="7">
        <v>1</v>
      </c>
      <c r="F6" s="3">
        <v>90</v>
      </c>
      <c r="G6" s="3">
        <v>82</v>
      </c>
      <c r="H6" s="3">
        <v>0</v>
      </c>
      <c r="I6" s="28">
        <f t="shared" si="0"/>
        <v>34.400000000000006</v>
      </c>
      <c r="N6" s="2"/>
      <c r="O6" s="2"/>
    </row>
    <row r="7" spans="1:15" x14ac:dyDescent="0.35">
      <c r="A7" s="4">
        <v>6</v>
      </c>
      <c r="B7" s="5">
        <v>2022611082</v>
      </c>
      <c r="C7" s="6" t="s">
        <v>91</v>
      </c>
      <c r="D7" s="5" t="s">
        <v>88</v>
      </c>
      <c r="E7" s="7">
        <v>1</v>
      </c>
      <c r="F7" s="3">
        <v>90</v>
      </c>
      <c r="G7" s="3">
        <v>89</v>
      </c>
      <c r="H7" s="3">
        <v>0</v>
      </c>
      <c r="I7" s="28">
        <f t="shared" si="0"/>
        <v>35.799999999999997</v>
      </c>
      <c r="N7" s="2"/>
      <c r="O7" s="2"/>
    </row>
    <row r="8" spans="1:15" x14ac:dyDescent="0.35">
      <c r="A8" s="4">
        <v>7</v>
      </c>
      <c r="B8" s="5">
        <v>2022827906</v>
      </c>
      <c r="C8" s="6" t="s">
        <v>92</v>
      </c>
      <c r="D8" s="5" t="s">
        <v>88</v>
      </c>
      <c r="E8" s="7">
        <v>1</v>
      </c>
      <c r="F8" s="3">
        <v>100</v>
      </c>
      <c r="G8" s="3">
        <v>71</v>
      </c>
      <c r="H8" s="3">
        <v>0</v>
      </c>
      <c r="I8" s="28">
        <f t="shared" si="0"/>
        <v>34.200000000000003</v>
      </c>
      <c r="N8" s="2"/>
      <c r="O8" s="2"/>
    </row>
    <row r="9" spans="1:15" x14ac:dyDescent="0.35">
      <c r="A9" s="4">
        <v>8</v>
      </c>
      <c r="B9" s="5">
        <v>2022616334</v>
      </c>
      <c r="C9" s="6" t="s">
        <v>93</v>
      </c>
      <c r="D9" s="5" t="s">
        <v>88</v>
      </c>
      <c r="E9" s="7">
        <v>1</v>
      </c>
      <c r="F9" s="3">
        <v>37</v>
      </c>
      <c r="G9" s="3">
        <v>53</v>
      </c>
      <c r="H9" s="3">
        <v>0</v>
      </c>
      <c r="I9" s="28">
        <f t="shared" si="0"/>
        <v>18</v>
      </c>
      <c r="N9" s="2"/>
      <c r="O9" s="2"/>
    </row>
    <row r="10" spans="1:15" x14ac:dyDescent="0.35">
      <c r="A10" s="4">
        <v>9</v>
      </c>
      <c r="B10" s="5">
        <v>2022851484</v>
      </c>
      <c r="C10" s="6" t="s">
        <v>94</v>
      </c>
      <c r="D10" s="5" t="s">
        <v>88</v>
      </c>
      <c r="E10" s="7">
        <v>1</v>
      </c>
      <c r="F10" s="3">
        <v>50</v>
      </c>
      <c r="G10" s="3">
        <v>31</v>
      </c>
      <c r="H10" s="3">
        <v>0</v>
      </c>
      <c r="I10" s="28">
        <f t="shared" si="0"/>
        <v>16.2</v>
      </c>
      <c r="N10" s="2"/>
      <c r="O10" s="2"/>
    </row>
    <row r="11" spans="1:15" x14ac:dyDescent="0.35">
      <c r="A11" s="4">
        <v>10</v>
      </c>
      <c r="B11" s="5">
        <v>2022810004</v>
      </c>
      <c r="C11" s="6" t="s">
        <v>139</v>
      </c>
      <c r="D11" s="5" t="s">
        <v>88</v>
      </c>
      <c r="E11" s="7">
        <v>1</v>
      </c>
      <c r="F11" s="3">
        <v>54</v>
      </c>
      <c r="G11" s="3">
        <v>57</v>
      </c>
      <c r="H11" s="3">
        <v>0</v>
      </c>
      <c r="I11" s="28">
        <f t="shared" si="0"/>
        <v>22.200000000000003</v>
      </c>
      <c r="N11" s="2"/>
      <c r="O11" s="2"/>
    </row>
    <row r="12" spans="1:15" x14ac:dyDescent="0.35">
      <c r="A12" s="4">
        <v>11</v>
      </c>
      <c r="B12" s="5">
        <v>2022822374</v>
      </c>
      <c r="C12" s="6" t="s">
        <v>95</v>
      </c>
      <c r="D12" s="5" t="s">
        <v>88</v>
      </c>
      <c r="E12" s="7">
        <v>1</v>
      </c>
      <c r="F12" s="3">
        <v>60</v>
      </c>
      <c r="G12" s="3">
        <v>66</v>
      </c>
      <c r="H12" s="3">
        <v>0</v>
      </c>
      <c r="I12" s="28">
        <f t="shared" si="0"/>
        <v>25.200000000000003</v>
      </c>
      <c r="N12" s="2"/>
      <c r="O12" s="2"/>
    </row>
    <row r="13" spans="1:15" x14ac:dyDescent="0.35">
      <c r="A13" s="4">
        <v>12</v>
      </c>
      <c r="B13" s="5">
        <v>2022841838</v>
      </c>
      <c r="C13" s="6" t="s">
        <v>96</v>
      </c>
      <c r="D13" s="5" t="s">
        <v>88</v>
      </c>
      <c r="E13" s="7">
        <v>1</v>
      </c>
      <c r="F13" s="3">
        <v>100</v>
      </c>
      <c r="G13" s="3">
        <v>100</v>
      </c>
      <c r="H13" s="3">
        <v>0</v>
      </c>
      <c r="I13" s="28">
        <f t="shared" si="0"/>
        <v>40</v>
      </c>
      <c r="N13" s="2"/>
      <c r="O13" s="2"/>
    </row>
    <row r="14" spans="1:15" x14ac:dyDescent="0.35">
      <c r="A14" s="4">
        <v>13</v>
      </c>
      <c r="B14" s="5">
        <v>2022461496</v>
      </c>
      <c r="C14" s="6" t="s">
        <v>97</v>
      </c>
      <c r="D14" s="5" t="s">
        <v>88</v>
      </c>
      <c r="E14" s="7">
        <v>1</v>
      </c>
      <c r="F14" s="3">
        <v>100</v>
      </c>
      <c r="G14" s="3">
        <v>95</v>
      </c>
      <c r="H14" s="3">
        <v>0</v>
      </c>
      <c r="I14" s="28">
        <f t="shared" si="0"/>
        <v>39</v>
      </c>
      <c r="N14" s="2"/>
      <c r="O14" s="2"/>
    </row>
    <row r="15" spans="1:15" x14ac:dyDescent="0.35">
      <c r="A15" s="4">
        <v>14</v>
      </c>
      <c r="B15" s="5">
        <v>2022697722</v>
      </c>
      <c r="C15" s="6" t="s">
        <v>98</v>
      </c>
      <c r="D15" s="5" t="s">
        <v>88</v>
      </c>
      <c r="E15" s="7">
        <v>1</v>
      </c>
      <c r="F15" s="3">
        <v>40</v>
      </c>
      <c r="G15" s="3">
        <v>57</v>
      </c>
      <c r="H15" s="3">
        <v>0</v>
      </c>
      <c r="I15" s="28">
        <f t="shared" si="0"/>
        <v>19.399999999999999</v>
      </c>
      <c r="N15" s="2"/>
      <c r="O15" s="2"/>
    </row>
    <row r="16" spans="1:15" x14ac:dyDescent="0.35">
      <c r="A16" s="4">
        <v>15</v>
      </c>
      <c r="B16" s="5">
        <v>2022851392</v>
      </c>
      <c r="C16" s="6" t="s">
        <v>99</v>
      </c>
      <c r="D16" s="5" t="s">
        <v>88</v>
      </c>
      <c r="E16" s="7">
        <v>1</v>
      </c>
      <c r="F16" s="3">
        <v>100</v>
      </c>
      <c r="G16" s="3">
        <v>89</v>
      </c>
      <c r="H16" s="3">
        <v>0</v>
      </c>
      <c r="I16" s="28">
        <f t="shared" si="0"/>
        <v>37.799999999999997</v>
      </c>
      <c r="N16" s="2"/>
      <c r="O16" s="2"/>
    </row>
    <row r="17" spans="1:15" x14ac:dyDescent="0.35">
      <c r="A17" s="4">
        <v>16</v>
      </c>
      <c r="B17" s="5">
        <v>2022461812</v>
      </c>
      <c r="C17" s="6" t="s">
        <v>140</v>
      </c>
      <c r="D17" s="5" t="s">
        <v>88</v>
      </c>
      <c r="E17" s="7">
        <v>1</v>
      </c>
      <c r="F17" s="3">
        <v>30</v>
      </c>
      <c r="G17" s="3">
        <v>40</v>
      </c>
      <c r="H17" s="3">
        <v>0</v>
      </c>
      <c r="I17" s="28">
        <f t="shared" si="0"/>
        <v>14</v>
      </c>
      <c r="N17" s="2"/>
      <c r="O17" s="2"/>
    </row>
    <row r="18" spans="1:15" x14ac:dyDescent="0.35">
      <c r="A18" s="4">
        <v>17</v>
      </c>
      <c r="B18" s="5">
        <v>2022861872</v>
      </c>
      <c r="C18" s="6" t="s">
        <v>100</v>
      </c>
      <c r="D18" s="5" t="s">
        <v>88</v>
      </c>
      <c r="E18" s="7">
        <v>1</v>
      </c>
      <c r="F18" s="3">
        <v>84</v>
      </c>
      <c r="G18" s="3">
        <v>75</v>
      </c>
      <c r="H18" s="3">
        <v>0</v>
      </c>
      <c r="I18" s="28">
        <f t="shared" si="0"/>
        <v>31.8</v>
      </c>
      <c r="N18" s="2"/>
      <c r="O18" s="2"/>
    </row>
    <row r="19" spans="1:15" x14ac:dyDescent="0.35">
      <c r="A19" s="4">
        <v>18</v>
      </c>
      <c r="B19" s="5">
        <v>2022835358</v>
      </c>
      <c r="C19" s="6" t="s">
        <v>101</v>
      </c>
      <c r="D19" s="5" t="s">
        <v>88</v>
      </c>
      <c r="E19" s="7">
        <v>1</v>
      </c>
      <c r="F19" s="3">
        <v>44</v>
      </c>
      <c r="G19" s="3">
        <v>34</v>
      </c>
      <c r="H19" s="3">
        <v>0</v>
      </c>
      <c r="I19" s="28">
        <f t="shared" si="0"/>
        <v>15.600000000000001</v>
      </c>
      <c r="N19" s="2"/>
      <c r="O19" s="2"/>
    </row>
    <row r="20" spans="1:15" x14ac:dyDescent="0.35">
      <c r="A20" s="4">
        <v>19</v>
      </c>
      <c r="B20" s="5">
        <v>2022471184</v>
      </c>
      <c r="C20" s="6" t="s">
        <v>102</v>
      </c>
      <c r="D20" s="5" t="s">
        <v>88</v>
      </c>
      <c r="E20" s="7">
        <v>1</v>
      </c>
      <c r="F20" s="3">
        <v>50</v>
      </c>
      <c r="G20" s="3">
        <v>72</v>
      </c>
      <c r="H20" s="3">
        <v>0</v>
      </c>
      <c r="I20" s="28">
        <f t="shared" si="0"/>
        <v>24.4</v>
      </c>
      <c r="N20" s="2"/>
      <c r="O20" s="2"/>
    </row>
    <row r="21" spans="1:15" x14ac:dyDescent="0.35">
      <c r="A21" s="4">
        <v>20</v>
      </c>
      <c r="B21" s="5">
        <v>2022604464</v>
      </c>
      <c r="C21" s="6" t="s">
        <v>103</v>
      </c>
      <c r="D21" s="5" t="s">
        <v>88</v>
      </c>
      <c r="E21" s="7">
        <v>1</v>
      </c>
      <c r="F21" s="3">
        <v>50</v>
      </c>
      <c r="G21" s="3">
        <v>18</v>
      </c>
      <c r="H21" s="3">
        <v>0</v>
      </c>
      <c r="I21" s="28">
        <f t="shared" si="0"/>
        <v>13.6</v>
      </c>
      <c r="N21" s="2"/>
      <c r="O21" s="2"/>
    </row>
    <row r="22" spans="1:15" x14ac:dyDescent="0.35">
      <c r="A22" s="4">
        <v>21</v>
      </c>
      <c r="B22" s="5">
        <v>2022605268</v>
      </c>
      <c r="C22" s="6" t="s">
        <v>141</v>
      </c>
      <c r="D22" s="5" t="s">
        <v>88</v>
      </c>
      <c r="E22" s="7">
        <v>1</v>
      </c>
      <c r="F22" s="3">
        <v>44</v>
      </c>
      <c r="G22" s="3">
        <v>31</v>
      </c>
      <c r="H22" s="3">
        <v>0</v>
      </c>
      <c r="I22" s="28">
        <f t="shared" si="0"/>
        <v>15</v>
      </c>
      <c r="N22" s="2"/>
      <c r="O22" s="2"/>
    </row>
    <row r="23" spans="1:15" x14ac:dyDescent="0.35">
      <c r="A23" s="4">
        <v>22</v>
      </c>
      <c r="B23" s="5">
        <v>2022452734</v>
      </c>
      <c r="C23" s="6" t="s">
        <v>104</v>
      </c>
      <c r="D23" s="5" t="s">
        <v>88</v>
      </c>
      <c r="E23" s="7">
        <v>1</v>
      </c>
      <c r="F23" s="3">
        <v>90</v>
      </c>
      <c r="G23" s="3">
        <v>56</v>
      </c>
      <c r="H23" s="3">
        <v>0</v>
      </c>
      <c r="I23" s="28">
        <f t="shared" si="0"/>
        <v>29.200000000000003</v>
      </c>
      <c r="N23" s="2"/>
      <c r="O23" s="2"/>
    </row>
    <row r="24" spans="1:15" x14ac:dyDescent="0.35">
      <c r="A24" s="4">
        <v>23</v>
      </c>
      <c r="B24" s="5">
        <v>2022698432</v>
      </c>
      <c r="C24" s="6" t="s">
        <v>142</v>
      </c>
      <c r="D24" s="5" t="s">
        <v>88</v>
      </c>
      <c r="E24" s="7">
        <v>1</v>
      </c>
      <c r="F24" s="3">
        <v>64</v>
      </c>
      <c r="G24" s="3">
        <v>55</v>
      </c>
      <c r="H24" s="3">
        <v>0</v>
      </c>
      <c r="I24" s="28">
        <f t="shared" si="0"/>
        <v>23.8</v>
      </c>
      <c r="N24" s="2"/>
      <c r="O24" s="2"/>
    </row>
    <row r="25" spans="1:15" x14ac:dyDescent="0.35">
      <c r="A25" s="4">
        <v>24</v>
      </c>
      <c r="B25" s="5">
        <v>2022484076</v>
      </c>
      <c r="C25" s="6" t="s">
        <v>143</v>
      </c>
      <c r="D25" s="5" t="s">
        <v>88</v>
      </c>
      <c r="E25" s="7">
        <v>1</v>
      </c>
      <c r="F25" s="3">
        <v>27</v>
      </c>
      <c r="G25" s="3">
        <v>24</v>
      </c>
      <c r="H25" s="3">
        <v>0</v>
      </c>
      <c r="I25" s="28">
        <f t="shared" si="0"/>
        <v>10.200000000000001</v>
      </c>
      <c r="N25" s="2"/>
      <c r="O25" s="2"/>
    </row>
    <row r="26" spans="1:15" x14ac:dyDescent="0.35">
      <c r="A26" s="4">
        <v>25</v>
      </c>
      <c r="B26" s="5">
        <v>2022887136</v>
      </c>
      <c r="C26" s="6" t="s">
        <v>105</v>
      </c>
      <c r="D26" s="5" t="s">
        <v>88</v>
      </c>
      <c r="E26" s="7">
        <v>1</v>
      </c>
      <c r="F26" s="3">
        <v>30</v>
      </c>
      <c r="G26" s="3">
        <v>46</v>
      </c>
      <c r="H26" s="3">
        <v>0</v>
      </c>
      <c r="I26" s="28">
        <f t="shared" si="0"/>
        <v>15.200000000000001</v>
      </c>
      <c r="N26" s="2"/>
      <c r="O26" s="2"/>
    </row>
    <row r="27" spans="1:15" x14ac:dyDescent="0.35">
      <c r="A27" s="4">
        <v>26</v>
      </c>
      <c r="B27" s="5">
        <v>2022841782</v>
      </c>
      <c r="C27" s="6" t="s">
        <v>106</v>
      </c>
      <c r="D27" s="5" t="s">
        <v>88</v>
      </c>
      <c r="E27" s="7">
        <v>1</v>
      </c>
      <c r="F27" s="3">
        <v>74</v>
      </c>
      <c r="G27" s="3">
        <v>84</v>
      </c>
      <c r="H27" s="3">
        <v>0</v>
      </c>
      <c r="I27" s="28">
        <f t="shared" si="0"/>
        <v>31.6</v>
      </c>
      <c r="N27" s="2"/>
      <c r="O2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73D4-E6B6-4134-AA5B-E9121D7C89B3}">
  <dimension ref="A1:O26"/>
  <sheetViews>
    <sheetView tabSelected="1" workbookViewId="0">
      <selection activeCell="E30" sqref="E30"/>
    </sheetView>
  </sheetViews>
  <sheetFormatPr defaultRowHeight="14.5" x14ac:dyDescent="0.35"/>
  <cols>
    <col min="1" max="1" width="8.36328125" customWidth="1"/>
    <col min="2" max="2" width="16.08984375" style="2" customWidth="1"/>
    <col min="3" max="3" width="45.453125" customWidth="1"/>
    <col min="4" max="5" width="9.26953125" customWidth="1"/>
    <col min="6" max="6" width="8.7265625" style="2"/>
  </cols>
  <sheetData>
    <row r="1" spans="1:15" s="14" customFormat="1" ht="29" x14ac:dyDescent="0.35">
      <c r="A1" s="8" t="s">
        <v>26</v>
      </c>
      <c r="B1" s="9" t="s">
        <v>124</v>
      </c>
      <c r="C1" s="15" t="s">
        <v>125</v>
      </c>
      <c r="D1" s="9" t="s">
        <v>29</v>
      </c>
      <c r="E1" s="9" t="s">
        <v>126</v>
      </c>
      <c r="F1" s="10" t="s">
        <v>162</v>
      </c>
      <c r="G1" s="10" t="s">
        <v>163</v>
      </c>
      <c r="H1" s="10" t="s">
        <v>164</v>
      </c>
      <c r="I1" s="10" t="s">
        <v>158</v>
      </c>
    </row>
    <row r="2" spans="1:15" x14ac:dyDescent="0.35">
      <c r="A2" s="4">
        <v>1</v>
      </c>
      <c r="B2" s="5">
        <v>2022888298</v>
      </c>
      <c r="C2" s="6" t="s">
        <v>107</v>
      </c>
      <c r="D2" s="5" t="s">
        <v>88</v>
      </c>
      <c r="E2" s="7">
        <v>1</v>
      </c>
      <c r="F2" s="3">
        <v>84</v>
      </c>
      <c r="G2" s="3">
        <v>89</v>
      </c>
      <c r="H2" s="3">
        <v>0</v>
      </c>
      <c r="I2" s="28">
        <f t="shared" ref="I2:I26" si="0">0.2*F2+0.2*G2+0.1*H2</f>
        <v>34.6</v>
      </c>
      <c r="N2" s="2"/>
      <c r="O2" s="2"/>
    </row>
    <row r="3" spans="1:15" x14ac:dyDescent="0.35">
      <c r="A3" s="4">
        <v>2</v>
      </c>
      <c r="B3" s="5">
        <v>2022616358</v>
      </c>
      <c r="C3" s="6" t="s">
        <v>108</v>
      </c>
      <c r="D3" s="5" t="s">
        <v>88</v>
      </c>
      <c r="E3" s="7">
        <v>1</v>
      </c>
      <c r="F3" s="3">
        <v>14</v>
      </c>
      <c r="G3" s="3">
        <v>39</v>
      </c>
      <c r="H3" s="3">
        <v>0</v>
      </c>
      <c r="I3" s="28">
        <f t="shared" si="0"/>
        <v>10.600000000000001</v>
      </c>
      <c r="N3" s="2"/>
      <c r="O3" s="2"/>
    </row>
    <row r="4" spans="1:15" x14ac:dyDescent="0.35">
      <c r="A4" s="4">
        <v>3</v>
      </c>
      <c r="B4" s="5">
        <v>2022622026</v>
      </c>
      <c r="C4" s="6" t="s">
        <v>109</v>
      </c>
      <c r="D4" s="5" t="s">
        <v>88</v>
      </c>
      <c r="E4" s="7">
        <v>1</v>
      </c>
      <c r="F4" s="3">
        <v>100</v>
      </c>
      <c r="G4" s="3">
        <v>70</v>
      </c>
      <c r="H4" s="3">
        <v>0</v>
      </c>
      <c r="I4" s="28">
        <f t="shared" si="0"/>
        <v>34</v>
      </c>
      <c r="N4" s="2"/>
      <c r="O4" s="2"/>
    </row>
    <row r="5" spans="1:15" x14ac:dyDescent="0.35">
      <c r="A5" s="4">
        <v>4</v>
      </c>
      <c r="B5" s="5">
        <v>2022664562</v>
      </c>
      <c r="C5" s="6" t="s">
        <v>127</v>
      </c>
      <c r="D5" s="5" t="s">
        <v>88</v>
      </c>
      <c r="E5" s="7">
        <v>1</v>
      </c>
      <c r="F5" s="3">
        <v>14</v>
      </c>
      <c r="G5" s="3">
        <v>22</v>
      </c>
      <c r="H5" s="3">
        <v>0</v>
      </c>
      <c r="I5" s="28">
        <f t="shared" si="0"/>
        <v>7.2000000000000011</v>
      </c>
      <c r="N5" s="2"/>
      <c r="O5" s="2"/>
    </row>
    <row r="6" spans="1:15" x14ac:dyDescent="0.35">
      <c r="A6" s="4">
        <v>5</v>
      </c>
      <c r="B6" s="5">
        <v>2022845018</v>
      </c>
      <c r="C6" s="6" t="s">
        <v>128</v>
      </c>
      <c r="D6" s="5" t="s">
        <v>88</v>
      </c>
      <c r="E6" s="7">
        <v>1</v>
      </c>
      <c r="F6" s="3">
        <v>80</v>
      </c>
      <c r="G6" s="3">
        <v>75</v>
      </c>
      <c r="H6" s="3">
        <v>0</v>
      </c>
      <c r="I6" s="28">
        <f t="shared" si="0"/>
        <v>31</v>
      </c>
      <c r="N6" s="2"/>
      <c r="O6" s="2"/>
    </row>
    <row r="7" spans="1:15" x14ac:dyDescent="0.35">
      <c r="A7" s="4">
        <v>6</v>
      </c>
      <c r="B7" s="5">
        <v>2022664064</v>
      </c>
      <c r="C7" s="6" t="s">
        <v>129</v>
      </c>
      <c r="D7" s="5" t="s">
        <v>88</v>
      </c>
      <c r="E7" s="7">
        <v>1</v>
      </c>
      <c r="F7" s="3">
        <v>74</v>
      </c>
      <c r="G7" s="3">
        <v>77</v>
      </c>
      <c r="H7" s="3">
        <v>0</v>
      </c>
      <c r="I7" s="28">
        <f t="shared" si="0"/>
        <v>30.200000000000003</v>
      </c>
      <c r="N7" s="2"/>
      <c r="O7" s="2"/>
    </row>
    <row r="8" spans="1:15" x14ac:dyDescent="0.35">
      <c r="A8" s="4">
        <v>7</v>
      </c>
      <c r="B8" s="5">
        <v>2022452738</v>
      </c>
      <c r="C8" s="6" t="s">
        <v>110</v>
      </c>
      <c r="D8" s="5" t="s">
        <v>88</v>
      </c>
      <c r="E8" s="7">
        <v>1</v>
      </c>
      <c r="F8" s="3">
        <v>100</v>
      </c>
      <c r="G8" s="3">
        <v>78</v>
      </c>
      <c r="H8" s="3">
        <v>0</v>
      </c>
      <c r="I8" s="28">
        <f t="shared" si="0"/>
        <v>35.6</v>
      </c>
      <c r="N8" s="2"/>
      <c r="O8" s="2"/>
    </row>
    <row r="9" spans="1:15" x14ac:dyDescent="0.35">
      <c r="A9" s="4">
        <v>8</v>
      </c>
      <c r="B9" s="5">
        <v>2022455746</v>
      </c>
      <c r="C9" s="6" t="s">
        <v>130</v>
      </c>
      <c r="D9" s="5" t="s">
        <v>88</v>
      </c>
      <c r="E9" s="7">
        <v>1</v>
      </c>
      <c r="F9" s="3">
        <v>17</v>
      </c>
      <c r="G9" s="3">
        <v>11</v>
      </c>
      <c r="H9" s="3">
        <v>0</v>
      </c>
      <c r="I9" s="28">
        <f t="shared" si="0"/>
        <v>5.6000000000000005</v>
      </c>
      <c r="N9" s="2"/>
      <c r="O9" s="2"/>
    </row>
    <row r="10" spans="1:15" x14ac:dyDescent="0.35">
      <c r="A10" s="4">
        <v>9</v>
      </c>
      <c r="B10" s="5">
        <v>2022646472</v>
      </c>
      <c r="C10" s="6" t="s">
        <v>111</v>
      </c>
      <c r="D10" s="5" t="s">
        <v>88</v>
      </c>
      <c r="E10" s="7">
        <v>1</v>
      </c>
      <c r="F10" s="3">
        <v>80</v>
      </c>
      <c r="G10" s="3">
        <v>88</v>
      </c>
      <c r="H10" s="3">
        <v>0</v>
      </c>
      <c r="I10" s="28">
        <f t="shared" si="0"/>
        <v>33.6</v>
      </c>
      <c r="N10" s="2"/>
      <c r="O10" s="2"/>
    </row>
    <row r="11" spans="1:15" x14ac:dyDescent="0.35">
      <c r="A11" s="4">
        <v>10</v>
      </c>
      <c r="B11" s="5">
        <v>2022615986</v>
      </c>
      <c r="C11" s="6" t="s">
        <v>112</v>
      </c>
      <c r="D11" s="5" t="s">
        <v>88</v>
      </c>
      <c r="E11" s="7">
        <v>1</v>
      </c>
      <c r="F11" s="3">
        <v>67</v>
      </c>
      <c r="G11" s="3">
        <v>96</v>
      </c>
      <c r="H11" s="3">
        <v>0</v>
      </c>
      <c r="I11" s="28">
        <f t="shared" si="0"/>
        <v>32.6</v>
      </c>
      <c r="N11" s="2"/>
      <c r="O11" s="2"/>
    </row>
    <row r="12" spans="1:15" x14ac:dyDescent="0.35">
      <c r="A12" s="4">
        <v>11</v>
      </c>
      <c r="B12" s="5">
        <v>2022812654</v>
      </c>
      <c r="C12" s="6" t="s">
        <v>113</v>
      </c>
      <c r="D12" s="5" t="s">
        <v>88</v>
      </c>
      <c r="E12" s="7">
        <v>1</v>
      </c>
      <c r="F12" s="3">
        <v>80</v>
      </c>
      <c r="G12" s="3">
        <v>35</v>
      </c>
      <c r="H12" s="3">
        <v>0</v>
      </c>
      <c r="I12" s="28">
        <f t="shared" si="0"/>
        <v>23</v>
      </c>
      <c r="N12" s="2"/>
      <c r="O12" s="2"/>
    </row>
    <row r="13" spans="1:15" x14ac:dyDescent="0.35">
      <c r="A13" s="4">
        <v>12</v>
      </c>
      <c r="B13" s="5">
        <v>2022495364</v>
      </c>
      <c r="C13" s="6" t="s">
        <v>131</v>
      </c>
      <c r="D13" s="5" t="s">
        <v>88</v>
      </c>
      <c r="E13" s="7">
        <v>1</v>
      </c>
      <c r="F13" s="3">
        <v>100</v>
      </c>
      <c r="G13" s="3">
        <v>67</v>
      </c>
      <c r="H13" s="3">
        <v>0</v>
      </c>
      <c r="I13" s="28">
        <f t="shared" si="0"/>
        <v>33.4</v>
      </c>
      <c r="N13" s="2"/>
      <c r="O13" s="2"/>
    </row>
    <row r="14" spans="1:15" x14ac:dyDescent="0.35">
      <c r="A14" s="4">
        <v>13</v>
      </c>
      <c r="B14" s="5">
        <v>2022882146</v>
      </c>
      <c r="C14" s="6" t="s">
        <v>114</v>
      </c>
      <c r="D14" s="5" t="s">
        <v>88</v>
      </c>
      <c r="E14" s="7">
        <v>1</v>
      </c>
      <c r="F14" s="3">
        <v>67</v>
      </c>
      <c r="G14" s="3">
        <v>65</v>
      </c>
      <c r="H14" s="3">
        <v>0</v>
      </c>
      <c r="I14" s="28">
        <f t="shared" si="0"/>
        <v>26.4</v>
      </c>
      <c r="N14" s="2"/>
      <c r="O14" s="2"/>
    </row>
    <row r="15" spans="1:15" x14ac:dyDescent="0.35">
      <c r="A15" s="4">
        <v>14</v>
      </c>
      <c r="B15" s="5">
        <v>2022478602</v>
      </c>
      <c r="C15" s="6" t="s">
        <v>132</v>
      </c>
      <c r="D15" s="5" t="s">
        <v>88</v>
      </c>
      <c r="E15" s="7">
        <v>1</v>
      </c>
      <c r="F15" s="3">
        <v>37</v>
      </c>
      <c r="G15" s="3">
        <v>42</v>
      </c>
      <c r="H15" s="3">
        <v>0</v>
      </c>
      <c r="I15" s="28">
        <f t="shared" si="0"/>
        <v>15.8</v>
      </c>
      <c r="N15" s="2"/>
      <c r="O15" s="2"/>
    </row>
    <row r="16" spans="1:15" x14ac:dyDescent="0.35">
      <c r="A16" s="4">
        <v>15</v>
      </c>
      <c r="B16" s="5">
        <v>2022604988</v>
      </c>
      <c r="C16" s="6" t="s">
        <v>115</v>
      </c>
      <c r="D16" s="5" t="s">
        <v>88</v>
      </c>
      <c r="E16" s="7">
        <v>1</v>
      </c>
      <c r="F16" s="3">
        <v>47</v>
      </c>
      <c r="G16" s="3">
        <v>70</v>
      </c>
      <c r="H16" s="3">
        <v>0</v>
      </c>
      <c r="I16" s="28">
        <f t="shared" si="0"/>
        <v>23.4</v>
      </c>
      <c r="N16" s="2"/>
      <c r="O16" s="2"/>
    </row>
    <row r="17" spans="1:15" x14ac:dyDescent="0.35">
      <c r="A17" s="4">
        <v>16</v>
      </c>
      <c r="B17" s="5">
        <v>2022861884</v>
      </c>
      <c r="C17" s="6" t="s">
        <v>116</v>
      </c>
      <c r="D17" s="5" t="s">
        <v>88</v>
      </c>
      <c r="E17" s="7">
        <v>1</v>
      </c>
      <c r="F17" s="3">
        <v>87</v>
      </c>
      <c r="G17" s="3">
        <v>69</v>
      </c>
      <c r="H17" s="3">
        <v>0</v>
      </c>
      <c r="I17" s="28">
        <f t="shared" si="0"/>
        <v>31.200000000000003</v>
      </c>
      <c r="N17" s="2"/>
      <c r="O17" s="2"/>
    </row>
    <row r="18" spans="1:15" x14ac:dyDescent="0.35">
      <c r="A18" s="4">
        <v>17</v>
      </c>
      <c r="B18" s="5">
        <v>2022882194</v>
      </c>
      <c r="C18" s="6" t="s">
        <v>117</v>
      </c>
      <c r="D18" s="5" t="s">
        <v>88</v>
      </c>
      <c r="E18" s="7">
        <v>1</v>
      </c>
      <c r="F18" s="3">
        <v>87</v>
      </c>
      <c r="G18" s="3">
        <v>81</v>
      </c>
      <c r="H18" s="3">
        <v>0</v>
      </c>
      <c r="I18" s="28">
        <f t="shared" si="0"/>
        <v>33.6</v>
      </c>
      <c r="N18" s="2"/>
      <c r="O18" s="2"/>
    </row>
    <row r="19" spans="1:15" x14ac:dyDescent="0.35">
      <c r="A19" s="4">
        <v>18</v>
      </c>
      <c r="B19" s="5">
        <v>2022464114</v>
      </c>
      <c r="C19" s="6" t="s">
        <v>118</v>
      </c>
      <c r="D19" s="5" t="s">
        <v>88</v>
      </c>
      <c r="E19" s="7">
        <v>1</v>
      </c>
      <c r="F19" s="3">
        <v>57</v>
      </c>
      <c r="G19" s="3">
        <v>62</v>
      </c>
      <c r="H19" s="3">
        <v>0</v>
      </c>
      <c r="I19" s="28">
        <f t="shared" si="0"/>
        <v>23.8</v>
      </c>
      <c r="N19" s="2"/>
      <c r="O19" s="2"/>
    </row>
    <row r="20" spans="1:15" x14ac:dyDescent="0.35">
      <c r="A20" s="4">
        <v>19</v>
      </c>
      <c r="B20" s="5">
        <v>2022611244</v>
      </c>
      <c r="C20" s="6" t="s">
        <v>119</v>
      </c>
      <c r="D20" s="5" t="s">
        <v>88</v>
      </c>
      <c r="E20" s="7">
        <v>1</v>
      </c>
      <c r="F20" s="3">
        <v>74</v>
      </c>
      <c r="G20" s="3">
        <v>70</v>
      </c>
      <c r="H20" s="3">
        <v>0</v>
      </c>
      <c r="I20" s="28">
        <f t="shared" si="0"/>
        <v>28.8</v>
      </c>
      <c r="N20" s="2"/>
      <c r="O20" s="2"/>
    </row>
    <row r="21" spans="1:15" x14ac:dyDescent="0.35">
      <c r="A21" s="4">
        <v>20</v>
      </c>
      <c r="B21" s="5">
        <v>2022698284</v>
      </c>
      <c r="C21" s="6" t="s">
        <v>133</v>
      </c>
      <c r="D21" s="5" t="s">
        <v>88</v>
      </c>
      <c r="E21" s="7">
        <v>1</v>
      </c>
      <c r="F21" s="3">
        <v>94</v>
      </c>
      <c r="G21" s="3">
        <v>79</v>
      </c>
      <c r="H21" s="3">
        <v>0</v>
      </c>
      <c r="I21" s="28">
        <f t="shared" si="0"/>
        <v>34.6</v>
      </c>
      <c r="N21" s="2"/>
      <c r="O21" s="2"/>
    </row>
    <row r="22" spans="1:15" x14ac:dyDescent="0.35">
      <c r="A22" s="4">
        <v>21</v>
      </c>
      <c r="B22" s="5">
        <v>2022455666</v>
      </c>
      <c r="C22" s="6" t="s">
        <v>134</v>
      </c>
      <c r="D22" s="5" t="s">
        <v>88</v>
      </c>
      <c r="E22" s="7">
        <v>1</v>
      </c>
      <c r="F22" s="3">
        <v>100</v>
      </c>
      <c r="G22" s="3">
        <v>75</v>
      </c>
      <c r="H22" s="3">
        <v>0</v>
      </c>
      <c r="I22" s="28">
        <f t="shared" si="0"/>
        <v>35</v>
      </c>
      <c r="N22" s="2"/>
      <c r="O22" s="2"/>
    </row>
    <row r="23" spans="1:15" x14ac:dyDescent="0.35">
      <c r="A23" s="4">
        <v>22</v>
      </c>
      <c r="B23" s="5">
        <v>2022455986</v>
      </c>
      <c r="C23" s="6" t="s">
        <v>135</v>
      </c>
      <c r="D23" s="5" t="s">
        <v>88</v>
      </c>
      <c r="E23" s="7">
        <v>1</v>
      </c>
      <c r="F23" s="3">
        <v>77</v>
      </c>
      <c r="G23" s="3">
        <v>60</v>
      </c>
      <c r="H23" s="3">
        <v>0</v>
      </c>
      <c r="I23" s="28">
        <f t="shared" si="0"/>
        <v>27.4</v>
      </c>
      <c r="N23" s="2"/>
      <c r="O23" s="2"/>
    </row>
    <row r="24" spans="1:15" x14ac:dyDescent="0.35">
      <c r="A24" s="4">
        <v>23</v>
      </c>
      <c r="B24" s="5">
        <v>2022498434</v>
      </c>
      <c r="C24" s="6" t="s">
        <v>120</v>
      </c>
      <c r="D24" s="5" t="s">
        <v>88</v>
      </c>
      <c r="E24" s="7">
        <v>1</v>
      </c>
      <c r="F24" s="3">
        <v>54</v>
      </c>
      <c r="G24" s="3">
        <v>67</v>
      </c>
      <c r="H24" s="3">
        <v>0</v>
      </c>
      <c r="I24" s="28">
        <f t="shared" si="0"/>
        <v>24.200000000000003</v>
      </c>
      <c r="N24" s="2"/>
      <c r="O24" s="2"/>
    </row>
    <row r="25" spans="1:15" x14ac:dyDescent="0.35">
      <c r="A25" s="4">
        <v>24</v>
      </c>
      <c r="B25" s="5">
        <v>2022868798</v>
      </c>
      <c r="C25" s="6" t="s">
        <v>136</v>
      </c>
      <c r="D25" s="5" t="s">
        <v>88</v>
      </c>
      <c r="E25" s="7">
        <v>1</v>
      </c>
      <c r="F25" s="3">
        <v>100</v>
      </c>
      <c r="G25" s="3">
        <v>68</v>
      </c>
      <c r="H25" s="3">
        <v>0</v>
      </c>
      <c r="I25" s="28">
        <f t="shared" si="0"/>
        <v>33.6</v>
      </c>
      <c r="N25" s="2"/>
      <c r="O25" s="2"/>
    </row>
    <row r="26" spans="1:15" x14ac:dyDescent="0.35">
      <c r="A26" s="4">
        <v>25</v>
      </c>
      <c r="B26" s="5">
        <v>2022886992</v>
      </c>
      <c r="C26" s="6" t="s">
        <v>121</v>
      </c>
      <c r="D26" s="5" t="s">
        <v>88</v>
      </c>
      <c r="E26" s="7">
        <v>1</v>
      </c>
      <c r="F26" s="3">
        <v>67</v>
      </c>
      <c r="G26" s="3">
        <v>88</v>
      </c>
      <c r="H26" s="3">
        <v>0</v>
      </c>
      <c r="I26" s="28">
        <f t="shared" si="0"/>
        <v>31</v>
      </c>
      <c r="N26" s="2"/>
      <c r="O26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8A7D-E6A2-4351-B953-338922249336}">
  <dimension ref="A1:I14"/>
  <sheetViews>
    <sheetView workbookViewId="0">
      <selection activeCell="H7" sqref="H7"/>
    </sheetView>
  </sheetViews>
  <sheetFormatPr defaultRowHeight="14.5" x14ac:dyDescent="0.35"/>
  <cols>
    <col min="1" max="1" width="4.6328125" style="2" customWidth="1"/>
    <col min="2" max="2" width="17.1796875" style="2" customWidth="1"/>
    <col min="3" max="3" width="43.81640625" style="29" customWidth="1"/>
    <col min="4" max="16384" width="8.7265625" style="2"/>
  </cols>
  <sheetData>
    <row r="1" spans="1:9" x14ac:dyDescent="0.35">
      <c r="A1" s="30"/>
      <c r="B1" s="30"/>
      <c r="C1" s="31"/>
      <c r="D1" s="32" t="s">
        <v>146</v>
      </c>
      <c r="E1" s="32" t="s">
        <v>147</v>
      </c>
      <c r="F1" s="32" t="s">
        <v>153</v>
      </c>
      <c r="G1" s="33">
        <v>0.6</v>
      </c>
      <c r="H1" s="32" t="s">
        <v>148</v>
      </c>
      <c r="I1" s="33">
        <v>1</v>
      </c>
    </row>
    <row r="2" spans="1:9" x14ac:dyDescent="0.35">
      <c r="A2" s="32" t="s">
        <v>26</v>
      </c>
      <c r="B2" s="32" t="s">
        <v>124</v>
      </c>
      <c r="C2" s="34" t="s">
        <v>125</v>
      </c>
      <c r="D2" s="32" t="s">
        <v>144</v>
      </c>
      <c r="E2" s="32" t="s">
        <v>145</v>
      </c>
      <c r="F2" s="32" t="s">
        <v>149</v>
      </c>
      <c r="G2" s="32" t="s">
        <v>150</v>
      </c>
      <c r="H2" s="32" t="s">
        <v>151</v>
      </c>
      <c r="I2" s="32" t="s">
        <v>152</v>
      </c>
    </row>
    <row r="3" spans="1:9" x14ac:dyDescent="0.35">
      <c r="A3" s="35">
        <v>1</v>
      </c>
      <c r="B3" s="35">
        <v>2022672274</v>
      </c>
      <c r="C3" s="36" t="s">
        <v>154</v>
      </c>
      <c r="D3" s="35">
        <v>23.5</v>
      </c>
      <c r="E3" s="35">
        <v>41</v>
      </c>
      <c r="F3" s="35">
        <v>17</v>
      </c>
      <c r="G3" s="37">
        <f>D3/30*10+E3/50*30+F3/20*20</f>
        <v>49.43333333333333</v>
      </c>
      <c r="H3" s="35">
        <v>10</v>
      </c>
      <c r="I3" s="38">
        <f>G3+H3/60*40</f>
        <v>56.099999999999994</v>
      </c>
    </row>
    <row r="4" spans="1:9" x14ac:dyDescent="0.35">
      <c r="A4" s="35">
        <v>2</v>
      </c>
      <c r="B4" s="35">
        <v>2017821038</v>
      </c>
      <c r="C4" s="36" t="s">
        <v>155</v>
      </c>
      <c r="D4" s="35">
        <v>16.5</v>
      </c>
      <c r="E4" s="35">
        <v>38</v>
      </c>
      <c r="F4" s="35">
        <v>17</v>
      </c>
      <c r="G4" s="37">
        <f t="shared" ref="G4:G6" si="0">D4/30*10+E4/50*30+F4/20*20</f>
        <v>45.3</v>
      </c>
      <c r="H4" s="35"/>
      <c r="I4" s="38">
        <f t="shared" ref="I4:I6" si="1">G4+H4/60*40</f>
        <v>45.3</v>
      </c>
    </row>
    <row r="5" spans="1:9" x14ac:dyDescent="0.35">
      <c r="A5" s="35">
        <v>3</v>
      </c>
      <c r="B5" s="35">
        <v>2021305295</v>
      </c>
      <c r="C5" s="36" t="s">
        <v>156</v>
      </c>
      <c r="D5" s="35">
        <v>17</v>
      </c>
      <c r="E5" s="35">
        <v>36</v>
      </c>
      <c r="F5" s="35">
        <v>17</v>
      </c>
      <c r="G5" s="37">
        <f t="shared" si="0"/>
        <v>44.266666666666666</v>
      </c>
      <c r="H5" s="35">
        <v>25</v>
      </c>
      <c r="I5" s="38">
        <f t="shared" si="1"/>
        <v>60.933333333333337</v>
      </c>
    </row>
    <row r="6" spans="1:9" x14ac:dyDescent="0.35">
      <c r="A6" s="35">
        <v>4</v>
      </c>
      <c r="B6" s="35">
        <v>2022690334</v>
      </c>
      <c r="C6" s="36" t="s">
        <v>157</v>
      </c>
      <c r="D6" s="35">
        <v>15.5</v>
      </c>
      <c r="E6" s="35">
        <v>32</v>
      </c>
      <c r="F6" s="35">
        <v>17</v>
      </c>
      <c r="G6" s="37">
        <f t="shared" si="0"/>
        <v>41.366666666666667</v>
      </c>
      <c r="H6" s="35">
        <v>19</v>
      </c>
      <c r="I6" s="38">
        <f t="shared" si="1"/>
        <v>54.033333333333331</v>
      </c>
    </row>
    <row r="11" spans="1:9" x14ac:dyDescent="0.35">
      <c r="A11" s="29"/>
    </row>
    <row r="12" spans="1:9" x14ac:dyDescent="0.35">
      <c r="A12" s="29"/>
    </row>
    <row r="13" spans="1:9" x14ac:dyDescent="0.35">
      <c r="A13" s="29"/>
    </row>
    <row r="14" spans="1:9" x14ac:dyDescent="0.35">
      <c r="A14" s="29"/>
      <c r="C14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c 7 3 c e 6 - f d b 2 - 4 1 0 d - b f 9 7 - 0 c 1 8 2 b 7 3 e d 6 d "   x m l n s = " h t t p : / / s c h e m a s . m i c r o s o f t . c o m / D a t a M a s h u p " > A A A A A I 0 E A A B Q S w M E F A A C A A g A 0 A N x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Q A 3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N x V e X K Q M C I A Q A A y g 0 A A B M A H A B G b 3 J t d W x h c y 9 T Z W N 0 a W 9 u M S 5 t I K I Y A C i g F A A A A A A A A A A A A A A A A A A A A A A A A A A A A O 2 V T W u D Q B B A 7 4 L / Y d l c F E T c 1 d T S 4 s H a F k I J F O I t y W G j m 0 S q q + g G W i T / v X 4 k w Y I h x Q g p 1 F y E m X F n 9 M 2 L G f V 4 E D M w q 6 / o U R R E I d u S l P p g B F 2 y C q m m 6 U B 6 J x s K k A y B B U L K R Q E U v 1 m 8 S z 1 a R N 7 9 t V q V Z t J r E F L V i R m n j G c S f H l Y Y A 1 j Y z G 1 X Y T w 4 o N 4 C G n I U x N / D W U F z C d R E t K o K C Z l e w s i V Y d L W a k b n N p b h 1 7 5 f O J b p 6 n g c j 9 / J p w s D + U j 6 G w J 2 x S T u 1 8 J L U e t K l U 3 J S x b x 2 n k x O E u Y m U y k 4 6 H K H k O 6 z i C C p g w f m e o Z c V e A c c E P p f Q i w Q v Q o D T T 9 6 I G 2 f i 4 5 8 H 7 W V R C F j r 7 K 0 Y z A M G f B s M Z j s G s w 8 M 5 t / H Y C c J Z T 5 q f f P 1 A z p x t A o Y l f I 2 c Z R W j s 3 e 9 W k X B A R S b / T 9 Q c K r J L w Z i k H E Q k T c U c S K W q u M V e a X Q j b v 0 n v Y g q j c g s 2 w B R 2 E b K K 9 E Y p / / t 9 Y C 6 l 3 F l I / K 6 T e 6 Q t p X L U F h o b B m z 3 F + B 7 Z w x Z c K e S 4 L x R P A 4 o L K L 4 B U E s B A i 0 A F A A C A A g A 0 A N x V R 7 t 5 J O j A A A A 9 g A A A B I A A A A A A A A A A A A A A A A A A A A A A E N v b m Z p Z y 9 Q Y W N r Y W d l L n h t b F B L A Q I t A B Q A A g A I A N A D c V U P y u m r p A A A A O k A A A A T A A A A A A A A A A A A A A A A A O 8 A A A B b Q 2 9 u d G V u d F 9 U e X B l c 1 0 u e G 1 s U E s B A i 0 A F A A C A A g A 0 A N x V e X K Q M C I A Q A A y g 0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2 g A A A A A A A B B a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Q 5 O j A 3 L j A 5 N D A z M j V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v Q X V 0 b 1 J l b W 9 2 Z W R D b 2 x 1 b W 5 z M S 5 7 Q 2 9 s d W 1 u M S w w f S Z x d W 9 0 O y w m c X V v d D t T Z W N 0 a W 9 u M S 9 U Y W J s Z T A w M y A o U G F n Z S A x K S 9 B d X R v U m V t b 3 Z l Z E N v b H V t b n M x L n t D b 2 x 1 b W 4 y L D F 9 J n F 1 b 3 Q 7 L C Z x d W 9 0 O 1 N l Y 3 R p b 2 4 x L 1 R h Y m x l M D A z I C h Q Y W d l I D E p L 0 F 1 d G 9 S Z W 1 v d m V k Q 2 9 s d W 1 u c z E u e 0 N v b H V t b j M s M n 0 m c X V v d D s s J n F 1 b 3 Q 7 U 2 V j d G l v b j E v V G F i b G U w M D M g K F B h Z 2 U g M S k v Q X V 0 b 1 J l b W 9 2 Z W R D b 2 x 1 b W 5 z M S 5 7 Q 2 9 s d W 1 u N C w z f S Z x d W 9 0 O y w m c X V v d D t T Z W N 0 a W 9 u M S 9 U Y W J s Z T A w M y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y w m c X V v d D t T Z W N 0 a W 9 u M S 9 U Y W J s Z T A w M y A o U G F n Z S A x K S 9 B d X R v U m V t b 3 Z l Z E N v b H V t b n M x L n t D b 2 x 1 b W 4 z L D J 9 J n F 1 b 3 Q 7 L C Z x d W 9 0 O 1 N l Y 3 R p b 2 4 x L 1 R h Y m x l M D A z I C h Q Y W d l I D E p L 0 F 1 d G 9 S Z W 1 v d m V k Q 2 9 s d W 1 u c z E u e 0 N v b H V t b j Q s M 3 0 m c X V v d D s s J n F 1 b 3 Q 7 U 2 V j d G l v b j E v V G F i b G U w M D M g K F B h Z 2 U g M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L 0 N o Y W 5 n Z W Q g V H l w Z S 5 7 Q 2 9 s d W 1 u M S w w f S Z x d W 9 0 O y w m c X V v d D t T Z W N 0 a W 9 u M S 9 U Y W J s Z T A w N y A o U G F n Z S A y K S 9 D a G F u Z 2 V k I F R 5 c G U u e 0 N v b H V t b j I s M X 0 m c X V v d D s s J n F 1 b 3 Q 7 U 2 V j d G l v b j E v V G F i b G U w M D c g K F B h Z 2 U g M i k v Q 2 h h b m d l Z C B U e X B l L n t D b 2 x 1 b W 4 z L D J 9 J n F 1 b 3 Q 7 L C Z x d W 9 0 O 1 N l Y 3 R p b 2 4 x L 1 R h Y m x l M D A 3 I C h Q Y W d l I D I p L 0 N o Y W 5 n Z W Q g V H l w Z S 5 7 Q 2 9 s d W 1 u N C w z f S Z x d W 9 0 O y w m c X V v d D t T Z W N 0 a W 9 u M S 9 U Y W J s Z T A w N y A o U G F n Z S A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v Q 2 h h b m d l Z C B U e X B l L n t D b 2 x 1 b W 4 x L D B 9 J n F 1 b 3 Q 7 L C Z x d W 9 0 O 1 N l Y 3 R p b 2 4 x L 1 R h Y m x l M D A 3 I C h Q Y W d l I D I p L 0 N o Y W 5 n Z W Q g V H l w Z S 5 7 Q 2 9 s d W 1 u M i w x f S Z x d W 9 0 O y w m c X V v d D t T Z W N 0 a W 9 u M S 9 U Y W J s Z T A w N y A o U G F n Z S A y K S 9 D a G F u Z 2 V k I F R 5 c G U u e 0 N v b H V t b j M s M n 0 m c X V v d D s s J n F 1 b 3 Q 7 U 2 V j d G l v b j E v V G F i b G U w M D c g K F B h Z 2 U g M i k v Q 2 h h b m d l Z C B U e X B l L n t D b 2 x 1 b W 4 0 L D N 9 J n F 1 b 3 Q 7 L C Z x d W 9 0 O 1 N l Y 3 R p b 2 4 x L 1 R h Y m x l M D A 3 I C h Q Y W d l I D I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T U d C Z 0 0 9 I i A v P j x F b n R y e S B U e X B l P S J G a W x s T G F z d F V w Z G F 0 Z W Q i I F Z h b H V l P S J k M j A y M i 0 x M S 0 x N l Q x N T o 1 M z o w M y 4 5 M j k w O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R d W V y e U l E I i B W Y W x 1 Z T 0 i c 2 I 5 Z T d l M m Z j L T E 1 N m Q t N G N h M i 1 h N m V m L T c x Z j B m O G M 1 N z I x M i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1 O j A 3 L j E w N T A 5 M z J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3 O j I 1 L j E 2 N D c 5 O D R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I p L 0 N o Y W 5 n Z W Q g V H l w Z S 5 7 Q 2 9 s d W 1 u M S w w f S Z x d W 9 0 O y w m c X V v d D t T Z W N 0 a W 9 u M S 9 U Y W J s Z T A w M y A o U G F n Z S A x K S A o M i k v Q 2 h h b m d l Z C B U e X B l L n t D b 2 x 1 b W 4 y L D F 9 J n F 1 b 3 Q 7 L C Z x d W 9 0 O 1 N l Y 3 R p b 2 4 x L 1 R h Y m x l M D A z I C h Q Y W d l I D E p I C g y K S 9 D a G F u Z 2 V k I F R 5 c G U u e 0 N v b H V t b j M s M n 0 m c X V v d D s s J n F 1 b 3 Q 7 U 2 V j d G l v b j E v V G F i b G U w M D M g K F B h Z 2 U g M S k g K D I p L 0 N o Y W 5 n Z W Q g V H l w Z S 5 7 Q 2 9 s d W 1 u N C w z f S Z x d W 9 0 O y w m c X V v d D t T Z W N 0 a W 9 u M S 9 U Y W J s Z T A w M y A o U G F n Z S A x K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y K S 9 D a G F u Z 2 V k I F R 5 c G U u e 0 N v b H V t b j E s M H 0 m c X V v d D s s J n F 1 b 3 Q 7 U 2 V j d G l v b j E v V G F i b G U w M D M g K F B h Z 2 U g M S k g K D I p L 0 N o Y W 5 n Z W Q g V H l w Z S 5 7 Q 2 9 s d W 1 u M i w x f S Z x d W 9 0 O y w m c X V v d D t T Z W N 0 a W 9 u M S 9 U Y W J s Z T A w M y A o U G F n Z S A x K S A o M i k v Q 2 h h b m d l Z C B U e X B l L n t D b 2 x 1 b W 4 z L D J 9 J n F 1 b 3 Q 7 L C Z x d W 9 0 O 1 N l Y 3 R p b 2 4 x L 1 R h Y m x l M D A z I C h Q Y W d l I D E p I C g y K S 9 D a G F u Z 2 V k I F R 5 c G U u e 0 N v b H V t b j Q s M 3 0 m c X V v d D s s J n F 1 b 3 Q 7 U 2 V j d G l v b j E v V G F i b G U w M D M g K F B h Z 2 U g M S k g K D I p L 0 N o Y W 5 n Z W Q g V H l w Z S 5 7 Q 2 9 s d W 1 u N S w 0 f S Z x d W 9 0 O 1 0 s J n F 1 b 3 Q 7 U m V s Y X R p b 2 5 z a G l w S W 5 m b y Z x d W 9 0 O z p b X X 0 i I C 8 + P E V u d H J 5 I F R 5 c G U 9 I l F 1 Z X J 5 S U Q i I F Z h b H V l P S J z Z D M 2 M j k x Y 2 Y t O W M 3 O C 0 0 N W E 0 L T h h Y T M t N W Q 3 Z G Q y N m M w N W E y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3 O j A w L j k 3 N j k z N D B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I p L 0 N o Y W 5 n Z W Q g V H l w Z S 5 7 Q 2 9 s d W 1 u M S w w f S Z x d W 9 0 O y w m c X V v d D t T Z W N 0 a W 9 u M S 9 U Y W J s Z T A w N y A o U G F n Z S A y K S A o M i k v Q 2 h h b m d l Z C B U e X B l L n t D b 2 x 1 b W 4 y L D F 9 J n F 1 b 3 Q 7 L C Z x d W 9 0 O 1 N l Y 3 R p b 2 4 x L 1 R h Y m x l M D A 3 I C h Q Y W d l I D I p I C g y K S 9 D a G F u Z 2 V k I F R 5 c G U u e 0 N v b H V t b j M s M n 0 m c X V v d D s s J n F 1 b 3 Q 7 U 2 V j d G l v b j E v V G F i b G U w M D c g K F B h Z 2 U g M i k g K D I p L 0 N o Y W 5 n Z W Q g V H l w Z S 5 7 Q 2 9 s d W 1 u N C w z f S Z x d W 9 0 O y w m c X V v d D t T Z W N 0 a W 9 u M S 9 U Y W J s Z T A w N y A o U G F n Z S A y K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y K S 9 D a G F u Z 2 V k I F R 5 c G U u e 0 N v b H V t b j E s M H 0 m c X V v d D s s J n F 1 b 3 Q 7 U 2 V j d G l v b j E v V G F i b G U w M D c g K F B h Z 2 U g M i k g K D I p L 0 N o Y W 5 n Z W Q g V H l w Z S 5 7 Q 2 9 s d W 1 u M i w x f S Z x d W 9 0 O y w m c X V v d D t T Z W N 0 a W 9 u M S 9 U Y W J s Z T A w N y A o U G F n Z S A y K S A o M i k v Q 2 h h b m d l Z C B U e X B l L n t D b 2 x 1 b W 4 z L D J 9 J n F 1 b 3 Q 7 L C Z x d W 9 0 O 1 N l Y 3 R p b 2 4 x L 1 R h Y m x l M D A 3 I C h Q Y W d l I D I p I C g y K S 9 D a G F u Z 2 V k I F R 5 c G U u e 0 N v b H V t b j Q s M 3 0 m c X V v d D s s J n F 1 b 3 Q 7 U 2 V j d G l v b j E v V G F i b G U w M D c g K F B h Z 2 U g M i k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N z o 1 O C 4 1 N D Y 1 M z Y 5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M s M n 0 m c X V v d D s s J n F 1 b 3 Q 7 U 2 V j d G l v b j E v Q X B w Z W 5 k M i 9 B d X R v U m V t b 3 Z l Z E N v b H V t b n M x L n t D b 2 x 1 b W 4 0 L D N 9 J n F 1 b 3 Q 7 L C Z x d W 9 0 O 1 N l Y 3 R p b 2 4 x L 0 F w c G V u Z D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O T o y M S 4 w N j A 5 N T U x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I C g z K S 9 D a G F u Z 2 V k I F R 5 c G U u e 0 N v b H V t b j E s M H 0 m c X V v d D s s J n F 1 b 3 Q 7 U 2 V j d G l v b j E v V G F i b G U w M D c g K F B h Z 2 U g M i k g K D M p L 0 N o Y W 5 n Z W Q g V H l w Z S 5 7 Q 2 9 s d W 1 u M i w x f S Z x d W 9 0 O y w m c X V v d D t T Z W N 0 a W 9 u M S 9 U Y W J s Z T A w N y A o U G F n Z S A y K S A o M y k v Q 2 h h b m d l Z C B U e X B l L n t D b 2 x 1 b W 4 z L D J 9 J n F 1 b 3 Q 7 L C Z x d W 9 0 O 1 N l Y 3 R p b 2 4 x L 1 R h Y m x l M D A 3 I C h Q Y W d l I D I p I C g z K S 9 D a G F u Z 2 V k I F R 5 c G U u e 0 N v b H V t b j Q s M 3 0 m c X V v d D s s J n F 1 b 3 Q 7 U 2 V j d G l v b j E v V G F i b G U w M D c g K F B h Z 2 U g M i k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y K S A o M y k v Q 2 h h b m d l Z C B U e X B l L n t D b 2 x 1 b W 4 x L D B 9 J n F 1 b 3 Q 7 L C Z x d W 9 0 O 1 N l Y 3 R p b 2 4 x L 1 R h Y m x l M D A 3 I C h Q Y W d l I D I p I C g z K S 9 D a G F u Z 2 V k I F R 5 c G U u e 0 N v b H V t b j I s M X 0 m c X V v d D s s J n F 1 b 3 Q 7 U 2 V j d G l v b j E v V G F i b G U w M D c g K F B h Z 2 U g M i k g K D M p L 0 N o Y W 5 n Z W Q g V H l w Z S 5 7 Q 2 9 s d W 1 u M y w y f S Z x d W 9 0 O y w m c X V v d D t T Z W N 0 a W 9 u M S 9 U Y W J s Z T A w N y A o U G F n Z S A y K S A o M y k v Q 2 h h b m d l Z C B U e X B l L n t D b 2 x 1 b W 4 0 L D N 9 J n F 1 b 3 Q 7 L C Z x d W 9 0 O 1 N l Y 3 R p b 2 4 x L 1 R h Y m x l M D A 3 I C h Q Y W d l I D I p I C g z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k 6 M j E u M D g 5 O D c z O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M y k v Q 2 h h b m d l Z C B U e X B l L n t D b 2 x 1 b W 4 x L D B 9 J n F 1 b 3 Q 7 L C Z x d W 9 0 O 1 N l Y 3 R p b 2 4 x L 1 R h Y m x l M D A z I C h Q Y W d l I D E p I C g z K S 9 D a G F u Z 2 V k I F R 5 c G U u e 0 N v b H V t b j I s M X 0 m c X V v d D s s J n F 1 b 3 Q 7 U 2 V j d G l v b j E v V G F i b G U w M D M g K F B h Z 2 U g M S k g K D M p L 0 N o Y W 5 n Z W Q g V H l w Z S 5 7 Q 2 9 s d W 1 u M y w y f S Z x d W 9 0 O y w m c X V v d D t T Z W N 0 a W 9 u M S 9 U Y W J s Z T A w M y A o U G F n Z S A x K S A o M y k v Q 2 h h b m d l Z C B U e X B l L n t D b 2 x 1 b W 4 0 L D N 9 J n F 1 b 3 Q 7 L C Z x d W 9 0 O 1 N l Y 3 R p b 2 4 x L 1 R h Y m x l M D A z I C h Q Y W d l I D E p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M p L 0 N o Y W 5 n Z W Q g V H l w Z S 5 7 Q 2 9 s d W 1 u M S w w f S Z x d W 9 0 O y w m c X V v d D t T Z W N 0 a W 9 u M S 9 U Y W J s Z T A w M y A o U G F n Z S A x K S A o M y k v Q 2 h h b m d l Z C B U e X B l L n t D b 2 x 1 b W 4 y L D F 9 J n F 1 b 3 Q 7 L C Z x d W 9 0 O 1 N l Y 3 R p b 2 4 x L 1 R h Y m x l M D A z I C h Q Y W d l I D E p I C g z K S 9 D a G F u Z 2 V k I F R 5 c G U u e 0 N v b H V t b j M s M n 0 m c X V v d D s s J n F 1 b 3 Q 7 U 2 V j d G l v b j E v V G F i b G U w M D M g K F B h Z 2 U g M S k g K D M p L 0 N o Y W 5 n Z W Q g V H l w Z S 5 7 Q 2 9 s d W 1 u N C w z f S Z x d W 9 0 O y w m c X V v d D t T Z W N 0 a W 9 u M S 9 U Y W J s Z T A w M y A o U G F n Z S A x K S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2 O j A w O j I y L j g 5 M D U 2 N j Z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y 9 B d X R v U m V t b 3 Z l Z E N v b H V t b n M x L n t D b 2 x 1 b W 4 x L D B 9 J n F 1 b 3 Q 7 L C Z x d W 9 0 O 1 N l Y 3 R p b 2 4 x L 0 F w c G V u Z D M v Q X V 0 b 1 J l b W 9 2 Z W R D b 2 x 1 b W 5 z M S 5 7 Q 2 9 s d W 1 u M i w x f S Z x d W 9 0 O y w m c X V v d D t T Z W N 0 a W 9 u M S 9 B c H B l b m Q z L 0 F 1 d G 9 S Z W 1 v d m V k Q 2 9 s d W 1 u c z E u e 0 N v b H V t b j M s M n 0 m c X V v d D s s J n F 1 b 3 Q 7 U 2 V j d G l v b j E v Q X B w Z W 5 k M y 9 B d X R v U m V t b 3 Z l Z E N v b H V t b n M x L n t D b 2 x 1 b W 4 0 L D N 9 J n F 1 b 3 Q 7 L C Z x d W 9 0 O 1 N l Y 3 R p b 2 4 x L 0 F w c G V u Z D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H B l b m Q z L 0 F 1 d G 9 S Z W 1 v d m V k Q 2 9 s d W 1 u c z E u e 0 N v b H V t b j E s M H 0 m c X V v d D s s J n F 1 b 3 Q 7 U 2 V j d G l v b j E v Q X B w Z W 5 k M y 9 B d X R v U m V t b 3 Z l Z E N v b H V t b n M x L n t D b 2 x 1 b W 4 y L D F 9 J n F 1 b 3 Q 7 L C Z x d W 9 0 O 1 N l Y 3 R p b 2 4 x L 0 F w c G V u Z D M v Q X V 0 b 1 J l b W 9 2 Z W R D b 2 x 1 b W 5 z M S 5 7 Q 2 9 s d W 1 u M y w y f S Z x d W 9 0 O y w m c X V v d D t T Z W N 0 a W 9 u M S 9 B c H B l b m Q z L 0 F 1 d G 9 S Z W 1 v d m V k Q 2 9 s d W 1 u c z E u e 0 N v b H V t b j Q s M 3 0 m c X V v d D s s J n F 1 b 3 Q 7 U 2 V j d G l v b j E v Q X B w Z W 5 k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2 O j A y O j A 4 L j E w N D Q x O D V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Q p L 0 F 1 d G 9 S Z W 1 v d m V k Q 2 9 s d W 1 u c z E u e 0 N v b H V t b j E s M H 0 m c X V v d D s s J n F 1 b 3 Q 7 U 2 V j d G l v b j E v V G F i b G U w M D M g K F B h Z 2 U g M S k g K D Q p L 0 F 1 d G 9 S Z W 1 v d m V k Q 2 9 s d W 1 u c z E u e 0 N v b H V t b j I s M X 0 m c X V v d D s s J n F 1 b 3 Q 7 U 2 V j d G l v b j E v V G F i b G U w M D M g K F B h Z 2 U g M S k g K D Q p L 0 F 1 d G 9 S Z W 1 v d m V k Q 2 9 s d W 1 u c z E u e 0 N v b H V t b j M s M n 0 m c X V v d D s s J n F 1 b 3 Q 7 U 2 V j d G l v b j E v V G F i b G U w M D M g K F B h Z 2 U g M S k g K D Q p L 0 F 1 d G 9 S Z W 1 v d m V k Q 2 9 s d W 1 u c z E u e 0 N v b H V t b j Q s M 3 0 m c X V v d D s s J n F 1 b 3 Q 7 U 2 V j d G l v b j E v V G F i b G U w M D M g K F B h Z 2 U g M S k g K D Q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Q p L 0 F 1 d G 9 S Z W 1 v d m V k Q 2 9 s d W 1 u c z E u e 0 N v b H V t b j E s M H 0 m c X V v d D s s J n F 1 b 3 Q 7 U 2 V j d G l v b j E v V G F i b G U w M D M g K F B h Z 2 U g M S k g K D Q p L 0 F 1 d G 9 S Z W 1 v d m V k Q 2 9 s d W 1 u c z E u e 0 N v b H V t b j I s M X 0 m c X V v d D s s J n F 1 b 3 Q 7 U 2 V j d G l v b j E v V G F i b G U w M D M g K F B h Z 2 U g M S k g K D Q p L 0 F 1 d G 9 S Z W 1 v d m V k Q 2 9 s d W 1 u c z E u e 0 N v b H V t b j M s M n 0 m c X V v d D s s J n F 1 b 3 Q 7 U 2 V j d G l v b j E v V G F i b G U w M D M g K F B h Z 2 U g M S k g K D Q p L 0 F 1 d G 9 S Z W 1 v d m V k Q 2 9 s d W 1 u c z E u e 0 N v b H V t b j Q s M 3 0 m c X V v d D s s J n F 1 b 3 Q 7 U 2 V j d G l v b j E v V G F i b G U w M D M g K F B h Z 2 U g M S k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j o w M z o y O C 4 3 M D A 3 O D Q w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1 K S 9 B d X R v U m V t b 3 Z l Z E N v b H V t b n M x L n t D b 2 x 1 b W 4 x L D B 9 J n F 1 b 3 Q 7 L C Z x d W 9 0 O 1 N l Y 3 R p b 2 4 x L 1 R h Y m x l M D A z I C h Q Y W d l I D E p I C g 1 K S 9 B d X R v U m V t b 3 Z l Z E N v b H V t b n M x L n t D b 2 x 1 b W 4 y L D F 9 J n F 1 b 3 Q 7 L C Z x d W 9 0 O 1 N l Y 3 R p b 2 4 x L 1 R h Y m x l M D A z I C h Q Y W d l I D E p I C g 1 K S 9 B d X R v U m V t b 3 Z l Z E N v b H V t b n M x L n t D b 2 x 1 b W 4 z L D J 9 J n F 1 b 3 Q 7 L C Z x d W 9 0 O 1 N l Y 3 R p b 2 4 x L 1 R h Y m x l M D A z I C h Q Y W d l I D E p I C g 1 K S 9 B d X R v U m V t b 3 Z l Z E N v b H V t b n M x L n t D b 2 x 1 b W 4 0 L D N 9 J n F 1 b 3 Q 7 L C Z x d W 9 0 O 1 N l Y 3 R p b 2 4 x L 1 R h Y m x l M D A z I C h Q Y W d l I D E p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1 K S 9 B d X R v U m V t b 3 Z l Z E N v b H V t b n M x L n t D b 2 x 1 b W 4 x L D B 9 J n F 1 b 3 Q 7 L C Z x d W 9 0 O 1 N l Y 3 R p b 2 4 x L 1 R h Y m x l M D A z I C h Q Y W d l I D E p I C g 1 K S 9 B d X R v U m V t b 3 Z l Z E N v b H V t b n M x L n t D b 2 x 1 b W 4 y L D F 9 J n F 1 b 3 Q 7 L C Z x d W 9 0 O 1 N l Y 3 R p b 2 4 x L 1 R h Y m x l M D A z I C h Q Y W d l I D E p I C g 1 K S 9 B d X R v U m V t b 3 Z l Z E N v b H V t b n M x L n t D b 2 x 1 b W 4 z L D J 9 J n F 1 b 3 Q 7 L C Z x d W 9 0 O 1 N l Y 3 R p b 2 4 x L 1 R h Y m x l M D A z I C h Q Y W d l I D E p I C g 1 K S 9 B d X R v U m V t b 3 Z l Z E N v b H V t b n M x L n t D b 2 x 1 b W 4 0 L D N 9 J n F 1 b 3 Q 7 L C Z x d W 9 0 O 1 N l Y 3 R p b 2 4 x L 1 R h Y m x l M D A z I C h Q Y W d l I D E p I C g 1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U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K q U 1 C r T n V K g T 7 n T i i f E 4 0 A A A A A A g A A A A A A E G Y A A A A B A A A g A A A A k L y A o u e K S 2 z 3 A j 5 B K V P l Q u o V 3 N z N D V q B l n r 6 b j 8 S 9 U 4 A A A A A D o A A A A A C A A A g A A A A t g 8 o 9 8 I U V o h s z t P q X U b n f e e E g A t x r J / 5 D 6 B 9 V S q c 6 m 1 Q A A A A V o t l 0 r i c L I L z Y 1 G g M N Z k 6 + L I 8 F 4 X + Z 4 r F p B L U C 0 t J o A z / I D X C F t Z v F b T j F y h V 7 r X S C C m C 8 6 t 2 / d Y D c N r y Z L / 9 R + W g d z g M A j 0 q i 0 n E c S r f b t A A A A A A + / c x b j p W d 2 q 7 B B 9 h y x 2 7 Z 6 r p S L Z 5 a 6 Y r l 4 t h X W h o T / R w x 8 f S 5 9 X d F 1 4 i Z i S 2 T 2 / H 9 X j Y N Q e G V Y c c Y 6 f r 9 A k h Q = = < / D a t a M a s h u p > 
</file>

<file path=customXml/itemProps1.xml><?xml version="1.0" encoding="utf-8"?>
<ds:datastoreItem xmlns:ds="http://schemas.openxmlformats.org/officeDocument/2006/customXml" ds:itemID="{BCBAB70B-F983-4D8D-A486-9F8793A11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MAT112_KAC1101C</vt:lpstr>
      <vt:lpstr>MAT112_KAC1101D</vt:lpstr>
      <vt:lpstr>MAT112_KAM1101G</vt:lpstr>
      <vt:lpstr>MAT402_KAM2281A</vt:lpstr>
      <vt:lpstr>MAT402_KAM2281B</vt:lpstr>
      <vt:lpstr>STA404 KAM2284A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2022-11-16T15:47:07Z</dcterms:created>
  <dcterms:modified xsi:type="dcterms:W3CDTF">2023-02-11T06:14:46Z</dcterms:modified>
</cp:coreProperties>
</file>