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"/>
    </mc:Choice>
  </mc:AlternateContent>
  <xr:revisionPtr revIDLastSave="0" documentId="13_ncr:1_{AC0F7FB3-F28B-EE40-BC10-9A6FBF4B3953}" xr6:coauthVersionLast="47" xr6:coauthVersionMax="47" xr10:uidLastSave="{00000000-0000-0000-0000-000000000000}"/>
  <bookViews>
    <workbookView xWindow="0" yWindow="0" windowWidth="25600" windowHeight="16000" activeTab="2" xr2:uid="{9CA5C3F7-CD9B-EA46-9064-B7F9DF2C7186}"/>
  </bookViews>
  <sheets>
    <sheet name="NoLastSamples" sheetId="1" r:id="rId1"/>
    <sheet name="AllSamples" sheetId="3" r:id="rId2"/>
    <sheet name="Summ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4" l="1"/>
  <c r="J46" i="4"/>
  <c r="J44" i="4"/>
  <c r="J43" i="4"/>
  <c r="I45" i="4"/>
  <c r="H45" i="4"/>
  <c r="I44" i="4"/>
  <c r="H44" i="4"/>
  <c r="I43" i="4"/>
  <c r="H43" i="4"/>
  <c r="H53" i="4"/>
  <c r="F56" i="4"/>
  <c r="F55" i="4"/>
  <c r="F53" i="4"/>
  <c r="F52" i="4"/>
  <c r="H52" i="4"/>
  <c r="E56" i="4"/>
  <c r="E55" i="4"/>
  <c r="E53" i="4"/>
  <c r="E52" i="4"/>
  <c r="C54" i="4"/>
  <c r="B54" i="4"/>
  <c r="C52" i="4"/>
  <c r="B52" i="4"/>
</calcChain>
</file>

<file path=xl/sharedStrings.xml><?xml version="1.0" encoding="utf-8"?>
<sst xmlns="http://schemas.openxmlformats.org/spreadsheetml/2006/main" count="730" uniqueCount="70">
  <si>
    <t>F</t>
  </si>
  <si>
    <t>P-value</t>
  </si>
  <si>
    <t>Bulk Soil</t>
  </si>
  <si>
    <t>Rhizosphere</t>
  </si>
  <si>
    <t>Bulk soil</t>
  </si>
  <si>
    <t xml:space="preserve">Irrigation </t>
  </si>
  <si>
    <t xml:space="preserve">Cropping System </t>
  </si>
  <si>
    <t xml:space="preserve">Date </t>
  </si>
  <si>
    <t>Irrigation x Cropping System</t>
  </si>
  <si>
    <t>Irrigation x Date</t>
  </si>
  <si>
    <t>Cropping System x Date</t>
  </si>
  <si>
    <t>Irrigation x Cropping System x Date</t>
  </si>
  <si>
    <t>Total abundance (16S)</t>
  </si>
  <si>
    <t>AOB:16S Ratio</t>
  </si>
  <si>
    <t>AOA:16S Ratio</t>
  </si>
  <si>
    <t>Irrigation (I)</t>
  </si>
  <si>
    <t>Cropping System (C)</t>
  </si>
  <si>
    <t>Date (D)</t>
  </si>
  <si>
    <t>AOA:AOB Ratio</t>
  </si>
  <si>
    <t>COMA A:16S Ratio</t>
  </si>
  <si>
    <t>COMA B:16S Ratio</t>
  </si>
  <si>
    <t>COMA A:COMA B Ratio</t>
  </si>
  <si>
    <t>&lt;0.001***</t>
  </si>
  <si>
    <t>0.003**</t>
  </si>
  <si>
    <t>0.02*</t>
  </si>
  <si>
    <t>0.04*</t>
  </si>
  <si>
    <t>AOB Richness</t>
  </si>
  <si>
    <t>AOA Richness</t>
  </si>
  <si>
    <t>COMA Richness</t>
  </si>
  <si>
    <t>AOB Shhannon</t>
  </si>
  <si>
    <t>AOA Shannon</t>
  </si>
  <si>
    <t>COMA Shannon</t>
  </si>
  <si>
    <t>ANOVA</t>
  </si>
  <si>
    <t>AOB Abundance</t>
  </si>
  <si>
    <t>AOA Abundance</t>
  </si>
  <si>
    <t>COMA A Abundance</t>
  </si>
  <si>
    <t>COMA B Abundance</t>
  </si>
  <si>
    <t>AOB Shannon</t>
  </si>
  <si>
    <t>LMM</t>
  </si>
  <si>
    <t>ns</t>
  </si>
  <si>
    <t>0.002**</t>
  </si>
  <si>
    <t>0.01*</t>
  </si>
  <si>
    <t>0.009**</t>
  </si>
  <si>
    <t>0.001**</t>
  </si>
  <si>
    <t>nss</t>
  </si>
  <si>
    <t xml:space="preserve">LMM </t>
  </si>
  <si>
    <t>0.006**</t>
  </si>
  <si>
    <t>&lt;0.001</t>
  </si>
  <si>
    <t>AOB Inverse Simpson</t>
  </si>
  <si>
    <t>AOA Inverse Simpson</t>
  </si>
  <si>
    <t>COMA Inverse Simpson</t>
  </si>
  <si>
    <t>BIODYN control</t>
  </si>
  <si>
    <t>CONFYM control</t>
  </si>
  <si>
    <t>CONMIN control</t>
  </si>
  <si>
    <t>BIODYN drought-induced</t>
  </si>
  <si>
    <t>CONFYM drought-induced</t>
  </si>
  <si>
    <t>COMIN drought-induced</t>
  </si>
  <si>
    <t>AVERAGE</t>
  </si>
  <si>
    <t>GWC</t>
  </si>
  <si>
    <t>NH4</t>
  </si>
  <si>
    <t>NO3</t>
  </si>
  <si>
    <t xml:space="preserve">Mean </t>
  </si>
  <si>
    <t>sd</t>
  </si>
  <si>
    <t>AOA/AOB</t>
  </si>
  <si>
    <t>COMA B Abunndance</t>
  </si>
  <si>
    <t>COMA A/ COMA B</t>
  </si>
  <si>
    <t>bio-confym</t>
  </si>
  <si>
    <t>bio-conmin</t>
  </si>
  <si>
    <t>control AOA</t>
  </si>
  <si>
    <t>drought 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</si>
</sst>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b/>
      <sz val="15"/>
      <color rgb="FF000000"/>
      <name val="Arial"/>
      <family val="2"/>
    </font>
    <font>
      <sz val="11"/>
      <color theme="1"/>
      <name val="Arial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2" xfId="0" applyBorder="1"/>
    <xf numFmtId="0" fontId="0" fillId="0" borderId="17" xfId="0" applyBorder="1"/>
    <xf numFmtId="0" fontId="0" fillId="0" borderId="14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justify" vertical="center" wrapText="1"/>
    </xf>
    <xf numFmtId="0" fontId="0" fillId="0" borderId="16" xfId="0" applyBorder="1"/>
    <xf numFmtId="0" fontId="0" fillId="0" borderId="13" xfId="0" applyBorder="1"/>
    <xf numFmtId="2" fontId="2" fillId="2" borderId="1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11" fontId="3" fillId="2" borderId="0" xfId="0" applyNumberFormat="1" applyFont="1" applyFill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1" fontId="2" fillId="2" borderId="0" xfId="0" applyNumberFormat="1" applyFont="1" applyFill="1" applyAlignment="1">
      <alignment horizontal="center" vertical="center" wrapText="1"/>
    </xf>
    <xf numFmtId="2" fontId="2" fillId="2" borderId="9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11" fontId="2" fillId="2" borderId="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2" fontId="2" fillId="2" borderId="17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14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1" fontId="3" fillId="2" borderId="3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center" vertical="center"/>
    </xf>
    <xf numFmtId="2" fontId="2" fillId="2" borderId="12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8" fillId="0" borderId="14" xfId="0" applyFont="1" applyBorder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8" fillId="0" borderId="14" xfId="0" applyFont="1" applyBorder="1" applyAlignment="1">
      <alignment horizontal="right"/>
    </xf>
    <xf numFmtId="0" fontId="10" fillId="0" borderId="14" xfId="0" applyFont="1" applyBorder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14" xfId="0" applyFont="1" applyBorder="1" applyAlignment="1">
      <alignment horizontal="justify" vertical="center" wrapText="1"/>
    </xf>
    <xf numFmtId="0" fontId="12" fillId="0" borderId="14" xfId="0" applyFont="1" applyBorder="1"/>
    <xf numFmtId="0" fontId="12" fillId="0" borderId="14" xfId="0" applyFont="1" applyBorder="1" applyAlignment="1">
      <alignment horizontal="right"/>
    </xf>
    <xf numFmtId="0" fontId="13" fillId="0" borderId="14" xfId="0" applyFont="1" applyBorder="1"/>
    <xf numFmtId="11" fontId="8" fillId="0" borderId="0" xfId="0" applyNumberFormat="1" applyFont="1"/>
    <xf numFmtId="11" fontId="8" fillId="0" borderId="14" xfId="0" applyNumberFormat="1" applyFont="1" applyBorder="1"/>
    <xf numFmtId="11" fontId="0" fillId="0" borderId="0" xfId="0" applyNumberFormat="1"/>
    <xf numFmtId="2" fontId="0" fillId="0" borderId="0" xfId="0" applyNumberFormat="1"/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9A8-00E1-F149-BBCA-59360F659A19}">
  <dimension ref="A1:Q60"/>
  <sheetViews>
    <sheetView workbookViewId="0">
      <selection activeCell="B44" sqref="B44"/>
    </sheetView>
  </sheetViews>
  <sheetFormatPr baseColWidth="10" defaultRowHeight="16" x14ac:dyDescent="0.2"/>
  <cols>
    <col min="1" max="1" width="33.83203125" bestFit="1" customWidth="1"/>
    <col min="2" max="2" width="6.33203125" bestFit="1" customWidth="1"/>
    <col min="3" max="3" width="13.1640625" customWidth="1"/>
    <col min="4" max="4" width="10.832031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2.5" customWidth="1"/>
    <col min="10" max="10" width="9.6640625" customWidth="1"/>
    <col min="11" max="11" width="12" customWidth="1"/>
    <col min="12" max="12" width="6.33203125" bestFit="1" customWidth="1"/>
    <col min="13" max="13" width="12.5" customWidth="1"/>
  </cols>
  <sheetData>
    <row r="1" spans="1:13" ht="19" x14ac:dyDescent="0.2">
      <c r="A1" s="81" t="s">
        <v>32</v>
      </c>
      <c r="B1" s="84" t="s">
        <v>26</v>
      </c>
      <c r="C1" s="84"/>
      <c r="D1" s="84"/>
      <c r="E1" s="84"/>
      <c r="F1" s="85" t="s">
        <v>27</v>
      </c>
      <c r="G1" s="84"/>
      <c r="H1" s="84"/>
      <c r="I1" s="84"/>
      <c r="J1" s="85" t="s">
        <v>28</v>
      </c>
      <c r="K1" s="84"/>
      <c r="L1" s="84"/>
      <c r="M1" s="84"/>
    </row>
    <row r="2" spans="1:13" ht="18" x14ac:dyDescent="0.2">
      <c r="A2" s="82"/>
      <c r="B2" s="86" t="s">
        <v>2</v>
      </c>
      <c r="C2" s="86"/>
      <c r="D2" s="86" t="s">
        <v>3</v>
      </c>
      <c r="E2" s="86"/>
      <c r="F2" s="87" t="s">
        <v>2</v>
      </c>
      <c r="G2" s="86"/>
      <c r="H2" s="86" t="s">
        <v>3</v>
      </c>
      <c r="I2" s="86"/>
      <c r="J2" s="87" t="s">
        <v>4</v>
      </c>
      <c r="K2" s="86"/>
      <c r="L2" s="86" t="s">
        <v>3</v>
      </c>
      <c r="M2" s="86"/>
    </row>
    <row r="3" spans="1:13" ht="19" x14ac:dyDescent="0.2">
      <c r="A3" s="83"/>
      <c r="B3" s="17" t="s">
        <v>0</v>
      </c>
      <c r="C3" s="17" t="s">
        <v>1</v>
      </c>
      <c r="D3" s="17" t="s">
        <v>0</v>
      </c>
      <c r="E3" s="17" t="s">
        <v>1</v>
      </c>
      <c r="F3" s="18" t="s">
        <v>0</v>
      </c>
      <c r="G3" s="17" t="s">
        <v>1</v>
      </c>
      <c r="H3" s="17" t="s">
        <v>0</v>
      </c>
      <c r="I3" s="17" t="s">
        <v>1</v>
      </c>
      <c r="J3" s="18" t="s">
        <v>0</v>
      </c>
      <c r="K3" s="17" t="s">
        <v>1</v>
      </c>
      <c r="L3" s="17" t="s">
        <v>0</v>
      </c>
      <c r="M3" s="17" t="s">
        <v>1</v>
      </c>
    </row>
    <row r="4" spans="1:13" ht="17" x14ac:dyDescent="0.2">
      <c r="A4" s="6" t="s">
        <v>5</v>
      </c>
      <c r="B4" s="52">
        <v>4.7519999999999998</v>
      </c>
      <c r="C4" s="52" t="s">
        <v>39</v>
      </c>
      <c r="D4" s="4"/>
      <c r="E4" s="4"/>
      <c r="F4" s="38">
        <v>5.8000000000000003E-2</v>
      </c>
      <c r="G4" s="27" t="s">
        <v>39</v>
      </c>
      <c r="H4" s="4"/>
      <c r="I4" s="4"/>
      <c r="J4" s="38">
        <v>0.19500000000000001</v>
      </c>
      <c r="K4" s="27" t="s">
        <v>39</v>
      </c>
      <c r="L4" s="4"/>
      <c r="M4" s="4"/>
    </row>
    <row r="5" spans="1:13" ht="17" x14ac:dyDescent="0.2">
      <c r="A5" s="6" t="s">
        <v>6</v>
      </c>
      <c r="B5" s="52">
        <v>23.959</v>
      </c>
      <c r="C5" s="53">
        <v>6.0000000000000001E-3</v>
      </c>
      <c r="D5" s="4"/>
      <c r="E5" s="15"/>
      <c r="F5" s="38">
        <v>1.5069999999999999</v>
      </c>
      <c r="G5" s="27" t="s">
        <v>39</v>
      </c>
      <c r="H5" s="4"/>
      <c r="I5" s="15"/>
      <c r="J5" s="38">
        <v>7.81</v>
      </c>
      <c r="K5" s="28">
        <v>4.2000000000000003E-2</v>
      </c>
      <c r="L5" s="4"/>
      <c r="M5" s="15"/>
    </row>
    <row r="6" spans="1:13" ht="17" x14ac:dyDescent="0.2">
      <c r="A6" s="6" t="s">
        <v>7</v>
      </c>
      <c r="B6" s="52">
        <v>1.5669999999999999</v>
      </c>
      <c r="C6" s="52" t="s">
        <v>39</v>
      </c>
      <c r="D6" s="4"/>
      <c r="E6" s="4"/>
      <c r="F6" s="38">
        <v>1.712</v>
      </c>
      <c r="G6" s="27" t="s">
        <v>39</v>
      </c>
      <c r="H6" s="4"/>
      <c r="I6" s="4"/>
      <c r="J6" s="38">
        <v>1.4139999999999999</v>
      </c>
      <c r="K6" s="27" t="s">
        <v>39</v>
      </c>
      <c r="L6" s="4"/>
      <c r="M6" s="4"/>
    </row>
    <row r="7" spans="1:13" ht="17" x14ac:dyDescent="0.2">
      <c r="A7" s="6" t="s">
        <v>8</v>
      </c>
      <c r="B7" s="52">
        <v>0.36199999999999999</v>
      </c>
      <c r="C7" s="52" t="s">
        <v>39</v>
      </c>
      <c r="D7" s="4"/>
      <c r="E7" s="4"/>
      <c r="F7" s="38">
        <v>0.37</v>
      </c>
      <c r="G7" s="27" t="s">
        <v>39</v>
      </c>
      <c r="H7" s="4"/>
      <c r="I7" s="4"/>
      <c r="J7" s="38">
        <v>9.5530000000000008</v>
      </c>
      <c r="K7" s="28">
        <v>0.03</v>
      </c>
      <c r="L7" s="4"/>
      <c r="M7" s="4"/>
    </row>
    <row r="8" spans="1:13" ht="17" x14ac:dyDescent="0.2">
      <c r="A8" s="6" t="s">
        <v>9</v>
      </c>
      <c r="B8" s="52">
        <v>1.3740000000000001</v>
      </c>
      <c r="C8" s="52" t="s">
        <v>39</v>
      </c>
      <c r="D8" s="4"/>
      <c r="E8" s="4"/>
      <c r="F8" s="38">
        <v>0.38200000000000001</v>
      </c>
      <c r="G8" s="27" t="s">
        <v>39</v>
      </c>
      <c r="H8" s="4"/>
      <c r="I8" s="4"/>
      <c r="J8" s="38">
        <v>1.425</v>
      </c>
      <c r="K8" s="27" t="s">
        <v>39</v>
      </c>
      <c r="L8" s="4"/>
      <c r="M8" s="4"/>
    </row>
    <row r="9" spans="1:13" ht="17" x14ac:dyDescent="0.2">
      <c r="A9" s="6" t="s">
        <v>10</v>
      </c>
      <c r="B9" s="52">
        <v>1.8129999999999999</v>
      </c>
      <c r="C9" s="52" t="s">
        <v>39</v>
      </c>
      <c r="D9" s="4"/>
      <c r="E9" s="4"/>
      <c r="F9" s="38">
        <v>0.497</v>
      </c>
      <c r="G9" s="27" t="s">
        <v>39</v>
      </c>
      <c r="H9" s="4"/>
      <c r="I9" s="4"/>
      <c r="J9" s="38">
        <v>0.98899999999999999</v>
      </c>
      <c r="K9" s="27" t="s">
        <v>39</v>
      </c>
      <c r="L9" s="4"/>
      <c r="M9" s="4"/>
    </row>
    <row r="10" spans="1:13" ht="17" x14ac:dyDescent="0.2">
      <c r="A10" s="6" t="s">
        <v>11</v>
      </c>
      <c r="B10" s="52">
        <v>0.24</v>
      </c>
      <c r="C10" s="52" t="s">
        <v>39</v>
      </c>
      <c r="D10" s="4"/>
      <c r="E10" s="4"/>
      <c r="F10" s="38">
        <v>0.63100000000000001</v>
      </c>
      <c r="G10" s="27" t="s">
        <v>39</v>
      </c>
      <c r="H10" s="4"/>
      <c r="I10" s="4"/>
      <c r="J10" s="38">
        <v>1.2490000000000001</v>
      </c>
      <c r="K10" s="27" t="s">
        <v>39</v>
      </c>
      <c r="L10" s="4"/>
      <c r="M10" s="4"/>
    </row>
    <row r="11" spans="1:13" ht="19" x14ac:dyDescent="0.2">
      <c r="A11" s="81" t="s">
        <v>32</v>
      </c>
      <c r="B11" s="84" t="s">
        <v>37</v>
      </c>
      <c r="C11" s="84"/>
      <c r="D11" s="84"/>
      <c r="E11" s="84"/>
      <c r="F11" s="85" t="s">
        <v>30</v>
      </c>
      <c r="G11" s="84"/>
      <c r="H11" s="84"/>
      <c r="I11" s="84"/>
      <c r="J11" s="85" t="s">
        <v>31</v>
      </c>
      <c r="K11" s="84"/>
      <c r="L11" s="84"/>
      <c r="M11" s="84"/>
    </row>
    <row r="12" spans="1:13" ht="18" x14ac:dyDescent="0.2">
      <c r="A12" s="88"/>
      <c r="B12" s="86" t="s">
        <v>2</v>
      </c>
      <c r="C12" s="86"/>
      <c r="D12" s="86" t="s">
        <v>3</v>
      </c>
      <c r="E12" s="86"/>
      <c r="F12" s="87" t="s">
        <v>2</v>
      </c>
      <c r="G12" s="86"/>
      <c r="H12" s="86" t="s">
        <v>3</v>
      </c>
      <c r="I12" s="86"/>
      <c r="J12" s="87" t="s">
        <v>4</v>
      </c>
      <c r="K12" s="86"/>
      <c r="L12" s="86" t="s">
        <v>3</v>
      </c>
      <c r="M12" s="86"/>
    </row>
    <row r="13" spans="1:13" ht="19" x14ac:dyDescent="0.2">
      <c r="A13" s="89"/>
      <c r="B13" s="17" t="s">
        <v>0</v>
      </c>
      <c r="C13" s="17" t="s">
        <v>1</v>
      </c>
      <c r="D13" s="17" t="s">
        <v>0</v>
      </c>
      <c r="E13" s="17" t="s">
        <v>1</v>
      </c>
      <c r="F13" s="18" t="s">
        <v>0</v>
      </c>
      <c r="G13" s="17" t="s">
        <v>1</v>
      </c>
      <c r="H13" s="17" t="s">
        <v>0</v>
      </c>
      <c r="I13" s="17" t="s">
        <v>1</v>
      </c>
      <c r="J13" s="18" t="s">
        <v>0</v>
      </c>
      <c r="K13" s="17" t="s">
        <v>1</v>
      </c>
      <c r="L13" s="17" t="s">
        <v>0</v>
      </c>
      <c r="M13" s="17" t="s">
        <v>1</v>
      </c>
    </row>
    <row r="14" spans="1:13" ht="17" x14ac:dyDescent="0.2">
      <c r="A14" s="6" t="s">
        <v>5</v>
      </c>
      <c r="B14" s="27">
        <v>14.329000000000001</v>
      </c>
      <c r="C14" s="27" t="s">
        <v>39</v>
      </c>
      <c r="D14" s="4"/>
      <c r="E14" s="4"/>
      <c r="F14" s="38">
        <v>0.22500000000000001</v>
      </c>
      <c r="G14" s="27" t="s">
        <v>39</v>
      </c>
      <c r="H14" s="4"/>
      <c r="I14" s="4"/>
      <c r="J14" s="38">
        <v>6.9900000000000005E-5</v>
      </c>
      <c r="K14" s="27" t="s">
        <v>39</v>
      </c>
      <c r="L14" s="4"/>
      <c r="M14" s="4"/>
    </row>
    <row r="15" spans="1:13" ht="17" x14ac:dyDescent="0.2">
      <c r="A15" s="6" t="s">
        <v>6</v>
      </c>
      <c r="B15" s="27">
        <v>28.289000000000001</v>
      </c>
      <c r="C15" s="28">
        <v>4.0000000000000001E-3</v>
      </c>
      <c r="D15" s="4"/>
      <c r="E15" s="15"/>
      <c r="F15" s="38">
        <v>4.6959999999999997</v>
      </c>
      <c r="G15" s="27">
        <v>0.05</v>
      </c>
      <c r="H15" s="4"/>
      <c r="I15" s="15"/>
      <c r="J15" s="38">
        <v>7.9630000000000001</v>
      </c>
      <c r="K15" s="28">
        <v>0.04</v>
      </c>
      <c r="L15" s="4"/>
      <c r="M15" s="15"/>
    </row>
    <row r="16" spans="1:13" ht="17" x14ac:dyDescent="0.2">
      <c r="A16" s="6" t="s">
        <v>7</v>
      </c>
      <c r="B16" s="27">
        <v>0.89500000000000002</v>
      </c>
      <c r="C16" s="27" t="s">
        <v>39</v>
      </c>
      <c r="D16" s="4"/>
      <c r="E16" s="4"/>
      <c r="F16" s="38">
        <v>1.5620000000000001</v>
      </c>
      <c r="G16" s="27" t="s">
        <v>39</v>
      </c>
      <c r="H16" s="4"/>
      <c r="I16" s="4"/>
      <c r="J16" s="38">
        <v>2.7610000000000001</v>
      </c>
      <c r="K16" s="27" t="s">
        <v>39</v>
      </c>
      <c r="L16" s="4"/>
      <c r="M16" s="4"/>
    </row>
    <row r="17" spans="1:17" ht="17" x14ac:dyDescent="0.2">
      <c r="A17" s="6" t="s">
        <v>8</v>
      </c>
      <c r="B17" s="27">
        <v>0.19800000000000001</v>
      </c>
      <c r="C17" s="27" t="s">
        <v>39</v>
      </c>
      <c r="D17" s="4"/>
      <c r="E17" s="4"/>
      <c r="F17" s="38">
        <v>0.20100000000000001</v>
      </c>
      <c r="G17" s="27" t="s">
        <v>39</v>
      </c>
      <c r="H17" s="4"/>
      <c r="I17" s="4"/>
      <c r="J17" s="38">
        <v>9.5009999999999994</v>
      </c>
      <c r="K17" s="28">
        <v>0.03</v>
      </c>
      <c r="L17" s="4"/>
      <c r="M17" s="4"/>
      <c r="Q17">
        <v>0</v>
      </c>
    </row>
    <row r="18" spans="1:17" ht="17" x14ac:dyDescent="0.2">
      <c r="A18" s="6" t="s">
        <v>9</v>
      </c>
      <c r="B18" s="27">
        <v>0.96799999999999997</v>
      </c>
      <c r="C18" s="27" t="s">
        <v>39</v>
      </c>
      <c r="D18" s="4"/>
      <c r="E18" s="4"/>
      <c r="F18" s="38">
        <v>0.84799999999999998</v>
      </c>
      <c r="G18" s="27" t="s">
        <v>39</v>
      </c>
      <c r="H18" s="4"/>
      <c r="I18" s="4"/>
      <c r="J18" s="38">
        <v>3.056</v>
      </c>
      <c r="K18" s="27" t="s">
        <v>39</v>
      </c>
      <c r="L18" s="4"/>
      <c r="M18" s="4"/>
    </row>
    <row r="19" spans="1:17" ht="17" x14ac:dyDescent="0.2">
      <c r="A19" s="6" t="s">
        <v>10</v>
      </c>
      <c r="B19" s="27">
        <v>1.5269999999999999</v>
      </c>
      <c r="C19" s="27" t="s">
        <v>39</v>
      </c>
      <c r="D19" s="4"/>
      <c r="E19" s="4"/>
      <c r="F19" s="38">
        <v>0.871</v>
      </c>
      <c r="G19" s="27" t="s">
        <v>39</v>
      </c>
      <c r="H19" s="4"/>
      <c r="I19" s="4"/>
      <c r="J19" s="38">
        <v>2.46</v>
      </c>
      <c r="K19" s="27" t="s">
        <v>39</v>
      </c>
      <c r="L19" s="4"/>
      <c r="M19" s="4"/>
    </row>
    <row r="20" spans="1:17" ht="17" x14ac:dyDescent="0.2">
      <c r="A20" s="6" t="s">
        <v>11</v>
      </c>
      <c r="B20" s="27">
        <v>0.44900000000000001</v>
      </c>
      <c r="C20" s="27" t="s">
        <v>39</v>
      </c>
      <c r="D20" s="4"/>
      <c r="E20" s="4"/>
      <c r="F20" s="38">
        <v>1.3160000000000001</v>
      </c>
      <c r="G20" s="27" t="s">
        <v>39</v>
      </c>
      <c r="H20" s="4"/>
      <c r="I20" s="4"/>
      <c r="J20" s="38">
        <v>0.52</v>
      </c>
      <c r="K20" s="27" t="s">
        <v>39</v>
      </c>
      <c r="L20" s="4"/>
      <c r="M20" s="4"/>
    </row>
    <row r="21" spans="1:17" ht="19" x14ac:dyDescent="0.2">
      <c r="A21" s="81" t="s">
        <v>38</v>
      </c>
      <c r="B21" s="84" t="s">
        <v>12</v>
      </c>
      <c r="C21" s="84"/>
      <c r="D21" s="84"/>
      <c r="E21" s="84"/>
      <c r="F21" s="85" t="s">
        <v>13</v>
      </c>
      <c r="G21" s="84"/>
      <c r="H21" s="84"/>
      <c r="I21" s="84"/>
      <c r="J21" s="85" t="s">
        <v>14</v>
      </c>
      <c r="K21" s="84"/>
      <c r="L21" s="84"/>
      <c r="M21" s="84"/>
    </row>
    <row r="22" spans="1:17" ht="18" x14ac:dyDescent="0.2">
      <c r="A22" s="88"/>
      <c r="B22" s="86" t="s">
        <v>2</v>
      </c>
      <c r="C22" s="86"/>
      <c r="D22" s="86" t="s">
        <v>3</v>
      </c>
      <c r="E22" s="86"/>
      <c r="F22" s="87" t="s">
        <v>2</v>
      </c>
      <c r="G22" s="86"/>
      <c r="H22" s="86" t="s">
        <v>3</v>
      </c>
      <c r="I22" s="86"/>
      <c r="J22" s="87" t="s">
        <v>4</v>
      </c>
      <c r="K22" s="86"/>
      <c r="L22" s="86" t="s">
        <v>3</v>
      </c>
      <c r="M22" s="86"/>
    </row>
    <row r="23" spans="1:17" ht="19" x14ac:dyDescent="0.2">
      <c r="A23" s="89"/>
      <c r="B23" s="17" t="s">
        <v>0</v>
      </c>
      <c r="C23" s="17" t="s">
        <v>1</v>
      </c>
      <c r="D23" s="17" t="s">
        <v>0</v>
      </c>
      <c r="E23" s="17" t="s">
        <v>1</v>
      </c>
      <c r="F23" s="18" t="s">
        <v>0</v>
      </c>
      <c r="G23" s="17" t="s">
        <v>1</v>
      </c>
      <c r="H23" s="17" t="s">
        <v>0</v>
      </c>
      <c r="I23" s="17" t="s">
        <v>1</v>
      </c>
      <c r="J23" s="18" t="s">
        <v>0</v>
      </c>
      <c r="K23" s="17" t="s">
        <v>1</v>
      </c>
      <c r="L23" s="17" t="s">
        <v>0</v>
      </c>
      <c r="M23" s="17" t="s">
        <v>1</v>
      </c>
    </row>
    <row r="24" spans="1:17" ht="17" x14ac:dyDescent="0.2">
      <c r="A24" s="6" t="s">
        <v>15</v>
      </c>
      <c r="B24" s="29">
        <v>6.4600000000000005E-2</v>
      </c>
      <c r="C24" s="33" t="s">
        <v>39</v>
      </c>
      <c r="D24" s="4"/>
      <c r="E24" s="4"/>
      <c r="F24" s="49">
        <v>8.4250000000000007</v>
      </c>
      <c r="G24" s="47" t="s">
        <v>46</v>
      </c>
      <c r="H24" s="4"/>
      <c r="I24" s="4"/>
      <c r="J24" s="26">
        <v>0.29399999999999998</v>
      </c>
      <c r="K24" s="33" t="s">
        <v>39</v>
      </c>
      <c r="L24" s="4"/>
      <c r="M24" s="15"/>
    </row>
    <row r="25" spans="1:17" ht="17" x14ac:dyDescent="0.2">
      <c r="A25" s="6" t="s">
        <v>16</v>
      </c>
      <c r="B25" s="29">
        <v>2.7096</v>
      </c>
      <c r="C25" s="33" t="s">
        <v>39</v>
      </c>
      <c r="D25" s="4"/>
      <c r="E25" s="4"/>
      <c r="F25" s="49">
        <v>5.3201999999999998</v>
      </c>
      <c r="G25" s="47" t="s">
        <v>24</v>
      </c>
      <c r="H25" s="4"/>
      <c r="I25" s="15"/>
      <c r="J25" s="26">
        <v>3.7410000000000001</v>
      </c>
      <c r="K25" s="33" t="s">
        <v>39</v>
      </c>
      <c r="L25" s="4"/>
      <c r="M25" s="15"/>
    </row>
    <row r="26" spans="1:17" ht="17" x14ac:dyDescent="0.2">
      <c r="A26" s="6" t="s">
        <v>17</v>
      </c>
      <c r="B26" s="29">
        <v>61.09</v>
      </c>
      <c r="C26" s="30" t="s">
        <v>22</v>
      </c>
      <c r="D26" s="4"/>
      <c r="E26" s="4"/>
      <c r="F26" s="49">
        <v>1.8465</v>
      </c>
      <c r="G26" s="48" t="s">
        <v>39</v>
      </c>
      <c r="H26" s="4"/>
      <c r="I26" s="4"/>
      <c r="J26" s="26">
        <v>48.846800000000002</v>
      </c>
      <c r="K26" s="30" t="s">
        <v>22</v>
      </c>
      <c r="L26" s="4"/>
      <c r="M26" s="4"/>
    </row>
    <row r="27" spans="1:17" ht="17" x14ac:dyDescent="0.2">
      <c r="A27" s="6" t="s">
        <v>8</v>
      </c>
      <c r="B27" s="29">
        <v>8.4741999999999997</v>
      </c>
      <c r="C27" s="30" t="s">
        <v>43</v>
      </c>
      <c r="D27" s="4"/>
      <c r="E27" s="4"/>
      <c r="F27" s="49">
        <v>0.21360000000000001</v>
      </c>
      <c r="G27" s="48" t="s">
        <v>39</v>
      </c>
      <c r="H27" s="4"/>
      <c r="I27" s="4"/>
      <c r="J27" s="26">
        <v>2.9580000000000002</v>
      </c>
      <c r="K27" s="33" t="s">
        <v>39</v>
      </c>
      <c r="L27" s="4"/>
      <c r="M27" s="4"/>
    </row>
    <row r="28" spans="1:17" ht="17" x14ac:dyDescent="0.2">
      <c r="A28" s="6" t="s">
        <v>9</v>
      </c>
      <c r="B28" s="29">
        <v>1.3993</v>
      </c>
      <c r="C28" s="33" t="s">
        <v>39</v>
      </c>
      <c r="D28" s="4"/>
      <c r="E28" s="4"/>
      <c r="F28" s="49">
        <v>0.84240000000000004</v>
      </c>
      <c r="G28" s="48" t="s">
        <v>39</v>
      </c>
      <c r="H28" s="4"/>
      <c r="I28" s="4"/>
      <c r="J28" s="26">
        <v>0.17749999999999999</v>
      </c>
      <c r="K28" s="33" t="s">
        <v>39</v>
      </c>
      <c r="L28" s="4"/>
      <c r="M28" s="4"/>
    </row>
    <row r="29" spans="1:17" ht="17" x14ac:dyDescent="0.2">
      <c r="A29" s="6" t="s">
        <v>10</v>
      </c>
      <c r="B29" s="29">
        <v>0.3513</v>
      </c>
      <c r="C29" s="33" t="s">
        <v>39</v>
      </c>
      <c r="D29" s="4"/>
      <c r="E29" s="4"/>
      <c r="F29" s="49">
        <v>0.24179999999999999</v>
      </c>
      <c r="G29" s="48" t="s">
        <v>39</v>
      </c>
      <c r="H29" s="4"/>
      <c r="I29" s="4"/>
      <c r="J29" s="26">
        <v>0.72040000000000004</v>
      </c>
      <c r="K29" s="33" t="s">
        <v>39</v>
      </c>
      <c r="L29" s="4"/>
      <c r="M29" s="4"/>
    </row>
    <row r="30" spans="1:17" ht="17" x14ac:dyDescent="0.2">
      <c r="A30" s="6" t="s">
        <v>11</v>
      </c>
      <c r="B30" s="29">
        <v>4.7621000000000002</v>
      </c>
      <c r="C30" s="30" t="s">
        <v>43</v>
      </c>
      <c r="D30" s="4"/>
      <c r="E30" s="4"/>
      <c r="F30" s="49">
        <v>1.6817</v>
      </c>
      <c r="G30" s="48" t="s">
        <v>39</v>
      </c>
      <c r="H30" s="4"/>
      <c r="I30" s="4"/>
      <c r="J30" s="26">
        <v>3.2545999999999999</v>
      </c>
      <c r="K30" s="30" t="s">
        <v>41</v>
      </c>
      <c r="L30" s="4"/>
      <c r="M30" s="4"/>
    </row>
    <row r="31" spans="1:17" ht="19" x14ac:dyDescent="0.2">
      <c r="A31" s="81" t="s">
        <v>38</v>
      </c>
      <c r="B31" s="84" t="s">
        <v>19</v>
      </c>
      <c r="C31" s="84"/>
      <c r="D31" s="84"/>
      <c r="E31" s="84"/>
      <c r="F31" s="85" t="s">
        <v>20</v>
      </c>
      <c r="G31" s="84"/>
      <c r="H31" s="84"/>
      <c r="I31" s="84"/>
      <c r="J31" s="24"/>
      <c r="K31" s="25"/>
      <c r="L31" s="25"/>
      <c r="M31" s="25"/>
    </row>
    <row r="32" spans="1:17" ht="18" x14ac:dyDescent="0.2">
      <c r="A32" s="88"/>
      <c r="B32" s="86" t="s">
        <v>2</v>
      </c>
      <c r="C32" s="86"/>
      <c r="D32" s="86" t="s">
        <v>3</v>
      </c>
      <c r="E32" s="86"/>
      <c r="F32" s="87" t="s">
        <v>2</v>
      </c>
      <c r="G32" s="86"/>
      <c r="H32" s="86" t="s">
        <v>3</v>
      </c>
      <c r="I32" s="86"/>
      <c r="J32" s="24"/>
      <c r="K32" s="25"/>
      <c r="L32" s="25"/>
      <c r="M32" s="25"/>
    </row>
    <row r="33" spans="1:13" ht="19" x14ac:dyDescent="0.2">
      <c r="A33" s="89"/>
      <c r="B33" s="17" t="s">
        <v>0</v>
      </c>
      <c r="C33" s="17" t="s">
        <v>1</v>
      </c>
      <c r="D33" s="17" t="s">
        <v>0</v>
      </c>
      <c r="E33" s="17" t="s">
        <v>1</v>
      </c>
      <c r="F33" s="18" t="s">
        <v>0</v>
      </c>
      <c r="G33" s="17" t="s">
        <v>1</v>
      </c>
      <c r="H33" s="17" t="s">
        <v>0</v>
      </c>
      <c r="I33" s="17" t="s">
        <v>1</v>
      </c>
      <c r="J33" s="20"/>
      <c r="K33" s="21"/>
      <c r="L33" s="21"/>
      <c r="M33" s="21"/>
    </row>
    <row r="34" spans="1:13" ht="17" x14ac:dyDescent="0.2">
      <c r="A34" s="6" t="s">
        <v>5</v>
      </c>
      <c r="B34" s="27">
        <v>4.6856</v>
      </c>
      <c r="C34" s="28">
        <v>0.03</v>
      </c>
      <c r="D34" s="4"/>
      <c r="E34" s="4"/>
      <c r="F34" s="26">
        <v>38.956000000000003</v>
      </c>
      <c r="G34" s="28" t="s">
        <v>47</v>
      </c>
      <c r="H34" s="4"/>
      <c r="I34" s="4"/>
      <c r="J34" s="19"/>
    </row>
    <row r="35" spans="1:13" ht="17" x14ac:dyDescent="0.2">
      <c r="A35" s="6" t="s">
        <v>6</v>
      </c>
      <c r="B35" s="27">
        <v>0.24629999999999999</v>
      </c>
      <c r="C35" s="33" t="s">
        <v>39</v>
      </c>
      <c r="D35" s="4"/>
      <c r="E35" s="4"/>
      <c r="F35" s="26">
        <v>4.6959999999999997</v>
      </c>
      <c r="G35" s="28">
        <v>0.04</v>
      </c>
      <c r="H35" s="4"/>
      <c r="I35" s="15"/>
      <c r="J35" s="19"/>
    </row>
    <row r="36" spans="1:13" ht="17" x14ac:dyDescent="0.2">
      <c r="A36" s="6" t="s">
        <v>7</v>
      </c>
      <c r="B36" s="27">
        <v>7.8143000000000002</v>
      </c>
      <c r="C36" s="30" t="s">
        <v>47</v>
      </c>
      <c r="D36" s="4"/>
      <c r="E36" s="4"/>
      <c r="F36" s="26">
        <v>4.5316000000000001</v>
      </c>
      <c r="G36" s="28">
        <v>0.01</v>
      </c>
      <c r="H36" s="4"/>
      <c r="I36" s="4"/>
      <c r="J36" s="19"/>
    </row>
    <row r="37" spans="1:13" ht="17" x14ac:dyDescent="0.2">
      <c r="A37" s="6" t="s">
        <v>8</v>
      </c>
      <c r="B37" s="27">
        <v>2.2385999999999999</v>
      </c>
      <c r="C37" s="33" t="s">
        <v>39</v>
      </c>
      <c r="D37" s="4"/>
      <c r="E37" s="4"/>
      <c r="F37" s="26">
        <v>7.7502000000000004</v>
      </c>
      <c r="G37" s="28">
        <v>1E-3</v>
      </c>
      <c r="H37" s="4"/>
      <c r="I37" s="4"/>
      <c r="J37" s="19"/>
    </row>
    <row r="38" spans="1:13" ht="17" x14ac:dyDescent="0.2">
      <c r="A38" s="6" t="s">
        <v>9</v>
      </c>
      <c r="B38" s="27">
        <v>0.79390000000000005</v>
      </c>
      <c r="C38" s="33" t="s">
        <v>39</v>
      </c>
      <c r="D38" s="4"/>
      <c r="E38" s="4"/>
      <c r="F38" s="26">
        <v>1.026</v>
      </c>
      <c r="G38" s="27" t="s">
        <v>39</v>
      </c>
      <c r="H38" s="4"/>
      <c r="I38" s="4"/>
      <c r="J38" s="19"/>
    </row>
    <row r="39" spans="1:13" ht="17" x14ac:dyDescent="0.2">
      <c r="A39" s="6" t="s">
        <v>10</v>
      </c>
      <c r="B39" s="27">
        <v>0.57279999999999998</v>
      </c>
      <c r="C39" s="33" t="s">
        <v>39</v>
      </c>
      <c r="D39" s="4"/>
      <c r="E39" s="4"/>
      <c r="F39" s="26">
        <v>1.2158</v>
      </c>
      <c r="G39" s="27" t="s">
        <v>39</v>
      </c>
      <c r="H39" s="4"/>
      <c r="I39" s="4"/>
      <c r="J39" s="19"/>
    </row>
    <row r="40" spans="1:13" ht="17" x14ac:dyDescent="0.2">
      <c r="A40" s="6" t="s">
        <v>11</v>
      </c>
      <c r="B40" s="27">
        <v>1.5378000000000001</v>
      </c>
      <c r="C40" s="33" t="s">
        <v>39</v>
      </c>
      <c r="D40" s="4"/>
      <c r="E40" s="4"/>
      <c r="F40" s="26">
        <v>4.2629000000000001</v>
      </c>
      <c r="G40" s="28">
        <v>2E-3</v>
      </c>
      <c r="H40" s="4"/>
      <c r="I40" s="4"/>
      <c r="J40" s="19"/>
    </row>
    <row r="41" spans="1:13" ht="19" x14ac:dyDescent="0.2">
      <c r="A41" s="81" t="s">
        <v>38</v>
      </c>
      <c r="B41" s="84" t="s">
        <v>33</v>
      </c>
      <c r="C41" s="84"/>
      <c r="D41" s="84"/>
      <c r="E41" s="84"/>
      <c r="F41" s="85" t="s">
        <v>34</v>
      </c>
      <c r="G41" s="84"/>
      <c r="H41" s="84"/>
      <c r="I41" s="84"/>
      <c r="J41" s="85" t="s">
        <v>18</v>
      </c>
      <c r="K41" s="84"/>
      <c r="L41" s="84"/>
      <c r="M41" s="84"/>
    </row>
    <row r="42" spans="1:13" ht="18" x14ac:dyDescent="0.2">
      <c r="A42" s="90"/>
      <c r="B42" s="86" t="s">
        <v>2</v>
      </c>
      <c r="C42" s="86"/>
      <c r="D42" s="86" t="s">
        <v>3</v>
      </c>
      <c r="E42" s="86"/>
      <c r="F42" s="87" t="s">
        <v>2</v>
      </c>
      <c r="G42" s="86"/>
      <c r="H42" s="86" t="s">
        <v>3</v>
      </c>
      <c r="I42" s="86"/>
      <c r="J42" s="87" t="s">
        <v>4</v>
      </c>
      <c r="K42" s="86"/>
      <c r="L42" s="86" t="s">
        <v>3</v>
      </c>
      <c r="M42" s="86"/>
    </row>
    <row r="43" spans="1:13" ht="19" x14ac:dyDescent="0.2">
      <c r="A43" s="91"/>
      <c r="B43" s="17" t="s">
        <v>0</v>
      </c>
      <c r="C43" s="17" t="s">
        <v>1</v>
      </c>
      <c r="D43" s="17" t="s">
        <v>0</v>
      </c>
      <c r="E43" s="17" t="s">
        <v>1</v>
      </c>
      <c r="F43" s="18" t="s">
        <v>0</v>
      </c>
      <c r="G43" s="17" t="s">
        <v>1</v>
      </c>
      <c r="H43" s="17" t="s">
        <v>0</v>
      </c>
      <c r="I43" s="17" t="s">
        <v>1</v>
      </c>
      <c r="J43" s="18" t="s">
        <v>0</v>
      </c>
      <c r="K43" s="17" t="s">
        <v>1</v>
      </c>
      <c r="L43" s="17" t="s">
        <v>0</v>
      </c>
      <c r="M43" s="17" t="s">
        <v>1</v>
      </c>
    </row>
    <row r="44" spans="1:13" ht="17" x14ac:dyDescent="0.2">
      <c r="A44" s="6" t="s">
        <v>5</v>
      </c>
      <c r="B44" s="27">
        <v>8.2479999999999993</v>
      </c>
      <c r="C44" s="28">
        <v>6.0000000000000001E-3</v>
      </c>
      <c r="D44" s="4"/>
      <c r="E44" s="4"/>
      <c r="F44" s="26">
        <v>0.1852</v>
      </c>
      <c r="G44" s="27" t="s">
        <v>39</v>
      </c>
      <c r="H44" s="4"/>
      <c r="I44" s="4"/>
      <c r="J44" s="26">
        <v>5.2173999999999996</v>
      </c>
      <c r="K44" s="28">
        <v>0.02</v>
      </c>
      <c r="L44" s="4"/>
      <c r="M44" s="15"/>
    </row>
    <row r="45" spans="1:13" ht="17" x14ac:dyDescent="0.2">
      <c r="A45" s="6" t="s">
        <v>6</v>
      </c>
      <c r="B45" s="27">
        <v>0.51680000000000004</v>
      </c>
      <c r="C45" s="27" t="s">
        <v>39</v>
      </c>
      <c r="D45" s="4"/>
      <c r="E45" s="15"/>
      <c r="F45" s="26">
        <v>7.8891999999999998</v>
      </c>
      <c r="G45" s="28">
        <v>0.01</v>
      </c>
      <c r="H45" s="4"/>
      <c r="I45" s="15"/>
      <c r="J45" s="26">
        <v>5.5743</v>
      </c>
      <c r="K45" s="28">
        <v>0.02</v>
      </c>
      <c r="L45" s="4"/>
      <c r="M45" s="15"/>
    </row>
    <row r="46" spans="1:13" ht="17" x14ac:dyDescent="0.2">
      <c r="A46" s="6" t="s">
        <v>7</v>
      </c>
      <c r="B46" s="27">
        <v>33.924999999999997</v>
      </c>
      <c r="C46" s="28" t="s">
        <v>47</v>
      </c>
      <c r="D46" s="4"/>
      <c r="E46" s="4"/>
      <c r="F46" s="26">
        <v>15.4864</v>
      </c>
      <c r="G46" s="28" t="s">
        <v>47</v>
      </c>
      <c r="H46" s="4"/>
      <c r="I46" s="4"/>
      <c r="J46" s="26">
        <v>23.824300000000001</v>
      </c>
      <c r="K46" s="28" t="s">
        <v>47</v>
      </c>
      <c r="L46" s="4"/>
      <c r="M46" s="4"/>
    </row>
    <row r="47" spans="1:13" ht="17" x14ac:dyDescent="0.2">
      <c r="A47" s="6" t="s">
        <v>8</v>
      </c>
      <c r="B47" s="27">
        <v>5.9625000000000004</v>
      </c>
      <c r="C47" s="28">
        <v>5.0000000000000001E-3</v>
      </c>
      <c r="D47" s="4"/>
      <c r="E47" s="4"/>
      <c r="F47" s="26">
        <v>1.0562</v>
      </c>
      <c r="G47" s="27" t="s">
        <v>39</v>
      </c>
      <c r="H47" s="4"/>
      <c r="I47" s="4"/>
      <c r="J47" s="26">
        <v>1.7425999999999999</v>
      </c>
      <c r="K47" s="27" t="s">
        <v>39</v>
      </c>
      <c r="L47" s="4"/>
      <c r="M47" s="4"/>
    </row>
    <row r="48" spans="1:13" ht="17" x14ac:dyDescent="0.2">
      <c r="A48" s="6" t="s">
        <v>9</v>
      </c>
      <c r="B48" s="27">
        <v>0.15060000000000001</v>
      </c>
      <c r="C48" s="27" t="s">
        <v>39</v>
      </c>
      <c r="D48" s="4"/>
      <c r="E48" s="4"/>
      <c r="F48" s="26">
        <v>1.3896999999999999</v>
      </c>
      <c r="G48" s="27" t="s">
        <v>39</v>
      </c>
      <c r="H48" s="4"/>
      <c r="I48" s="4"/>
      <c r="J48" s="26">
        <v>1.6758999999999999</v>
      </c>
      <c r="K48" s="27" t="s">
        <v>39</v>
      </c>
      <c r="L48" s="4"/>
      <c r="M48" s="4"/>
    </row>
    <row r="49" spans="1:13" ht="17" x14ac:dyDescent="0.2">
      <c r="A49" s="6" t="s">
        <v>10</v>
      </c>
      <c r="B49" s="27">
        <v>7.0800000000000002E-2</v>
      </c>
      <c r="C49" s="27" t="s">
        <v>39</v>
      </c>
      <c r="D49" s="4"/>
      <c r="E49" s="4"/>
      <c r="F49" s="26">
        <v>0.33739999999999998</v>
      </c>
      <c r="G49" s="27" t="s">
        <v>39</v>
      </c>
      <c r="H49" s="4"/>
      <c r="I49" s="4"/>
      <c r="J49" s="26">
        <v>0.25380000000000003</v>
      </c>
      <c r="K49" s="27" t="s">
        <v>39</v>
      </c>
      <c r="L49" s="4"/>
      <c r="M49" s="4"/>
    </row>
    <row r="50" spans="1:13" ht="17" x14ac:dyDescent="0.2">
      <c r="A50" s="6" t="s">
        <v>11</v>
      </c>
      <c r="B50" s="27">
        <v>1.1721999999999999</v>
      </c>
      <c r="C50" s="27" t="s">
        <v>39</v>
      </c>
      <c r="D50" s="4"/>
      <c r="E50" s="4"/>
      <c r="F50" s="26">
        <v>1.0377000000000001</v>
      </c>
      <c r="G50" s="27" t="s">
        <v>39</v>
      </c>
      <c r="H50" s="4"/>
      <c r="I50" s="4"/>
      <c r="J50" s="26">
        <v>0.44230000000000003</v>
      </c>
      <c r="K50" s="27" t="s">
        <v>39</v>
      </c>
      <c r="L50" s="4"/>
      <c r="M50" s="4"/>
    </row>
    <row r="51" spans="1:13" ht="20" customHeight="1" x14ac:dyDescent="0.2">
      <c r="A51" s="81" t="s">
        <v>38</v>
      </c>
      <c r="B51" s="81" t="s">
        <v>35</v>
      </c>
      <c r="C51" s="81"/>
      <c r="D51" s="81"/>
      <c r="E51" s="81"/>
      <c r="F51" s="92" t="s">
        <v>36</v>
      </c>
      <c r="G51" s="81"/>
      <c r="H51" s="81"/>
      <c r="I51" s="81"/>
      <c r="J51" s="92" t="s">
        <v>21</v>
      </c>
      <c r="K51" s="81"/>
      <c r="L51" s="81"/>
      <c r="M51" s="81"/>
    </row>
    <row r="52" spans="1:13" ht="19" customHeight="1" x14ac:dyDescent="0.2">
      <c r="A52" s="90"/>
      <c r="B52" s="94" t="s">
        <v>2</v>
      </c>
      <c r="C52" s="94"/>
      <c r="D52" s="94" t="s">
        <v>3</v>
      </c>
      <c r="E52" s="94"/>
      <c r="F52" s="93" t="s">
        <v>2</v>
      </c>
      <c r="G52" s="94"/>
      <c r="H52" s="94" t="s">
        <v>3</v>
      </c>
      <c r="I52" s="94"/>
      <c r="J52" s="93" t="s">
        <v>2</v>
      </c>
      <c r="K52" s="94"/>
      <c r="L52" s="94" t="s">
        <v>3</v>
      </c>
      <c r="M52" s="94"/>
    </row>
    <row r="53" spans="1:13" ht="19" x14ac:dyDescent="0.2">
      <c r="A53" s="91"/>
      <c r="B53" s="17" t="s">
        <v>0</v>
      </c>
      <c r="C53" s="17" t="s">
        <v>1</v>
      </c>
      <c r="D53" s="17" t="s">
        <v>0</v>
      </c>
      <c r="E53" s="17" t="s">
        <v>1</v>
      </c>
      <c r="F53" s="18" t="s">
        <v>0</v>
      </c>
      <c r="G53" s="17" t="s">
        <v>1</v>
      </c>
      <c r="H53" s="17" t="s">
        <v>0</v>
      </c>
      <c r="I53" s="17" t="s">
        <v>1</v>
      </c>
      <c r="J53" s="18" t="s">
        <v>0</v>
      </c>
      <c r="K53" s="17" t="s">
        <v>1</v>
      </c>
      <c r="L53" s="17" t="s">
        <v>0</v>
      </c>
      <c r="M53" s="17" t="s">
        <v>1</v>
      </c>
    </row>
    <row r="54" spans="1:13" ht="17" x14ac:dyDescent="0.2">
      <c r="A54" s="6" t="s">
        <v>5</v>
      </c>
      <c r="B54" s="27">
        <v>3.4912999999999998</v>
      </c>
      <c r="C54" s="27" t="s">
        <v>39</v>
      </c>
      <c r="D54" s="4"/>
      <c r="E54" s="4"/>
      <c r="F54" s="40">
        <v>24.165900000000001</v>
      </c>
      <c r="G54" s="41" t="s">
        <v>47</v>
      </c>
      <c r="H54" s="4"/>
      <c r="I54" s="4"/>
      <c r="J54" s="26">
        <v>10.245699999999999</v>
      </c>
      <c r="K54" s="28">
        <v>2E-3</v>
      </c>
      <c r="L54" s="4"/>
      <c r="M54" s="4"/>
    </row>
    <row r="55" spans="1:13" ht="17" x14ac:dyDescent="0.2">
      <c r="A55" s="6" t="s">
        <v>6</v>
      </c>
      <c r="B55" s="27">
        <v>1.0725</v>
      </c>
      <c r="C55" s="27" t="s">
        <v>39</v>
      </c>
      <c r="D55" s="4"/>
      <c r="E55" s="4"/>
      <c r="F55" s="40">
        <v>3.3386</v>
      </c>
      <c r="G55" s="42" t="s">
        <v>39</v>
      </c>
      <c r="H55" s="4"/>
      <c r="I55" s="15"/>
      <c r="J55" s="26">
        <v>0.80230000000000001</v>
      </c>
      <c r="K55" s="27" t="s">
        <v>39</v>
      </c>
      <c r="L55" s="4"/>
      <c r="M55" s="4"/>
    </row>
    <row r="56" spans="1:13" ht="17" x14ac:dyDescent="0.2">
      <c r="A56" s="6" t="s">
        <v>7</v>
      </c>
      <c r="B56" s="27">
        <v>29.8445</v>
      </c>
      <c r="C56" s="28" t="s">
        <v>47</v>
      </c>
      <c r="D56" s="4"/>
      <c r="E56" s="4"/>
      <c r="F56" s="40">
        <v>36.294600000000003</v>
      </c>
      <c r="G56" s="41" t="s">
        <v>47</v>
      </c>
      <c r="H56" s="4"/>
      <c r="I56" s="4"/>
      <c r="J56" s="26">
        <v>3.0402</v>
      </c>
      <c r="K56" s="28">
        <v>0.04</v>
      </c>
      <c r="L56" s="4"/>
      <c r="M56" s="4"/>
    </row>
    <row r="57" spans="1:13" ht="17" x14ac:dyDescent="0.2">
      <c r="A57" s="6" t="s">
        <v>8</v>
      </c>
      <c r="B57" s="27">
        <v>0.8236</v>
      </c>
      <c r="C57" s="27" t="s">
        <v>39</v>
      </c>
      <c r="D57" s="4"/>
      <c r="E57" s="4"/>
      <c r="F57" s="40">
        <v>1.5959000000000001</v>
      </c>
      <c r="G57" s="42" t="s">
        <v>39</v>
      </c>
      <c r="H57" s="4"/>
      <c r="I57" s="4"/>
      <c r="J57" s="26">
        <v>1.034</v>
      </c>
      <c r="K57" s="27" t="s">
        <v>39</v>
      </c>
      <c r="L57" s="4"/>
      <c r="M57" s="4"/>
    </row>
    <row r="58" spans="1:13" ht="17" x14ac:dyDescent="0.2">
      <c r="A58" s="6" t="s">
        <v>9</v>
      </c>
      <c r="B58" s="27">
        <v>3.1724999999999999</v>
      </c>
      <c r="C58" s="28">
        <v>0.03</v>
      </c>
      <c r="D58" s="4"/>
      <c r="E58" s="4"/>
      <c r="F58" s="40">
        <v>2.5331999999999999</v>
      </c>
      <c r="G58" s="42" t="s">
        <v>39</v>
      </c>
      <c r="H58" s="4"/>
      <c r="I58" s="4"/>
      <c r="J58" s="26">
        <v>0.65859999999999996</v>
      </c>
      <c r="K58" s="27" t="s">
        <v>39</v>
      </c>
      <c r="L58" s="4"/>
      <c r="M58" s="4"/>
    </row>
    <row r="59" spans="1:13" ht="17" x14ac:dyDescent="0.2">
      <c r="A59" s="6" t="s">
        <v>10</v>
      </c>
      <c r="B59" s="27">
        <v>0.21840000000000001</v>
      </c>
      <c r="C59" s="27" t="s">
        <v>39</v>
      </c>
      <c r="D59" s="4"/>
      <c r="E59" s="4"/>
      <c r="F59" s="40">
        <v>0.43090000000000001</v>
      </c>
      <c r="G59" s="42" t="s">
        <v>39</v>
      </c>
      <c r="H59" s="4"/>
      <c r="I59" s="4"/>
      <c r="J59" s="26">
        <v>0.62529999999999997</v>
      </c>
      <c r="K59" s="27" t="s">
        <v>39</v>
      </c>
      <c r="L59" s="4"/>
      <c r="M59" s="4"/>
    </row>
    <row r="60" spans="1:13" ht="17" x14ac:dyDescent="0.2">
      <c r="A60" s="23" t="s">
        <v>11</v>
      </c>
      <c r="B60" s="37">
        <v>0.83069999999999999</v>
      </c>
      <c r="C60" s="37" t="s">
        <v>39</v>
      </c>
      <c r="D60" s="22"/>
      <c r="E60" s="22"/>
      <c r="F60" s="43">
        <v>2.2403</v>
      </c>
      <c r="G60" s="44" t="s">
        <v>39</v>
      </c>
      <c r="H60" s="22"/>
      <c r="I60" s="22"/>
      <c r="J60" s="39">
        <v>0.95799999999999996</v>
      </c>
      <c r="K60" s="37" t="s">
        <v>39</v>
      </c>
      <c r="L60" s="22"/>
      <c r="M60" s="22"/>
    </row>
  </sheetData>
  <mergeCells count="57">
    <mergeCell ref="J52:K52"/>
    <mergeCell ref="L52:M52"/>
    <mergeCell ref="B31:E31"/>
    <mergeCell ref="F41:I41"/>
    <mergeCell ref="B42:C42"/>
    <mergeCell ref="D42:E42"/>
    <mergeCell ref="F42:G42"/>
    <mergeCell ref="H42:I42"/>
    <mergeCell ref="B41:E41"/>
    <mergeCell ref="B51:E51"/>
    <mergeCell ref="F51:I51"/>
    <mergeCell ref="B52:C52"/>
    <mergeCell ref="D52:E52"/>
    <mergeCell ref="F52:G52"/>
    <mergeCell ref="H52:I52"/>
    <mergeCell ref="J42:K42"/>
    <mergeCell ref="L42:M42"/>
    <mergeCell ref="A31:A33"/>
    <mergeCell ref="A41:A43"/>
    <mergeCell ref="J51:M51"/>
    <mergeCell ref="A51:A53"/>
    <mergeCell ref="F31:I31"/>
    <mergeCell ref="J41:M41"/>
    <mergeCell ref="B32:C32"/>
    <mergeCell ref="D32:E32"/>
    <mergeCell ref="F32:G32"/>
    <mergeCell ref="H32:I32"/>
    <mergeCell ref="A21:A23"/>
    <mergeCell ref="B21:E21"/>
    <mergeCell ref="F21:I21"/>
    <mergeCell ref="J21:M21"/>
    <mergeCell ref="B22:C22"/>
    <mergeCell ref="D22:E22"/>
    <mergeCell ref="F22:G22"/>
    <mergeCell ref="H22:I22"/>
    <mergeCell ref="J22:K22"/>
    <mergeCell ref="L22:M22"/>
    <mergeCell ref="A11:A13"/>
    <mergeCell ref="B11:E11"/>
    <mergeCell ref="F11:I11"/>
    <mergeCell ref="J11:M11"/>
    <mergeCell ref="B12:C12"/>
    <mergeCell ref="D12:E12"/>
    <mergeCell ref="F12:G12"/>
    <mergeCell ref="H12:I12"/>
    <mergeCell ref="J12:K12"/>
    <mergeCell ref="L12:M12"/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6BA4-A621-874E-B1DB-EAA998B888F9}">
  <dimension ref="A1:M70"/>
  <sheetViews>
    <sheetView topLeftCell="A31" workbookViewId="0">
      <selection activeCell="C47" sqref="C47"/>
    </sheetView>
  </sheetViews>
  <sheetFormatPr baseColWidth="10" defaultRowHeight="16" x14ac:dyDescent="0.2"/>
  <cols>
    <col min="1" max="1" width="33.83203125" bestFit="1" customWidth="1"/>
    <col min="2" max="2" width="6.33203125" bestFit="1" customWidth="1"/>
    <col min="3" max="3" width="13.16406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2.5" customWidth="1"/>
    <col min="10" max="10" width="9.6640625" customWidth="1"/>
    <col min="11" max="11" width="12" customWidth="1"/>
    <col min="12" max="12" width="9.5" customWidth="1"/>
    <col min="13" max="13" width="12.5" customWidth="1"/>
    <col min="19" max="19" width="80.6640625" bestFit="1" customWidth="1"/>
  </cols>
  <sheetData>
    <row r="1" spans="1:13" ht="20" thickBot="1" x14ac:dyDescent="0.25">
      <c r="A1" s="95" t="s">
        <v>32</v>
      </c>
      <c r="B1" s="97" t="s">
        <v>26</v>
      </c>
      <c r="C1" s="97"/>
      <c r="D1" s="97"/>
      <c r="E1" s="98"/>
      <c r="F1" s="106" t="s">
        <v>27</v>
      </c>
      <c r="G1" s="97"/>
      <c r="H1" s="97"/>
      <c r="I1" s="98"/>
      <c r="J1" s="106" t="s">
        <v>28</v>
      </c>
      <c r="K1" s="97"/>
      <c r="L1" s="97"/>
      <c r="M1" s="98"/>
    </row>
    <row r="2" spans="1:13" ht="19" thickBot="1" x14ac:dyDescent="0.25">
      <c r="A2" s="82"/>
      <c r="B2" s="102" t="s">
        <v>2</v>
      </c>
      <c r="C2" s="102"/>
      <c r="D2" s="102" t="s">
        <v>3</v>
      </c>
      <c r="E2" s="103"/>
      <c r="F2" s="104" t="s">
        <v>2</v>
      </c>
      <c r="G2" s="102"/>
      <c r="H2" s="102" t="s">
        <v>3</v>
      </c>
      <c r="I2" s="103"/>
      <c r="J2" s="104" t="s">
        <v>4</v>
      </c>
      <c r="K2" s="102"/>
      <c r="L2" s="102" t="s">
        <v>3</v>
      </c>
      <c r="M2" s="103"/>
    </row>
    <row r="3" spans="1:13" ht="20" thickBot="1" x14ac:dyDescent="0.25">
      <c r="A3" s="105"/>
      <c r="B3" s="2" t="s">
        <v>0</v>
      </c>
      <c r="C3" s="1" t="s">
        <v>1</v>
      </c>
      <c r="D3" s="2" t="s">
        <v>0</v>
      </c>
      <c r="E3" s="3" t="s">
        <v>1</v>
      </c>
      <c r="F3" s="2" t="s">
        <v>0</v>
      </c>
      <c r="G3" s="2" t="s">
        <v>1</v>
      </c>
      <c r="H3" s="2" t="s">
        <v>0</v>
      </c>
      <c r="I3" s="3" t="s">
        <v>1</v>
      </c>
      <c r="J3" s="14" t="s">
        <v>0</v>
      </c>
      <c r="K3" s="2" t="s">
        <v>1</v>
      </c>
      <c r="L3" s="2" t="s">
        <v>0</v>
      </c>
      <c r="M3" s="3" t="s">
        <v>1</v>
      </c>
    </row>
    <row r="4" spans="1:13" ht="17" x14ac:dyDescent="0.2">
      <c r="A4" s="6" t="s">
        <v>5</v>
      </c>
      <c r="B4" s="27">
        <v>26.754000000000001</v>
      </c>
      <c r="C4" s="28">
        <v>3.5000000000000003E-2</v>
      </c>
      <c r="D4" s="4">
        <v>0.184</v>
      </c>
      <c r="E4" s="7" t="s">
        <v>39</v>
      </c>
      <c r="F4" s="27">
        <v>2.1999999999999999E-2</v>
      </c>
      <c r="G4" s="27" t="s">
        <v>39</v>
      </c>
      <c r="H4" s="4">
        <v>0.98699999999999999</v>
      </c>
      <c r="I4" s="7" t="s">
        <v>39</v>
      </c>
      <c r="J4" s="50">
        <v>1.421</v>
      </c>
      <c r="K4" s="27" t="s">
        <v>39</v>
      </c>
      <c r="L4" s="4">
        <v>2.0339999999999998</v>
      </c>
      <c r="M4" s="7" t="s">
        <v>39</v>
      </c>
    </row>
    <row r="5" spans="1:13" ht="17" x14ac:dyDescent="0.2">
      <c r="A5" s="6" t="s">
        <v>6</v>
      </c>
      <c r="B5" s="27">
        <v>31.847000000000001</v>
      </c>
      <c r="C5" s="28">
        <v>3.0000000000000001E-3</v>
      </c>
      <c r="D5" s="4">
        <v>21.640999999999998</v>
      </c>
      <c r="E5" s="8">
        <v>2E-3</v>
      </c>
      <c r="F5" s="27">
        <v>1.68</v>
      </c>
      <c r="G5" s="27" t="s">
        <v>39</v>
      </c>
      <c r="H5" s="4">
        <v>3.988</v>
      </c>
      <c r="I5" s="7" t="s">
        <v>39</v>
      </c>
      <c r="J5" s="50">
        <v>5.9109999999999996</v>
      </c>
      <c r="K5" s="27" t="s">
        <v>39</v>
      </c>
      <c r="L5" s="4">
        <v>7.9889999999999999</v>
      </c>
      <c r="M5" s="8">
        <v>0.02</v>
      </c>
    </row>
    <row r="6" spans="1:13" ht="17" x14ac:dyDescent="0.2">
      <c r="A6" s="6" t="s">
        <v>7</v>
      </c>
      <c r="B6" s="27">
        <v>1.95</v>
      </c>
      <c r="C6" s="27" t="s">
        <v>39</v>
      </c>
      <c r="D6" s="4">
        <v>1.899</v>
      </c>
      <c r="E6" s="7" t="s">
        <v>39</v>
      </c>
      <c r="F6" s="27">
        <v>1.66</v>
      </c>
      <c r="G6" s="27" t="s">
        <v>39</v>
      </c>
      <c r="H6" s="4">
        <v>1.139</v>
      </c>
      <c r="I6" s="7" t="s">
        <v>39</v>
      </c>
      <c r="J6" s="50">
        <v>1.131</v>
      </c>
      <c r="K6" s="27" t="s">
        <v>39</v>
      </c>
      <c r="L6" s="4">
        <v>6.3680000000000003</v>
      </c>
      <c r="M6" s="8">
        <v>3.3000000000000002E-2</v>
      </c>
    </row>
    <row r="7" spans="1:13" ht="17" x14ac:dyDescent="0.2">
      <c r="A7" s="6" t="s">
        <v>8</v>
      </c>
      <c r="B7" s="27">
        <v>0.23400000000000001</v>
      </c>
      <c r="C7" s="27" t="s">
        <v>39</v>
      </c>
      <c r="D7" s="4">
        <v>0.39600000000000002</v>
      </c>
      <c r="E7" s="7" t="s">
        <v>39</v>
      </c>
      <c r="F7" s="27">
        <v>0.35599999999999998</v>
      </c>
      <c r="G7" s="27" t="s">
        <v>39</v>
      </c>
      <c r="H7" s="4">
        <v>0.219</v>
      </c>
      <c r="I7" s="7" t="s">
        <v>39</v>
      </c>
      <c r="J7" s="50">
        <v>8.0310000000000006</v>
      </c>
      <c r="K7" s="28">
        <v>0.04</v>
      </c>
      <c r="L7" s="4">
        <v>0.94899999999999995</v>
      </c>
      <c r="M7" s="7" t="s">
        <v>39</v>
      </c>
    </row>
    <row r="8" spans="1:13" ht="17" x14ac:dyDescent="0.2">
      <c r="A8" s="6" t="s">
        <v>9</v>
      </c>
      <c r="B8" s="27">
        <v>1.0960000000000001</v>
      </c>
      <c r="C8" s="27" t="s">
        <v>39</v>
      </c>
      <c r="D8" s="4">
        <v>1.8160000000000001</v>
      </c>
      <c r="E8" s="7" t="s">
        <v>39</v>
      </c>
      <c r="F8" s="27">
        <v>0.35099999999999998</v>
      </c>
      <c r="G8" s="27" t="s">
        <v>39</v>
      </c>
      <c r="H8" s="4">
        <v>0.154</v>
      </c>
      <c r="I8" s="7" t="s">
        <v>39</v>
      </c>
      <c r="J8" s="50">
        <v>5.6740000000000004</v>
      </c>
      <c r="K8" s="28">
        <v>1.7999999999999999E-2</v>
      </c>
      <c r="L8" s="4">
        <v>0.26600000000000001</v>
      </c>
      <c r="M8" s="7" t="s">
        <v>39</v>
      </c>
    </row>
    <row r="9" spans="1:13" ht="17" x14ac:dyDescent="0.2">
      <c r="A9" s="6" t="s">
        <v>10</v>
      </c>
      <c r="B9" s="27">
        <v>1.472</v>
      </c>
      <c r="C9" s="27" t="s">
        <v>39</v>
      </c>
      <c r="D9" s="4">
        <v>0.159</v>
      </c>
      <c r="E9" s="7" t="s">
        <v>39</v>
      </c>
      <c r="F9" s="27">
        <v>0.58799999999999997</v>
      </c>
      <c r="G9" s="27" t="s">
        <v>39</v>
      </c>
      <c r="H9" s="4">
        <v>0.46899999999999997</v>
      </c>
      <c r="I9" s="7" t="s">
        <v>39</v>
      </c>
      <c r="J9" s="50">
        <v>0.874</v>
      </c>
      <c r="K9" s="27" t="s">
        <v>39</v>
      </c>
      <c r="L9" s="4">
        <v>1.2390000000000001</v>
      </c>
      <c r="M9" s="7" t="s">
        <v>39</v>
      </c>
    </row>
    <row r="10" spans="1:13" ht="18" thickBot="1" x14ac:dyDescent="0.25">
      <c r="A10" s="9" t="s">
        <v>11</v>
      </c>
      <c r="B10" s="27">
        <v>0.23799999999999999</v>
      </c>
      <c r="C10" s="27" t="s">
        <v>39</v>
      </c>
      <c r="D10" s="5">
        <v>0.20599999999999999</v>
      </c>
      <c r="E10" s="7" t="s">
        <v>39</v>
      </c>
      <c r="F10" s="32">
        <v>0.55000000000000004</v>
      </c>
      <c r="G10" s="27" t="s">
        <v>39</v>
      </c>
      <c r="H10" s="5">
        <v>0.20100000000000001</v>
      </c>
      <c r="I10" s="7" t="s">
        <v>39</v>
      </c>
      <c r="J10" s="51">
        <v>1.131</v>
      </c>
      <c r="K10" s="27" t="s">
        <v>39</v>
      </c>
      <c r="L10" s="5">
        <v>0.56200000000000006</v>
      </c>
      <c r="M10" s="7" t="s">
        <v>39</v>
      </c>
    </row>
    <row r="11" spans="1:13" ht="20" thickBot="1" x14ac:dyDescent="0.25">
      <c r="A11" s="95" t="s">
        <v>32</v>
      </c>
      <c r="B11" s="97" t="s">
        <v>29</v>
      </c>
      <c r="C11" s="97"/>
      <c r="D11" s="97"/>
      <c r="E11" s="98"/>
      <c r="F11" s="106" t="s">
        <v>30</v>
      </c>
      <c r="G11" s="97"/>
      <c r="H11" s="97"/>
      <c r="I11" s="98"/>
      <c r="J11" s="106" t="s">
        <v>31</v>
      </c>
      <c r="K11" s="97"/>
      <c r="L11" s="97"/>
      <c r="M11" s="98"/>
    </row>
    <row r="12" spans="1:13" ht="19" thickBot="1" x14ac:dyDescent="0.25">
      <c r="A12" s="88"/>
      <c r="B12" s="102" t="s">
        <v>2</v>
      </c>
      <c r="C12" s="102"/>
      <c r="D12" s="102" t="s">
        <v>3</v>
      </c>
      <c r="E12" s="103"/>
      <c r="F12" s="104" t="s">
        <v>2</v>
      </c>
      <c r="G12" s="102"/>
      <c r="H12" s="102" t="s">
        <v>3</v>
      </c>
      <c r="I12" s="103"/>
      <c r="J12" s="104" t="s">
        <v>4</v>
      </c>
      <c r="K12" s="102"/>
      <c r="L12" s="102" t="s">
        <v>3</v>
      </c>
      <c r="M12" s="103"/>
    </row>
    <row r="13" spans="1:13" ht="20" thickBot="1" x14ac:dyDescent="0.25">
      <c r="A13" s="96"/>
      <c r="B13" s="2" t="s">
        <v>0</v>
      </c>
      <c r="C13" s="1" t="s">
        <v>1</v>
      </c>
      <c r="D13" s="2" t="s">
        <v>0</v>
      </c>
      <c r="E13" s="3" t="s">
        <v>1</v>
      </c>
      <c r="F13" s="2" t="s">
        <v>0</v>
      </c>
      <c r="G13" s="2" t="s">
        <v>1</v>
      </c>
      <c r="H13" s="2" t="s">
        <v>0</v>
      </c>
      <c r="I13" s="3" t="s">
        <v>1</v>
      </c>
      <c r="J13" s="14" t="s">
        <v>0</v>
      </c>
      <c r="K13" s="2" t="s">
        <v>1</v>
      </c>
      <c r="L13" s="2" t="s">
        <v>0</v>
      </c>
      <c r="M13" s="3" t="s">
        <v>1</v>
      </c>
    </row>
    <row r="14" spans="1:13" ht="17" x14ac:dyDescent="0.2">
      <c r="A14" s="6" t="s">
        <v>5</v>
      </c>
      <c r="B14" s="27">
        <v>67.611000000000004</v>
      </c>
      <c r="C14" s="28">
        <v>1.4E-2</v>
      </c>
      <c r="D14" s="4">
        <v>0.14399999999999999</v>
      </c>
      <c r="E14" s="7" t="s">
        <v>39</v>
      </c>
      <c r="F14" s="27">
        <v>0.219</v>
      </c>
      <c r="G14" s="27" t="s">
        <v>39</v>
      </c>
      <c r="H14" s="4">
        <v>0.72499999999999998</v>
      </c>
      <c r="I14" s="7" t="s">
        <v>39</v>
      </c>
      <c r="J14" s="50">
        <v>0.373</v>
      </c>
      <c r="K14" s="27" t="s">
        <v>39</v>
      </c>
      <c r="L14" s="4">
        <v>0.69899999999999995</v>
      </c>
      <c r="M14" s="7" t="s">
        <v>39</v>
      </c>
    </row>
    <row r="15" spans="1:13" ht="17" x14ac:dyDescent="0.2">
      <c r="A15" s="6" t="s">
        <v>6</v>
      </c>
      <c r="B15" s="27">
        <v>25.462</v>
      </c>
      <c r="C15" s="28">
        <v>5.0000000000000001E-3</v>
      </c>
      <c r="D15" s="4">
        <v>25.239000000000001</v>
      </c>
      <c r="E15" s="8">
        <v>1.4999999999999999E-2</v>
      </c>
      <c r="F15" s="27">
        <v>4.7149999999999999</v>
      </c>
      <c r="G15" s="27">
        <v>0.05</v>
      </c>
      <c r="H15" s="4">
        <v>5.4</v>
      </c>
      <c r="I15" s="8">
        <v>4.5999999999999999E-2</v>
      </c>
      <c r="J15" s="50">
        <v>7.7439999999999998</v>
      </c>
      <c r="K15" s="27" t="s">
        <v>39</v>
      </c>
      <c r="L15" s="4">
        <v>7.4370000000000003</v>
      </c>
      <c r="M15" s="8">
        <v>2.4E-2</v>
      </c>
    </row>
    <row r="16" spans="1:13" ht="17" x14ac:dyDescent="0.2">
      <c r="A16" s="6" t="s">
        <v>7</v>
      </c>
      <c r="B16" s="27">
        <v>1.177</v>
      </c>
      <c r="C16" s="27" t="s">
        <v>39</v>
      </c>
      <c r="D16" s="4">
        <v>1.1759999999999999</v>
      </c>
      <c r="E16" s="7" t="s">
        <v>39</v>
      </c>
      <c r="F16" s="27">
        <v>2.907</v>
      </c>
      <c r="G16" s="27" t="s">
        <v>39</v>
      </c>
      <c r="H16" s="4">
        <v>4.1479999999999997</v>
      </c>
      <c r="I16" s="7" t="s">
        <v>39</v>
      </c>
      <c r="J16" s="50">
        <v>2.4470000000000001</v>
      </c>
      <c r="K16" s="27" t="s">
        <v>39</v>
      </c>
      <c r="L16" s="4">
        <v>11.223000000000001</v>
      </c>
      <c r="M16" s="8">
        <v>8.9999999999999993E-3</v>
      </c>
    </row>
    <row r="17" spans="1:13" ht="17" x14ac:dyDescent="0.2">
      <c r="A17" s="6" t="s">
        <v>8</v>
      </c>
      <c r="B17" s="27">
        <v>8.8999999999999996E-2</v>
      </c>
      <c r="C17" s="27" t="s">
        <v>39</v>
      </c>
      <c r="D17" s="4">
        <v>0.90700000000000003</v>
      </c>
      <c r="E17" s="7" t="s">
        <v>39</v>
      </c>
      <c r="F17" s="27">
        <v>0.20899999999999999</v>
      </c>
      <c r="G17" s="27" t="s">
        <v>39</v>
      </c>
      <c r="H17" s="4">
        <v>0.156</v>
      </c>
      <c r="I17" s="7" t="s">
        <v>39</v>
      </c>
      <c r="J17" s="50">
        <v>7.1070000000000002</v>
      </c>
      <c r="K17" s="28">
        <v>4.8000000000000001E-2</v>
      </c>
      <c r="L17" s="4">
        <v>0.46600000000000003</v>
      </c>
      <c r="M17" s="7" t="s">
        <v>39</v>
      </c>
    </row>
    <row r="18" spans="1:13" ht="17" x14ac:dyDescent="0.2">
      <c r="A18" s="6" t="s">
        <v>9</v>
      </c>
      <c r="B18" s="27">
        <v>0.84899999999999998</v>
      </c>
      <c r="C18" s="27" t="s">
        <v>39</v>
      </c>
      <c r="D18" s="4">
        <v>0.91400000000000003</v>
      </c>
      <c r="E18" s="7" t="s">
        <v>39</v>
      </c>
      <c r="F18" s="27">
        <v>0.75900000000000001</v>
      </c>
      <c r="G18" s="27" t="s">
        <v>39</v>
      </c>
      <c r="H18" s="4">
        <v>0.41299999999999998</v>
      </c>
      <c r="I18" s="7" t="s">
        <v>39</v>
      </c>
      <c r="J18" s="50">
        <v>4.976</v>
      </c>
      <c r="K18" s="28">
        <v>2.5999999999999999E-2</v>
      </c>
      <c r="L18" s="4">
        <v>0.48599999999999999</v>
      </c>
      <c r="M18" s="7" t="s">
        <v>39</v>
      </c>
    </row>
    <row r="19" spans="1:13" ht="17" x14ac:dyDescent="0.2">
      <c r="A19" s="6" t="s">
        <v>10</v>
      </c>
      <c r="B19" s="27">
        <v>1.466</v>
      </c>
      <c r="C19" s="27" t="s">
        <v>39</v>
      </c>
      <c r="D19" s="4">
        <v>0.39600000000000002</v>
      </c>
      <c r="E19" s="7" t="s">
        <v>39</v>
      </c>
      <c r="F19" s="27">
        <v>0.86399999999999999</v>
      </c>
      <c r="G19" s="27" t="s">
        <v>39</v>
      </c>
      <c r="H19" s="4">
        <v>0.157</v>
      </c>
      <c r="I19" s="7" t="s">
        <v>39</v>
      </c>
      <c r="J19" s="50">
        <v>1.655</v>
      </c>
      <c r="K19" s="27" t="s">
        <v>44</v>
      </c>
      <c r="L19" s="4">
        <v>0.34</v>
      </c>
      <c r="M19" s="7" t="s">
        <v>39</v>
      </c>
    </row>
    <row r="20" spans="1:13" ht="18" thickBot="1" x14ac:dyDescent="0.25">
      <c r="A20" s="9" t="s">
        <v>11</v>
      </c>
      <c r="B20" s="27">
        <v>0.45600000000000002</v>
      </c>
      <c r="C20" s="27" t="s">
        <v>39</v>
      </c>
      <c r="D20" s="4">
        <v>0.36799999999999999</v>
      </c>
      <c r="E20" s="7" t="s">
        <v>39</v>
      </c>
      <c r="F20" s="27">
        <v>1.206</v>
      </c>
      <c r="G20" s="27" t="s">
        <v>39</v>
      </c>
      <c r="H20" s="4">
        <v>0.58599999999999997</v>
      </c>
      <c r="I20" s="7" t="s">
        <v>39</v>
      </c>
      <c r="J20" s="50">
        <v>0.61899999999999999</v>
      </c>
      <c r="K20" s="27" t="s">
        <v>39</v>
      </c>
      <c r="L20" s="4">
        <v>0.48099999999999998</v>
      </c>
      <c r="M20" s="7" t="s">
        <v>39</v>
      </c>
    </row>
    <row r="21" spans="1:13" ht="20" customHeight="1" thickBot="1" x14ac:dyDescent="0.25">
      <c r="A21" s="95" t="s">
        <v>32</v>
      </c>
      <c r="B21" s="97" t="s">
        <v>48</v>
      </c>
      <c r="C21" s="97"/>
      <c r="D21" s="97"/>
      <c r="E21" s="98"/>
      <c r="F21" s="97" t="s">
        <v>49</v>
      </c>
      <c r="G21" s="97"/>
      <c r="H21" s="97"/>
      <c r="I21" s="98"/>
      <c r="J21" s="99" t="s">
        <v>50</v>
      </c>
      <c r="K21" s="100"/>
      <c r="L21" s="100"/>
      <c r="M21" s="101"/>
    </row>
    <row r="22" spans="1:13" ht="19" thickBot="1" x14ac:dyDescent="0.25">
      <c r="A22" s="88"/>
      <c r="B22" s="102" t="s">
        <v>2</v>
      </c>
      <c r="C22" s="102"/>
      <c r="D22" s="102" t="s">
        <v>3</v>
      </c>
      <c r="E22" s="103"/>
      <c r="F22" s="104" t="s">
        <v>2</v>
      </c>
      <c r="G22" s="102"/>
      <c r="H22" s="102" t="s">
        <v>3</v>
      </c>
      <c r="I22" s="103"/>
      <c r="J22" s="104" t="s">
        <v>4</v>
      </c>
      <c r="K22" s="102"/>
      <c r="L22" s="102" t="s">
        <v>3</v>
      </c>
      <c r="M22" s="103"/>
    </row>
    <row r="23" spans="1:13" ht="20" thickBot="1" x14ac:dyDescent="0.25">
      <c r="A23" s="96"/>
      <c r="B23" s="2" t="s">
        <v>0</v>
      </c>
      <c r="C23" s="1" t="s">
        <v>1</v>
      </c>
      <c r="D23" s="2" t="s">
        <v>0</v>
      </c>
      <c r="E23" s="3" t="s">
        <v>1</v>
      </c>
      <c r="F23" s="2" t="s">
        <v>0</v>
      </c>
      <c r="G23" s="2" t="s">
        <v>1</v>
      </c>
      <c r="H23" s="2" t="s">
        <v>0</v>
      </c>
      <c r="I23" s="3" t="s">
        <v>1</v>
      </c>
      <c r="J23" s="14" t="s">
        <v>0</v>
      </c>
      <c r="K23" s="2" t="s">
        <v>1</v>
      </c>
      <c r="L23" s="2" t="s">
        <v>0</v>
      </c>
      <c r="M23" s="3" t="s">
        <v>1</v>
      </c>
    </row>
    <row r="24" spans="1:13" ht="17" x14ac:dyDescent="0.2">
      <c r="A24" s="6" t="s">
        <v>5</v>
      </c>
      <c r="B24" s="27">
        <v>88.322999999999993</v>
      </c>
      <c r="C24" s="28">
        <v>1.0999999999999999E-2</v>
      </c>
      <c r="D24" s="4">
        <v>0.995</v>
      </c>
      <c r="E24" s="7" t="s">
        <v>39</v>
      </c>
      <c r="F24" s="27">
        <v>9.0999999999999998E-2</v>
      </c>
      <c r="G24" s="27" t="s">
        <v>39</v>
      </c>
      <c r="H24" s="4">
        <v>0.16200000000000001</v>
      </c>
      <c r="I24" s="7" t="s">
        <v>39</v>
      </c>
      <c r="J24" s="50">
        <v>2.2280000000000002</v>
      </c>
      <c r="K24" s="27"/>
      <c r="L24" s="4">
        <v>1.6120000000000001</v>
      </c>
      <c r="M24" s="7" t="s">
        <v>39</v>
      </c>
    </row>
    <row r="25" spans="1:13" ht="17" x14ac:dyDescent="0.2">
      <c r="A25" s="6" t="s">
        <v>6</v>
      </c>
      <c r="B25" s="27">
        <v>9.843</v>
      </c>
      <c r="C25" s="28">
        <v>2.9000000000000001E-2</v>
      </c>
      <c r="D25" s="4">
        <v>8.9600000000000009</v>
      </c>
      <c r="E25" s="8">
        <v>1.6E-2</v>
      </c>
      <c r="F25" s="27">
        <v>8.0449999999999999</v>
      </c>
      <c r="G25" s="28">
        <v>0.02</v>
      </c>
      <c r="H25" s="4">
        <v>7.1429999999999998</v>
      </c>
      <c r="I25" s="8">
        <v>2.5999999999999999E-2</v>
      </c>
      <c r="J25" s="50">
        <v>8.2729999999999997</v>
      </c>
      <c r="K25" s="27"/>
      <c r="L25" s="4">
        <v>9.8670000000000009</v>
      </c>
      <c r="M25" s="8">
        <v>1.2999999999999999E-2</v>
      </c>
    </row>
    <row r="26" spans="1:13" ht="17" x14ac:dyDescent="0.2">
      <c r="A26" s="6" t="s">
        <v>7</v>
      </c>
      <c r="B26" s="27">
        <v>0.72099999999999997</v>
      </c>
      <c r="C26" s="27" t="s">
        <v>39</v>
      </c>
      <c r="D26" s="4">
        <v>0.91900000000000004</v>
      </c>
      <c r="E26" s="7" t="s">
        <v>39</v>
      </c>
      <c r="F26" s="27">
        <v>1.7789999999999999</v>
      </c>
      <c r="G26" s="27" t="s">
        <v>39</v>
      </c>
      <c r="H26" s="4">
        <v>19.579999999999998</v>
      </c>
      <c r="I26" s="8">
        <v>2E-3</v>
      </c>
      <c r="J26" s="50">
        <v>1.8</v>
      </c>
      <c r="K26" s="27"/>
      <c r="L26" s="4">
        <v>7.6379999999999999</v>
      </c>
      <c r="M26" s="8">
        <v>2.1999999999999999E-2</v>
      </c>
    </row>
    <row r="27" spans="1:13" ht="17" x14ac:dyDescent="0.2">
      <c r="A27" s="6" t="s">
        <v>8</v>
      </c>
      <c r="B27" s="27">
        <v>5.6000000000000001E-2</v>
      </c>
      <c r="C27" s="27" t="s">
        <v>39</v>
      </c>
      <c r="D27" s="4">
        <v>0.51900000000000002</v>
      </c>
      <c r="E27" s="7" t="s">
        <v>39</v>
      </c>
      <c r="F27" s="27">
        <v>0.19900000000000001</v>
      </c>
      <c r="G27" s="27" t="s">
        <v>39</v>
      </c>
      <c r="H27" s="4">
        <v>0.14099999999999999</v>
      </c>
      <c r="I27" s="7" t="s">
        <v>39</v>
      </c>
      <c r="J27" s="50">
        <v>4.657</v>
      </c>
      <c r="K27" s="28"/>
      <c r="L27" s="4">
        <v>4.9000000000000002E-2</v>
      </c>
      <c r="M27" s="7" t="s">
        <v>39</v>
      </c>
    </row>
    <row r="28" spans="1:13" ht="17" x14ac:dyDescent="0.2">
      <c r="A28" s="6" t="s">
        <v>9</v>
      </c>
      <c r="B28" s="27">
        <v>0.126</v>
      </c>
      <c r="C28" s="27" t="s">
        <v>39</v>
      </c>
      <c r="D28" s="4">
        <v>1.3160000000000001</v>
      </c>
      <c r="E28" s="7" t="s">
        <v>39</v>
      </c>
      <c r="F28" s="27">
        <v>1.2470000000000001</v>
      </c>
      <c r="G28" s="27" t="s">
        <v>39</v>
      </c>
      <c r="H28" s="4">
        <v>0.89600000000000002</v>
      </c>
      <c r="I28" s="7" t="s">
        <v>39</v>
      </c>
      <c r="J28" s="50">
        <v>1.1000000000000001</v>
      </c>
      <c r="K28" s="28"/>
      <c r="L28" s="4">
        <v>0.70599999999999996</v>
      </c>
      <c r="M28" s="7" t="s">
        <v>39</v>
      </c>
    </row>
    <row r="29" spans="1:13" ht="17" x14ac:dyDescent="0.2">
      <c r="A29" s="6" t="s">
        <v>10</v>
      </c>
      <c r="B29" s="27">
        <v>1.595</v>
      </c>
      <c r="C29" s="27" t="s">
        <v>39</v>
      </c>
      <c r="D29" s="4">
        <v>0.125</v>
      </c>
      <c r="E29" s="7" t="s">
        <v>39</v>
      </c>
      <c r="F29" s="27">
        <v>0.93500000000000005</v>
      </c>
      <c r="G29" s="27" t="s">
        <v>39</v>
      </c>
      <c r="H29" s="4">
        <v>0.34799999999999998</v>
      </c>
      <c r="I29" s="7" t="s">
        <v>39</v>
      </c>
      <c r="J29" s="50">
        <v>0.94899999999999995</v>
      </c>
      <c r="K29" s="27"/>
      <c r="L29" s="4">
        <v>0.432</v>
      </c>
      <c r="M29" s="7" t="s">
        <v>39</v>
      </c>
    </row>
    <row r="30" spans="1:13" ht="18" thickBot="1" x14ac:dyDescent="0.25">
      <c r="A30" s="9" t="s">
        <v>11</v>
      </c>
      <c r="B30" s="37">
        <v>0.60199999999999998</v>
      </c>
      <c r="C30" s="37" t="s">
        <v>39</v>
      </c>
      <c r="D30" s="22">
        <v>0.94499999999999995</v>
      </c>
      <c r="E30" s="57" t="s">
        <v>39</v>
      </c>
      <c r="F30" s="37">
        <v>1.1739999999999999</v>
      </c>
      <c r="G30" s="37" t="s">
        <v>39</v>
      </c>
      <c r="H30" s="22">
        <v>1.244</v>
      </c>
      <c r="I30" s="57" t="s">
        <v>39</v>
      </c>
      <c r="J30" s="58">
        <v>0.40300000000000002</v>
      </c>
      <c r="K30" s="37"/>
      <c r="L30" s="22">
        <v>0.52600000000000002</v>
      </c>
      <c r="M30" s="57" t="s">
        <v>39</v>
      </c>
    </row>
    <row r="31" spans="1:13" ht="21" thickBot="1" x14ac:dyDescent="0.25">
      <c r="A31" s="11" t="s">
        <v>45</v>
      </c>
      <c r="B31" s="96" t="s">
        <v>12</v>
      </c>
      <c r="C31" s="96"/>
      <c r="D31" s="96"/>
      <c r="E31" s="107"/>
      <c r="F31" s="108" t="s">
        <v>13</v>
      </c>
      <c r="G31" s="96"/>
      <c r="H31" s="96"/>
      <c r="I31" s="107"/>
      <c r="J31" s="108" t="s">
        <v>14</v>
      </c>
      <c r="K31" s="96"/>
      <c r="L31" s="96"/>
      <c r="M31" s="107"/>
    </row>
    <row r="32" spans="1:13" ht="20" thickBot="1" x14ac:dyDescent="0.25">
      <c r="A32" s="12"/>
      <c r="B32" s="102" t="s">
        <v>2</v>
      </c>
      <c r="C32" s="102"/>
      <c r="D32" s="102" t="s">
        <v>3</v>
      </c>
      <c r="E32" s="103"/>
      <c r="F32" s="104" t="s">
        <v>2</v>
      </c>
      <c r="G32" s="102"/>
      <c r="H32" s="102" t="s">
        <v>3</v>
      </c>
      <c r="I32" s="103"/>
      <c r="J32" s="104" t="s">
        <v>4</v>
      </c>
      <c r="K32" s="102"/>
      <c r="L32" s="102" t="s">
        <v>3</v>
      </c>
      <c r="M32" s="103"/>
    </row>
    <row r="33" spans="1:13" ht="20" thickBot="1" x14ac:dyDescent="0.25">
      <c r="A33" s="13"/>
      <c r="B33" s="2" t="s">
        <v>0</v>
      </c>
      <c r="C33" s="1" t="s">
        <v>1</v>
      </c>
      <c r="D33" s="2" t="s">
        <v>0</v>
      </c>
      <c r="E33" s="3" t="s">
        <v>1</v>
      </c>
      <c r="F33" s="2" t="s">
        <v>0</v>
      </c>
      <c r="G33" s="2" t="s">
        <v>1</v>
      </c>
      <c r="H33" s="2" t="s">
        <v>0</v>
      </c>
      <c r="I33" s="3" t="s">
        <v>1</v>
      </c>
      <c r="J33" s="14" t="s">
        <v>0</v>
      </c>
      <c r="K33" s="2" t="s">
        <v>1</v>
      </c>
      <c r="L33" s="2" t="s">
        <v>0</v>
      </c>
      <c r="M33" s="3" t="s">
        <v>1</v>
      </c>
    </row>
    <row r="34" spans="1:13" ht="17" customHeight="1" x14ac:dyDescent="0.2">
      <c r="A34" s="6" t="s">
        <v>15</v>
      </c>
      <c r="B34" s="29">
        <v>0.55459999999999998</v>
      </c>
      <c r="C34" s="27" t="s">
        <v>39</v>
      </c>
      <c r="D34" s="4"/>
      <c r="E34" s="7"/>
      <c r="F34" s="46">
        <v>10.4392</v>
      </c>
      <c r="G34" s="47" t="s">
        <v>40</v>
      </c>
      <c r="H34" s="4"/>
      <c r="I34" s="7"/>
      <c r="J34" s="29">
        <v>8.6699999999999999E-2</v>
      </c>
      <c r="K34" s="33" t="s">
        <v>39</v>
      </c>
      <c r="L34" s="4"/>
      <c r="M34" s="8"/>
    </row>
    <row r="35" spans="1:13" ht="17" customHeight="1" x14ac:dyDescent="0.2">
      <c r="A35" s="6" t="s">
        <v>16</v>
      </c>
      <c r="B35" s="29">
        <v>2.9842</v>
      </c>
      <c r="C35" s="33" t="s">
        <v>39</v>
      </c>
      <c r="D35" s="4"/>
      <c r="E35" s="7"/>
      <c r="F35" s="46">
        <v>7.1154999999999999</v>
      </c>
      <c r="G35" s="47" t="s">
        <v>41</v>
      </c>
      <c r="H35" s="4"/>
      <c r="I35" s="8"/>
      <c r="J35" s="29">
        <v>4.3045999999999998</v>
      </c>
      <c r="K35" s="30" t="s">
        <v>25</v>
      </c>
      <c r="L35" s="4"/>
      <c r="M35" s="8"/>
    </row>
    <row r="36" spans="1:13" ht="18" customHeight="1" x14ac:dyDescent="0.2">
      <c r="A36" s="6" t="s">
        <v>17</v>
      </c>
      <c r="B36" s="29">
        <v>59.415999999999997</v>
      </c>
      <c r="C36" s="30" t="s">
        <v>22</v>
      </c>
      <c r="D36" s="4"/>
      <c r="E36" s="7"/>
      <c r="F36" s="46">
        <v>1.6644000000000001</v>
      </c>
      <c r="G36" s="48" t="s">
        <v>39</v>
      </c>
      <c r="H36" s="4"/>
      <c r="I36" s="7"/>
      <c r="J36" s="29">
        <v>47.253300000000003</v>
      </c>
      <c r="K36" s="30" t="s">
        <v>22</v>
      </c>
      <c r="L36" s="4"/>
      <c r="M36" s="7"/>
    </row>
    <row r="37" spans="1:13" ht="17" x14ac:dyDescent="0.2">
      <c r="A37" s="6" t="s">
        <v>8</v>
      </c>
      <c r="B37" s="29">
        <v>12.076000000000001</v>
      </c>
      <c r="C37" s="30" t="s">
        <v>22</v>
      </c>
      <c r="D37" s="4"/>
      <c r="E37" s="7"/>
      <c r="F37" s="46">
        <v>0.1666</v>
      </c>
      <c r="G37" s="48" t="s">
        <v>39</v>
      </c>
      <c r="H37" s="4"/>
      <c r="I37" s="7"/>
      <c r="J37" s="29">
        <v>3.8993000000000002</v>
      </c>
      <c r="K37" s="30" t="s">
        <v>24</v>
      </c>
      <c r="L37" s="4"/>
      <c r="M37" s="7"/>
    </row>
    <row r="38" spans="1:13" ht="17" x14ac:dyDescent="0.2">
      <c r="A38" s="6" t="s">
        <v>9</v>
      </c>
      <c r="B38" s="29">
        <v>1.2642</v>
      </c>
      <c r="C38" s="27" t="s">
        <v>39</v>
      </c>
      <c r="D38" s="4"/>
      <c r="E38" s="7"/>
      <c r="F38" s="46">
        <v>0.78220000000000001</v>
      </c>
      <c r="G38" s="48" t="s">
        <v>39</v>
      </c>
      <c r="H38" s="4"/>
      <c r="I38" s="7"/>
      <c r="J38" s="29">
        <v>0.2656</v>
      </c>
      <c r="K38" s="33" t="s">
        <v>39</v>
      </c>
      <c r="L38" s="4"/>
      <c r="M38" s="7"/>
    </row>
    <row r="39" spans="1:13" ht="17" x14ac:dyDescent="0.2">
      <c r="A39" s="6" t="s">
        <v>10</v>
      </c>
      <c r="B39" s="29">
        <v>0.37130000000000002</v>
      </c>
      <c r="C39" s="27" t="s">
        <v>39</v>
      </c>
      <c r="D39" s="4"/>
      <c r="E39" s="7"/>
      <c r="F39" s="46">
        <v>0.2782</v>
      </c>
      <c r="G39" s="48" t="s">
        <v>39</v>
      </c>
      <c r="H39" s="4"/>
      <c r="I39" s="7"/>
      <c r="J39" s="29">
        <v>0.80069999999999997</v>
      </c>
      <c r="K39" s="33" t="s">
        <v>39</v>
      </c>
      <c r="L39" s="4"/>
      <c r="M39" s="7"/>
    </row>
    <row r="40" spans="1:13" ht="18" thickBot="1" x14ac:dyDescent="0.25">
      <c r="A40" s="9" t="s">
        <v>11</v>
      </c>
      <c r="B40" s="31">
        <v>3.6480000000000001</v>
      </c>
      <c r="C40" s="45" t="s">
        <v>40</v>
      </c>
      <c r="D40" s="5"/>
      <c r="E40" s="16"/>
      <c r="F40" s="46">
        <v>1.7857000000000001</v>
      </c>
      <c r="G40" s="48" t="s">
        <v>39</v>
      </c>
      <c r="H40" s="5"/>
      <c r="I40" s="16"/>
      <c r="J40" s="31">
        <v>2.9441999999999999</v>
      </c>
      <c r="K40" s="45" t="s">
        <v>42</v>
      </c>
      <c r="L40" s="5"/>
      <c r="M40" s="16"/>
    </row>
    <row r="41" spans="1:13" ht="21" thickBot="1" x14ac:dyDescent="0.25">
      <c r="A41" s="11" t="s">
        <v>45</v>
      </c>
      <c r="B41" s="97" t="s">
        <v>19</v>
      </c>
      <c r="C41" s="97"/>
      <c r="D41" s="97"/>
      <c r="E41" s="98"/>
      <c r="F41" s="106" t="s">
        <v>20</v>
      </c>
      <c r="G41" s="97"/>
      <c r="H41" s="97"/>
      <c r="I41" s="98"/>
    </row>
    <row r="42" spans="1:13" ht="20" thickBot="1" x14ac:dyDescent="0.25">
      <c r="A42" s="12"/>
      <c r="B42" s="102" t="s">
        <v>2</v>
      </c>
      <c r="C42" s="102"/>
      <c r="D42" s="102" t="s">
        <v>3</v>
      </c>
      <c r="E42" s="103"/>
      <c r="F42" s="104" t="s">
        <v>2</v>
      </c>
      <c r="G42" s="102"/>
      <c r="H42" s="102" t="s">
        <v>3</v>
      </c>
      <c r="I42" s="103"/>
    </row>
    <row r="43" spans="1:13" ht="20" thickBot="1" x14ac:dyDescent="0.25">
      <c r="A43" s="13"/>
      <c r="B43" s="2" t="s">
        <v>0</v>
      </c>
      <c r="C43" s="1" t="s">
        <v>1</v>
      </c>
      <c r="D43" s="2" t="s">
        <v>0</v>
      </c>
      <c r="E43" s="3" t="s">
        <v>1</v>
      </c>
      <c r="F43" s="2" t="s">
        <v>0</v>
      </c>
      <c r="G43" s="2" t="s">
        <v>1</v>
      </c>
      <c r="H43" s="2" t="s">
        <v>0</v>
      </c>
      <c r="I43" s="3" t="s">
        <v>1</v>
      </c>
    </row>
    <row r="44" spans="1:13" ht="17" customHeight="1" x14ac:dyDescent="0.2">
      <c r="A44" s="10" t="s">
        <v>5</v>
      </c>
      <c r="B44" s="27">
        <v>3.8283</v>
      </c>
      <c r="C44" s="33" t="s">
        <v>39</v>
      </c>
      <c r="D44" s="4"/>
      <c r="E44" s="7"/>
      <c r="F44" s="29">
        <v>58.389000000000003</v>
      </c>
      <c r="G44" s="28" t="s">
        <v>22</v>
      </c>
      <c r="H44" s="4"/>
      <c r="I44" s="7"/>
    </row>
    <row r="45" spans="1:13" ht="17" customHeight="1" x14ac:dyDescent="0.2">
      <c r="A45" s="6" t="s">
        <v>6</v>
      </c>
      <c r="B45" s="27">
        <v>0.32379999999999998</v>
      </c>
      <c r="C45" s="33" t="s">
        <v>39</v>
      </c>
      <c r="D45" s="4"/>
      <c r="E45" s="7"/>
      <c r="F45" s="29">
        <v>6.2824999999999998</v>
      </c>
      <c r="G45" s="28">
        <v>0.01</v>
      </c>
      <c r="H45" s="4"/>
      <c r="I45" s="8"/>
    </row>
    <row r="46" spans="1:13" ht="18" customHeight="1" x14ac:dyDescent="0.2">
      <c r="A46" s="6" t="s">
        <v>7</v>
      </c>
      <c r="B46" s="27">
        <v>5.8480999999999996</v>
      </c>
      <c r="C46" s="28">
        <v>1E-3</v>
      </c>
      <c r="D46" s="4"/>
      <c r="E46" s="7"/>
      <c r="F46" s="29">
        <v>5.2367999999999997</v>
      </c>
      <c r="G46" s="28">
        <v>2E-3</v>
      </c>
      <c r="H46" s="4"/>
      <c r="I46" s="7"/>
    </row>
    <row r="47" spans="1:13" ht="17" x14ac:dyDescent="0.2">
      <c r="A47" s="6" t="s">
        <v>8</v>
      </c>
      <c r="B47" s="27">
        <v>3.8833000000000002</v>
      </c>
      <c r="C47" s="28">
        <v>0.02</v>
      </c>
      <c r="D47" s="4"/>
      <c r="E47" s="7"/>
      <c r="F47" s="29">
        <v>6.9194000000000004</v>
      </c>
      <c r="G47" s="28">
        <v>2E-3</v>
      </c>
      <c r="H47" s="4"/>
      <c r="I47" s="7"/>
    </row>
    <row r="48" spans="1:13" ht="17" x14ac:dyDescent="0.2">
      <c r="A48" s="6" t="s">
        <v>9</v>
      </c>
      <c r="B48" s="27">
        <v>0.77690000000000003</v>
      </c>
      <c r="C48" s="33" t="s">
        <v>39</v>
      </c>
      <c r="D48" s="4"/>
      <c r="E48" s="7"/>
      <c r="F48" s="29">
        <v>1.1312</v>
      </c>
      <c r="G48" s="27" t="s">
        <v>39</v>
      </c>
      <c r="H48" s="4"/>
      <c r="I48" s="7"/>
    </row>
    <row r="49" spans="1:13" ht="17" x14ac:dyDescent="0.2">
      <c r="A49" s="6" t="s">
        <v>10</v>
      </c>
      <c r="B49" s="27">
        <v>0.48299999999999998</v>
      </c>
      <c r="C49" s="33" t="s">
        <v>39</v>
      </c>
      <c r="D49" s="4"/>
      <c r="E49" s="7"/>
      <c r="F49" s="29">
        <v>0.83579999999999999</v>
      </c>
      <c r="G49" s="27" t="s">
        <v>39</v>
      </c>
      <c r="H49" s="4"/>
      <c r="I49" s="7"/>
    </row>
    <row r="50" spans="1:13" ht="18" thickBot="1" x14ac:dyDescent="0.25">
      <c r="A50" s="9" t="s">
        <v>11</v>
      </c>
      <c r="B50" s="32">
        <v>1.4613</v>
      </c>
      <c r="C50" s="36" t="s">
        <v>39</v>
      </c>
      <c r="D50" s="5"/>
      <c r="E50" s="16"/>
      <c r="F50" s="31">
        <v>3.7566999999999999</v>
      </c>
      <c r="G50" s="45" t="s">
        <v>43</v>
      </c>
      <c r="H50" s="5"/>
      <c r="I50" s="16"/>
    </row>
    <row r="51" spans="1:13" ht="20" customHeight="1" thickBot="1" x14ac:dyDescent="0.25">
      <c r="A51" s="55" t="s">
        <v>45</v>
      </c>
      <c r="B51" s="106" t="s">
        <v>33</v>
      </c>
      <c r="C51" s="97"/>
      <c r="D51" s="97"/>
      <c r="E51" s="98"/>
      <c r="F51" s="106" t="s">
        <v>34</v>
      </c>
      <c r="G51" s="97"/>
      <c r="H51" s="97"/>
      <c r="I51" s="98"/>
      <c r="J51" s="106" t="s">
        <v>18</v>
      </c>
      <c r="K51" s="97"/>
      <c r="L51" s="97"/>
      <c r="M51" s="98"/>
    </row>
    <row r="52" spans="1:13" ht="19" customHeight="1" thickBot="1" x14ac:dyDescent="0.25">
      <c r="A52" s="56"/>
      <c r="B52" s="104" t="s">
        <v>2</v>
      </c>
      <c r="C52" s="102"/>
      <c r="D52" s="102" t="s">
        <v>3</v>
      </c>
      <c r="E52" s="103"/>
      <c r="F52" s="104" t="s">
        <v>2</v>
      </c>
      <c r="G52" s="102"/>
      <c r="H52" s="102" t="s">
        <v>3</v>
      </c>
      <c r="I52" s="103"/>
      <c r="J52" s="104" t="s">
        <v>4</v>
      </c>
      <c r="K52" s="102"/>
      <c r="L52" s="102" t="s">
        <v>3</v>
      </c>
      <c r="M52" s="103"/>
    </row>
    <row r="53" spans="1:13" ht="20" thickBot="1" x14ac:dyDescent="0.25">
      <c r="A53" s="54"/>
      <c r="B53" s="14" t="s">
        <v>0</v>
      </c>
      <c r="C53" s="1" t="s">
        <v>1</v>
      </c>
      <c r="D53" s="2" t="s">
        <v>0</v>
      </c>
      <c r="E53" s="3" t="s">
        <v>1</v>
      </c>
      <c r="F53" s="2" t="s">
        <v>0</v>
      </c>
      <c r="G53" s="2" t="s">
        <v>1</v>
      </c>
      <c r="H53" s="2" t="s">
        <v>0</v>
      </c>
      <c r="I53" s="3" t="s">
        <v>1</v>
      </c>
      <c r="J53" s="14" t="s">
        <v>0</v>
      </c>
      <c r="K53" s="2" t="s">
        <v>1</v>
      </c>
      <c r="L53" s="2" t="s">
        <v>0</v>
      </c>
      <c r="M53" s="3" t="s">
        <v>1</v>
      </c>
    </row>
    <row r="54" spans="1:13" ht="17" customHeight="1" x14ac:dyDescent="0.2">
      <c r="A54" s="6" t="s">
        <v>5</v>
      </c>
      <c r="B54" s="34">
        <v>13.213900000000001</v>
      </c>
      <c r="C54" s="30" t="s">
        <v>22</v>
      </c>
      <c r="D54" s="4"/>
      <c r="E54" s="7"/>
      <c r="F54" s="29">
        <v>0.4098</v>
      </c>
      <c r="G54" s="27" t="s">
        <v>39</v>
      </c>
      <c r="H54" s="4"/>
      <c r="I54" s="7"/>
      <c r="J54" s="34">
        <v>6.8715999999999999</v>
      </c>
      <c r="K54" s="30" t="s">
        <v>41</v>
      </c>
      <c r="L54" s="4"/>
      <c r="M54" s="8"/>
    </row>
    <row r="55" spans="1:13" ht="17" customHeight="1" x14ac:dyDescent="0.2">
      <c r="A55" s="6" t="s">
        <v>6</v>
      </c>
      <c r="B55" s="34">
        <v>0.46139999999999998</v>
      </c>
      <c r="C55" s="33" t="s">
        <v>39</v>
      </c>
      <c r="D55" s="4"/>
      <c r="E55" s="8"/>
      <c r="F55" s="29">
        <v>7.1352000000000002</v>
      </c>
      <c r="G55" s="30" t="s">
        <v>41</v>
      </c>
      <c r="H55" s="4"/>
      <c r="I55" s="8"/>
      <c r="J55" s="34">
        <v>13.776400000000001</v>
      </c>
      <c r="K55" s="30" t="s">
        <v>22</v>
      </c>
      <c r="L55" s="4"/>
      <c r="M55" s="8"/>
    </row>
    <row r="56" spans="1:13" ht="18" customHeight="1" x14ac:dyDescent="0.2">
      <c r="A56" s="6" t="s">
        <v>7</v>
      </c>
      <c r="B56" s="34">
        <v>35.7913</v>
      </c>
      <c r="C56" s="30" t="s">
        <v>22</v>
      </c>
      <c r="D56" s="4"/>
      <c r="E56" s="7"/>
      <c r="F56" s="29">
        <v>16.1328</v>
      </c>
      <c r="G56" s="30" t="s">
        <v>22</v>
      </c>
      <c r="H56" s="4"/>
      <c r="I56" s="7"/>
      <c r="J56" s="34">
        <v>17.648800000000001</v>
      </c>
      <c r="K56" s="30" t="s">
        <v>22</v>
      </c>
      <c r="L56" s="4"/>
      <c r="M56" s="7"/>
    </row>
    <row r="57" spans="1:13" ht="17" x14ac:dyDescent="0.2">
      <c r="A57" s="6" t="s">
        <v>8</v>
      </c>
      <c r="B57" s="34">
        <v>7.3125</v>
      </c>
      <c r="C57" s="30" t="s">
        <v>43</v>
      </c>
      <c r="D57" s="4"/>
      <c r="E57" s="7"/>
      <c r="F57" s="29">
        <v>1.8489</v>
      </c>
      <c r="G57" s="27" t="s">
        <v>39</v>
      </c>
      <c r="H57" s="4"/>
      <c r="I57" s="7"/>
      <c r="J57" s="34">
        <v>1.3763000000000001</v>
      </c>
      <c r="K57" s="27" t="s">
        <v>39</v>
      </c>
      <c r="L57" s="4"/>
      <c r="M57" s="7"/>
    </row>
    <row r="58" spans="1:13" ht="17" x14ac:dyDescent="0.2">
      <c r="A58" s="6" t="s">
        <v>9</v>
      </c>
      <c r="B58" s="34">
        <v>0.14760000000000001</v>
      </c>
      <c r="C58" s="33" t="s">
        <v>39</v>
      </c>
      <c r="D58" s="4"/>
      <c r="E58" s="7"/>
      <c r="F58" s="29">
        <v>1.1163000000000001</v>
      </c>
      <c r="G58" s="27" t="s">
        <v>39</v>
      </c>
      <c r="H58" s="4"/>
      <c r="I58" s="7"/>
      <c r="J58" s="34">
        <v>1.4133</v>
      </c>
      <c r="K58" s="27" t="s">
        <v>39</v>
      </c>
      <c r="L58" s="4"/>
      <c r="M58" s="7"/>
    </row>
    <row r="59" spans="1:13" ht="17" x14ac:dyDescent="0.2">
      <c r="A59" s="6" t="s">
        <v>10</v>
      </c>
      <c r="B59" s="34">
        <v>0.1744</v>
      </c>
      <c r="C59" s="33" t="s">
        <v>39</v>
      </c>
      <c r="D59" s="4"/>
      <c r="E59" s="7"/>
      <c r="F59" s="29">
        <v>0.28760000000000002</v>
      </c>
      <c r="G59" s="27" t="s">
        <v>39</v>
      </c>
      <c r="H59" s="4"/>
      <c r="I59" s="7"/>
      <c r="J59" s="34">
        <v>0.26889999999999997</v>
      </c>
      <c r="K59" s="27" t="s">
        <v>39</v>
      </c>
      <c r="L59" s="4"/>
      <c r="M59" s="7"/>
    </row>
    <row r="60" spans="1:13" ht="18" thickBot="1" x14ac:dyDescent="0.25">
      <c r="A60" s="9" t="s">
        <v>11</v>
      </c>
      <c r="B60" s="35">
        <v>1.1599999999999999</v>
      </c>
      <c r="C60" s="36" t="s">
        <v>39</v>
      </c>
      <c r="D60" s="5"/>
      <c r="E60" s="16"/>
      <c r="F60" s="31">
        <v>0.85089999999999999</v>
      </c>
      <c r="G60" s="32" t="s">
        <v>39</v>
      </c>
      <c r="H60" s="5"/>
      <c r="I60" s="16"/>
      <c r="J60" s="35">
        <v>0.54339999999999999</v>
      </c>
      <c r="K60" s="32" t="s">
        <v>39</v>
      </c>
      <c r="L60" s="5"/>
      <c r="M60" s="16"/>
    </row>
    <row r="61" spans="1:13" ht="21" thickBot="1" x14ac:dyDescent="0.25">
      <c r="A61" s="11" t="s">
        <v>45</v>
      </c>
      <c r="B61" s="97" t="s">
        <v>35</v>
      </c>
      <c r="C61" s="97"/>
      <c r="D61" s="97"/>
      <c r="E61" s="97"/>
      <c r="F61" s="106" t="s">
        <v>36</v>
      </c>
      <c r="G61" s="97"/>
      <c r="H61" s="97"/>
      <c r="I61" s="98"/>
      <c r="J61" s="106" t="s">
        <v>21</v>
      </c>
      <c r="K61" s="97"/>
      <c r="L61" s="97"/>
      <c r="M61" s="98"/>
    </row>
    <row r="62" spans="1:13" ht="19" thickBot="1" x14ac:dyDescent="0.25">
      <c r="A62" s="4"/>
      <c r="B62" s="102" t="s">
        <v>2</v>
      </c>
      <c r="C62" s="102"/>
      <c r="D62" s="102" t="s">
        <v>3</v>
      </c>
      <c r="E62" s="102"/>
      <c r="F62" s="104" t="s">
        <v>2</v>
      </c>
      <c r="G62" s="102"/>
      <c r="H62" s="102" t="s">
        <v>3</v>
      </c>
      <c r="I62" s="103"/>
      <c r="J62" s="104" t="s">
        <v>2</v>
      </c>
      <c r="K62" s="102"/>
      <c r="L62" s="102" t="s">
        <v>3</v>
      </c>
      <c r="M62" s="103"/>
    </row>
    <row r="63" spans="1:13" ht="20" thickBot="1" x14ac:dyDescent="0.25">
      <c r="A63" s="5"/>
      <c r="B63" s="2" t="s">
        <v>0</v>
      </c>
      <c r="C63" s="1" t="s">
        <v>1</v>
      </c>
      <c r="D63" s="2" t="s">
        <v>0</v>
      </c>
      <c r="E63" s="2" t="s">
        <v>1</v>
      </c>
      <c r="F63" s="14" t="s">
        <v>0</v>
      </c>
      <c r="G63" s="1" t="s">
        <v>1</v>
      </c>
      <c r="H63" s="2" t="s">
        <v>0</v>
      </c>
      <c r="I63" s="3" t="s">
        <v>1</v>
      </c>
      <c r="J63" s="14" t="s">
        <v>0</v>
      </c>
      <c r="K63" s="1" t="s">
        <v>1</v>
      </c>
      <c r="L63" s="2" t="s">
        <v>0</v>
      </c>
      <c r="M63" s="3" t="s">
        <v>1</v>
      </c>
    </row>
    <row r="64" spans="1:13" ht="17" customHeight="1" x14ac:dyDescent="0.2">
      <c r="A64" s="6" t="s">
        <v>5</v>
      </c>
      <c r="B64" s="27">
        <v>3.8835000000000002</v>
      </c>
      <c r="C64" s="33" t="s">
        <v>39</v>
      </c>
      <c r="D64" s="4"/>
      <c r="E64" s="4"/>
      <c r="F64" s="26">
        <v>50.436</v>
      </c>
      <c r="G64" s="28" t="s">
        <v>47</v>
      </c>
      <c r="H64" s="4"/>
      <c r="I64" s="7"/>
      <c r="J64" s="34">
        <v>25.912099999999999</v>
      </c>
      <c r="K64" s="30" t="s">
        <v>22</v>
      </c>
      <c r="L64" s="4"/>
      <c r="M64" s="7"/>
    </row>
    <row r="65" spans="1:13" ht="17" x14ac:dyDescent="0.2">
      <c r="A65" s="6" t="s">
        <v>6</v>
      </c>
      <c r="B65" s="27">
        <v>1.4074</v>
      </c>
      <c r="C65" s="33" t="s">
        <v>39</v>
      </c>
      <c r="D65" s="4"/>
      <c r="E65" s="4"/>
      <c r="F65" s="26">
        <v>3.9704000000000002</v>
      </c>
      <c r="G65" s="27" t="s">
        <v>39</v>
      </c>
      <c r="H65" s="4"/>
      <c r="I65" s="8"/>
      <c r="J65" s="34">
        <v>0.52349999999999997</v>
      </c>
      <c r="K65" s="27" t="s">
        <v>39</v>
      </c>
      <c r="L65" s="4"/>
      <c r="M65" s="7"/>
    </row>
    <row r="66" spans="1:13" ht="17" x14ac:dyDescent="0.2">
      <c r="A66" s="6" t="s">
        <v>7</v>
      </c>
      <c r="B66" s="27">
        <v>28.529499999999999</v>
      </c>
      <c r="C66" s="30" t="s">
        <v>22</v>
      </c>
      <c r="D66" s="4"/>
      <c r="E66" s="4"/>
      <c r="F66" s="26">
        <v>31.588100000000001</v>
      </c>
      <c r="G66" s="28" t="s">
        <v>47</v>
      </c>
      <c r="H66" s="4"/>
      <c r="I66" s="7"/>
      <c r="J66" s="34">
        <v>4.8029999999999999</v>
      </c>
      <c r="K66" s="28" t="s">
        <v>23</v>
      </c>
      <c r="L66" s="4"/>
      <c r="M66" s="7"/>
    </row>
    <row r="67" spans="1:13" ht="17" x14ac:dyDescent="0.2">
      <c r="A67" s="6" t="s">
        <v>8</v>
      </c>
      <c r="B67" s="27">
        <v>0.78910000000000002</v>
      </c>
      <c r="C67" s="27" t="s">
        <v>39</v>
      </c>
      <c r="D67" s="4"/>
      <c r="E67" s="4"/>
      <c r="F67" s="26">
        <v>2.5131000000000001</v>
      </c>
      <c r="G67" s="27" t="s">
        <v>39</v>
      </c>
      <c r="H67" s="4"/>
      <c r="I67" s="7"/>
      <c r="J67" s="34">
        <v>1.4120999999999999</v>
      </c>
      <c r="K67" s="27" t="s">
        <v>39</v>
      </c>
      <c r="L67" s="4"/>
      <c r="M67" s="7"/>
    </row>
    <row r="68" spans="1:13" ht="17" x14ac:dyDescent="0.2">
      <c r="A68" s="6" t="s">
        <v>9</v>
      </c>
      <c r="B68" s="27">
        <v>2.4264999999999999</v>
      </c>
      <c r="C68" s="33" t="s">
        <v>39</v>
      </c>
      <c r="D68" s="4"/>
      <c r="E68" s="4"/>
      <c r="F68" s="26">
        <v>3.7294999999999998</v>
      </c>
      <c r="G68" s="28">
        <v>0.01</v>
      </c>
      <c r="H68" s="4"/>
      <c r="I68" s="7"/>
      <c r="J68" s="34">
        <v>3.1703000000000001</v>
      </c>
      <c r="K68" s="30" t="s">
        <v>24</v>
      </c>
      <c r="L68" s="4"/>
      <c r="M68" s="7"/>
    </row>
    <row r="69" spans="1:13" ht="17" x14ac:dyDescent="0.2">
      <c r="A69" s="6" t="s">
        <v>10</v>
      </c>
      <c r="B69" s="27">
        <v>0.33739999999999998</v>
      </c>
      <c r="C69" s="33" t="s">
        <v>39</v>
      </c>
      <c r="D69" s="4"/>
      <c r="E69" s="4"/>
      <c r="F69" s="26">
        <v>0.42149999999999999</v>
      </c>
      <c r="G69" s="27" t="s">
        <v>39</v>
      </c>
      <c r="H69" s="4"/>
      <c r="I69" s="7"/>
      <c r="J69" s="34">
        <v>0.56220000000000003</v>
      </c>
      <c r="K69" s="27" t="s">
        <v>39</v>
      </c>
      <c r="L69" s="4"/>
      <c r="M69" s="7"/>
    </row>
    <row r="70" spans="1:13" ht="18" thickBot="1" x14ac:dyDescent="0.25">
      <c r="A70" s="9" t="s">
        <v>11</v>
      </c>
      <c r="B70" s="32">
        <v>0.75449999999999995</v>
      </c>
      <c r="C70" s="32" t="s">
        <v>39</v>
      </c>
      <c r="D70" s="5"/>
      <c r="E70" s="5"/>
      <c r="F70" s="39">
        <v>2.0417000000000001</v>
      </c>
      <c r="G70" s="37" t="s">
        <v>39</v>
      </c>
      <c r="H70" s="5"/>
      <c r="I70" s="16"/>
      <c r="J70" s="35">
        <v>0.87590000000000001</v>
      </c>
      <c r="K70" s="32" t="s">
        <v>39</v>
      </c>
      <c r="L70" s="5"/>
      <c r="M70" s="16"/>
    </row>
  </sheetData>
  <mergeCells count="63">
    <mergeCell ref="J62:K62"/>
    <mergeCell ref="L62:M62"/>
    <mergeCell ref="B52:C52"/>
    <mergeCell ref="D52:E52"/>
    <mergeCell ref="F52:G52"/>
    <mergeCell ref="H52:I52"/>
    <mergeCell ref="B61:E61"/>
    <mergeCell ref="F61:I61"/>
    <mergeCell ref="B62:C62"/>
    <mergeCell ref="D62:E62"/>
    <mergeCell ref="F62:G62"/>
    <mergeCell ref="H62:I62"/>
    <mergeCell ref="J52:K52"/>
    <mergeCell ref="L52:M52"/>
    <mergeCell ref="J61:M61"/>
    <mergeCell ref="B51:E51"/>
    <mergeCell ref="F51:I51"/>
    <mergeCell ref="B41:E41"/>
    <mergeCell ref="F41:I41"/>
    <mergeCell ref="J51:M51"/>
    <mergeCell ref="B42:C42"/>
    <mergeCell ref="D42:E42"/>
    <mergeCell ref="F42:G42"/>
    <mergeCell ref="H42:I42"/>
    <mergeCell ref="B31:E31"/>
    <mergeCell ref="F31:I31"/>
    <mergeCell ref="J31:M31"/>
    <mergeCell ref="B32:C32"/>
    <mergeCell ref="D32:E32"/>
    <mergeCell ref="F32:G32"/>
    <mergeCell ref="H32:I32"/>
    <mergeCell ref="J32:K32"/>
    <mergeCell ref="L32:M32"/>
    <mergeCell ref="A11:A13"/>
    <mergeCell ref="B11:E11"/>
    <mergeCell ref="F11:I11"/>
    <mergeCell ref="J11:M11"/>
    <mergeCell ref="B12:C12"/>
    <mergeCell ref="D12:E12"/>
    <mergeCell ref="F12:G12"/>
    <mergeCell ref="H12:I12"/>
    <mergeCell ref="J12:K12"/>
    <mergeCell ref="L12:M12"/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  <mergeCell ref="A21:A23"/>
    <mergeCell ref="B21:E21"/>
    <mergeCell ref="F21:I21"/>
    <mergeCell ref="J21:M21"/>
    <mergeCell ref="B22:C22"/>
    <mergeCell ref="D22:E22"/>
    <mergeCell ref="F22:G22"/>
    <mergeCell ref="H22:I22"/>
    <mergeCell ref="J22:K22"/>
    <mergeCell ref="L22:M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4244-15DA-D840-8DA8-FBCFAC3B658D}">
  <dimension ref="A1:J56"/>
  <sheetViews>
    <sheetView tabSelected="1" workbookViewId="0">
      <selection activeCell="F3" sqref="F3:G8"/>
    </sheetView>
  </sheetViews>
  <sheetFormatPr baseColWidth="10" defaultRowHeight="16" x14ac:dyDescent="0.2"/>
  <cols>
    <col min="1" max="1" width="25.33203125" customWidth="1"/>
    <col min="2" max="3" width="16.5" customWidth="1"/>
    <col min="4" max="5" width="18.33203125" customWidth="1"/>
    <col min="6" max="6" width="17" customWidth="1"/>
    <col min="7" max="7" width="15.6640625" customWidth="1"/>
    <col min="8" max="8" width="19.5" customWidth="1"/>
    <col min="9" max="9" width="19.83203125" customWidth="1"/>
  </cols>
  <sheetData>
    <row r="1" spans="1:7" ht="17" customHeight="1" x14ac:dyDescent="0.2">
      <c r="A1" s="109" t="s">
        <v>57</v>
      </c>
      <c r="B1" s="110" t="s">
        <v>58</v>
      </c>
      <c r="C1" s="110"/>
      <c r="D1" s="110" t="s">
        <v>59</v>
      </c>
      <c r="E1" s="110"/>
      <c r="F1" s="110" t="s">
        <v>60</v>
      </c>
      <c r="G1" s="110"/>
    </row>
    <row r="2" spans="1:7" ht="17" x14ac:dyDescent="0.2">
      <c r="A2" s="83"/>
      <c r="B2" s="22" t="s">
        <v>61</v>
      </c>
      <c r="C2" s="22" t="s">
        <v>62</v>
      </c>
      <c r="D2" s="22" t="s">
        <v>61</v>
      </c>
      <c r="E2" s="22" t="s">
        <v>62</v>
      </c>
      <c r="F2" s="22" t="s">
        <v>61</v>
      </c>
      <c r="G2" s="22" t="s">
        <v>62</v>
      </c>
    </row>
    <row r="3" spans="1:7" ht="17" x14ac:dyDescent="0.2">
      <c r="A3" s="6" t="s">
        <v>51</v>
      </c>
      <c r="B3" s="61">
        <v>0.27900000000000003</v>
      </c>
      <c r="C3" s="61">
        <v>0.05</v>
      </c>
      <c r="D3" s="60">
        <v>0.375</v>
      </c>
      <c r="E3" s="63">
        <v>0.51500000000000001</v>
      </c>
      <c r="F3" s="60">
        <v>14.22</v>
      </c>
      <c r="G3">
        <v>4.335</v>
      </c>
    </row>
    <row r="4" spans="1:7" ht="17" x14ac:dyDescent="0.2">
      <c r="A4" s="6" t="s">
        <v>52</v>
      </c>
      <c r="B4" s="60">
        <v>0.26600000000000001</v>
      </c>
      <c r="C4" s="60">
        <v>4.9000000000000002E-2</v>
      </c>
      <c r="D4" s="60">
        <v>2.6</v>
      </c>
      <c r="E4" s="63">
        <v>1.8460000000000001</v>
      </c>
      <c r="F4" s="60">
        <v>9.42</v>
      </c>
      <c r="G4" s="60">
        <v>3.2589999999999999</v>
      </c>
    </row>
    <row r="5" spans="1:7" ht="17" x14ac:dyDescent="0.2">
      <c r="A5" s="6" t="s">
        <v>53</v>
      </c>
      <c r="B5" s="60">
        <v>0.25700000000000001</v>
      </c>
      <c r="C5" s="60">
        <v>5.7000000000000002E-2</v>
      </c>
      <c r="D5" s="60">
        <v>2.14</v>
      </c>
      <c r="E5" s="64">
        <v>1.7010000000000001</v>
      </c>
      <c r="F5" s="60">
        <v>7.79</v>
      </c>
      <c r="G5" s="60">
        <v>3.04</v>
      </c>
    </row>
    <row r="6" spans="1:7" ht="17" x14ac:dyDescent="0.2">
      <c r="A6" s="6" t="s">
        <v>54</v>
      </c>
      <c r="B6" s="60">
        <v>0.161</v>
      </c>
      <c r="C6" s="60">
        <v>8.3000000000000004E-2</v>
      </c>
      <c r="D6" s="60">
        <v>0.37</v>
      </c>
      <c r="E6" s="64">
        <v>0.48599999999999999</v>
      </c>
      <c r="F6" s="60">
        <v>14.26</v>
      </c>
      <c r="G6" s="60">
        <v>7.1360000000000001</v>
      </c>
    </row>
    <row r="7" spans="1:7" ht="34" x14ac:dyDescent="0.2">
      <c r="A7" s="6" t="s">
        <v>55</v>
      </c>
      <c r="B7" s="60">
        <v>0.13300000000000001</v>
      </c>
      <c r="C7" s="60">
        <v>0.08</v>
      </c>
      <c r="D7" s="60">
        <v>11.234999999999999</v>
      </c>
      <c r="E7" s="64">
        <v>6.9690000000000003</v>
      </c>
      <c r="F7" s="60">
        <v>26.96</v>
      </c>
      <c r="G7" s="60">
        <v>16.931999999999999</v>
      </c>
    </row>
    <row r="8" spans="1:7" ht="17" x14ac:dyDescent="0.2">
      <c r="A8" s="23" t="s">
        <v>56</v>
      </c>
      <c r="B8" s="62">
        <v>0.14099999999999999</v>
      </c>
      <c r="C8" s="62">
        <v>7.5999999999999998E-2</v>
      </c>
      <c r="D8" s="62">
        <v>11.29</v>
      </c>
      <c r="E8" s="65">
        <v>8.2710000000000008</v>
      </c>
      <c r="F8" s="62">
        <v>29.164999999999999</v>
      </c>
      <c r="G8" s="21">
        <v>20.186</v>
      </c>
    </row>
    <row r="9" spans="1:7" x14ac:dyDescent="0.2">
      <c r="A9" s="109" t="s">
        <v>57</v>
      </c>
      <c r="B9" s="110" t="s">
        <v>26</v>
      </c>
      <c r="C9" s="110"/>
      <c r="D9" s="110" t="s">
        <v>37</v>
      </c>
      <c r="E9" s="110"/>
      <c r="F9" s="110" t="s">
        <v>48</v>
      </c>
      <c r="G9" s="110"/>
    </row>
    <row r="10" spans="1:7" ht="17" x14ac:dyDescent="0.2">
      <c r="A10" s="83"/>
      <c r="B10" s="22" t="s">
        <v>61</v>
      </c>
      <c r="C10" s="22" t="s">
        <v>62</v>
      </c>
      <c r="D10" s="22" t="s">
        <v>61</v>
      </c>
      <c r="E10" s="22" t="s">
        <v>62</v>
      </c>
      <c r="F10" s="22" t="s">
        <v>61</v>
      </c>
      <c r="G10" s="22" t="s">
        <v>62</v>
      </c>
    </row>
    <row r="11" spans="1:7" ht="17" x14ac:dyDescent="0.2">
      <c r="A11" s="6" t="s">
        <v>51</v>
      </c>
      <c r="B11" s="61"/>
      <c r="C11" s="61"/>
      <c r="D11" s="60"/>
      <c r="E11" s="63"/>
      <c r="F11" s="60"/>
    </row>
    <row r="12" spans="1:7" ht="17" x14ac:dyDescent="0.2">
      <c r="A12" s="6" t="s">
        <v>52</v>
      </c>
      <c r="B12" s="60"/>
      <c r="C12" s="60"/>
      <c r="D12" s="60"/>
      <c r="E12" s="63"/>
      <c r="F12" s="60"/>
      <c r="G12" s="60"/>
    </row>
    <row r="13" spans="1:7" ht="17" x14ac:dyDescent="0.2">
      <c r="A13" s="6" t="s">
        <v>53</v>
      </c>
      <c r="B13" s="60"/>
      <c r="C13" s="60"/>
      <c r="D13" s="60"/>
      <c r="E13" s="64"/>
      <c r="F13" s="60"/>
      <c r="G13" s="60"/>
    </row>
    <row r="14" spans="1:7" ht="17" x14ac:dyDescent="0.2">
      <c r="A14" s="6" t="s">
        <v>54</v>
      </c>
      <c r="B14" s="60"/>
      <c r="C14" s="60"/>
      <c r="D14" s="60"/>
      <c r="E14" s="64"/>
      <c r="F14" s="60"/>
      <c r="G14" s="60"/>
    </row>
    <row r="15" spans="1:7" ht="34" x14ac:dyDescent="0.2">
      <c r="A15" s="6" t="s">
        <v>55</v>
      </c>
      <c r="B15" s="60"/>
      <c r="C15" s="60"/>
      <c r="D15" s="60"/>
      <c r="E15" s="64"/>
      <c r="F15" s="60"/>
      <c r="G15" s="60"/>
    </row>
    <row r="16" spans="1:7" ht="17" x14ac:dyDescent="0.2">
      <c r="A16" s="23" t="s">
        <v>56</v>
      </c>
      <c r="B16" s="62"/>
      <c r="C16" s="62"/>
      <c r="D16" s="62"/>
      <c r="E16" s="65"/>
      <c r="F16" s="62"/>
      <c r="G16" s="21"/>
    </row>
    <row r="17" spans="1:7" x14ac:dyDescent="0.2">
      <c r="A17" s="109" t="s">
        <v>57</v>
      </c>
      <c r="B17" s="110" t="s">
        <v>27</v>
      </c>
      <c r="C17" s="110"/>
      <c r="D17" s="110" t="s">
        <v>30</v>
      </c>
      <c r="E17" s="110"/>
      <c r="F17" s="110" t="s">
        <v>49</v>
      </c>
      <c r="G17" s="110"/>
    </row>
    <row r="18" spans="1:7" ht="17" x14ac:dyDescent="0.2">
      <c r="A18" s="83"/>
      <c r="B18" s="22" t="s">
        <v>61</v>
      </c>
      <c r="C18" s="22" t="s">
        <v>62</v>
      </c>
      <c r="D18" s="22" t="s">
        <v>61</v>
      </c>
      <c r="E18" s="22" t="s">
        <v>62</v>
      </c>
      <c r="F18" s="22" t="s">
        <v>61</v>
      </c>
      <c r="G18" s="22" t="s">
        <v>62</v>
      </c>
    </row>
    <row r="19" spans="1:7" ht="17" x14ac:dyDescent="0.2">
      <c r="A19" s="6" t="s">
        <v>51</v>
      </c>
      <c r="B19" s="61"/>
      <c r="C19" s="61"/>
      <c r="D19" s="60"/>
      <c r="E19" s="63"/>
      <c r="F19" s="60"/>
    </row>
    <row r="20" spans="1:7" ht="17" x14ac:dyDescent="0.2">
      <c r="A20" s="6" t="s">
        <v>52</v>
      </c>
      <c r="B20" s="60"/>
      <c r="C20" s="60"/>
      <c r="D20" s="60"/>
      <c r="E20" s="63"/>
      <c r="F20" s="60"/>
      <c r="G20" s="60"/>
    </row>
    <row r="21" spans="1:7" ht="17" x14ac:dyDescent="0.2">
      <c r="A21" s="6" t="s">
        <v>53</v>
      </c>
      <c r="B21" s="60"/>
      <c r="C21" s="60"/>
      <c r="D21" s="60"/>
      <c r="E21" s="64"/>
      <c r="F21" s="60"/>
      <c r="G21" s="60"/>
    </row>
    <row r="22" spans="1:7" ht="17" x14ac:dyDescent="0.2">
      <c r="A22" s="6" t="s">
        <v>54</v>
      </c>
      <c r="B22" s="60"/>
      <c r="C22" s="60"/>
      <c r="D22" s="60"/>
      <c r="E22" s="64"/>
      <c r="F22" s="60"/>
      <c r="G22" s="60"/>
    </row>
    <row r="23" spans="1:7" ht="34" x14ac:dyDescent="0.2">
      <c r="A23" s="6" t="s">
        <v>55</v>
      </c>
      <c r="B23" s="60"/>
      <c r="C23" s="60"/>
      <c r="D23" s="60"/>
      <c r="E23" s="64"/>
      <c r="F23" s="60"/>
      <c r="G23" s="60"/>
    </row>
    <row r="24" spans="1:7" ht="17" x14ac:dyDescent="0.2">
      <c r="A24" s="23" t="s">
        <v>56</v>
      </c>
      <c r="B24" s="62"/>
      <c r="C24" s="62"/>
      <c r="D24" s="62"/>
      <c r="E24" s="65"/>
      <c r="F24" s="62"/>
      <c r="G24" s="21"/>
    </row>
    <row r="25" spans="1:7" x14ac:dyDescent="0.2">
      <c r="A25" s="109" t="s">
        <v>57</v>
      </c>
      <c r="B25" s="110" t="s">
        <v>28</v>
      </c>
      <c r="C25" s="110"/>
      <c r="D25" s="110" t="s">
        <v>31</v>
      </c>
      <c r="E25" s="110"/>
      <c r="F25" s="110" t="s">
        <v>50</v>
      </c>
      <c r="G25" s="110"/>
    </row>
    <row r="26" spans="1:7" ht="17" x14ac:dyDescent="0.2">
      <c r="A26" s="83"/>
      <c r="B26" s="22" t="s">
        <v>61</v>
      </c>
      <c r="C26" s="22" t="s">
        <v>62</v>
      </c>
      <c r="D26" s="22" t="s">
        <v>61</v>
      </c>
      <c r="E26" s="22" t="s">
        <v>62</v>
      </c>
      <c r="F26" s="22" t="s">
        <v>61</v>
      </c>
      <c r="G26" s="22" t="s">
        <v>62</v>
      </c>
    </row>
    <row r="27" spans="1:7" ht="17" x14ac:dyDescent="0.2">
      <c r="A27" s="6" t="s">
        <v>51</v>
      </c>
      <c r="B27" s="61"/>
      <c r="C27" s="61"/>
      <c r="D27" s="60"/>
      <c r="E27" s="63"/>
      <c r="F27" s="60"/>
    </row>
    <row r="28" spans="1:7" ht="17" x14ac:dyDescent="0.2">
      <c r="A28" s="6" t="s">
        <v>52</v>
      </c>
      <c r="B28" s="60"/>
      <c r="C28" s="60"/>
      <c r="D28" s="60"/>
      <c r="E28" s="63"/>
      <c r="F28" s="60"/>
      <c r="G28" s="60"/>
    </row>
    <row r="29" spans="1:7" ht="17" x14ac:dyDescent="0.2">
      <c r="A29" s="6" t="s">
        <v>53</v>
      </c>
      <c r="B29" s="60"/>
      <c r="C29" s="60"/>
      <c r="D29" s="60"/>
      <c r="E29" s="64"/>
      <c r="F29" s="60"/>
      <c r="G29" s="60"/>
    </row>
    <row r="30" spans="1:7" ht="17" x14ac:dyDescent="0.2">
      <c r="A30" s="6" t="s">
        <v>54</v>
      </c>
      <c r="B30" s="60"/>
      <c r="C30" s="60"/>
      <c r="D30" s="60"/>
      <c r="E30" s="64"/>
      <c r="F30" s="60"/>
      <c r="G30" s="60"/>
    </row>
    <row r="31" spans="1:7" ht="34" x14ac:dyDescent="0.2">
      <c r="A31" s="6" t="s">
        <v>55</v>
      </c>
      <c r="B31" s="60"/>
      <c r="C31" s="60"/>
      <c r="D31" s="60"/>
      <c r="E31" s="64"/>
      <c r="F31" s="60"/>
      <c r="G31" s="60"/>
    </row>
    <row r="32" spans="1:7" ht="17" x14ac:dyDescent="0.2">
      <c r="A32" s="23" t="s">
        <v>56</v>
      </c>
      <c r="B32" s="62"/>
      <c r="C32" s="62"/>
      <c r="D32" s="62"/>
      <c r="E32" s="65"/>
      <c r="F32" s="62"/>
      <c r="G32" s="21"/>
    </row>
    <row r="33" spans="1:10" x14ac:dyDescent="0.2">
      <c r="A33" s="109" t="s">
        <v>57</v>
      </c>
      <c r="B33" s="110" t="s">
        <v>33</v>
      </c>
      <c r="C33" s="110"/>
      <c r="D33" s="110" t="s">
        <v>34</v>
      </c>
      <c r="E33" s="110"/>
      <c r="F33" s="110" t="s">
        <v>63</v>
      </c>
      <c r="G33" s="110"/>
    </row>
    <row r="34" spans="1:10" ht="17" x14ac:dyDescent="0.2">
      <c r="A34" s="83"/>
      <c r="B34" s="22" t="s">
        <v>61</v>
      </c>
      <c r="C34" s="22" t="s">
        <v>62</v>
      </c>
      <c r="D34" s="22" t="s">
        <v>61</v>
      </c>
      <c r="E34" s="22" t="s">
        <v>62</v>
      </c>
      <c r="F34" s="22" t="s">
        <v>61</v>
      </c>
      <c r="G34" s="22" t="s">
        <v>62</v>
      </c>
    </row>
    <row r="35" spans="1:10" ht="17" x14ac:dyDescent="0.2">
      <c r="A35" s="6" t="s">
        <v>51</v>
      </c>
      <c r="B35" s="77">
        <v>258500000</v>
      </c>
      <c r="C35" s="77">
        <v>127069094</v>
      </c>
      <c r="D35" s="77">
        <v>376700000</v>
      </c>
      <c r="E35" s="77">
        <v>107610457</v>
      </c>
      <c r="F35" s="60"/>
    </row>
    <row r="36" spans="1:10" ht="17" x14ac:dyDescent="0.2">
      <c r="A36" s="6" t="s">
        <v>52</v>
      </c>
      <c r="B36" s="77">
        <v>295470000</v>
      </c>
      <c r="C36" s="77">
        <v>138305448</v>
      </c>
      <c r="D36" s="77">
        <v>281950000</v>
      </c>
      <c r="E36" s="77">
        <v>85333078</v>
      </c>
      <c r="F36" s="60"/>
      <c r="G36" s="60"/>
    </row>
    <row r="37" spans="1:10" ht="17" x14ac:dyDescent="0.2">
      <c r="A37" s="6" t="s">
        <v>53</v>
      </c>
      <c r="B37" s="77">
        <v>295470000</v>
      </c>
      <c r="C37" s="77">
        <v>159115691</v>
      </c>
      <c r="D37" s="77">
        <v>217760000</v>
      </c>
      <c r="E37" s="77">
        <v>105094756</v>
      </c>
      <c r="F37" s="60"/>
      <c r="G37" s="60"/>
    </row>
    <row r="38" spans="1:10" ht="17" x14ac:dyDescent="0.2">
      <c r="A38" s="6" t="s">
        <v>54</v>
      </c>
      <c r="B38" s="77">
        <v>271245000</v>
      </c>
      <c r="C38" s="77">
        <v>136805030</v>
      </c>
      <c r="D38" s="77">
        <v>420250000</v>
      </c>
      <c r="E38" s="77">
        <v>151887727</v>
      </c>
      <c r="F38" s="60"/>
      <c r="G38" s="60"/>
    </row>
    <row r="39" spans="1:10" ht="34" x14ac:dyDescent="0.2">
      <c r="A39" s="6" t="s">
        <v>55</v>
      </c>
      <c r="B39" s="77">
        <v>225315000</v>
      </c>
      <c r="C39" s="77">
        <v>114737193</v>
      </c>
      <c r="D39" s="77">
        <v>257850000</v>
      </c>
      <c r="E39" s="77">
        <v>78133674</v>
      </c>
      <c r="F39" s="60"/>
      <c r="G39" s="60"/>
    </row>
    <row r="40" spans="1:10" ht="17" x14ac:dyDescent="0.2">
      <c r="A40" s="23" t="s">
        <v>56</v>
      </c>
      <c r="B40" s="77">
        <v>219485000</v>
      </c>
      <c r="C40" s="77">
        <v>130008916</v>
      </c>
      <c r="D40" s="77">
        <v>204815000</v>
      </c>
      <c r="E40" s="77">
        <v>102352170</v>
      </c>
      <c r="F40" s="62"/>
      <c r="G40" s="21"/>
    </row>
    <row r="41" spans="1:10" ht="16" customHeight="1" x14ac:dyDescent="0.2">
      <c r="A41" s="111" t="s">
        <v>57</v>
      </c>
      <c r="B41" s="113" t="s">
        <v>35</v>
      </c>
      <c r="C41" s="113"/>
      <c r="D41" s="113" t="s">
        <v>64</v>
      </c>
      <c r="E41" s="113"/>
      <c r="F41" s="113" t="s">
        <v>65</v>
      </c>
      <c r="G41" s="113"/>
    </row>
    <row r="42" spans="1:10" ht="17" x14ac:dyDescent="0.2">
      <c r="A42" s="112"/>
      <c r="B42" s="66" t="s">
        <v>61</v>
      </c>
      <c r="C42" s="66" t="s">
        <v>62</v>
      </c>
      <c r="D42" s="66" t="s">
        <v>61</v>
      </c>
      <c r="E42" s="66" t="s">
        <v>62</v>
      </c>
      <c r="F42" s="66" t="s">
        <v>61</v>
      </c>
      <c r="G42" s="66" t="s">
        <v>62</v>
      </c>
    </row>
    <row r="43" spans="1:10" ht="17" x14ac:dyDescent="0.2">
      <c r="A43" s="67" t="s">
        <v>51</v>
      </c>
      <c r="B43" s="68"/>
      <c r="C43" s="68"/>
      <c r="D43" s="77">
        <v>12232500</v>
      </c>
      <c r="E43" s="59"/>
      <c r="F43" s="69"/>
      <c r="G43" s="71"/>
      <c r="H43" s="79">
        <f>D43-D46</f>
        <v>2032500</v>
      </c>
      <c r="I43">
        <f>(H43*100)/D43</f>
        <v>16.615573267933783</v>
      </c>
      <c r="J43" s="80">
        <f>D43/D44</f>
        <v>1.4683111271155924</v>
      </c>
    </row>
    <row r="44" spans="1:10" ht="17" x14ac:dyDescent="0.2">
      <c r="A44" s="67" t="s">
        <v>52</v>
      </c>
      <c r="B44" s="69"/>
      <c r="C44" s="69"/>
      <c r="D44" s="77">
        <v>8331000</v>
      </c>
      <c r="E44" s="70"/>
      <c r="F44" s="69"/>
      <c r="G44" s="69"/>
      <c r="H44" s="79">
        <f>D44-D47</f>
        <v>2637000</v>
      </c>
      <c r="I44">
        <f>(H44*100)/D44</f>
        <v>31.652862801584444</v>
      </c>
      <c r="J44" s="80">
        <f>D43/D45</f>
        <v>1.7535120412844036</v>
      </c>
    </row>
    <row r="45" spans="1:10" ht="17" x14ac:dyDescent="0.2">
      <c r="A45" s="67" t="s">
        <v>53</v>
      </c>
      <c r="B45" s="69"/>
      <c r="C45" s="69"/>
      <c r="D45" s="77">
        <v>6976000</v>
      </c>
      <c r="E45" s="72"/>
      <c r="F45" s="69"/>
      <c r="G45" s="69"/>
      <c r="H45" s="79">
        <f>D45-D48</f>
        <v>1557500</v>
      </c>
      <c r="I45">
        <f>(H45*100)/D45</f>
        <v>22.326548165137616</v>
      </c>
    </row>
    <row r="46" spans="1:10" ht="17" x14ac:dyDescent="0.2">
      <c r="A46" s="67" t="s">
        <v>54</v>
      </c>
      <c r="B46" s="69"/>
      <c r="C46" s="69"/>
      <c r="D46" s="77">
        <v>10200000</v>
      </c>
      <c r="E46" s="72"/>
      <c r="F46" s="69"/>
      <c r="G46" s="69"/>
      <c r="J46" s="79">
        <f>D46/D47</f>
        <v>1.7913593256059011</v>
      </c>
    </row>
    <row r="47" spans="1:10" ht="34" x14ac:dyDescent="0.2">
      <c r="A47" s="67" t="s">
        <v>55</v>
      </c>
      <c r="B47" s="69"/>
      <c r="C47" s="69"/>
      <c r="D47" s="77">
        <v>5694000</v>
      </c>
      <c r="E47" s="72"/>
      <c r="F47" s="69"/>
      <c r="G47" s="69"/>
      <c r="J47" s="79">
        <f>D46/D48</f>
        <v>1.8824397896096705</v>
      </c>
    </row>
    <row r="48" spans="1:10" ht="17" x14ac:dyDescent="0.2">
      <c r="A48" s="73" t="s">
        <v>56</v>
      </c>
      <c r="B48" s="74"/>
      <c r="C48" s="74"/>
      <c r="D48" s="78">
        <v>5418500</v>
      </c>
      <c r="E48" s="75"/>
      <c r="F48" s="74"/>
      <c r="G48" s="76"/>
    </row>
    <row r="51" spans="2:8" x14ac:dyDescent="0.2">
      <c r="E51" t="s">
        <v>68</v>
      </c>
    </row>
    <row r="52" spans="2:8" x14ac:dyDescent="0.2">
      <c r="B52" s="79">
        <f>B36-B39</f>
        <v>70155000</v>
      </c>
      <c r="C52" s="80">
        <f>(B52*100)/B36</f>
        <v>23.743527261650929</v>
      </c>
      <c r="E52" s="79">
        <f>D35-D36</f>
        <v>94750000</v>
      </c>
      <c r="F52" s="80">
        <f>(E52*100)/D36</f>
        <v>33.605249157652068</v>
      </c>
      <c r="G52" t="s">
        <v>66</v>
      </c>
      <c r="H52" s="80">
        <f>D35/D36</f>
        <v>1.3360524915765206</v>
      </c>
    </row>
    <row r="53" spans="2:8" x14ac:dyDescent="0.2">
      <c r="E53" s="79">
        <f>D35-D37</f>
        <v>158940000</v>
      </c>
      <c r="F53" s="80">
        <f>(E53*100)/D37</f>
        <v>72.988611315209411</v>
      </c>
      <c r="G53" t="s">
        <v>67</v>
      </c>
      <c r="H53" s="80">
        <f>D35/D37</f>
        <v>1.729886113152094</v>
      </c>
    </row>
    <row r="54" spans="2:8" x14ac:dyDescent="0.2">
      <c r="B54" s="79">
        <f>B37-B40</f>
        <v>75985000</v>
      </c>
      <c r="C54" s="80">
        <f>(B54*100)/B37</f>
        <v>25.716654821132433</v>
      </c>
      <c r="E54" t="s">
        <v>69</v>
      </c>
    </row>
    <row r="55" spans="2:8" x14ac:dyDescent="0.2">
      <c r="E55" s="79">
        <f>(D38-D39)</f>
        <v>162400000</v>
      </c>
      <c r="F55" s="80">
        <f>(E55*100)/D39</f>
        <v>62.982354081830522</v>
      </c>
      <c r="G55" t="s">
        <v>66</v>
      </c>
    </row>
    <row r="56" spans="2:8" x14ac:dyDescent="0.2">
      <c r="E56" s="79">
        <f>D38-D40</f>
        <v>215435000</v>
      </c>
      <c r="F56" s="80">
        <f>(E56*100)/D40</f>
        <v>105.18516710201889</v>
      </c>
      <c r="G56" t="s">
        <v>67</v>
      </c>
    </row>
  </sheetData>
  <mergeCells count="24">
    <mergeCell ref="B1:C1"/>
    <mergeCell ref="D1:E1"/>
    <mergeCell ref="F1:G1"/>
    <mergeCell ref="A1:A2"/>
    <mergeCell ref="A9:A10"/>
    <mergeCell ref="B9:C9"/>
    <mergeCell ref="D9:E9"/>
    <mergeCell ref="F9:G9"/>
    <mergeCell ref="A17:A18"/>
    <mergeCell ref="B17:C17"/>
    <mergeCell ref="D17:E17"/>
    <mergeCell ref="F17:G17"/>
    <mergeCell ref="A25:A26"/>
    <mergeCell ref="B25:C25"/>
    <mergeCell ref="D25:E25"/>
    <mergeCell ref="F25:G25"/>
    <mergeCell ref="A33:A34"/>
    <mergeCell ref="B33:C33"/>
    <mergeCell ref="D33:E33"/>
    <mergeCell ref="F33:G33"/>
    <mergeCell ref="A41:A42"/>
    <mergeCell ref="B41:C41"/>
    <mergeCell ref="D41:E41"/>
    <mergeCell ref="F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NoLastSamples</vt:lpstr>
      <vt:lpstr>AllSamples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Fina Bintarti</dc:creator>
  <cp:lastModifiedBy>Ari Fina Bintarti</cp:lastModifiedBy>
  <dcterms:created xsi:type="dcterms:W3CDTF">2024-02-19T08:08:15Z</dcterms:created>
  <dcterms:modified xsi:type="dcterms:W3CDTF">2024-03-19T21:31:00Z</dcterms:modified>
</cp:coreProperties>
</file>