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240" yWindow="105" windowWidth="14805" windowHeight="8010" activeTab="1"/>
  </bookViews>
  <sheets>
    <sheet name="Sheet1" sheetId="1" r:id="rId1"/>
    <sheet name="Son Hali" sheetId="4" r:id="rId2"/>
  </sheets>
  <calcPr calcId="152511"/>
</workbook>
</file>

<file path=xl/calcChain.xml><?xml version="1.0" encoding="utf-8"?>
<calcChain xmlns="http://schemas.openxmlformats.org/spreadsheetml/2006/main">
  <c r="N3" i="4" l="1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2" i="4"/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3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2" i="1"/>
</calcChain>
</file>

<file path=xl/sharedStrings.xml><?xml version="1.0" encoding="utf-8"?>
<sst xmlns="http://schemas.openxmlformats.org/spreadsheetml/2006/main" count="1182" uniqueCount="538">
  <si>
    <t>Hava Alanı</t>
  </si>
  <si>
    <t>X Kordinatı</t>
  </si>
  <si>
    <t>Y Kordinatı</t>
  </si>
  <si>
    <t>Season</t>
  </si>
  <si>
    <t>R505</t>
  </si>
  <si>
    <t>Chongwon</t>
  </si>
  <si>
    <t>R601</t>
  </si>
  <si>
    <t>Yechon</t>
  </si>
  <si>
    <t>R110</t>
  </si>
  <si>
    <t>Chongju</t>
  </si>
  <si>
    <t>Yongju</t>
  </si>
  <si>
    <t>Songwhan</t>
  </si>
  <si>
    <t>Choongwon</t>
  </si>
  <si>
    <t>Osan</t>
  </si>
  <si>
    <t>R605</t>
  </si>
  <si>
    <t>Suwon</t>
  </si>
  <si>
    <t>Signal</t>
  </si>
  <si>
    <t>Seoul</t>
  </si>
  <si>
    <t>R103</t>
  </si>
  <si>
    <t>Hoengsong</t>
  </si>
  <si>
    <t>Kimpo</t>
  </si>
  <si>
    <t>R419</t>
  </si>
  <si>
    <t>Kangnung</t>
  </si>
  <si>
    <t>R113</t>
  </si>
  <si>
    <t>R107</t>
  </si>
  <si>
    <t>R222</t>
  </si>
  <si>
    <t>R217</t>
  </si>
  <si>
    <t>Chunchon</t>
  </si>
  <si>
    <t>Sokcho</t>
  </si>
  <si>
    <t>R218</t>
  </si>
  <si>
    <t>Mandumi</t>
  </si>
  <si>
    <t>Ongjin</t>
  </si>
  <si>
    <t>Haeju</t>
  </si>
  <si>
    <t>Kojo</t>
  </si>
  <si>
    <t>Taetan</t>
  </si>
  <si>
    <t>Pongsan</t>
  </si>
  <si>
    <t>Koksan</t>
  </si>
  <si>
    <t>Sangwon</t>
  </si>
  <si>
    <t>Mirim</t>
  </si>
  <si>
    <t>Wonsan</t>
  </si>
  <si>
    <t>Sunan</t>
  </si>
  <si>
    <t>Sunchon</t>
  </si>
  <si>
    <t>yonghung</t>
  </si>
  <si>
    <t>kwaksan</t>
  </si>
  <si>
    <t>Sondok</t>
  </si>
  <si>
    <t>panghyon</t>
  </si>
  <si>
    <t>Toksan</t>
  </si>
  <si>
    <t>Uiju</t>
  </si>
  <si>
    <t>Iwon</t>
  </si>
  <si>
    <t>hwangsuwon</t>
  </si>
  <si>
    <t>kilchu</t>
  </si>
  <si>
    <t>orang</t>
  </si>
  <si>
    <t>nachodka</t>
  </si>
  <si>
    <t>liuhe</t>
  </si>
  <si>
    <t>shenyang</t>
  </si>
  <si>
    <t>X pix</t>
  </si>
  <si>
    <t>Y pix</t>
  </si>
  <si>
    <t>MaxX</t>
  </si>
  <si>
    <t>MinX</t>
  </si>
  <si>
    <t>MaxY</t>
  </si>
  <si>
    <t>MinY</t>
  </si>
  <si>
    <t>kunsan</t>
  </si>
  <si>
    <t>kumi</t>
  </si>
  <si>
    <t>taegu</t>
  </si>
  <si>
    <t>pohang</t>
  </si>
  <si>
    <t>kwangju</t>
  </si>
  <si>
    <t>sachon</t>
  </si>
  <si>
    <t>kimhae</t>
  </si>
  <si>
    <t>pusan</t>
  </si>
  <si>
    <t>PYongTaeg</t>
  </si>
  <si>
    <t>Ayang_ni</t>
  </si>
  <si>
    <t>Nuchon_Ni</t>
  </si>
  <si>
    <t>Taebukpo_ri</t>
  </si>
  <si>
    <t>Ich_on</t>
  </si>
  <si>
    <t>Hyon_ni</t>
  </si>
  <si>
    <t>Hoeyang_se</t>
  </si>
  <si>
    <t>Kuum_ni</t>
  </si>
  <si>
    <t>Koksan_HS</t>
  </si>
  <si>
    <t>Onch_on</t>
  </si>
  <si>
    <t>okpyong_ni</t>
  </si>
  <si>
    <t>puckhun_up</t>
  </si>
  <si>
    <t>kaechon</t>
  </si>
  <si>
    <t>kaechon_sw</t>
  </si>
  <si>
    <t>Sonchon_SW</t>
  </si>
  <si>
    <t>Panghyon_as</t>
  </si>
  <si>
    <t>Taechon</t>
  </si>
  <si>
    <t>Tangchon</t>
  </si>
  <si>
    <t>Manpo</t>
  </si>
  <si>
    <t>kyongsong_chun</t>
  </si>
  <si>
    <t>sugam_ni</t>
  </si>
  <si>
    <t>fukuoka</t>
  </si>
  <si>
    <t>Samjiyon</t>
  </si>
  <si>
    <t>ID</t>
  </si>
  <si>
    <t>x coor</t>
  </si>
  <si>
    <t>y coor</t>
  </si>
  <si>
    <t>Enter</t>
  </si>
  <si>
    <t>Tab Enter</t>
  </si>
  <si>
    <t>XML Formatı</t>
  </si>
  <si>
    <t xml:space="preserve">
</t>
  </si>
  <si>
    <t xml:space="preserve">
          </t>
  </si>
  <si>
    <t>058X</t>
  </si>
  <si>
    <t>083X</t>
  </si>
  <si>
    <t>111.5 (26)</t>
  </si>
  <si>
    <t>026X</t>
  </si>
  <si>
    <t>042X</t>
  </si>
  <si>
    <t>019X</t>
  </si>
  <si>
    <t>005X</t>
  </si>
  <si>
    <t>111.3 (34R)</t>
  </si>
  <si>
    <t>108.5 (34)</t>
  </si>
  <si>
    <t>094X</t>
  </si>
  <si>
    <t>108.5 (32L)</t>
  </si>
  <si>
    <t>046X</t>
  </si>
  <si>
    <t>110.9 (19)</t>
  </si>
  <si>
    <t>051X</t>
  </si>
  <si>
    <t>110.3 (18&amp;36)</t>
  </si>
  <si>
    <t>111.1 (02&amp;20)</t>
  </si>
  <si>
    <t>109.5 (32)</t>
  </si>
  <si>
    <t>GPS Coord</t>
  </si>
  <si>
    <t>042x</t>
  </si>
  <si>
    <t>111.7 (23R)</t>
  </si>
  <si>
    <t>05/23 L/R</t>
  </si>
  <si>
    <t>005x</t>
  </si>
  <si>
    <t>16/34 L/R</t>
  </si>
  <si>
    <t>U.S.</t>
  </si>
  <si>
    <t>_</t>
  </si>
  <si>
    <t>18/36</t>
  </si>
  <si>
    <t>056x</t>
  </si>
  <si>
    <t>08/26</t>
  </si>
  <si>
    <t>117x</t>
  </si>
  <si>
    <t>109.5 (34)</t>
  </si>
  <si>
    <t>16/34</t>
  </si>
  <si>
    <t>083x</t>
  </si>
  <si>
    <t>14/32 L/R</t>
  </si>
  <si>
    <t>Airport</t>
  </si>
  <si>
    <t>Twr (UHF/VHF)</t>
  </si>
  <si>
    <t>Tcn Ch</t>
  </si>
  <si>
    <t>Tcn Rng</t>
  </si>
  <si>
    <t>ILS (RWY)</t>
  </si>
  <si>
    <t>Elev</t>
  </si>
  <si>
    <t>075x</t>
  </si>
  <si>
    <t>091x</t>
  </si>
  <si>
    <t>02/20</t>
  </si>
  <si>
    <t>094x</t>
  </si>
  <si>
    <t>09/27</t>
  </si>
  <si>
    <t>072x</t>
  </si>
  <si>
    <t>110.9 (26)</t>
  </si>
  <si>
    <t>087x</t>
  </si>
  <si>
    <t>14/32</t>
  </si>
  <si>
    <t>019x</t>
  </si>
  <si>
    <t>037x</t>
  </si>
  <si>
    <t>046x</t>
  </si>
  <si>
    <t>052x</t>
  </si>
  <si>
    <t>111.5 (02R)</t>
  </si>
  <si>
    <t>02/20 L/R</t>
  </si>
  <si>
    <t>022x</t>
  </si>
  <si>
    <t>125x</t>
  </si>
  <si>
    <t>108.7 (32)</t>
  </si>
  <si>
    <t>026x</t>
  </si>
  <si>
    <t>109.3 (26)</t>
  </si>
  <si>
    <t>01/19</t>
  </si>
  <si>
    <t>12/30</t>
  </si>
  <si>
    <t>03/21</t>
  </si>
  <si>
    <t>059x</t>
  </si>
  <si>
    <t>No ILS</t>
  </si>
  <si>
    <t>058x</t>
  </si>
  <si>
    <t>11/29</t>
  </si>
  <si>
    <t>050x</t>
  </si>
  <si>
    <t>051x</t>
  </si>
  <si>
    <t>055x</t>
  </si>
  <si>
    <t>054x</t>
  </si>
  <si>
    <t>R180°</t>
  </si>
  <si>
    <t>R040°</t>
  </si>
  <si>
    <t>R195°</t>
  </si>
  <si>
    <t>R020°</t>
  </si>
  <si>
    <t>R200°</t>
  </si>
  <si>
    <t>R325°</t>
  </si>
  <si>
    <t>R245°</t>
  </si>
  <si>
    <t>R030°</t>
  </si>
  <si>
    <t>R010°</t>
  </si>
  <si>
    <t>R360°</t>
  </si>
  <si>
    <t>R045°</t>
  </si>
  <si>
    <t>R230°</t>
  </si>
  <si>
    <t>R055°</t>
  </si>
  <si>
    <t>R190°</t>
  </si>
  <si>
    <t>R125°</t>
  </si>
  <si>
    <t>R050°</t>
  </si>
  <si>
    <t>Dme11</t>
  </si>
  <si>
    <t>Dme66</t>
  </si>
  <si>
    <t>Dme30</t>
  </si>
  <si>
    <t>Dme31</t>
  </si>
  <si>
    <t>Dme07</t>
  </si>
  <si>
    <t>Dme51</t>
  </si>
  <si>
    <t>Dme21</t>
  </si>
  <si>
    <t>Dme10</t>
  </si>
  <si>
    <t>Dme56</t>
  </si>
  <si>
    <t>Dme61</t>
  </si>
  <si>
    <t>Dme25</t>
  </si>
  <si>
    <t>Dme43</t>
  </si>
  <si>
    <t>Dme17</t>
  </si>
  <si>
    <t>Dme08</t>
  </si>
  <si>
    <t>Dme06</t>
  </si>
  <si>
    <t>Dme15</t>
  </si>
  <si>
    <t>Dme28</t>
  </si>
  <si>
    <t>Dme22</t>
  </si>
  <si>
    <t>Dme73</t>
  </si>
  <si>
    <t>Dme33</t>
  </si>
  <si>
    <t>Dme94</t>
  </si>
  <si>
    <t>Dme35</t>
  </si>
  <si>
    <t>Dme60</t>
  </si>
  <si>
    <t>Dme32</t>
  </si>
  <si>
    <t>Dme64</t>
  </si>
  <si>
    <t>Dme124</t>
  </si>
  <si>
    <t>059X</t>
  </si>
  <si>
    <t>050X</t>
  </si>
  <si>
    <t>054X</t>
  </si>
  <si>
    <t>055X</t>
  </si>
  <si>
    <t>R085°</t>
  </si>
  <si>
    <t>R188°</t>
  </si>
  <si>
    <t>R170°</t>
  </si>
  <si>
    <t>R025°</t>
  </si>
  <si>
    <t>R220°</t>
  </si>
  <si>
    <t>R060°</t>
  </si>
  <si>
    <t>R235°</t>
  </si>
  <si>
    <t>Dme34</t>
  </si>
  <si>
    <t>Dme19</t>
  </si>
  <si>
    <t>Dme80</t>
  </si>
  <si>
    <t>Dme42</t>
  </si>
  <si>
    <t>R110°</t>
  </si>
  <si>
    <t>R115°</t>
  </si>
  <si>
    <t>R035°</t>
  </si>
  <si>
    <t>Dme12</t>
  </si>
  <si>
    <t>Dme52</t>
  </si>
  <si>
    <t>R345°</t>
  </si>
  <si>
    <t>R320°</t>
  </si>
  <si>
    <t>Dme62</t>
  </si>
  <si>
    <t>Dme55</t>
  </si>
  <si>
    <t>Dme83</t>
  </si>
  <si>
    <t>Dme37</t>
  </si>
  <si>
    <t>Dme79</t>
  </si>
  <si>
    <t>Dme65</t>
  </si>
  <si>
    <t>Dme41</t>
  </si>
  <si>
    <t>Dme77</t>
  </si>
  <si>
    <t>Dme71</t>
  </si>
  <si>
    <t>Dme40</t>
  </si>
  <si>
    <t>Dme45</t>
  </si>
  <si>
    <t>Dme14</t>
  </si>
  <si>
    <t>Dme88</t>
  </si>
  <si>
    <t>Dme95</t>
  </si>
  <si>
    <t>Dme23</t>
  </si>
  <si>
    <t>R160°</t>
  </si>
  <si>
    <t>R227°</t>
  </si>
  <si>
    <t>R120°</t>
  </si>
  <si>
    <t>R015°</t>
  </si>
  <si>
    <t>R135°</t>
  </si>
  <si>
    <t>R315°</t>
  </si>
  <si>
    <t>R105°</t>
  </si>
  <si>
    <t>R147°</t>
  </si>
  <si>
    <t>R295°</t>
  </si>
  <si>
    <t>R167°</t>
  </si>
  <si>
    <t>R140°</t>
  </si>
  <si>
    <t>R150°</t>
  </si>
  <si>
    <t>R095°</t>
  </si>
  <si>
    <t>R130°</t>
  </si>
  <si>
    <t>R165°</t>
  </si>
  <si>
    <t>R330°</t>
  </si>
  <si>
    <t>Dme112</t>
  </si>
  <si>
    <t>R080°</t>
  </si>
  <si>
    <t>088X</t>
  </si>
  <si>
    <t>RWY</t>
  </si>
  <si>
    <t>370</t>
  </si>
  <si>
    <t>057X</t>
  </si>
  <si>
    <t>100°</t>
  </si>
  <si>
    <t>106</t>
  </si>
  <si>
    <t>1695</t>
  </si>
  <si>
    <t>1084</t>
  </si>
  <si>
    <t>516</t>
  </si>
  <si>
    <t>448</t>
  </si>
  <si>
    <t>616</t>
  </si>
  <si>
    <t>05/23
L/R</t>
  </si>
  <si>
    <t>1064</t>
  </si>
  <si>
    <t>Unicom 306.8</t>
  </si>
  <si>
    <t>108°</t>
  </si>
  <si>
    <t>2854'</t>
  </si>
  <si>
    <t>301</t>
  </si>
  <si>
    <t>173</t>
  </si>
  <si>
    <t>01/09</t>
  </si>
  <si>
    <t>600</t>
  </si>
  <si>
    <t>180</t>
  </si>
  <si>
    <t>174</t>
  </si>
  <si>
    <t>02/20
L/R</t>
  </si>
  <si>
    <t>463</t>
  </si>
  <si>
    <t>188</t>
  </si>
  <si>
    <t>111.5 (05L)
108.1 (23R)</t>
  </si>
  <si>
    <t>326</t>
  </si>
  <si>
    <t>19/01
18/36</t>
  </si>
  <si>
    <t>281</t>
  </si>
  <si>
    <t>110</t>
  </si>
  <si>
    <t>458</t>
  </si>
  <si>
    <t>213</t>
  </si>
  <si>
    <t>196</t>
  </si>
  <si>
    <t>447</t>
  </si>
  <si>
    <t>75</t>
  </si>
  <si>
    <t>120</t>
  </si>
  <si>
    <t>50</t>
  </si>
  <si>
    <t>14</t>
  </si>
  <si>
    <t>22</t>
  </si>
  <si>
    <t>Ayang-Ni HS (NORTH KOREA)</t>
  </si>
  <si>
    <t>Chongju (SOUTH KOREA)</t>
  </si>
  <si>
    <t>Chongwon (SOUTH KOREA)</t>
  </si>
  <si>
    <t>Choongwon (SOUTH KOREA)</t>
  </si>
  <si>
    <t>Chunchon (SOUTH KOREA)</t>
  </si>
  <si>
    <t>Fukuoka (Kadena) (JAPAN)</t>
  </si>
  <si>
    <t>Haeju (NORTH KOREA)</t>
  </si>
  <si>
    <t>Hoengsong (SOUTH KOREA)</t>
  </si>
  <si>
    <t>Hoeyang SE
HS (NORTH KOREA)</t>
  </si>
  <si>
    <t>Hwangju (NORTH KOREA)</t>
  </si>
  <si>
    <t>Hwangsuwon (NORTH KOREA)</t>
  </si>
  <si>
    <t>Hyon-Ni (NORTH KOREA)</t>
  </si>
  <si>
    <t>Ich'on Airstrip (NORTH KOREA)</t>
  </si>
  <si>
    <t>Iwon (NORTH KOREA)</t>
  </si>
  <si>
    <t>Kaech'on (NORTH KOREA)</t>
  </si>
  <si>
    <t>Kaech'on SW (NORTH KOREA)</t>
  </si>
  <si>
    <t>Kangnung (SOUTH KOREA)</t>
  </si>
  <si>
    <t>Kilchu HS (NORTH KOREA)</t>
  </si>
  <si>
    <t>Kimhae (SOUTH KOREA)</t>
  </si>
  <si>
    <t>Kimpo (SOUTH KOREA)</t>
  </si>
  <si>
    <t>Kojo HS (NORTH KOREA)</t>
  </si>
  <si>
    <t>Koksan (NORTH KOREA)</t>
  </si>
  <si>
    <t>Koksan HS (NORTH KOREA)</t>
  </si>
  <si>
    <t>Kotar Tactical Rng (ROK)</t>
  </si>
  <si>
    <t>Kumi (SOUTH KOREA)</t>
  </si>
  <si>
    <t>Kunsan (SOUTH KOREA)</t>
  </si>
  <si>
    <t>Kuum-ni (NORTH KOREA)</t>
  </si>
  <si>
    <t>Kwail (NORTH KOREA)</t>
  </si>
  <si>
    <t>Kwaksan (NORTH KOREA)</t>
  </si>
  <si>
    <t>Kwangju (SOUTH KOREA)</t>
  </si>
  <si>
    <t>Kyongsong Chuul (NORTH KOREA)</t>
  </si>
  <si>
    <t>Liuhe (PEOPLE’s REPUBLIC of CHINA)</t>
  </si>
  <si>
    <t>Mandumi (SOUTH KOREA)</t>
  </si>
  <si>
    <t>Manp'o (NORTH KOREA)</t>
  </si>
  <si>
    <t>Mirim (NORTH KOREA)</t>
  </si>
  <si>
    <t>Nachodka (RUSSIA)</t>
  </si>
  <si>
    <t>Nuch'on-Ni (NORTH KOREA)</t>
  </si>
  <si>
    <t>Okpyong-Ni (NORTH KOREA)</t>
  </si>
  <si>
    <t>Onch'on (NORTH KOREA)</t>
  </si>
  <si>
    <t>Ongjin (NORTH KOREA)</t>
  </si>
  <si>
    <t>Orang (NORTH KOREA)</t>
  </si>
  <si>
    <t>Osan (SOUTH KOREA)</t>
  </si>
  <si>
    <t>Panghyon (NORTH KOREA)</t>
  </si>
  <si>
    <t>Pohang (SOUTH KOREA)</t>
  </si>
  <si>
    <t>Pongsan (NORTH KOREA)</t>
  </si>
  <si>
    <t>Pukch'ang-up (NORTH KOREA)</t>
  </si>
  <si>
    <t>Pusan (SOUTH KOREA)</t>
  </si>
  <si>
    <t>P'Yong'Taeg (SOUTH KOREA)</t>
  </si>
  <si>
    <t>R103 (SOUTH KOREA)</t>
  </si>
  <si>
    <t>R107 (SOUTH KOREA)</t>
  </si>
  <si>
    <t>R110 (SOUTH KOREA)</t>
  </si>
  <si>
    <t>R113 (SOUTH KOREA)</t>
  </si>
  <si>
    <t>R217 (SOUTH KOREA)</t>
  </si>
  <si>
    <t>R218 (SOUTH KOREA)</t>
  </si>
  <si>
    <t>R222 (SOUTH KOREA)</t>
  </si>
  <si>
    <t>R419 (SOUTH KOREA)</t>
  </si>
  <si>
    <t>R505 (SOUTH KOREA)</t>
  </si>
  <si>
    <t>R601 (SOUTH KOREA)</t>
  </si>
  <si>
    <t>R605 (SOUTH KOREA)</t>
  </si>
  <si>
    <t>Sachon (SOUTH KOREA)</t>
  </si>
  <si>
    <t>Samjiyon (NORTH KOREA)</t>
  </si>
  <si>
    <t>Sangwon HS (NORTH KOREA)</t>
  </si>
  <si>
    <t>Seosan (SOUTH KOREA)</t>
  </si>
  <si>
    <t>Seoul (SOUTH KOREA)</t>
  </si>
  <si>
    <t>Shenyang (PEOPLE’s REPUBLIC of CHINA)</t>
  </si>
  <si>
    <t>Singal (SOUTH KOREA)</t>
  </si>
  <si>
    <t>Sokcho (SOUTH KOREA)</t>
  </si>
  <si>
    <t>Sonch'on SW (NORTH KOREA)</t>
  </si>
  <si>
    <t>Sondok (NORTH KOREA)</t>
  </si>
  <si>
    <t>Songwhan (SOUTH KOREA)</t>
  </si>
  <si>
    <t>Sugam-Ni (NORTH KOREA)</t>
  </si>
  <si>
    <t>Sunan (NORTH KOREA)</t>
  </si>
  <si>
    <t>Sunch'on (NORTH KOREA)</t>
  </si>
  <si>
    <t>Suwon (SOUTH KOREA)</t>
  </si>
  <si>
    <t>Taebukpo-Ri (NORTH KOREA)</t>
  </si>
  <si>
    <t>T'aech'on (NORTH KOREA)</t>
  </si>
  <si>
    <t>Taegu (SOUTH KOREA)</t>
  </si>
  <si>
    <t>Taetan (NORTH KOREA)</t>
  </si>
  <si>
    <t>Tangch'on HS (NORTH KOREA)</t>
  </si>
  <si>
    <t>Toksan (NORTH KOREA)</t>
  </si>
  <si>
    <t>Uiju (NORTH KOREA)</t>
  </si>
  <si>
    <t>Wonsan (NORTH KOREA)</t>
  </si>
  <si>
    <t>Yechon (SOUTH KOREA)</t>
  </si>
  <si>
    <t>Yonghung HS (NORTH KOREA)</t>
  </si>
  <si>
    <t>Yongju (SOUTH KOREA)</t>
  </si>
  <si>
    <t>120.6</t>
  </si>
  <si>
    <t>109.9 (14L)
110.1 (14R)
108.3 (32L)
110.7 (32R)</t>
  </si>
  <si>
    <t>233.7
127.7</t>
  </si>
  <si>
    <t>N38°18.16'
E126°42.82'</t>
  </si>
  <si>
    <t>250.2
118.7</t>
  </si>
  <si>
    <t>N36°48.41'
E128°36.74'</t>
  </si>
  <si>
    <t>233.8
122.8</t>
  </si>
  <si>
    <t>N36°37.39'
E128°35.36'</t>
  </si>
  <si>
    <t>230.15
126.2</t>
  </si>
  <si>
    <t>N36°59.80'
E129°08.78'</t>
  </si>
  <si>
    <t>N37°53.91'
E128°56.79'</t>
  </si>
  <si>
    <t>225.5
126.2</t>
  </si>
  <si>
    <t>01/19
15/33</t>
  </si>
  <si>
    <t>N34°39.39'
E132°55.13'</t>
  </si>
  <si>
    <t>280.4
118.3</t>
  </si>
  <si>
    <t>N38°02.06'
E126°37.20'</t>
  </si>
  <si>
    <t>265.5
126.2</t>
  </si>
  <si>
    <t>N37°27.87'
E129°13.75'</t>
  </si>
  <si>
    <t>N38°47.26'
E128°54.29'</t>
  </si>
  <si>
    <t>337.6
122.4</t>
  </si>
  <si>
    <t>N38°42.89'
E126°32.93'</t>
  </si>
  <si>
    <t>368.5
136.3</t>
  </si>
  <si>
    <t>N40°43.59'
E129°51.28'</t>
  </si>
  <si>
    <t>240.9
118.57</t>
  </si>
  <si>
    <t>N38°41.18'
E128°37.55'</t>
  </si>
  <si>
    <t>N38°36.48'
E127°51.34'</t>
  </si>
  <si>
    <t>234.4
122.4</t>
  </si>
  <si>
    <t>N40°24.49'
E130°26.15'</t>
  </si>
  <si>
    <t>350.0
137.5</t>
  </si>
  <si>
    <t>N39°48.04'
E126°42.75'</t>
  </si>
  <si>
    <t>231.4
123.4</t>
  </si>
  <si>
    <t>N39°51.38'
E126°37.25'</t>
  </si>
  <si>
    <t>334.9
126.2</t>
  </si>
  <si>
    <t>N37°47.31'
E130°29.77'</t>
  </si>
  <si>
    <t>N40°59.27'
E131°18.62'</t>
  </si>
  <si>
    <t>233.3
118.1</t>
  </si>
  <si>
    <t>N35°13.29'
E130°11.66'</t>
  </si>
  <si>
    <t>240.9
118.05</t>
  </si>
  <si>
    <t>N37°36.868'
E127°42.801'</t>
  </si>
  <si>
    <t>N38°52.11'
E129°11.30'</t>
  </si>
  <si>
    <t>318.2
127.7</t>
  </si>
  <si>
    <t>N38°48.12'
E127°33.43'</t>
  </si>
  <si>
    <t>N38°47.80'
E127°35.51'</t>
  </si>
  <si>
    <t/>
  </si>
  <si>
    <t>N37°08.60'
E130°20.80'</t>
  </si>
  <si>
    <t>236.6
122.6</t>
  </si>
  <si>
    <t>N36°12.61'
E129°27.68'</t>
  </si>
  <si>
    <t>292.3
126.5</t>
  </si>
  <si>
    <t>N35°58.39'
E127°25.38'</t>
  </si>
  <si>
    <t>388.7
128.0</t>
  </si>
  <si>
    <t>N38°53.95'
E129°16.69'</t>
  </si>
  <si>
    <t>349.4
125.9</t>
  </si>
  <si>
    <t>N38°27.19'
E125°28.72'</t>
  </si>
  <si>
    <t>N39°43.84'
E125°44.30'</t>
  </si>
  <si>
    <t>254.6
126.2</t>
  </si>
  <si>
    <t>N35°12.80'
E127°39.97'</t>
  </si>
  <si>
    <t>N41°35.92'
E131°48.53'</t>
  </si>
  <si>
    <t>390.8
150.12</t>
  </si>
  <si>
    <t>N42°09.32'
E126°05.36'</t>
  </si>
  <si>
    <t>253.4
118.9</t>
  </si>
  <si>
    <t>N38°04.45'
E127°57.83'</t>
  </si>
  <si>
    <t>242.4
130.02</t>
  </si>
  <si>
    <t>N41°11.13'
E127°27.07'</t>
  </si>
  <si>
    <t>225.3
128.68</t>
  </si>
  <si>
    <t>N39°03.56'
E126°38.94'</t>
  </si>
  <si>
    <t>398.8
149.9</t>
  </si>
  <si>
    <t>N43°00.35'
E134°00.31'</t>
  </si>
  <si>
    <t>N38°16.54'
E127°07.44'</t>
  </si>
  <si>
    <t>N39°19.59'
E128°30.53'</t>
  </si>
  <si>
    <t>302.4
129.1</t>
  </si>
  <si>
    <t>N38°57.01'
E125°45.47'</t>
  </si>
  <si>
    <t>368.1
119.7</t>
  </si>
  <si>
    <t>N37°58.92'
E126°02.29'</t>
  </si>
  <si>
    <t>349.9
118.07</t>
  </si>
  <si>
    <t>N41°28.27'
E131°49.00'</t>
  </si>
  <si>
    <t>308.8
122.1</t>
  </si>
  <si>
    <t>N37°03.80'
E128°00.83'</t>
  </si>
  <si>
    <t>N39°56.23'
E125°46.20'</t>
  </si>
  <si>
    <t>N39°59.37'
E125°51.22'</t>
  </si>
  <si>
    <t>236.6
118.05</t>
  </si>
  <si>
    <t>N36°02.88'
E130°49.59'</t>
  </si>
  <si>
    <t>N38°32.17'
E126°32.51'</t>
  </si>
  <si>
    <t>264.9
128.2</t>
  </si>
  <si>
    <t>N38°39.29'
E126°44.00'</t>
  </si>
  <si>
    <t>232.4
118.1</t>
  </si>
  <si>
    <t>N35°14.41'
E130°28.96'</t>
  </si>
  <si>
    <t>257.8
122.5</t>
  </si>
  <si>
    <t>N36°57.87'
E128°03.81'</t>
  </si>
  <si>
    <t>N37°28.59'
E127°38.72'</t>
  </si>
  <si>
    <t>N37°46.37'
E127°28.93'</t>
  </si>
  <si>
    <t>N36°49.25'
E127°39.68'</t>
  </si>
  <si>
    <t>N37°43.13'
E127°49.17'</t>
  </si>
  <si>
    <t>N37°58.22'
E128°18.86'</t>
  </si>
  <si>
    <t>N38°03.61'
E128°04.88'</t>
  </si>
  <si>
    <t>N37°52.83'
E128°06.19'</t>
  </si>
  <si>
    <t>N37°42.06'
E129°12.87'</t>
  </si>
  <si>
    <t>N36°37.39'
E128°19.25'</t>
  </si>
  <si>
    <t>306.8
125.3</t>
  </si>
  <si>
    <t>N36°41.88'
E129°26.52'</t>
  </si>
  <si>
    <t>N37°10.80'
E129°31.92'</t>
  </si>
  <si>
    <t>305.4
130.2</t>
  </si>
  <si>
    <t>N35°07.95'
E129°09.96'</t>
  </si>
  <si>
    <t>299.1
131.8</t>
  </si>
  <si>
    <t>N41°55.00'
E130°13.07'</t>
  </si>
  <si>
    <t>N38°53.18'
E126°50.17'</t>
  </si>
  <si>
    <t>353.1
136.75</t>
  </si>
  <si>
    <t>N36°41.71'
E127°19.74'</t>
  </si>
  <si>
    <t>237.1
126.2</t>
  </si>
  <si>
    <t>N37°26.97'
E128°07.13'</t>
  </si>
  <si>
    <t>395.5
151.9</t>
  </si>
  <si>
    <t>N41°55.75'
E123°38.53'</t>
  </si>
  <si>
    <t>N37°19.42'
E128°07.97'</t>
  </si>
  <si>
    <t>236.6
122.2</t>
  </si>
  <si>
    <t>N38°06.84'
E130°09.07'</t>
  </si>
  <si>
    <t>N39°47.61'
E125°19.20'</t>
  </si>
  <si>
    <t>343.8
136.6</t>
  </si>
  <si>
    <t>N39°48.12'
E128°47.39'</t>
  </si>
  <si>
    <t>N36°54.64'
E128°09.66'</t>
  </si>
  <si>
    <t>N41°46.15'
E131°56.43'</t>
  </si>
  <si>
    <t>264.0
133.0</t>
  </si>
  <si>
    <t>RWY18:109.9
RWY34:110.3
RWY36:109.5</t>
  </si>
  <si>
    <t>18/36
16/34</t>
  </si>
  <si>
    <t>N39°15.09'
E126°21.82'</t>
  </si>
  <si>
    <t>253.1
124.0</t>
  </si>
  <si>
    <t>N39°27.03'
E126°42.25'</t>
  </si>
  <si>
    <t>366.0
126.2</t>
  </si>
  <si>
    <t>N37°16.73'
E127°57.15'</t>
  </si>
  <si>
    <t>N38°21.39'
E127°46.20'</t>
  </si>
  <si>
    <t>275.5
119.02</t>
  </si>
  <si>
    <t>N39°57.84'
E126°10.17'</t>
  </si>
  <si>
    <t>365.0
126.2</t>
  </si>
  <si>
    <t>N35°58.41'
E129°55.55'</t>
  </si>
  <si>
    <t>288.7
117.3</t>
  </si>
  <si>
    <t>N38°08.63'
E125°50.96'</t>
  </si>
  <si>
    <t>N40°25.33'
E130°36.18'</t>
  </si>
  <si>
    <t>324.8
124.6</t>
  </si>
  <si>
    <t>N40°04.22'
E129°00.13'</t>
  </si>
  <si>
    <t>372.0
136.0</t>
  </si>
  <si>
    <t>N40°14.77'
E125°01.46'</t>
  </si>
  <si>
    <t>244.4
123.8</t>
  </si>
  <si>
    <t>N39°12.55'
E128°45.76'</t>
  </si>
  <si>
    <t>269.5
124.35</t>
  </si>
  <si>
    <t>N36°41.68'
E129°40.93'</t>
  </si>
  <si>
    <t>N39°33.06'
E128°32.99'</t>
  </si>
  <si>
    <t>N36°51.40'
E129°55.17'</t>
  </si>
  <si>
    <t>109.7 (01)
108.7 (19)</t>
  </si>
  <si>
    <t>111.3 
(09/27)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</si>
</sst>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8"/>
      <color theme="0"/>
      <name val="Calibri"/>
      <family val="2"/>
      <charset val="162"/>
      <scheme val="minor"/>
    </font>
    <font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Times New Roman"/>
      <family val="1"/>
      <charset val="162"/>
    </font>
    <font>
      <sz val="11"/>
      <color rgb="FF000000"/>
      <name val="Times New Roman"/>
      <family val="1"/>
      <charset val="162"/>
    </font>
    <font>
      <sz val="9"/>
      <name val="Calibri"/>
      <family val="3"/>
      <charset val="136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indexed="8"/>
      <name val="Arial"/>
      <family val="2"/>
      <charset val="162"/>
    </font>
    <font>
      <sz val="8"/>
      <color indexed="8"/>
      <name val="Arial"/>
      <family val="1"/>
      <charset val="204"/>
    </font>
    <font>
      <sz val="8"/>
      <color indexed="18"/>
      <name val="Arial"/>
      <family val="1"/>
      <charset val="204"/>
    </font>
    <font>
      <sz val="10"/>
      <color indexed="8"/>
      <name val="Arial"/>
      <family val="2"/>
      <charset val="162"/>
    </font>
    <font>
      <sz val="10"/>
      <color theme="1"/>
      <name val="Calibri"/>
      <family val="2"/>
      <charset val="162"/>
      <scheme val="minor"/>
    </font>
    <font>
      <b/>
      <sz val="8"/>
      <color indexed="8"/>
      <name val="Arial"/>
      <family val="1"/>
      <charset val="204"/>
    </font>
    <font>
      <sz val="8"/>
      <color indexed="8"/>
      <name val="Arial"/>
      <family val="2"/>
    </font>
    <font>
      <b/>
      <sz val="8"/>
      <color indexed="18"/>
      <name val="Arial"/>
      <family val="1"/>
      <charset val="204"/>
    </font>
    <font>
      <b/>
      <sz val="8"/>
      <color indexed="18"/>
      <name val="Arial"/>
      <family val="2"/>
    </font>
    <font>
      <b/>
      <sz val="8"/>
      <color indexed="8"/>
      <name val="Arial"/>
      <family val="2"/>
    </font>
    <font>
      <sz val="10"/>
      <name val="Times New Roman"/>
      <family val="1"/>
      <charset val="204"/>
    </font>
    <font>
      <sz val="10"/>
      <color theme="1"/>
      <name val="Arial"/>
      <family val="2"/>
      <charset val="162"/>
    </font>
    <font>
      <b/>
      <sz val="10"/>
      <color indexed="8"/>
      <name val="Arial"/>
      <family val="2"/>
      <charset val="162"/>
    </font>
    <font>
      <sz val="10"/>
      <name val="Arial"/>
      <family val="2"/>
      <charset val="16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3" fillId="2" borderId="1" applyNumberFormat="0" applyAlignment="0" applyProtection="0"/>
    <xf numFmtId="0" fontId="2" fillId="0" borderId="0"/>
    <xf numFmtId="0" fontId="1" fillId="0" borderId="0"/>
  </cellStyleXfs>
  <cellXfs count="63">
    <xf numFmtId="0" fontId="0" fillId="0" borderId="0" xfId="0"/>
    <xf numFmtId="0" fontId="4" fillId="2" borderId="1" xfId="1" applyFont="1"/>
    <xf numFmtId="0" fontId="2" fillId="3" borderId="2" xfId="2" applyFill="1" applyBorder="1"/>
    <xf numFmtId="0" fontId="2" fillId="4" borderId="2" xfId="2" applyFill="1" applyBorder="1"/>
    <xf numFmtId="0" fontId="5" fillId="0" borderId="0" xfId="0" applyFont="1"/>
    <xf numFmtId="1" fontId="6" fillId="2" borderId="1" xfId="1" applyNumberFormat="1" applyFont="1"/>
    <xf numFmtId="0" fontId="7" fillId="4" borderId="2" xfId="2" applyFont="1" applyFill="1" applyBorder="1"/>
    <xf numFmtId="0" fontId="7" fillId="3" borderId="2" xfId="2" applyFont="1" applyFill="1" applyBorder="1"/>
    <xf numFmtId="0" fontId="0" fillId="5" borderId="0" xfId="0" applyFill="1"/>
    <xf numFmtId="1" fontId="0" fillId="0" borderId="0" xfId="0" applyNumberFormat="1"/>
    <xf numFmtId="49" fontId="14" fillId="0" borderId="4" xfId="0" applyNumberFormat="1" applyFont="1" applyBorder="1" applyAlignment="1">
      <alignment horizontal="left" vertical="top" wrapText="1"/>
    </xf>
    <xf numFmtId="49" fontId="15" fillId="0" borderId="4" xfId="0" applyNumberFormat="1" applyFont="1" applyBorder="1" applyAlignment="1">
      <alignment horizontal="left" vertical="top" wrapText="1"/>
    </xf>
    <xf numFmtId="49" fontId="14" fillId="0" borderId="2" xfId="0" applyNumberFormat="1" applyFont="1" applyBorder="1" applyAlignment="1">
      <alignment horizontal="left" vertical="top" wrapText="1"/>
    </xf>
    <xf numFmtId="49" fontId="18" fillId="0" borderId="4" xfId="0" applyNumberFormat="1" applyFont="1" applyBorder="1" applyAlignment="1">
      <alignment horizontal="left" vertical="top" wrapText="1"/>
    </xf>
    <xf numFmtId="49" fontId="19" fillId="0" borderId="4" xfId="0" applyNumberFormat="1" applyFont="1" applyBorder="1" applyAlignment="1">
      <alignment horizontal="left" vertical="top" wrapText="1"/>
    </xf>
    <xf numFmtId="49" fontId="20" fillId="0" borderId="4" xfId="0" applyNumberFormat="1" applyFont="1" applyBorder="1" applyAlignment="1">
      <alignment horizontal="left" vertical="top" wrapText="1"/>
    </xf>
    <xf numFmtId="49" fontId="21" fillId="0" borderId="4" xfId="0" applyNumberFormat="1" applyFont="1" applyBorder="1" applyAlignment="1">
      <alignment horizontal="left" vertical="top" wrapText="1"/>
    </xf>
    <xf numFmtId="49" fontId="14" fillId="0" borderId="0" xfId="0" applyNumberFormat="1" applyFont="1" applyBorder="1" applyAlignment="1">
      <alignment horizontal="left" vertical="top" wrapText="1"/>
    </xf>
    <xf numFmtId="49" fontId="19" fillId="0" borderId="0" xfId="0" applyNumberFormat="1" applyFont="1" applyBorder="1" applyAlignment="1">
      <alignment horizontal="left" vertical="top" wrapText="1"/>
    </xf>
    <xf numFmtId="49" fontId="18" fillId="0" borderId="0" xfId="0" applyNumberFormat="1" applyFont="1" applyBorder="1" applyAlignment="1">
      <alignment horizontal="left" vertical="top" wrapText="1"/>
    </xf>
    <xf numFmtId="49" fontId="18" fillId="0" borderId="2" xfId="0" applyNumberFormat="1" applyFont="1" applyBorder="1" applyAlignment="1">
      <alignment horizontal="left" vertical="top" wrapText="1"/>
    </xf>
    <xf numFmtId="49" fontId="19" fillId="0" borderId="2" xfId="0" applyNumberFormat="1" applyFont="1" applyBorder="1" applyAlignment="1">
      <alignment horizontal="left" vertical="top" wrapText="1"/>
    </xf>
    <xf numFmtId="49" fontId="18" fillId="0" borderId="5" xfId="0" applyNumberFormat="1" applyFont="1" applyBorder="1" applyAlignment="1">
      <alignment horizontal="left" vertical="top" wrapText="1"/>
    </xf>
    <xf numFmtId="49" fontId="19" fillId="0" borderId="6" xfId="0" applyNumberFormat="1" applyFont="1" applyBorder="1" applyAlignment="1">
      <alignment horizontal="left" vertical="top" wrapText="1"/>
    </xf>
    <xf numFmtId="49" fontId="18" fillId="0" borderId="7" xfId="0" applyNumberFormat="1" applyFont="1" applyBorder="1" applyAlignment="1">
      <alignment horizontal="left" vertical="top" wrapText="1"/>
    </xf>
    <xf numFmtId="49" fontId="14" fillId="0" borderId="7" xfId="0" applyNumberFormat="1" applyFont="1" applyBorder="1" applyAlignment="1">
      <alignment horizontal="left" vertical="top" wrapText="1"/>
    </xf>
    <xf numFmtId="49" fontId="22" fillId="0" borderId="2" xfId="0" applyNumberFormat="1" applyFont="1" applyBorder="1" applyAlignment="1">
      <alignment horizontal="left" vertical="top" wrapText="1"/>
    </xf>
    <xf numFmtId="49" fontId="27" fillId="0" borderId="2" xfId="0" applyNumberFormat="1" applyFont="1" applyFill="1" applyBorder="1" applyAlignment="1">
      <alignment horizontal="left" vertical="top"/>
    </xf>
    <xf numFmtId="49" fontId="23" fillId="0" borderId="2" xfId="0" applyNumberFormat="1" applyFont="1" applyBorder="1" applyAlignment="1">
      <alignment horizontal="left" vertical="top" wrapText="1"/>
    </xf>
    <xf numFmtId="49" fontId="18" fillId="0" borderId="2" xfId="0" applyNumberFormat="1" applyFont="1" applyBorder="1" applyAlignment="1">
      <alignment horizontal="left" vertical="top"/>
    </xf>
    <xf numFmtId="49" fontId="22" fillId="0" borderId="0" xfId="0" applyNumberFormat="1" applyFont="1" applyBorder="1" applyAlignment="1">
      <alignment horizontal="left" vertical="top" wrapText="1"/>
    </xf>
    <xf numFmtId="49" fontId="22" fillId="0" borderId="4" xfId="0" applyNumberFormat="1" applyFont="1" applyBorder="1" applyAlignment="1">
      <alignment horizontal="left" vertical="top" wrapText="1"/>
    </xf>
    <xf numFmtId="49" fontId="17" fillId="0" borderId="0" xfId="0" applyNumberFormat="1" applyFont="1" applyAlignment="1">
      <alignment horizontal="left" vertical="top"/>
    </xf>
    <xf numFmtId="0" fontId="12" fillId="0" borderId="2" xfId="0" applyFont="1" applyFill="1" applyBorder="1" applyAlignment="1">
      <alignment horizontal="left" vertical="top"/>
    </xf>
    <xf numFmtId="49" fontId="13" fillId="0" borderId="2" xfId="0" applyNumberFormat="1" applyFont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/>
    </xf>
    <xf numFmtId="0" fontId="8" fillId="0" borderId="3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12" fillId="0" borderId="0" xfId="0" applyFont="1" applyFill="1" applyAlignment="1">
      <alignment horizontal="left" vertical="top"/>
    </xf>
    <xf numFmtId="0" fontId="11" fillId="0" borderId="2" xfId="0" applyFont="1" applyFill="1" applyBorder="1" applyAlignment="1">
      <alignment horizontal="left" vertical="top"/>
    </xf>
    <xf numFmtId="1" fontId="9" fillId="0" borderId="2" xfId="0" applyNumberFormat="1" applyFont="1" applyFill="1" applyBorder="1" applyAlignment="1">
      <alignment horizontal="left" vertical="top"/>
    </xf>
    <xf numFmtId="49" fontId="0" fillId="0" borderId="4" xfId="0" applyNumberForma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1" fillId="0" borderId="0" xfId="0" applyFont="1" applyFill="1" applyAlignment="1">
      <alignment horizontal="left" vertical="top"/>
    </xf>
    <xf numFmtId="49" fontId="23" fillId="0" borderId="4" xfId="0" applyNumberFormat="1" applyFont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Fill="1" applyAlignment="1">
      <alignment horizontal="left" vertical="top"/>
    </xf>
    <xf numFmtId="49" fontId="23" fillId="0" borderId="0" xfId="0" applyNumberFormat="1" applyFon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/>
    </xf>
    <xf numFmtId="49" fontId="18" fillId="0" borderId="6" xfId="0" applyNumberFormat="1" applyFon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/>
    </xf>
    <xf numFmtId="49" fontId="0" fillId="0" borderId="7" xfId="0" applyNumberFormat="1" applyBorder="1" applyAlignment="1">
      <alignment horizontal="left" vertical="top"/>
    </xf>
    <xf numFmtId="49" fontId="16" fillId="0" borderId="2" xfId="0" applyNumberFormat="1" applyFont="1" applyBorder="1" applyAlignment="1">
      <alignment horizontal="left" vertical="top" wrapText="1"/>
    </xf>
    <xf numFmtId="49" fontId="24" fillId="0" borderId="2" xfId="0" applyNumberFormat="1" applyFont="1" applyBorder="1" applyAlignment="1">
      <alignment horizontal="left" vertical="top"/>
    </xf>
    <xf numFmtId="49" fontId="25" fillId="0" borderId="2" xfId="0" applyNumberFormat="1" applyFont="1" applyBorder="1" applyAlignment="1">
      <alignment horizontal="left" vertical="top" wrapText="1"/>
    </xf>
    <xf numFmtId="49" fontId="26" fillId="0" borderId="2" xfId="0" applyNumberFormat="1" applyFont="1" applyBorder="1" applyAlignment="1">
      <alignment horizontal="left" vertical="top" wrapText="1"/>
    </xf>
    <xf numFmtId="49" fontId="14" fillId="5" borderId="4" xfId="0" applyNumberFormat="1" applyFont="1" applyFill="1" applyBorder="1" applyAlignment="1">
      <alignment horizontal="left" vertical="top" wrapText="1"/>
    </xf>
    <xf numFmtId="49" fontId="14" fillId="5" borderId="2" xfId="0" applyNumberFormat="1" applyFont="1" applyFill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49" fontId="15" fillId="5" borderId="4" xfId="0" applyNumberFormat="1" applyFont="1" applyFill="1" applyBorder="1" applyAlignment="1">
      <alignment horizontal="left" vertical="top" wrapText="1"/>
    </xf>
  </cellXfs>
  <cellStyles count="4">
    <cellStyle name="Check Cell" xfId="1" builtinId="23"/>
    <cellStyle name="Normal" xfId="0" builtinId="0"/>
    <cellStyle name="Normal 2" xfId="2"/>
    <cellStyle name="Normal 2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85"/>
  <sheetViews>
    <sheetView workbookViewId="0">
      <selection activeCell="E71" sqref="E71"/>
    </sheetView>
  </sheetViews>
  <sheetFormatPr defaultRowHeight="15"/>
  <cols>
    <col min="1" max="1" width="16.7109375" bestFit="1" customWidth="1"/>
    <col min="2" max="2" width="17.28515625" bestFit="1" customWidth="1"/>
    <col min="3" max="3" width="17.140625" bestFit="1" customWidth="1"/>
    <col min="5" max="5" width="9.85546875" bestFit="1" customWidth="1"/>
    <col min="6" max="6" width="8.140625" bestFit="1" customWidth="1"/>
  </cols>
  <sheetData>
    <row r="1" spans="1:11" ht="24.75" thickTop="1" thickBot="1">
      <c r="A1" s="1" t="s">
        <v>0</v>
      </c>
      <c r="B1" s="1" t="s">
        <v>1</v>
      </c>
      <c r="C1" s="1" t="s">
        <v>2</v>
      </c>
      <c r="E1" s="1" t="s">
        <v>55</v>
      </c>
      <c r="F1" s="1" t="s">
        <v>56</v>
      </c>
      <c r="H1" s="3" t="s">
        <v>57</v>
      </c>
      <c r="I1" s="2">
        <v>3332460</v>
      </c>
    </row>
    <row r="2" spans="1:11" ht="24.75" thickTop="1" thickBot="1">
      <c r="A2" s="4" t="s">
        <v>3</v>
      </c>
      <c r="B2" s="4">
        <v>1272632</v>
      </c>
      <c r="C2" s="4">
        <v>1043034</v>
      </c>
      <c r="D2" s="4"/>
      <c r="E2" s="5">
        <f>ROUND((B2 - $I$2) / (($I$1-$I$2) / 2048)-22,0)</f>
        <v>760</v>
      </c>
      <c r="F2" s="5">
        <f xml:space="preserve"> ROUND(2048 - (C2 -$I$4) / (($I$3-$I$4)/2048)-24,0)</f>
        <v>1399</v>
      </c>
      <c r="G2" s="4"/>
      <c r="H2" s="6" t="s">
        <v>58</v>
      </c>
      <c r="I2" s="7">
        <v>0</v>
      </c>
      <c r="K2" s="9"/>
    </row>
    <row r="3" spans="1:11" ht="24.75" thickTop="1" thickBot="1">
      <c r="A3" s="4" t="s">
        <v>4</v>
      </c>
      <c r="B3" s="4">
        <v>1554711</v>
      </c>
      <c r="C3" s="4">
        <v>1020074</v>
      </c>
      <c r="D3" s="4"/>
      <c r="E3" s="5">
        <f t="shared" ref="E3:E66" si="0">ROUND((B3 - $I$2) / (($I$1-$I$2) / 2048)-22,0)</f>
        <v>933</v>
      </c>
      <c r="F3" s="5">
        <f xml:space="preserve"> ROUND(2048 - (C3 -$I$4) / (($I$3-$I$4)/2048)-24,0)</f>
        <v>1413</v>
      </c>
      <c r="H3" s="3" t="s">
        <v>59</v>
      </c>
      <c r="I3" s="2">
        <v>3358700</v>
      </c>
    </row>
    <row r="4" spans="1:11" ht="24.75" thickTop="1" thickBot="1">
      <c r="A4" s="4" t="s">
        <v>5</v>
      </c>
      <c r="B4" s="4">
        <v>1633430</v>
      </c>
      <c r="C4" s="4">
        <v>1020074</v>
      </c>
      <c r="D4" s="4"/>
      <c r="E4" s="5">
        <f t="shared" si="0"/>
        <v>982</v>
      </c>
      <c r="F4" s="5">
        <f t="shared" ref="F4:F67" si="1" xml:space="preserve"> ROUND(2048 - (C4 -$I$4) / (($I$3-$I$4)/2048)-24,0)</f>
        <v>1413</v>
      </c>
      <c r="H4" s="3" t="s">
        <v>60</v>
      </c>
      <c r="I4" s="2">
        <v>26239.84</v>
      </c>
    </row>
    <row r="5" spans="1:11" ht="24.75" thickTop="1" thickBot="1">
      <c r="A5" s="4" t="s">
        <v>6</v>
      </c>
      <c r="B5" s="4">
        <v>1882709</v>
      </c>
      <c r="C5" s="4">
        <v>1043034</v>
      </c>
      <c r="D5" s="4"/>
      <c r="E5" s="5">
        <f t="shared" si="0"/>
        <v>1135</v>
      </c>
      <c r="F5" s="5">
        <f t="shared" si="1"/>
        <v>1399</v>
      </c>
    </row>
    <row r="6" spans="1:11" ht="24.75" thickTop="1" thickBot="1">
      <c r="A6" s="4" t="s">
        <v>7</v>
      </c>
      <c r="B6" s="4">
        <v>1948308</v>
      </c>
      <c r="C6" s="4">
        <v>1043034</v>
      </c>
      <c r="D6" s="4"/>
      <c r="E6" s="5">
        <f t="shared" si="0"/>
        <v>1175</v>
      </c>
      <c r="F6" s="5">
        <f t="shared" si="1"/>
        <v>1399</v>
      </c>
    </row>
    <row r="7" spans="1:11" ht="24.75" thickTop="1" thickBot="1">
      <c r="A7" s="4" t="s">
        <v>8</v>
      </c>
      <c r="B7" s="4">
        <v>1361192</v>
      </c>
      <c r="C7" s="4">
        <v>1088953</v>
      </c>
      <c r="D7" s="4"/>
      <c r="E7" s="5">
        <f t="shared" si="0"/>
        <v>815</v>
      </c>
      <c r="F7" s="5">
        <f t="shared" si="1"/>
        <v>1371</v>
      </c>
    </row>
    <row r="8" spans="1:11" ht="24.75" thickTop="1" thickBot="1">
      <c r="A8" s="4" t="s">
        <v>9</v>
      </c>
      <c r="B8" s="4">
        <v>1633990</v>
      </c>
      <c r="C8" s="4">
        <v>1082393</v>
      </c>
      <c r="D8" s="4"/>
      <c r="E8" s="5">
        <f t="shared" si="0"/>
        <v>982</v>
      </c>
      <c r="F8" s="5">
        <f t="shared" si="1"/>
        <v>1375</v>
      </c>
    </row>
    <row r="9" spans="1:11" ht="24.75" thickTop="1" thickBot="1">
      <c r="A9" s="4" t="s">
        <v>10</v>
      </c>
      <c r="B9" s="4">
        <v>2020468</v>
      </c>
      <c r="C9" s="4">
        <v>1105353</v>
      </c>
      <c r="D9" s="4"/>
      <c r="E9" s="5">
        <f t="shared" si="0"/>
        <v>1220</v>
      </c>
      <c r="F9" s="5">
        <f t="shared" si="1"/>
        <v>1361</v>
      </c>
    </row>
    <row r="10" spans="1:11" ht="24.75" thickTop="1" thickBot="1">
      <c r="A10" s="4" t="s">
        <v>11</v>
      </c>
      <c r="B10" s="4">
        <v>1502231</v>
      </c>
      <c r="C10" s="4">
        <v>1121753</v>
      </c>
      <c r="D10" s="4"/>
      <c r="E10" s="5">
        <f t="shared" si="0"/>
        <v>901</v>
      </c>
      <c r="F10" s="5">
        <f t="shared" si="1"/>
        <v>1351</v>
      </c>
    </row>
    <row r="11" spans="1:11" ht="24.75" thickTop="1" thickBot="1">
      <c r="A11" s="4" t="s">
        <v>69</v>
      </c>
      <c r="B11" s="4">
        <v>1479271</v>
      </c>
      <c r="C11" s="4">
        <v>1141433</v>
      </c>
      <c r="D11" s="4"/>
      <c r="E11" s="5">
        <f t="shared" si="0"/>
        <v>887</v>
      </c>
      <c r="F11" s="5">
        <f t="shared" si="1"/>
        <v>1339</v>
      </c>
    </row>
    <row r="12" spans="1:11" ht="24.75" thickTop="1" thickBot="1">
      <c r="A12" s="4" t="s">
        <v>12</v>
      </c>
      <c r="B12" s="4">
        <v>1790869</v>
      </c>
      <c r="C12" s="4">
        <v>1154553</v>
      </c>
      <c r="D12" s="4"/>
      <c r="E12" s="5">
        <f t="shared" si="0"/>
        <v>1079</v>
      </c>
      <c r="F12" s="5">
        <f t="shared" si="1"/>
        <v>1331</v>
      </c>
    </row>
    <row r="13" spans="1:11" ht="24.75" thickTop="1" thickBot="1">
      <c r="A13" s="4" t="s">
        <v>13</v>
      </c>
      <c r="B13" s="4">
        <v>1459591</v>
      </c>
      <c r="C13" s="4">
        <v>1174233</v>
      </c>
      <c r="D13" s="4"/>
      <c r="E13" s="5">
        <f t="shared" si="0"/>
        <v>875</v>
      </c>
      <c r="F13" s="5">
        <f t="shared" si="1"/>
        <v>1318</v>
      </c>
    </row>
    <row r="14" spans="1:11" ht="24.75" thickTop="1" thickBot="1">
      <c r="A14" s="4" t="s">
        <v>14</v>
      </c>
      <c r="B14" s="4">
        <v>1905668</v>
      </c>
      <c r="C14" s="4">
        <v>1213593</v>
      </c>
      <c r="D14" s="4"/>
      <c r="E14" s="5">
        <f t="shared" si="0"/>
        <v>1149</v>
      </c>
      <c r="F14" s="5">
        <f t="shared" si="1"/>
        <v>1294</v>
      </c>
    </row>
    <row r="15" spans="1:11" ht="24.75" thickTop="1" thickBot="1">
      <c r="A15" s="4" t="s">
        <v>15</v>
      </c>
      <c r="B15" s="4">
        <v>1443191</v>
      </c>
      <c r="C15" s="4">
        <v>1249672</v>
      </c>
      <c r="D15" s="4"/>
      <c r="E15" s="5">
        <f t="shared" si="0"/>
        <v>865</v>
      </c>
      <c r="F15" s="5">
        <f t="shared" si="1"/>
        <v>1272</v>
      </c>
    </row>
    <row r="16" spans="1:11" ht="24.75" thickTop="1" thickBot="1">
      <c r="A16" s="4" t="s">
        <v>16</v>
      </c>
      <c r="B16" s="4">
        <v>1489111</v>
      </c>
      <c r="C16" s="4">
        <v>1266072</v>
      </c>
      <c r="D16" s="4"/>
      <c r="E16" s="5">
        <f t="shared" si="0"/>
        <v>893</v>
      </c>
      <c r="F16" s="5">
        <f t="shared" si="1"/>
        <v>1262</v>
      </c>
    </row>
    <row r="17" spans="1:6" ht="24.75" thickTop="1" thickBot="1">
      <c r="A17" s="4" t="s">
        <v>17</v>
      </c>
      <c r="B17" s="4">
        <v>1479271</v>
      </c>
      <c r="C17" s="4">
        <v>1311992</v>
      </c>
      <c r="D17" s="4"/>
      <c r="E17" s="5">
        <f t="shared" si="0"/>
        <v>887</v>
      </c>
      <c r="F17" s="5">
        <f t="shared" si="1"/>
        <v>1234</v>
      </c>
    </row>
    <row r="18" spans="1:6" ht="24.75" thickTop="1" thickBot="1">
      <c r="A18" s="4" t="s">
        <v>18</v>
      </c>
      <c r="B18" s="4">
        <v>1344792</v>
      </c>
      <c r="C18" s="4">
        <v>1328392</v>
      </c>
      <c r="D18" s="4"/>
      <c r="E18" s="5">
        <f t="shared" si="0"/>
        <v>804</v>
      </c>
      <c r="F18" s="5">
        <f t="shared" si="1"/>
        <v>1224</v>
      </c>
    </row>
    <row r="19" spans="1:6" ht="24.75" thickTop="1" thickBot="1">
      <c r="A19" s="4" t="s">
        <v>19</v>
      </c>
      <c r="B19" s="4">
        <v>1803989</v>
      </c>
      <c r="C19" s="4">
        <v>1328392</v>
      </c>
      <c r="D19" s="4"/>
      <c r="E19" s="5">
        <f t="shared" si="0"/>
        <v>1087</v>
      </c>
      <c r="F19" s="5">
        <f t="shared" si="1"/>
        <v>1224</v>
      </c>
    </row>
    <row r="20" spans="1:6" ht="24.75" thickTop="1" thickBot="1">
      <c r="A20" s="4" t="s">
        <v>20</v>
      </c>
      <c r="B20" s="4">
        <v>1364472</v>
      </c>
      <c r="C20" s="4">
        <v>1371032</v>
      </c>
      <c r="D20" s="4"/>
      <c r="E20" s="5">
        <f t="shared" si="0"/>
        <v>817</v>
      </c>
      <c r="F20" s="5">
        <f t="shared" si="1"/>
        <v>1198</v>
      </c>
    </row>
    <row r="21" spans="1:6" ht="24.75" thickTop="1" thickBot="1">
      <c r="A21" s="4" t="s">
        <v>21</v>
      </c>
      <c r="B21" s="4">
        <v>1790869</v>
      </c>
      <c r="C21" s="4">
        <v>1410391</v>
      </c>
      <c r="D21" s="4"/>
      <c r="E21" s="5">
        <f t="shared" si="0"/>
        <v>1079</v>
      </c>
      <c r="F21" s="5">
        <f t="shared" si="1"/>
        <v>1173</v>
      </c>
    </row>
    <row r="22" spans="1:6" ht="24.75" thickTop="1" thickBot="1">
      <c r="A22" s="4" t="s">
        <v>22</v>
      </c>
      <c r="B22" s="4">
        <v>2158227</v>
      </c>
      <c r="C22" s="4">
        <v>1430071</v>
      </c>
      <c r="D22" s="4"/>
      <c r="E22" s="5">
        <f t="shared" si="0"/>
        <v>1304</v>
      </c>
      <c r="F22" s="5">
        <f t="shared" si="1"/>
        <v>1161</v>
      </c>
    </row>
    <row r="23" spans="1:6" ht="24.75" thickTop="1" thickBot="1">
      <c r="A23" s="4" t="s">
        <v>23</v>
      </c>
      <c r="B23" s="4">
        <v>1390712</v>
      </c>
      <c r="C23" s="4">
        <v>1416951</v>
      </c>
      <c r="D23" s="4"/>
      <c r="E23" s="5">
        <f t="shared" si="0"/>
        <v>833</v>
      </c>
      <c r="F23" s="5">
        <f t="shared" si="1"/>
        <v>1169</v>
      </c>
    </row>
    <row r="24" spans="1:6" ht="24.75" thickTop="1" thickBot="1">
      <c r="A24" s="4" t="s">
        <v>24</v>
      </c>
      <c r="B24" s="4">
        <v>1292312</v>
      </c>
      <c r="C24" s="4">
        <v>1436631</v>
      </c>
      <c r="D24" s="4"/>
      <c r="E24" s="5">
        <f t="shared" si="0"/>
        <v>772</v>
      </c>
      <c r="F24" s="5">
        <f t="shared" si="1"/>
        <v>1157</v>
      </c>
    </row>
    <row r="25" spans="1:6" ht="24.75" thickTop="1" thickBot="1">
      <c r="A25" s="4" t="s">
        <v>25</v>
      </c>
      <c r="B25" s="4">
        <v>1469431</v>
      </c>
      <c r="C25" s="4">
        <v>1475991</v>
      </c>
      <c r="D25" s="4"/>
      <c r="E25" s="5">
        <f t="shared" si="0"/>
        <v>881</v>
      </c>
      <c r="F25" s="5">
        <f t="shared" si="1"/>
        <v>1133</v>
      </c>
    </row>
    <row r="26" spans="1:6" ht="24.75" thickTop="1" thickBot="1">
      <c r="A26" s="4" t="s">
        <v>26</v>
      </c>
      <c r="B26" s="4">
        <v>1525191</v>
      </c>
      <c r="C26" s="4">
        <v>1508791</v>
      </c>
      <c r="D26" s="4"/>
      <c r="E26" s="5">
        <f t="shared" si="0"/>
        <v>915</v>
      </c>
      <c r="F26" s="5">
        <f t="shared" si="1"/>
        <v>1113</v>
      </c>
    </row>
    <row r="27" spans="1:6" ht="24.75" thickTop="1" thickBot="1">
      <c r="A27" s="4" t="s">
        <v>27</v>
      </c>
      <c r="B27" s="4">
        <v>1718710</v>
      </c>
      <c r="C27" s="4">
        <v>1482551</v>
      </c>
      <c r="D27" s="4"/>
      <c r="E27" s="5">
        <f t="shared" si="0"/>
        <v>1034</v>
      </c>
      <c r="F27" s="5">
        <f t="shared" si="1"/>
        <v>1129</v>
      </c>
    </row>
    <row r="28" spans="1:6" ht="24.75" thickTop="1" thickBot="1">
      <c r="A28" s="4" t="s">
        <v>28</v>
      </c>
      <c r="B28" s="4">
        <v>2056548</v>
      </c>
      <c r="C28" s="4">
        <v>1561271</v>
      </c>
      <c r="D28" s="4"/>
      <c r="E28" s="5">
        <f t="shared" si="0"/>
        <v>1242</v>
      </c>
      <c r="F28" s="5">
        <f t="shared" si="1"/>
        <v>1081</v>
      </c>
    </row>
    <row r="29" spans="1:6" ht="24.75" thickTop="1" thickBot="1">
      <c r="A29" s="4" t="s">
        <v>29</v>
      </c>
      <c r="B29" s="4">
        <v>1456311</v>
      </c>
      <c r="C29" s="4">
        <v>1544871</v>
      </c>
      <c r="D29" s="4"/>
      <c r="E29" s="5">
        <f t="shared" si="0"/>
        <v>873</v>
      </c>
      <c r="F29" s="5">
        <f t="shared" si="1"/>
        <v>1091</v>
      </c>
    </row>
    <row r="30" spans="1:6" ht="24.75" thickTop="1" thickBot="1">
      <c r="A30" s="4" t="s">
        <v>30</v>
      </c>
      <c r="B30" s="4">
        <v>1430071</v>
      </c>
      <c r="C30" s="4">
        <v>1538311</v>
      </c>
      <c r="D30" s="4"/>
      <c r="E30" s="5">
        <f t="shared" si="0"/>
        <v>857</v>
      </c>
      <c r="F30" s="5">
        <f t="shared" si="1"/>
        <v>1095</v>
      </c>
    </row>
    <row r="31" spans="1:6" ht="24.75" thickTop="1" thickBot="1">
      <c r="A31" s="4" t="s">
        <v>31</v>
      </c>
      <c r="B31" s="4">
        <v>1691947</v>
      </c>
      <c r="C31" s="4">
        <v>1518631</v>
      </c>
      <c r="D31" s="4"/>
      <c r="E31" s="5">
        <f t="shared" si="0"/>
        <v>1018</v>
      </c>
      <c r="F31" s="5">
        <f t="shared" si="1"/>
        <v>1107</v>
      </c>
    </row>
    <row r="32" spans="1:6" ht="24.75" thickTop="1" thickBot="1">
      <c r="A32" s="4" t="s">
        <v>32</v>
      </c>
      <c r="B32" s="4">
        <v>1039754</v>
      </c>
      <c r="C32" s="4">
        <v>1538311</v>
      </c>
      <c r="D32" s="4"/>
      <c r="E32" s="5">
        <f t="shared" si="0"/>
        <v>617</v>
      </c>
      <c r="F32" s="5">
        <f t="shared" si="1"/>
        <v>1095</v>
      </c>
    </row>
    <row r="33" spans="1:6" ht="24.75" thickTop="1" thickBot="1">
      <c r="A33" s="4" t="s">
        <v>70</v>
      </c>
      <c r="B33" s="4">
        <v>1062714</v>
      </c>
      <c r="C33" s="4">
        <v>1633430</v>
      </c>
      <c r="D33" s="4"/>
      <c r="E33" s="5">
        <f t="shared" si="0"/>
        <v>631</v>
      </c>
      <c r="F33" s="5">
        <f t="shared" si="1"/>
        <v>1036</v>
      </c>
    </row>
    <row r="34" spans="1:6" ht="24.75" thickTop="1" thickBot="1">
      <c r="A34" s="4" t="s">
        <v>71</v>
      </c>
      <c r="B34" s="4">
        <v>1187353</v>
      </c>
      <c r="C34" s="4">
        <v>1613750</v>
      </c>
      <c r="D34" s="4"/>
      <c r="E34" s="5">
        <f t="shared" si="0"/>
        <v>708</v>
      </c>
      <c r="F34" s="5">
        <f t="shared" si="1"/>
        <v>1048</v>
      </c>
    </row>
    <row r="35" spans="1:6" ht="24.75" thickTop="1" thickBot="1">
      <c r="A35" s="4" t="s">
        <v>72</v>
      </c>
      <c r="B35" s="4">
        <v>1364472</v>
      </c>
      <c r="C35" s="4">
        <v>1653110</v>
      </c>
      <c r="D35" s="4"/>
      <c r="E35" s="5">
        <f t="shared" si="0"/>
        <v>817</v>
      </c>
      <c r="F35" s="5">
        <f t="shared" si="1"/>
        <v>1024</v>
      </c>
    </row>
    <row r="36" spans="1:6" ht="24.75" thickTop="1" thickBot="1">
      <c r="A36" s="4" t="s">
        <v>73</v>
      </c>
      <c r="B36" s="4">
        <v>1384152</v>
      </c>
      <c r="C36" s="4">
        <v>1744949</v>
      </c>
      <c r="D36" s="4"/>
      <c r="E36" s="5">
        <f t="shared" si="0"/>
        <v>829</v>
      </c>
      <c r="F36" s="5">
        <f t="shared" si="1"/>
        <v>968</v>
      </c>
    </row>
    <row r="37" spans="1:6" ht="24.75" thickTop="1" thickBot="1">
      <c r="A37" s="4" t="s">
        <v>74</v>
      </c>
      <c r="B37" s="4">
        <v>1597350</v>
      </c>
      <c r="C37" s="4">
        <v>1771189</v>
      </c>
      <c r="D37" s="4"/>
      <c r="E37" s="5">
        <f t="shared" si="0"/>
        <v>960</v>
      </c>
      <c r="F37" s="5">
        <f t="shared" si="1"/>
        <v>952</v>
      </c>
    </row>
    <row r="38" spans="1:6" ht="24.75" thickTop="1" thickBot="1">
      <c r="A38" s="4" t="s">
        <v>75</v>
      </c>
      <c r="B38" s="4">
        <v>1679350</v>
      </c>
      <c r="C38" s="4">
        <v>1807269</v>
      </c>
      <c r="D38" s="4"/>
      <c r="E38" s="5">
        <f t="shared" si="0"/>
        <v>1010</v>
      </c>
      <c r="F38" s="5">
        <f t="shared" si="1"/>
        <v>929</v>
      </c>
    </row>
    <row r="39" spans="1:6" ht="24.75" thickTop="1" thickBot="1">
      <c r="A39" s="4" t="s">
        <v>33</v>
      </c>
      <c r="B39" s="4">
        <v>1754789</v>
      </c>
      <c r="C39" s="4">
        <v>1840069</v>
      </c>
      <c r="D39" s="4"/>
      <c r="E39" s="5">
        <f t="shared" si="0"/>
        <v>1056</v>
      </c>
      <c r="F39" s="5">
        <f t="shared" si="1"/>
        <v>909</v>
      </c>
    </row>
    <row r="40" spans="1:6" ht="24.75" thickTop="1" thickBot="1">
      <c r="A40" s="4" t="s">
        <v>76</v>
      </c>
      <c r="B40" s="4">
        <v>1777749</v>
      </c>
      <c r="C40" s="4">
        <v>1843349</v>
      </c>
      <c r="D40" s="4"/>
      <c r="E40" s="5">
        <f t="shared" si="0"/>
        <v>1071</v>
      </c>
      <c r="F40" s="5">
        <f t="shared" si="1"/>
        <v>907</v>
      </c>
    </row>
    <row r="41" spans="1:6" ht="24.75" thickTop="1" thickBot="1">
      <c r="A41" s="4" t="s">
        <v>34</v>
      </c>
      <c r="B41" s="4">
        <v>819995</v>
      </c>
      <c r="C41" s="4">
        <v>1567830</v>
      </c>
      <c r="D41" s="4"/>
      <c r="E41" s="5">
        <f t="shared" si="0"/>
        <v>482</v>
      </c>
      <c r="F41" s="5">
        <f t="shared" si="1"/>
        <v>1077</v>
      </c>
    </row>
    <row r="42" spans="1:6" ht="24.75" thickTop="1" thickBot="1">
      <c r="A42" s="4" t="s">
        <v>35</v>
      </c>
      <c r="B42" s="4">
        <v>1006954</v>
      </c>
      <c r="C42" s="4">
        <v>1712150</v>
      </c>
      <c r="D42" s="4"/>
      <c r="E42" s="5">
        <f t="shared" si="0"/>
        <v>597</v>
      </c>
      <c r="F42" s="5">
        <f t="shared" si="1"/>
        <v>988</v>
      </c>
    </row>
    <row r="43" spans="1:6" ht="24.75" thickTop="1" thickBot="1">
      <c r="A43" s="4" t="s">
        <v>36</v>
      </c>
      <c r="B43" s="4">
        <v>1285752</v>
      </c>
      <c r="C43" s="4">
        <v>1813829</v>
      </c>
      <c r="D43" s="4"/>
      <c r="E43" s="5">
        <f t="shared" si="0"/>
        <v>768</v>
      </c>
      <c r="F43" s="5">
        <f t="shared" si="1"/>
        <v>925</v>
      </c>
    </row>
    <row r="44" spans="1:6" ht="24.75" thickTop="1" thickBot="1">
      <c r="A44" s="4" t="s">
        <v>77</v>
      </c>
      <c r="B44" s="4">
        <v>1302152</v>
      </c>
      <c r="C44" s="4">
        <v>1813829</v>
      </c>
      <c r="D44" s="4"/>
      <c r="E44" s="5">
        <f t="shared" si="0"/>
        <v>778</v>
      </c>
      <c r="F44" s="5">
        <f t="shared" si="1"/>
        <v>925</v>
      </c>
    </row>
    <row r="45" spans="1:6" ht="24.75" thickTop="1" thickBot="1">
      <c r="A45" s="4" t="s">
        <v>78</v>
      </c>
      <c r="B45" s="4">
        <v>787195</v>
      </c>
      <c r="C45" s="4">
        <v>1863029</v>
      </c>
      <c r="D45" s="4"/>
      <c r="E45" s="5">
        <f t="shared" si="0"/>
        <v>462</v>
      </c>
      <c r="F45" s="5">
        <f t="shared" si="1"/>
        <v>895</v>
      </c>
    </row>
    <row r="46" spans="1:6" ht="24.75" thickTop="1" thickBot="1">
      <c r="A46" s="4" t="s">
        <v>37</v>
      </c>
      <c r="B46" s="4">
        <v>1092233</v>
      </c>
      <c r="C46" s="4">
        <v>1843349</v>
      </c>
      <c r="D46" s="4"/>
      <c r="E46" s="5">
        <f t="shared" si="0"/>
        <v>649</v>
      </c>
      <c r="F46" s="5">
        <f t="shared" si="1"/>
        <v>907</v>
      </c>
    </row>
    <row r="47" spans="1:6" ht="24.75" thickTop="1" thickBot="1">
      <c r="A47" s="4" t="s">
        <v>38</v>
      </c>
      <c r="B47" s="4">
        <v>1036474</v>
      </c>
      <c r="C47" s="4">
        <v>1905668</v>
      </c>
      <c r="D47" s="4"/>
      <c r="E47" s="5">
        <f t="shared" si="0"/>
        <v>615</v>
      </c>
      <c r="F47" s="5">
        <f t="shared" si="1"/>
        <v>869</v>
      </c>
    </row>
    <row r="48" spans="1:6" ht="24.75" thickTop="1" thickBot="1">
      <c r="A48" s="4" t="s">
        <v>39</v>
      </c>
      <c r="B48" s="4">
        <v>1623590</v>
      </c>
      <c r="C48" s="4">
        <v>1967988</v>
      </c>
      <c r="D48" s="4"/>
      <c r="E48" s="5">
        <f t="shared" si="0"/>
        <v>976</v>
      </c>
      <c r="F48" s="5">
        <f t="shared" si="1"/>
        <v>831</v>
      </c>
    </row>
    <row r="49" spans="1:6" ht="24.75" thickTop="1" thickBot="1">
      <c r="A49" s="4" t="s">
        <v>79</v>
      </c>
      <c r="B49" s="4">
        <v>1551431</v>
      </c>
      <c r="C49" s="4">
        <v>2007348</v>
      </c>
      <c r="D49" s="4"/>
      <c r="E49" s="5">
        <f t="shared" si="0"/>
        <v>931</v>
      </c>
      <c r="F49" s="5">
        <f t="shared" si="1"/>
        <v>806</v>
      </c>
    </row>
    <row r="50" spans="1:6" ht="24.75" thickTop="1" thickBot="1">
      <c r="A50" s="4" t="s">
        <v>40</v>
      </c>
      <c r="B50" s="4">
        <v>957754</v>
      </c>
      <c r="C50" s="4">
        <v>1981108</v>
      </c>
      <c r="D50" s="4"/>
      <c r="E50" s="5">
        <f t="shared" si="0"/>
        <v>567</v>
      </c>
      <c r="F50" s="5">
        <f t="shared" si="1"/>
        <v>823</v>
      </c>
    </row>
    <row r="51" spans="1:6" ht="24.75" thickTop="1" thickBot="1">
      <c r="A51" s="4" t="s">
        <v>41</v>
      </c>
      <c r="B51" s="4">
        <v>1043034</v>
      </c>
      <c r="C51" s="4">
        <v>2046708</v>
      </c>
      <c r="D51" s="4"/>
      <c r="E51" s="5">
        <f t="shared" si="0"/>
        <v>619</v>
      </c>
      <c r="F51" s="5">
        <f t="shared" si="1"/>
        <v>782</v>
      </c>
    </row>
    <row r="52" spans="1:6" ht="24.75" thickTop="1" thickBot="1">
      <c r="A52" s="4" t="s">
        <v>42</v>
      </c>
      <c r="B52" s="4">
        <v>1561271</v>
      </c>
      <c r="C52" s="4">
        <v>2086067</v>
      </c>
      <c r="D52" s="4"/>
      <c r="E52" s="5">
        <f t="shared" si="0"/>
        <v>937</v>
      </c>
      <c r="F52" s="5">
        <f t="shared" si="1"/>
        <v>758</v>
      </c>
    </row>
    <row r="53" spans="1:6" ht="24.75" thickTop="1" thickBot="1">
      <c r="A53" s="4" t="s">
        <v>80</v>
      </c>
      <c r="B53" s="4">
        <v>1049594</v>
      </c>
      <c r="C53" s="4">
        <v>2112307</v>
      </c>
      <c r="D53" s="4"/>
      <c r="E53" s="5">
        <f t="shared" si="0"/>
        <v>623</v>
      </c>
      <c r="F53" s="5">
        <f t="shared" si="1"/>
        <v>742</v>
      </c>
    </row>
    <row r="54" spans="1:6" ht="24.75" thickTop="1" thickBot="1">
      <c r="A54" s="4" t="s">
        <v>43</v>
      </c>
      <c r="B54" s="4">
        <v>767515</v>
      </c>
      <c r="C54" s="4">
        <v>2151667</v>
      </c>
      <c r="D54" s="4"/>
      <c r="E54" s="5">
        <f t="shared" si="0"/>
        <v>450</v>
      </c>
      <c r="F54" s="5">
        <f t="shared" si="1"/>
        <v>718</v>
      </c>
    </row>
    <row r="55" spans="1:6" ht="24.75" thickTop="1" thickBot="1">
      <c r="A55" s="4" t="s">
        <v>81</v>
      </c>
      <c r="B55" s="4">
        <v>1043034</v>
      </c>
      <c r="C55" s="4">
        <v>2174627</v>
      </c>
      <c r="D55" s="4"/>
      <c r="E55" s="5">
        <f t="shared" si="0"/>
        <v>619</v>
      </c>
      <c r="F55" s="5">
        <f t="shared" si="1"/>
        <v>704</v>
      </c>
    </row>
    <row r="56" spans="1:6" ht="24.75" thickTop="1" thickBot="1">
      <c r="A56" s="4" t="s">
        <v>44</v>
      </c>
      <c r="B56" s="4">
        <v>1620310</v>
      </c>
      <c r="C56" s="4">
        <v>2174627</v>
      </c>
      <c r="D56" s="4"/>
      <c r="E56" s="5">
        <f t="shared" si="0"/>
        <v>974</v>
      </c>
      <c r="F56" s="5">
        <f t="shared" si="1"/>
        <v>704</v>
      </c>
    </row>
    <row r="57" spans="1:6" ht="24.75" thickTop="1" thickBot="1">
      <c r="A57" s="4" t="s">
        <v>82</v>
      </c>
      <c r="B57" s="4">
        <v>1013514</v>
      </c>
      <c r="C57" s="4">
        <v>2194307</v>
      </c>
      <c r="D57" s="4"/>
      <c r="E57" s="5">
        <f t="shared" si="0"/>
        <v>601</v>
      </c>
      <c r="F57" s="5">
        <f t="shared" si="1"/>
        <v>692</v>
      </c>
    </row>
    <row r="58" spans="1:6" ht="24.75" thickTop="1" thickBot="1">
      <c r="A58" s="4" t="s">
        <v>83</v>
      </c>
      <c r="B58" s="4">
        <v>649436</v>
      </c>
      <c r="C58" s="4">
        <v>2171347</v>
      </c>
      <c r="D58" s="4"/>
      <c r="E58" s="5">
        <f t="shared" si="0"/>
        <v>377</v>
      </c>
      <c r="F58" s="5">
        <f t="shared" si="1"/>
        <v>706</v>
      </c>
    </row>
    <row r="59" spans="1:6" ht="24.75" thickTop="1" thickBot="1">
      <c r="A59" s="4" t="s">
        <v>84</v>
      </c>
      <c r="B59" s="4">
        <v>774075</v>
      </c>
      <c r="C59" s="4">
        <v>2230387</v>
      </c>
      <c r="D59" s="4"/>
      <c r="E59" s="5">
        <f t="shared" si="0"/>
        <v>454</v>
      </c>
      <c r="F59" s="5">
        <f t="shared" si="1"/>
        <v>669</v>
      </c>
    </row>
    <row r="60" spans="1:6" ht="24.75" thickTop="1" thickBot="1">
      <c r="A60" s="4" t="s">
        <v>45</v>
      </c>
      <c r="B60" s="4">
        <v>797035</v>
      </c>
      <c r="C60" s="4">
        <v>2243506</v>
      </c>
      <c r="D60" s="4"/>
      <c r="E60" s="5">
        <f t="shared" si="0"/>
        <v>468</v>
      </c>
      <c r="F60" s="5">
        <f t="shared" si="1"/>
        <v>661</v>
      </c>
    </row>
    <row r="61" spans="1:6" ht="24.75" thickTop="1" thickBot="1">
      <c r="A61" s="4" t="s">
        <v>85</v>
      </c>
      <c r="B61" s="4">
        <v>885594</v>
      </c>
      <c r="C61" s="4">
        <v>2236946</v>
      </c>
      <c r="D61" s="4"/>
      <c r="E61" s="5">
        <f t="shared" si="0"/>
        <v>522</v>
      </c>
      <c r="F61" s="5">
        <f t="shared" si="1"/>
        <v>665</v>
      </c>
    </row>
    <row r="62" spans="1:6" ht="24.75" thickTop="1" thickBot="1">
      <c r="A62" s="4" t="s">
        <v>46</v>
      </c>
      <c r="B62" s="4">
        <v>1669510</v>
      </c>
      <c r="C62" s="4">
        <v>2273026</v>
      </c>
      <c r="D62" s="4"/>
      <c r="E62" s="5">
        <f t="shared" si="0"/>
        <v>1004</v>
      </c>
      <c r="F62" s="5">
        <f t="shared" si="1"/>
        <v>643</v>
      </c>
    </row>
    <row r="63" spans="1:6" ht="24.75" thickTop="1" thickBot="1">
      <c r="A63" s="4" t="s">
        <v>47</v>
      </c>
      <c r="B63" s="4">
        <v>567436</v>
      </c>
      <c r="C63" s="4">
        <v>2338626</v>
      </c>
      <c r="D63" s="4"/>
      <c r="E63" s="5">
        <f t="shared" si="0"/>
        <v>327</v>
      </c>
      <c r="F63" s="5">
        <f t="shared" si="1"/>
        <v>603</v>
      </c>
    </row>
    <row r="64" spans="1:6" ht="24.75" thickTop="1" thickBot="1">
      <c r="A64" s="4" t="s">
        <v>48</v>
      </c>
      <c r="B64" s="4">
        <v>2063107</v>
      </c>
      <c r="C64" s="4">
        <v>2394386</v>
      </c>
      <c r="D64" s="4"/>
      <c r="E64" s="5">
        <f t="shared" si="0"/>
        <v>1246</v>
      </c>
      <c r="F64" s="5">
        <f t="shared" si="1"/>
        <v>569</v>
      </c>
    </row>
    <row r="65" spans="1:8" ht="24.75" thickTop="1" thickBot="1">
      <c r="A65" s="4" t="s">
        <v>86</v>
      </c>
      <c r="B65" s="4">
        <v>2109027</v>
      </c>
      <c r="C65" s="4">
        <v>2404225</v>
      </c>
      <c r="D65" s="4"/>
      <c r="E65" s="5">
        <f t="shared" si="0"/>
        <v>1274</v>
      </c>
      <c r="F65" s="5">
        <f t="shared" si="1"/>
        <v>563</v>
      </c>
    </row>
    <row r="66" spans="1:8" ht="24.75" thickTop="1" thickBot="1">
      <c r="A66" s="4" t="s">
        <v>49</v>
      </c>
      <c r="B66" s="4">
        <v>1889269</v>
      </c>
      <c r="C66" s="4">
        <v>2512465</v>
      </c>
      <c r="D66" s="4"/>
      <c r="E66" s="5">
        <f t="shared" si="0"/>
        <v>1139</v>
      </c>
      <c r="F66" s="5">
        <f t="shared" si="1"/>
        <v>496</v>
      </c>
    </row>
    <row r="67" spans="1:8" ht="24.75" thickTop="1" thickBot="1">
      <c r="A67" s="4" t="s">
        <v>87</v>
      </c>
      <c r="B67" s="4">
        <v>1220153</v>
      </c>
      <c r="C67" s="4">
        <v>2683024</v>
      </c>
      <c r="D67" s="4"/>
      <c r="E67" s="5">
        <f t="shared" ref="E67:E84" si="2">ROUND((B67 - $I$2) / (($I$1-$I$2) / 2048)-22,0)</f>
        <v>728</v>
      </c>
      <c r="F67" s="5">
        <f t="shared" si="1"/>
        <v>391</v>
      </c>
    </row>
    <row r="68" spans="1:8" ht="24.75" thickTop="1" thickBot="1">
      <c r="A68" s="4" t="s">
        <v>50</v>
      </c>
      <c r="B68" s="4">
        <v>2289426</v>
      </c>
      <c r="C68" s="4">
        <v>2614144</v>
      </c>
      <c r="D68" s="4"/>
      <c r="E68" s="5">
        <f t="shared" si="2"/>
        <v>1385</v>
      </c>
      <c r="F68" s="5">
        <f t="shared" ref="F68:F84" si="3" xml:space="preserve"> ROUND(2048 - (C68 -$I$4) / (($I$3-$I$4)/2048)-24,0)</f>
        <v>434</v>
      </c>
    </row>
    <row r="69" spans="1:8" ht="24.75" thickTop="1" thickBot="1">
      <c r="A69" s="4" t="s">
        <v>51</v>
      </c>
      <c r="B69" s="4">
        <v>2404225</v>
      </c>
      <c r="C69" s="4">
        <v>2787983</v>
      </c>
      <c r="D69" s="4"/>
      <c r="E69" s="5">
        <f t="shared" si="2"/>
        <v>1456</v>
      </c>
      <c r="F69" s="5">
        <f t="shared" si="3"/>
        <v>327</v>
      </c>
    </row>
    <row r="70" spans="1:8" ht="24.75" thickTop="1" thickBot="1">
      <c r="A70" s="4" t="s">
        <v>88</v>
      </c>
      <c r="B70" s="4">
        <v>2400945</v>
      </c>
      <c r="C70" s="4">
        <v>2837183</v>
      </c>
      <c r="D70" s="4"/>
      <c r="E70" s="5">
        <f t="shared" si="2"/>
        <v>1454</v>
      </c>
      <c r="F70" s="5">
        <f t="shared" si="3"/>
        <v>297</v>
      </c>
    </row>
    <row r="71" spans="1:8" ht="24.75" thickTop="1" thickBot="1">
      <c r="A71" s="4" t="s">
        <v>89</v>
      </c>
      <c r="B71" s="4">
        <v>2433745</v>
      </c>
      <c r="C71" s="4">
        <v>2892942</v>
      </c>
      <c r="D71" s="4"/>
      <c r="E71" s="5">
        <f t="shared" si="2"/>
        <v>1474</v>
      </c>
      <c r="F71" s="5">
        <f t="shared" si="3"/>
        <v>262</v>
      </c>
    </row>
    <row r="72" spans="1:8" ht="24.75" thickTop="1" thickBot="1">
      <c r="A72" s="4" t="s">
        <v>52</v>
      </c>
      <c r="B72" s="4">
        <v>2935582</v>
      </c>
      <c r="C72" s="4">
        <v>3339020</v>
      </c>
      <c r="D72" s="4"/>
      <c r="E72" s="5">
        <f t="shared" si="2"/>
        <v>1782</v>
      </c>
      <c r="F72" s="5">
        <f t="shared" si="3"/>
        <v>-12</v>
      </c>
    </row>
    <row r="73" spans="1:8" ht="24.75" thickTop="1" thickBot="1">
      <c r="A73" s="4" t="s">
        <v>53</v>
      </c>
      <c r="B73" s="4">
        <v>833114</v>
      </c>
      <c r="C73" s="4">
        <v>3037262</v>
      </c>
      <c r="D73" s="4"/>
      <c r="E73" s="5">
        <f t="shared" si="2"/>
        <v>490</v>
      </c>
      <c r="F73" s="5">
        <f t="shared" si="3"/>
        <v>174</v>
      </c>
    </row>
    <row r="74" spans="1:8" ht="24.75" thickTop="1" thickBot="1">
      <c r="A74" s="4" t="s">
        <v>54</v>
      </c>
      <c r="B74" s="4">
        <v>170559</v>
      </c>
      <c r="C74" s="4">
        <v>2951982</v>
      </c>
      <c r="D74" s="4"/>
      <c r="E74" s="5">
        <f t="shared" si="2"/>
        <v>83</v>
      </c>
      <c r="F74" s="5">
        <f t="shared" si="3"/>
        <v>226</v>
      </c>
    </row>
    <row r="75" spans="1:8" ht="24.75" thickTop="1" thickBot="1">
      <c r="A75" s="4" t="s">
        <v>61</v>
      </c>
      <c r="B75" s="4">
        <v>1305432</v>
      </c>
      <c r="C75" s="4">
        <v>777355</v>
      </c>
      <c r="D75" s="4"/>
      <c r="E75" s="5">
        <f t="shared" si="2"/>
        <v>780</v>
      </c>
      <c r="F75" s="5">
        <f t="shared" si="3"/>
        <v>1562</v>
      </c>
      <c r="H75" s="8"/>
    </row>
    <row r="76" spans="1:8" ht="24.75" thickTop="1" thickBot="1">
      <c r="A76" s="4" t="s">
        <v>62</v>
      </c>
      <c r="B76" s="4">
        <v>1902388</v>
      </c>
      <c r="C76" s="4">
        <v>865914</v>
      </c>
      <c r="D76" s="4"/>
      <c r="E76" s="5">
        <f t="shared" si="2"/>
        <v>1147</v>
      </c>
      <c r="F76" s="5">
        <f t="shared" si="3"/>
        <v>1508</v>
      </c>
      <c r="H76" s="8"/>
    </row>
    <row r="77" spans="1:8" ht="24.75" thickTop="1" thickBot="1">
      <c r="A77" s="4" t="s">
        <v>63</v>
      </c>
      <c r="B77" s="4">
        <v>2046708</v>
      </c>
      <c r="C77" s="4">
        <v>774075</v>
      </c>
      <c r="D77" s="4"/>
      <c r="E77" s="5">
        <f t="shared" si="2"/>
        <v>1236</v>
      </c>
      <c r="F77" s="5">
        <f t="shared" si="3"/>
        <v>1564</v>
      </c>
      <c r="H77" s="8"/>
    </row>
    <row r="78" spans="1:8" ht="24.75" thickTop="1" thickBot="1">
      <c r="A78" s="4" t="s">
        <v>64</v>
      </c>
      <c r="B78" s="4">
        <v>2302546</v>
      </c>
      <c r="C78" s="4">
        <v>806875</v>
      </c>
      <c r="D78" s="4"/>
      <c r="E78" s="5">
        <f t="shared" si="2"/>
        <v>1393</v>
      </c>
      <c r="F78" s="5">
        <f t="shared" si="3"/>
        <v>1544</v>
      </c>
      <c r="H78" s="8"/>
    </row>
    <row r="79" spans="1:8" ht="24.75" thickTop="1" thickBot="1">
      <c r="A79" s="4" t="s">
        <v>65</v>
      </c>
      <c r="B79" s="4">
        <v>1397272</v>
      </c>
      <c r="C79" s="4">
        <v>505117</v>
      </c>
      <c r="D79" s="4"/>
      <c r="E79" s="5">
        <f t="shared" si="2"/>
        <v>837</v>
      </c>
      <c r="F79" s="5">
        <f t="shared" si="3"/>
        <v>1730</v>
      </c>
      <c r="H79" s="8"/>
    </row>
    <row r="80" spans="1:8" ht="24.75" thickTop="1" thickBot="1">
      <c r="A80" s="4" t="s">
        <v>66</v>
      </c>
      <c r="B80" s="4">
        <v>1843349</v>
      </c>
      <c r="C80" s="4">
        <v>472317</v>
      </c>
      <c r="D80" s="4"/>
      <c r="E80" s="5">
        <f t="shared" si="2"/>
        <v>1111</v>
      </c>
      <c r="F80" s="5">
        <f t="shared" si="3"/>
        <v>1750</v>
      </c>
      <c r="H80" s="8"/>
    </row>
    <row r="81" spans="1:8" ht="24.75" thickTop="1" thickBot="1">
      <c r="A81" s="4" t="s">
        <v>67</v>
      </c>
      <c r="B81" s="4">
        <v>2145107</v>
      </c>
      <c r="C81" s="4">
        <v>498557</v>
      </c>
      <c r="D81" s="4"/>
      <c r="E81" s="5">
        <f t="shared" si="2"/>
        <v>1296</v>
      </c>
      <c r="F81" s="5">
        <f t="shared" si="3"/>
        <v>1734</v>
      </c>
      <c r="H81" s="8"/>
    </row>
    <row r="82" spans="1:8" ht="24.75" thickTop="1" thickBot="1">
      <c r="A82" s="4" t="s">
        <v>68</v>
      </c>
      <c r="B82" s="4">
        <v>2230387</v>
      </c>
      <c r="C82" s="4">
        <v>511677</v>
      </c>
      <c r="D82" s="4"/>
      <c r="E82" s="5">
        <f t="shared" si="2"/>
        <v>1349</v>
      </c>
      <c r="F82" s="5">
        <f t="shared" si="3"/>
        <v>1726</v>
      </c>
      <c r="H82" s="8"/>
    </row>
    <row r="83" spans="1:8" ht="24.75" thickTop="1" thickBot="1">
      <c r="A83" s="4" t="s">
        <v>90</v>
      </c>
      <c r="B83" s="4">
        <v>2928222</v>
      </c>
      <c r="C83" s="4">
        <v>298478</v>
      </c>
      <c r="E83" s="5">
        <f t="shared" si="2"/>
        <v>1778</v>
      </c>
      <c r="F83" s="5">
        <f t="shared" si="3"/>
        <v>1857</v>
      </c>
    </row>
    <row r="84" spans="1:8" ht="24.75" thickTop="1" thickBot="1">
      <c r="A84" s="4" t="s">
        <v>91</v>
      </c>
      <c r="B84" s="4">
        <v>1958148</v>
      </c>
      <c r="C84" s="4">
        <v>2951982</v>
      </c>
      <c r="E84" s="5">
        <f t="shared" si="2"/>
        <v>1181</v>
      </c>
      <c r="F84" s="5">
        <f t="shared" si="3"/>
        <v>226</v>
      </c>
    </row>
    <row r="85" spans="1:8" ht="15.75" thickTop="1"/>
  </sheetData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150"/>
  <sheetViews>
    <sheetView tabSelected="1" zoomScale="115" zoomScaleNormal="115" workbookViewId="0">
      <pane ySplit="1" topLeftCell="A80" activePane="bottomLeft" state="frozen"/>
      <selection pane="bottomLeft" activeCell="H68" sqref="H68"/>
    </sheetView>
  </sheetViews>
  <sheetFormatPr defaultRowHeight="15"/>
  <cols>
    <col min="1" max="1" width="3" style="44" bestFit="1" customWidth="1"/>
    <col min="2" max="2" width="23.42578125" style="32" customWidth="1"/>
    <col min="3" max="4" width="6.85546875" style="48" bestFit="1" customWidth="1"/>
    <col min="5" max="5" width="17.85546875" style="32" bestFit="1" customWidth="1"/>
    <col min="6" max="6" width="9.140625" style="32" bestFit="1" customWidth="1"/>
    <col min="7" max="7" width="10.5703125" style="32" bestFit="1" customWidth="1"/>
    <col min="8" max="8" width="80.85546875" style="32" customWidth="1"/>
    <col min="9" max="9" width="9.28515625" style="32" bestFit="1" customWidth="1"/>
    <col min="10" max="10" width="6" style="32" bestFit="1" customWidth="1"/>
    <col min="11" max="11" width="19.28515625" style="32" bestFit="1" customWidth="1"/>
    <col min="12" max="12" width="6.28515625" style="43" bestFit="1" customWidth="1"/>
    <col min="13" max="13" width="10.42578125" style="43" bestFit="1" customWidth="1"/>
    <col min="14" max="14" width="255.7109375" style="43" bestFit="1" customWidth="1"/>
    <col min="15" max="16384" width="9.140625" style="44"/>
  </cols>
  <sheetData>
    <row r="1" spans="1:14" s="38" customFormat="1" ht="15.75">
      <c r="A1" s="33" t="s">
        <v>92</v>
      </c>
      <c r="B1" s="34" t="s">
        <v>133</v>
      </c>
      <c r="C1" s="35" t="s">
        <v>93</v>
      </c>
      <c r="D1" s="35" t="s">
        <v>94</v>
      </c>
      <c r="E1" s="34" t="s">
        <v>134</v>
      </c>
      <c r="F1" s="34" t="s">
        <v>135</v>
      </c>
      <c r="G1" s="34" t="s">
        <v>136</v>
      </c>
      <c r="H1" s="34" t="s">
        <v>137</v>
      </c>
      <c r="I1" s="34" t="s">
        <v>268</v>
      </c>
      <c r="J1" s="34" t="s">
        <v>138</v>
      </c>
      <c r="K1" s="34" t="s">
        <v>117</v>
      </c>
      <c r="L1" s="36" t="s">
        <v>95</v>
      </c>
      <c r="M1" s="37" t="s">
        <v>96</v>
      </c>
      <c r="N1" s="37" t="s">
        <v>97</v>
      </c>
    </row>
    <row r="2" spans="1:14" ht="30">
      <c r="A2" s="39">
        <v>1</v>
      </c>
      <c r="B2" s="58" t="s">
        <v>306</v>
      </c>
      <c r="C2" s="40">
        <v>650</v>
      </c>
      <c r="D2" s="40">
        <v>1055</v>
      </c>
      <c r="E2" s="10" t="s">
        <v>393</v>
      </c>
      <c r="F2" s="13" t="s">
        <v>113</v>
      </c>
      <c r="G2" s="41" t="s">
        <v>249</v>
      </c>
      <c r="H2" s="41" t="s">
        <v>234</v>
      </c>
      <c r="I2" s="10" t="s">
        <v>143</v>
      </c>
      <c r="J2" s="14" t="s">
        <v>269</v>
      </c>
      <c r="K2" s="10" t="s">
        <v>394</v>
      </c>
      <c r="L2" s="42" t="s">
        <v>98</v>
      </c>
      <c r="M2" s="42" t="s">
        <v>99</v>
      </c>
      <c r="N2" s="43" t="str">
        <f>CONCATENATE("&lt;AirportData&gt;",
M2,
"&lt;PK&gt;",A2,"&lt;/PK&gt;",
M2,
"&lt;Name&gt;",B2,"&lt;/Name&gt;",
M2,
"&lt;XCoor&gt;",C2,"&lt;/XCoor&gt;",
M2,
"&lt;YCoor&gt;",D2,"&lt;/YCoor&gt;",
M2,
"&lt;Twr&gt;",E2,"&lt;/Twr&gt;",
M2,
"&lt;TcnCh&gt;",F2,"&lt;/TcnCh&gt;",
M2,
"&lt;TcnRng&gt;",G2,"&lt;/TcnRng&gt;",
M2,
"&lt;Ils&gt;",H2,"&lt;/Ils&gt;",
M2,
"&lt;Rwy&gt;",I2,"&lt;/Rwy&gt;",
M2,
"&lt;Elv&gt;",J2,"&lt;/Elv&gt;",
M2,
"&lt;GPSCoor&gt;",K2,"&lt;/GPSCoor&gt;",
L2,
"&lt;/AirportData&gt;")</f>
        <v>&lt;AirportData&gt;
          &lt;PK&gt;1&lt;/PK&gt;
          &lt;Name&gt;Ayang-Ni HS (NORTH KOREA)&lt;/Name&gt;
          &lt;XCoor&gt;650&lt;/XCoor&gt;
          &lt;YCoor&gt;1055&lt;/YCoor&gt;
          &lt;Twr&gt;233.7
127.7&lt;/Twr&gt;
          &lt;TcnCh&gt;051X&lt;/TcnCh&gt;
          &lt;TcnRng&gt;R160°&lt;/TcnRng&gt;
          &lt;Ils&gt;Dme62&lt;/Ils&gt;
          &lt;Rwy&gt;09/27&lt;/Rwy&gt;
          &lt;Elv&gt;370&lt;/Elv&gt;
          &lt;GPSCoor&gt;N38°18.16'
E126°42.82'&lt;/GPSCoor&gt;
&lt;/AirportData&gt;</v>
      </c>
    </row>
    <row r="3" spans="1:14" ht="30">
      <c r="A3" s="39">
        <v>2</v>
      </c>
      <c r="B3" s="62" t="s">
        <v>307</v>
      </c>
      <c r="C3" s="40">
        <v>1000</v>
      </c>
      <c r="D3" s="40">
        <v>1389</v>
      </c>
      <c r="E3" s="11" t="s">
        <v>395</v>
      </c>
      <c r="F3" s="15" t="s">
        <v>118</v>
      </c>
      <c r="G3" s="16">
        <v>25</v>
      </c>
      <c r="H3" s="11" t="s">
        <v>119</v>
      </c>
      <c r="I3" s="11" t="s">
        <v>120</v>
      </c>
      <c r="J3" s="16">
        <v>187</v>
      </c>
      <c r="K3" s="11" t="s">
        <v>396</v>
      </c>
      <c r="L3" s="42" t="s">
        <v>98</v>
      </c>
      <c r="M3" s="42" t="s">
        <v>99</v>
      </c>
      <c r="N3" s="43" t="str">
        <f t="shared" ref="N3:N66" si="0">CONCATENATE("&lt;AirportData&gt;",
M3,
"&lt;PK&gt;",A3,"&lt;/PK&gt;",
M3,
"&lt;Name&gt;",B3,"&lt;/Name&gt;",
M3,
"&lt;XCoor&gt;",C3,"&lt;/XCoor&gt;",
M3,
"&lt;YCoor&gt;",D3,"&lt;/YCoor&gt;",
M3,
"&lt;Twr&gt;",E3,"&lt;/Twr&gt;",
M3,
"&lt;TcnCh&gt;",F3,"&lt;/TcnCh&gt;",
M3,
"&lt;TcnRng&gt;",G3,"&lt;/TcnRng&gt;",
M3,
"&lt;Ils&gt;",H3,"&lt;/Ils&gt;",
M3,
"&lt;Rwy&gt;",I3,"&lt;/Rwy&gt;",
M3,
"&lt;Elv&gt;",J3,"&lt;/Elv&gt;",
M3,
"&lt;GPSCoor&gt;",K3,"&lt;/GPSCoor&gt;",
L3,
"&lt;/AirportData&gt;")</f>
        <v>&lt;AirportData&gt;
          &lt;PK&gt;2&lt;/PK&gt;
          &lt;Name&gt;Chongju (SOUTH KOREA)&lt;/Name&gt;
          &lt;XCoor&gt;1000&lt;/XCoor&gt;
          &lt;YCoor&gt;1389&lt;/YCoor&gt;
          &lt;Twr&gt;250.2
118.7&lt;/Twr&gt;
          &lt;TcnCh&gt;042x&lt;/TcnCh&gt;
          &lt;TcnRng&gt;25&lt;/TcnRng&gt;
          &lt;Ils&gt;111.7 (23R)&lt;/Ils&gt;
          &lt;Rwy&gt;05/23 L/R&lt;/Rwy&gt;
          &lt;Elv&gt;187&lt;/Elv&gt;
          &lt;GPSCoor&gt;N36°48.41'
E128°36.74'&lt;/GPSCoor&gt;
&lt;/AirportData&gt;</v>
      </c>
    </row>
    <row r="4" spans="1:14" ht="30">
      <c r="A4" s="39">
        <v>3</v>
      </c>
      <c r="B4" s="58" t="s">
        <v>308</v>
      </c>
      <c r="C4" s="40">
        <v>998</v>
      </c>
      <c r="D4" s="40">
        <v>1430</v>
      </c>
      <c r="E4" s="10" t="s">
        <v>397</v>
      </c>
      <c r="F4" s="13" t="s">
        <v>104</v>
      </c>
      <c r="G4" s="41" t="s">
        <v>170</v>
      </c>
      <c r="H4" s="41" t="s">
        <v>186</v>
      </c>
      <c r="I4" s="10" t="s">
        <v>125</v>
      </c>
      <c r="J4" s="14">
        <v>368</v>
      </c>
      <c r="K4" s="10" t="s">
        <v>398</v>
      </c>
      <c r="L4" s="42" t="s">
        <v>98</v>
      </c>
      <c r="M4" s="42" t="s">
        <v>99</v>
      </c>
      <c r="N4" s="43" t="str">
        <f t="shared" si="0"/>
        <v>&lt;AirportData&gt;
          &lt;PK&gt;3&lt;/PK&gt;
          &lt;Name&gt;Chongwon (SOUTH KOREA)&lt;/Name&gt;
          &lt;XCoor&gt;998&lt;/XCoor&gt;
          &lt;YCoor&gt;1430&lt;/YCoor&gt;
          &lt;Twr&gt;233.8
122.8&lt;/Twr&gt;
          &lt;TcnCh&gt;042X&lt;/TcnCh&gt;
          &lt;TcnRng&gt;R180°&lt;/TcnRng&gt;
          &lt;Ils&gt;Dme11&lt;/Ils&gt;
          &lt;Rwy&gt;18/36&lt;/Rwy&gt;
          &lt;Elv&gt;368&lt;/Elv&gt;
          &lt;GPSCoor&gt;N36°37.39'
E128°35.36'&lt;/GPSCoor&gt;
&lt;/AirportData&gt;</v>
      </c>
    </row>
    <row r="5" spans="1:14" ht="30">
      <c r="A5" s="39">
        <v>4</v>
      </c>
      <c r="B5" s="62" t="s">
        <v>309</v>
      </c>
      <c r="C5" s="40">
        <v>1095</v>
      </c>
      <c r="D5" s="40">
        <v>1350</v>
      </c>
      <c r="E5" s="11" t="s">
        <v>399</v>
      </c>
      <c r="F5" s="15" t="s">
        <v>121</v>
      </c>
      <c r="G5" s="16">
        <v>50</v>
      </c>
      <c r="H5" s="11" t="s">
        <v>107</v>
      </c>
      <c r="I5" s="11" t="s">
        <v>122</v>
      </c>
      <c r="J5" s="16">
        <v>642</v>
      </c>
      <c r="K5" s="11" t="s">
        <v>400</v>
      </c>
      <c r="L5" s="42" t="s">
        <v>98</v>
      </c>
      <c r="M5" s="42" t="s">
        <v>99</v>
      </c>
      <c r="N5" s="43" t="str">
        <f t="shared" si="0"/>
        <v>&lt;AirportData&gt;
          &lt;PK&gt;4&lt;/PK&gt;
          &lt;Name&gt;Choongwon (SOUTH KOREA)&lt;/Name&gt;
          &lt;XCoor&gt;1095&lt;/XCoor&gt;
          &lt;YCoor&gt;1350&lt;/YCoor&gt;
          &lt;Twr&gt;230.15
126.2&lt;/Twr&gt;
          &lt;TcnCh&gt;005x&lt;/TcnCh&gt;
          &lt;TcnRng&gt;50&lt;/TcnRng&gt;
          &lt;Ils&gt;111.3 (34R)&lt;/Ils&gt;
          &lt;Rwy&gt;16/34 L/R&lt;/Rwy&gt;
          &lt;Elv&gt;642&lt;/Elv&gt;
          &lt;GPSCoor&gt;N36°59.80'
E129°08.78'&lt;/GPSCoor&gt;
&lt;/AirportData&gt;</v>
      </c>
    </row>
    <row r="6" spans="1:14" ht="30">
      <c r="A6" s="39">
        <v>5</v>
      </c>
      <c r="B6" s="58" t="s">
        <v>310</v>
      </c>
      <c r="C6" s="40">
        <v>1046</v>
      </c>
      <c r="D6" s="40">
        <v>1146</v>
      </c>
      <c r="E6" s="10" t="s">
        <v>397</v>
      </c>
      <c r="F6" s="13" t="s">
        <v>109</v>
      </c>
      <c r="G6" s="41" t="s">
        <v>171</v>
      </c>
      <c r="H6" s="41" t="s">
        <v>187</v>
      </c>
      <c r="I6" s="10" t="s">
        <v>125</v>
      </c>
      <c r="J6" s="14">
        <v>383</v>
      </c>
      <c r="K6" s="10" t="s">
        <v>401</v>
      </c>
      <c r="L6" s="42" t="s">
        <v>98</v>
      </c>
      <c r="M6" s="42" t="s">
        <v>99</v>
      </c>
      <c r="N6" s="43" t="str">
        <f t="shared" si="0"/>
        <v>&lt;AirportData&gt;
          &lt;PK&gt;5&lt;/PK&gt;
          &lt;Name&gt;Chunchon (SOUTH KOREA)&lt;/Name&gt;
          &lt;XCoor&gt;1046&lt;/XCoor&gt;
          &lt;YCoor&gt;1146&lt;/YCoor&gt;
          &lt;Twr&gt;233.8
122.8&lt;/Twr&gt;
          &lt;TcnCh&gt;094X&lt;/TcnCh&gt;
          &lt;TcnRng&gt;R040°&lt;/TcnRng&gt;
          &lt;Ils&gt;Dme66&lt;/Ils&gt;
          &lt;Rwy&gt;18/36&lt;/Rwy&gt;
          &lt;Elv&gt;383&lt;/Elv&gt;
          &lt;GPSCoor&gt;N37°53.91'
E128°56.79'&lt;/GPSCoor&gt;
&lt;/AirportData&gt;</v>
      </c>
    </row>
    <row r="7" spans="1:14" ht="30">
      <c r="A7" s="39">
        <v>6</v>
      </c>
      <c r="B7" s="58" t="s">
        <v>311</v>
      </c>
      <c r="C7" s="40">
        <v>1820</v>
      </c>
      <c r="D7" s="40">
        <v>1872</v>
      </c>
      <c r="E7" s="10" t="s">
        <v>402</v>
      </c>
      <c r="F7" s="41" t="s">
        <v>270</v>
      </c>
      <c r="G7" s="31" t="s">
        <v>271</v>
      </c>
      <c r="H7" s="45" t="s">
        <v>536</v>
      </c>
      <c r="I7" s="10" t="s">
        <v>403</v>
      </c>
      <c r="J7" s="14" t="s">
        <v>272</v>
      </c>
      <c r="K7" s="10" t="s">
        <v>404</v>
      </c>
      <c r="L7" s="42" t="s">
        <v>98</v>
      </c>
      <c r="M7" s="42" t="s">
        <v>99</v>
      </c>
      <c r="N7" s="43" t="str">
        <f t="shared" si="0"/>
        <v>&lt;AirportData&gt;
          &lt;PK&gt;6&lt;/PK&gt;
          &lt;Name&gt;Fukuoka (Kadena) (JAPAN)&lt;/Name&gt;
          &lt;XCoor&gt;1820&lt;/XCoor&gt;
          &lt;YCoor&gt;1872&lt;/YCoor&gt;
          &lt;Twr&gt;225.5
126.2&lt;/Twr&gt;
          &lt;TcnCh&gt;057X&lt;/TcnCh&gt;
          &lt;TcnRng&gt;100°&lt;/TcnRng&gt;
          &lt;Ils&gt;109.7 (01)
108.7 (19)&lt;/Ils&gt;
          &lt;Rwy&gt;01/19
15/33&lt;/Rwy&gt;
          &lt;Elv&gt;106&lt;/Elv&gt;
          &lt;GPSCoor&gt;N34°39.39'
E132°55.13'&lt;/GPSCoor&gt;
&lt;/AirportData&gt;</v>
      </c>
    </row>
    <row r="8" spans="1:14" ht="30">
      <c r="A8" s="39">
        <v>7</v>
      </c>
      <c r="B8" s="58" t="s">
        <v>312</v>
      </c>
      <c r="C8" s="40">
        <v>636</v>
      </c>
      <c r="D8" s="40">
        <v>1115</v>
      </c>
      <c r="E8" s="10" t="s">
        <v>405</v>
      </c>
      <c r="F8" s="13" t="s">
        <v>100</v>
      </c>
      <c r="G8" s="13" t="s">
        <v>216</v>
      </c>
      <c r="H8" s="13" t="s">
        <v>202</v>
      </c>
      <c r="I8" s="10" t="s">
        <v>160</v>
      </c>
      <c r="J8" s="14">
        <v>113</v>
      </c>
      <c r="K8" s="10" t="s">
        <v>406</v>
      </c>
      <c r="L8" s="42" t="s">
        <v>98</v>
      </c>
      <c r="M8" s="42" t="s">
        <v>99</v>
      </c>
      <c r="N8" s="43" t="str">
        <f t="shared" si="0"/>
        <v>&lt;AirportData&gt;
          &lt;PK&gt;7&lt;/PK&gt;
          &lt;Name&gt;Haeju (NORTH KOREA)&lt;/Name&gt;
          &lt;XCoor&gt;636&lt;/XCoor&gt;
          &lt;YCoor&gt;1115&lt;/YCoor&gt;
          &lt;Twr&gt;280.4
118.3&lt;/Twr&gt;
          &lt;TcnCh&gt;058X&lt;/TcnCh&gt;
          &lt;TcnRng&gt;R085°&lt;/TcnRng&gt;
          &lt;Ils&gt;Dme28&lt;/Ils&gt;
          &lt;Rwy&gt;12/30&lt;/Rwy&gt;
          &lt;Elv&gt;113&lt;/Elv&gt;
          &lt;GPSCoor&gt;N38°02.06'
E126°37.20'&lt;/GPSCoor&gt;
&lt;/AirportData&gt;</v>
      </c>
    </row>
    <row r="9" spans="1:14" ht="30">
      <c r="A9" s="39">
        <v>8</v>
      </c>
      <c r="B9" s="58" t="s">
        <v>313</v>
      </c>
      <c r="C9" s="40">
        <v>1099</v>
      </c>
      <c r="D9" s="40">
        <v>1243</v>
      </c>
      <c r="E9" s="10" t="s">
        <v>407</v>
      </c>
      <c r="F9" s="13" t="s">
        <v>123</v>
      </c>
      <c r="G9" s="13" t="s">
        <v>124</v>
      </c>
      <c r="H9" s="10" t="s">
        <v>123</v>
      </c>
      <c r="I9" s="10" t="s">
        <v>125</v>
      </c>
      <c r="J9" s="14">
        <v>580</v>
      </c>
      <c r="K9" s="10" t="s">
        <v>408</v>
      </c>
      <c r="L9" s="42" t="s">
        <v>98</v>
      </c>
      <c r="M9" s="42" t="s">
        <v>99</v>
      </c>
      <c r="N9" s="43" t="str">
        <f t="shared" si="0"/>
        <v>&lt;AirportData&gt;
          &lt;PK&gt;8&lt;/PK&gt;
          &lt;Name&gt;Hoengsong (SOUTH KOREA)&lt;/Name&gt;
          &lt;XCoor&gt;1099&lt;/XCoor&gt;
          &lt;YCoor&gt;1243&lt;/YCoor&gt;
          &lt;Twr&gt;265.5
126.2&lt;/Twr&gt;
          &lt;TcnCh&gt;U.S.&lt;/TcnCh&gt;
          &lt;TcnRng&gt;_&lt;/TcnRng&gt;
          &lt;Ils&gt;U.S.&lt;/Ils&gt;
          &lt;Rwy&gt;18/36&lt;/Rwy&gt;
          &lt;Elv&gt;580&lt;/Elv&gt;
          &lt;GPSCoor&gt;N37°27.87'
E129°13.75'&lt;/GPSCoor&gt;
&lt;/AirportData&gt;</v>
      </c>
    </row>
    <row r="10" spans="1:14" ht="30">
      <c r="A10" s="39">
        <v>9</v>
      </c>
      <c r="B10" s="58" t="s">
        <v>314</v>
      </c>
      <c r="C10" s="40">
        <v>1026</v>
      </c>
      <c r="D10" s="40">
        <v>948</v>
      </c>
      <c r="E10" s="10" t="s">
        <v>393</v>
      </c>
      <c r="F10" s="13" t="s">
        <v>214</v>
      </c>
      <c r="G10" s="41" t="s">
        <v>250</v>
      </c>
      <c r="H10" s="41" t="s">
        <v>235</v>
      </c>
      <c r="I10" s="10" t="s">
        <v>143</v>
      </c>
      <c r="J10" s="14" t="s">
        <v>273</v>
      </c>
      <c r="K10" s="10" t="s">
        <v>409</v>
      </c>
      <c r="L10" s="42" t="s">
        <v>98</v>
      </c>
      <c r="M10" s="42" t="s">
        <v>99</v>
      </c>
      <c r="N10" s="43" t="str">
        <f t="shared" si="0"/>
        <v>&lt;AirportData&gt;
          &lt;PK&gt;9&lt;/PK&gt;
          &lt;Name&gt;Hoeyang SE
HS (NORTH KOREA)&lt;/Name&gt;
          &lt;XCoor&gt;1026&lt;/XCoor&gt;
          &lt;YCoor&gt;948&lt;/YCoor&gt;
          &lt;Twr&gt;233.7
127.7&lt;/Twr&gt;
          &lt;TcnCh&gt;054X&lt;/TcnCh&gt;
          &lt;TcnRng&gt;R227°&lt;/TcnRng&gt;
          &lt;Ils&gt;Dme55&lt;/Ils&gt;
          &lt;Rwy&gt;09/27&lt;/Rwy&gt;
          &lt;Elv&gt;1695&lt;/Elv&gt;
          &lt;GPSCoor&gt;N38°47.26'
E128°54.29'&lt;/GPSCoor&gt;
&lt;/AirportData&gt;</v>
      </c>
    </row>
    <row r="11" spans="1:14" ht="30">
      <c r="A11" s="39">
        <v>10</v>
      </c>
      <c r="B11" s="58" t="s">
        <v>315</v>
      </c>
      <c r="C11" s="46">
        <v>618</v>
      </c>
      <c r="D11" s="46">
        <v>963</v>
      </c>
      <c r="E11" s="10" t="s">
        <v>410</v>
      </c>
      <c r="F11" s="13" t="s">
        <v>212</v>
      </c>
      <c r="G11" s="13" t="s">
        <v>183</v>
      </c>
      <c r="H11" s="13" t="s">
        <v>203</v>
      </c>
      <c r="I11" s="10" t="s">
        <v>160</v>
      </c>
      <c r="J11" s="14">
        <v>231</v>
      </c>
      <c r="K11" s="10" t="s">
        <v>411</v>
      </c>
      <c r="L11" s="42" t="s">
        <v>98</v>
      </c>
      <c r="M11" s="42" t="s">
        <v>99</v>
      </c>
      <c r="N11" s="43" t="str">
        <f t="shared" si="0"/>
        <v>&lt;AirportData&gt;
          &lt;PK&gt;10&lt;/PK&gt;
          &lt;Name&gt;Hwangju (NORTH KOREA)&lt;/Name&gt;
          &lt;XCoor&gt;618&lt;/XCoor&gt;
          &lt;YCoor&gt;963&lt;/YCoor&gt;
          &lt;Twr&gt;337.6
122.4&lt;/Twr&gt;
          &lt;TcnCh&gt;059X&lt;/TcnCh&gt;
          &lt;TcnRng&gt;R190°&lt;/TcnRng&gt;
          &lt;Ils&gt;Dme22&lt;/Ils&gt;
          &lt;Rwy&gt;12/30&lt;/Rwy&gt;
          &lt;Elv&gt;231&lt;/Elv&gt;
          &lt;GPSCoor&gt;N38°42.89'
E126°32.93'&lt;/GPSCoor&gt;
&lt;/AirportData&gt;</v>
      </c>
    </row>
    <row r="12" spans="1:14" ht="30">
      <c r="A12" s="39">
        <v>11</v>
      </c>
      <c r="B12" s="58" t="s">
        <v>316</v>
      </c>
      <c r="C12" s="40">
        <v>1158</v>
      </c>
      <c r="D12" s="40">
        <v>516</v>
      </c>
      <c r="E12" s="10" t="s">
        <v>412</v>
      </c>
      <c r="F12" s="13" t="s">
        <v>213</v>
      </c>
      <c r="G12" s="13" t="s">
        <v>183</v>
      </c>
      <c r="H12" s="13" t="s">
        <v>204</v>
      </c>
      <c r="I12" s="10" t="s">
        <v>160</v>
      </c>
      <c r="J12" s="14">
        <v>3991</v>
      </c>
      <c r="K12" s="10" t="s">
        <v>413</v>
      </c>
      <c r="L12" s="42" t="s">
        <v>98</v>
      </c>
      <c r="M12" s="42" t="s">
        <v>99</v>
      </c>
      <c r="N12" s="43" t="str">
        <f t="shared" si="0"/>
        <v>&lt;AirportData&gt;
          &lt;PK&gt;11&lt;/PK&gt;
          &lt;Name&gt;Hwangsuwon (NORTH KOREA)&lt;/Name&gt;
          &lt;XCoor&gt;1158&lt;/XCoor&gt;
          &lt;YCoor&gt;516&lt;/YCoor&gt;
          &lt;Twr&gt;368.5
136.3&lt;/Twr&gt;
          &lt;TcnCh&gt;050X&lt;/TcnCh&gt;
          &lt;TcnRng&gt;R190°&lt;/TcnRng&gt;
          &lt;Ils&gt;Dme73&lt;/Ils&gt;
          &lt;Rwy&gt;12/30&lt;/Rwy&gt;
          &lt;Elv&gt;3991&lt;/Elv&gt;
          &lt;GPSCoor&gt;N40°43.59'
E129°51.28'&lt;/GPSCoor&gt;
&lt;/AirportData&gt;</v>
      </c>
    </row>
    <row r="13" spans="1:14" ht="30">
      <c r="A13" s="39">
        <v>12</v>
      </c>
      <c r="B13" s="58" t="s">
        <v>317</v>
      </c>
      <c r="C13" s="40">
        <v>976</v>
      </c>
      <c r="D13" s="40">
        <v>967</v>
      </c>
      <c r="E13" s="10" t="s">
        <v>414</v>
      </c>
      <c r="F13" s="13" t="s">
        <v>214</v>
      </c>
      <c r="G13" s="13" t="s">
        <v>217</v>
      </c>
      <c r="H13" s="13" t="s">
        <v>205</v>
      </c>
      <c r="I13" s="10" t="s">
        <v>141</v>
      </c>
      <c r="J13" s="14">
        <v>2598</v>
      </c>
      <c r="K13" s="10" t="s">
        <v>415</v>
      </c>
      <c r="L13" s="42" t="s">
        <v>98</v>
      </c>
      <c r="M13" s="42" t="s">
        <v>99</v>
      </c>
      <c r="N13" s="43" t="str">
        <f t="shared" si="0"/>
        <v>&lt;AirportData&gt;
          &lt;PK&gt;12&lt;/PK&gt;
          &lt;Name&gt;Hyon-Ni (NORTH KOREA)&lt;/Name&gt;
          &lt;XCoor&gt;976&lt;/XCoor&gt;
          &lt;YCoor&gt;967&lt;/YCoor&gt;
          &lt;Twr&gt;240.9
118.57&lt;/Twr&gt;
          &lt;TcnCh&gt;054X&lt;/TcnCh&gt;
          &lt;TcnRng&gt;R188°&lt;/TcnRng&gt;
          &lt;Ils&gt;Dme33&lt;/Ils&gt;
          &lt;Rwy&gt;02/20&lt;/Rwy&gt;
          &lt;Elv&gt;2598&lt;/Elv&gt;
          &lt;GPSCoor&gt;N38°41.18'
E128°37.55'&lt;/GPSCoor&gt;
&lt;/AirportData&gt;</v>
      </c>
    </row>
    <row r="14" spans="1:14" ht="30">
      <c r="A14" s="39">
        <v>13</v>
      </c>
      <c r="B14" s="58" t="s">
        <v>318</v>
      </c>
      <c r="C14" s="40">
        <v>846</v>
      </c>
      <c r="D14" s="40">
        <v>987</v>
      </c>
      <c r="E14" s="10" t="s">
        <v>393</v>
      </c>
      <c r="F14" s="13" t="s">
        <v>113</v>
      </c>
      <c r="G14" s="41" t="s">
        <v>251</v>
      </c>
      <c r="H14" s="41" t="s">
        <v>236</v>
      </c>
      <c r="I14" s="10" t="s">
        <v>143</v>
      </c>
      <c r="J14" s="14" t="s">
        <v>274</v>
      </c>
      <c r="K14" s="10" t="s">
        <v>416</v>
      </c>
      <c r="L14" s="42" t="s">
        <v>98</v>
      </c>
      <c r="M14" s="42" t="s">
        <v>99</v>
      </c>
      <c r="N14" s="43" t="str">
        <f t="shared" si="0"/>
        <v>&lt;AirportData&gt;
          &lt;PK&gt;13&lt;/PK&gt;
          &lt;Name&gt;Ich'on Airstrip (NORTH KOREA)&lt;/Name&gt;
          &lt;XCoor&gt;846&lt;/XCoor&gt;
          &lt;YCoor&gt;987&lt;/YCoor&gt;
          &lt;Twr&gt;233.7
127.7&lt;/Twr&gt;
          &lt;TcnCh&gt;051X&lt;/TcnCh&gt;
          &lt;TcnRng&gt;R120°&lt;/TcnRng&gt;
          &lt;Ils&gt;Dme83&lt;/Ils&gt;
          &lt;Rwy&gt;09/27&lt;/Rwy&gt;
          &lt;Elv&gt;1084&lt;/Elv&gt;
          &lt;GPSCoor&gt;N38°36.48'
E127°51.34'&lt;/GPSCoor&gt;
&lt;/AirportData&gt;</v>
      </c>
    </row>
    <row r="15" spans="1:14" ht="30">
      <c r="A15" s="39">
        <v>14</v>
      </c>
      <c r="B15" s="58" t="s">
        <v>319</v>
      </c>
      <c r="C15" s="40">
        <v>1261</v>
      </c>
      <c r="D15" s="40">
        <v>586</v>
      </c>
      <c r="E15" s="10" t="s">
        <v>417</v>
      </c>
      <c r="F15" s="13" t="s">
        <v>213</v>
      </c>
      <c r="G15" s="13" t="s">
        <v>218</v>
      </c>
      <c r="H15" s="13" t="s">
        <v>206</v>
      </c>
      <c r="I15" s="10" t="s">
        <v>127</v>
      </c>
      <c r="J15" s="14">
        <v>470</v>
      </c>
      <c r="K15" s="10" t="s">
        <v>418</v>
      </c>
      <c r="L15" s="42" t="s">
        <v>98</v>
      </c>
      <c r="M15" s="42" t="s">
        <v>99</v>
      </c>
      <c r="N15" s="43" t="str">
        <f t="shared" si="0"/>
        <v>&lt;AirportData&gt;
          &lt;PK&gt;14&lt;/PK&gt;
          &lt;Name&gt;Iwon (NORTH KOREA)&lt;/Name&gt;
          &lt;XCoor&gt;1261&lt;/XCoor&gt;
          &lt;YCoor&gt;586&lt;/YCoor&gt;
          &lt;Twr&gt;234.4
122.4&lt;/Twr&gt;
          &lt;TcnCh&gt;050X&lt;/TcnCh&gt;
          &lt;TcnRng&gt;R170°&lt;/TcnRng&gt;
          &lt;Ils&gt;Dme94&lt;/Ils&gt;
          &lt;Rwy&gt;08/26&lt;/Rwy&gt;
          &lt;Elv&gt;470&lt;/Elv&gt;
          &lt;GPSCoor&gt;N40°24.49'
E130°26.15'&lt;/GPSCoor&gt;
&lt;/AirportData&gt;</v>
      </c>
    </row>
    <row r="16" spans="1:14" ht="30">
      <c r="A16" s="39">
        <v>15</v>
      </c>
      <c r="B16" s="58" t="s">
        <v>320</v>
      </c>
      <c r="C16" s="40">
        <v>631</v>
      </c>
      <c r="D16" s="40">
        <v>724</v>
      </c>
      <c r="E16" s="10" t="s">
        <v>419</v>
      </c>
      <c r="F16" s="13" t="s">
        <v>113</v>
      </c>
      <c r="G16" s="13" t="s">
        <v>219</v>
      </c>
      <c r="H16" s="13" t="s">
        <v>207</v>
      </c>
      <c r="I16" s="10" t="s">
        <v>161</v>
      </c>
      <c r="J16" s="14">
        <v>204</v>
      </c>
      <c r="K16" s="10" t="s">
        <v>420</v>
      </c>
      <c r="L16" s="42" t="s">
        <v>98</v>
      </c>
      <c r="M16" s="42" t="s">
        <v>99</v>
      </c>
      <c r="N16" s="43" t="str">
        <f t="shared" si="0"/>
        <v>&lt;AirportData&gt;
          &lt;PK&gt;15&lt;/PK&gt;
          &lt;Name&gt;Kaech'on (NORTH KOREA)&lt;/Name&gt;
          &lt;XCoor&gt;631&lt;/XCoor&gt;
          &lt;YCoor&gt;724&lt;/YCoor&gt;
          &lt;Twr&gt;350.0
137.5&lt;/Twr&gt;
          &lt;TcnCh&gt;051X&lt;/TcnCh&gt;
          &lt;TcnRng&gt;R025°&lt;/TcnRng&gt;
          &lt;Ils&gt;Dme35&lt;/Ils&gt;
          &lt;Rwy&gt;03/21&lt;/Rwy&gt;
          &lt;Elv&gt;204&lt;/Elv&gt;
          &lt;GPSCoor&gt;N39°48.04'
E126°42.75'&lt;/GPSCoor&gt;
&lt;/AirportData&gt;</v>
      </c>
    </row>
    <row r="17" spans="1:14" ht="30">
      <c r="A17" s="39">
        <v>16</v>
      </c>
      <c r="B17" s="58" t="s">
        <v>321</v>
      </c>
      <c r="C17" s="40">
        <v>619</v>
      </c>
      <c r="D17" s="40">
        <v>709</v>
      </c>
      <c r="E17" s="10" t="s">
        <v>421</v>
      </c>
      <c r="F17" s="13" t="s">
        <v>113</v>
      </c>
      <c r="G17" s="41" t="s">
        <v>252</v>
      </c>
      <c r="H17" s="41" t="s">
        <v>237</v>
      </c>
      <c r="I17" s="10" t="s">
        <v>125</v>
      </c>
      <c r="J17" s="14" t="s">
        <v>275</v>
      </c>
      <c r="K17" s="10" t="s">
        <v>422</v>
      </c>
      <c r="L17" s="42" t="s">
        <v>98</v>
      </c>
      <c r="M17" s="42" t="s">
        <v>99</v>
      </c>
      <c r="N17" s="43" t="str">
        <f t="shared" si="0"/>
        <v>&lt;AirportData&gt;
          &lt;PK&gt;16&lt;/PK&gt;
          &lt;Name&gt;Kaech'on SW (NORTH KOREA)&lt;/Name&gt;
          &lt;XCoor&gt;619&lt;/XCoor&gt;
          &lt;YCoor&gt;709&lt;/YCoor&gt;
          &lt;Twr&gt;231.4
123.4&lt;/Twr&gt;
          &lt;TcnCh&gt;051X&lt;/TcnCh&gt;
          &lt;TcnRng&gt;R015°&lt;/TcnRng&gt;
          &lt;Ils&gt;Dme37&lt;/Ils&gt;
          &lt;Rwy&gt;18/36&lt;/Rwy&gt;
          &lt;Elv&gt;516&lt;/Elv&gt;
          &lt;GPSCoor&gt;N39°51.38'
E126°37.25'&lt;/GPSCoor&gt;
&lt;/AirportData&gt;</v>
      </c>
    </row>
    <row r="18" spans="1:14" ht="30">
      <c r="A18" s="39">
        <v>17</v>
      </c>
      <c r="B18" s="58" t="s">
        <v>322</v>
      </c>
      <c r="C18" s="40">
        <v>1320</v>
      </c>
      <c r="D18" s="40">
        <v>1171</v>
      </c>
      <c r="E18" s="10" t="s">
        <v>423</v>
      </c>
      <c r="F18" s="13" t="s">
        <v>126</v>
      </c>
      <c r="G18" s="14">
        <v>50</v>
      </c>
      <c r="H18" s="10" t="s">
        <v>102</v>
      </c>
      <c r="I18" s="10" t="s">
        <v>127</v>
      </c>
      <c r="J18" s="14">
        <v>51</v>
      </c>
      <c r="K18" s="10" t="s">
        <v>424</v>
      </c>
      <c r="L18" s="42" t="s">
        <v>98</v>
      </c>
      <c r="M18" s="42" t="s">
        <v>99</v>
      </c>
      <c r="N18" s="43" t="str">
        <f t="shared" si="0"/>
        <v>&lt;AirportData&gt;
          &lt;PK&gt;17&lt;/PK&gt;
          &lt;Name&gt;Kangnung (SOUTH KOREA)&lt;/Name&gt;
          &lt;XCoor&gt;1320&lt;/XCoor&gt;
          &lt;YCoor&gt;1171&lt;/YCoor&gt;
          &lt;Twr&gt;334.9
126.2&lt;/Twr&gt;
          &lt;TcnCh&gt;056x&lt;/TcnCh&gt;
          &lt;TcnRng&gt;50&lt;/TcnRng&gt;
          &lt;Ils&gt;111.5 (26)&lt;/Ils&gt;
          &lt;Rwy&gt;08/26&lt;/Rwy&gt;
          &lt;Elv&gt;51&lt;/Elv&gt;
          &lt;GPSCoor&gt;N37°47.31'
E130°29.77'&lt;/GPSCoor&gt;
&lt;/AirportData&gt;</v>
      </c>
    </row>
    <row r="19" spans="1:14" ht="30">
      <c r="A19" s="39">
        <v>18</v>
      </c>
      <c r="B19" s="58" t="s">
        <v>323</v>
      </c>
      <c r="C19" s="40">
        <v>1397</v>
      </c>
      <c r="D19" s="40">
        <v>457</v>
      </c>
      <c r="E19" s="10" t="s">
        <v>421</v>
      </c>
      <c r="F19" s="13" t="s">
        <v>213</v>
      </c>
      <c r="G19" s="41" t="s">
        <v>253</v>
      </c>
      <c r="H19" s="41" t="s">
        <v>238</v>
      </c>
      <c r="I19" s="10" t="s">
        <v>125</v>
      </c>
      <c r="J19" s="14" t="s">
        <v>276</v>
      </c>
      <c r="K19" s="10" t="s">
        <v>425</v>
      </c>
      <c r="L19" s="42" t="s">
        <v>98</v>
      </c>
      <c r="M19" s="42" t="s">
        <v>99</v>
      </c>
      <c r="N19" s="43" t="str">
        <f t="shared" si="0"/>
        <v>&lt;AirportData&gt;
          &lt;PK&gt;18&lt;/PK&gt;
          &lt;Name&gt;Kilchu HS (NORTH KOREA)&lt;/Name&gt;
          &lt;XCoor&gt;1397&lt;/XCoor&gt;
          &lt;YCoor&gt;457&lt;/YCoor&gt;
          &lt;Twr&gt;231.4
123.4&lt;/Twr&gt;
          &lt;TcnCh&gt;050X&lt;/TcnCh&gt;
          &lt;TcnRng&gt;R135°&lt;/TcnRng&gt;
          &lt;Ils&gt;Dme79&lt;/Ils&gt;
          &lt;Rwy&gt;18/36&lt;/Rwy&gt;
          &lt;Elv&gt;448&lt;/Elv&gt;
          &lt;GPSCoor&gt;N40°59.27'
E131°18.62'&lt;/GPSCoor&gt;
&lt;/AirportData&gt;</v>
      </c>
    </row>
    <row r="20" spans="1:14" ht="30">
      <c r="A20" s="39">
        <v>19</v>
      </c>
      <c r="B20" s="58" t="s">
        <v>324</v>
      </c>
      <c r="C20" s="40">
        <v>1308</v>
      </c>
      <c r="D20" s="40">
        <v>1744</v>
      </c>
      <c r="E20" s="10" t="s">
        <v>426</v>
      </c>
      <c r="F20" s="13" t="s">
        <v>128</v>
      </c>
      <c r="G20" s="14">
        <v>25</v>
      </c>
      <c r="H20" s="10" t="s">
        <v>129</v>
      </c>
      <c r="I20" s="10" t="s">
        <v>130</v>
      </c>
      <c r="J20" s="14">
        <v>39</v>
      </c>
      <c r="K20" s="10" t="s">
        <v>427</v>
      </c>
      <c r="L20" s="42" t="s">
        <v>98</v>
      </c>
      <c r="M20" s="42" t="s">
        <v>99</v>
      </c>
      <c r="N20" s="43" t="str">
        <f t="shared" si="0"/>
        <v>&lt;AirportData&gt;
          &lt;PK&gt;19&lt;/PK&gt;
          &lt;Name&gt;Kimhae (SOUTH KOREA)&lt;/Name&gt;
          &lt;XCoor&gt;1308&lt;/XCoor&gt;
          &lt;YCoor&gt;1744&lt;/YCoor&gt;
          &lt;Twr&gt;233.3
118.1&lt;/Twr&gt;
          &lt;TcnCh&gt;117x&lt;/TcnCh&gt;
          &lt;TcnRng&gt;25&lt;/TcnRng&gt;
          &lt;Ils&gt;109.5 (34)&lt;/Ils&gt;
          &lt;Rwy&gt;16/34&lt;/Rwy&gt;
          &lt;Elv&gt;39&lt;/Elv&gt;
          &lt;GPSCoor&gt;N35°13.29'
E130°11.66'&lt;/GPSCoor&gt;
&lt;/AirportData&gt;</v>
      </c>
    </row>
    <row r="21" spans="1:14" ht="45">
      <c r="A21" s="39">
        <v>20</v>
      </c>
      <c r="B21" s="58" t="s">
        <v>325</v>
      </c>
      <c r="C21" s="40">
        <v>830</v>
      </c>
      <c r="D21" s="40">
        <v>1214</v>
      </c>
      <c r="E21" s="10" t="s">
        <v>428</v>
      </c>
      <c r="F21" s="13" t="s">
        <v>131</v>
      </c>
      <c r="G21" s="30">
        <v>25</v>
      </c>
      <c r="H21" s="17" t="s">
        <v>392</v>
      </c>
      <c r="I21" s="10" t="s">
        <v>132</v>
      </c>
      <c r="J21" s="31">
        <v>96</v>
      </c>
      <c r="K21" s="10" t="s">
        <v>429</v>
      </c>
      <c r="L21" s="42" t="s">
        <v>98</v>
      </c>
      <c r="M21" s="42" t="s">
        <v>99</v>
      </c>
      <c r="N21" s="43" t="str">
        <f t="shared" si="0"/>
        <v>&lt;AirportData&gt;
          &lt;PK&gt;20&lt;/PK&gt;
          &lt;Name&gt;Kimpo (SOUTH KOREA)&lt;/Name&gt;
          &lt;XCoor&gt;830&lt;/XCoor&gt;
          &lt;YCoor&gt;1214&lt;/YCoor&gt;
          &lt;Twr&gt;240.9
118.05&lt;/Twr&gt;
          &lt;TcnCh&gt;083x&lt;/TcnCh&gt;
          &lt;TcnRng&gt;25&lt;/TcnRng&gt;
          &lt;Ils&gt;109.9 (14L)
110.1 (14R)
108.3 (32L)
110.7 (32R)&lt;/Ils&gt;
          &lt;Rwy&gt;14/32 L/R&lt;/Rwy&gt;
          &lt;Elv&gt;96&lt;/Elv&gt;
          &lt;GPSCoor&gt;N37°36.868'
E127°42.801'&lt;/GPSCoor&gt;
&lt;/AirportData&gt;</v>
      </c>
    </row>
    <row r="22" spans="1:14" ht="30">
      <c r="A22" s="39">
        <v>21</v>
      </c>
      <c r="B22" s="58" t="s">
        <v>326</v>
      </c>
      <c r="C22" s="40">
        <v>1071</v>
      </c>
      <c r="D22" s="40">
        <v>929</v>
      </c>
      <c r="E22" s="10" t="s">
        <v>393</v>
      </c>
      <c r="F22" s="13" t="s">
        <v>214</v>
      </c>
      <c r="G22" s="60" t="s">
        <v>253</v>
      </c>
      <c r="H22" s="60" t="s">
        <v>189</v>
      </c>
      <c r="I22" s="10" t="s">
        <v>143</v>
      </c>
      <c r="J22" s="14" t="s">
        <v>277</v>
      </c>
      <c r="K22" s="10" t="s">
        <v>430</v>
      </c>
      <c r="L22" s="42" t="s">
        <v>98</v>
      </c>
      <c r="M22" s="42" t="s">
        <v>99</v>
      </c>
      <c r="N22" s="43" t="str">
        <f t="shared" si="0"/>
        <v>&lt;AirportData&gt;
          &lt;PK&gt;21&lt;/PK&gt;
          &lt;Name&gt;Kojo HS (NORTH KOREA)&lt;/Name&gt;
          &lt;XCoor&gt;1071&lt;/XCoor&gt;
          &lt;YCoor&gt;929&lt;/YCoor&gt;
          &lt;Twr&gt;233.7
127.7&lt;/Twr&gt;
          &lt;TcnCh&gt;054X&lt;/TcnCh&gt;
          &lt;TcnRng&gt;R135°&lt;/TcnRng&gt;
          &lt;Ils&gt;Dme31&lt;/Ils&gt;
          &lt;Rwy&gt;09/27&lt;/Rwy&gt;
          &lt;Elv&gt;616&lt;/Elv&gt;
          &lt;GPSCoor&gt;N38°52.11'
E129°11.30'&lt;/GPSCoor&gt;
&lt;/AirportData&gt;</v>
      </c>
    </row>
    <row r="23" spans="1:14" ht="30">
      <c r="A23" s="39">
        <v>22</v>
      </c>
      <c r="B23" s="58" t="s">
        <v>327</v>
      </c>
      <c r="C23" s="40">
        <v>793</v>
      </c>
      <c r="D23" s="40">
        <v>941</v>
      </c>
      <c r="E23" s="10" t="s">
        <v>431</v>
      </c>
      <c r="F23" s="13" t="s">
        <v>214</v>
      </c>
      <c r="G23" s="19" t="s">
        <v>176</v>
      </c>
      <c r="H23" s="19" t="s">
        <v>208</v>
      </c>
      <c r="I23" s="10" t="s">
        <v>278</v>
      </c>
      <c r="J23" s="14">
        <v>1058</v>
      </c>
      <c r="K23" s="10" t="s">
        <v>432</v>
      </c>
      <c r="L23" s="42" t="s">
        <v>98</v>
      </c>
      <c r="M23" s="42" t="s">
        <v>99</v>
      </c>
      <c r="N23" s="43" t="str">
        <f t="shared" si="0"/>
        <v>&lt;AirportData&gt;
          &lt;PK&gt;22&lt;/PK&gt;
          &lt;Name&gt;Koksan (NORTH KOREA)&lt;/Name&gt;
          &lt;XCoor&gt;793&lt;/XCoor&gt;
          &lt;YCoor&gt;941&lt;/YCoor&gt;
          &lt;Twr&gt;318.2
127.7&lt;/Twr&gt;
          &lt;TcnCh&gt;054X&lt;/TcnCh&gt;
          &lt;TcnRng&gt;R245°&lt;/TcnRng&gt;
          &lt;Ils&gt;Dme60&lt;/Ils&gt;
          &lt;Rwy&gt;05/23
L/R&lt;/Rwy&gt;
          &lt;Elv&gt;1058&lt;/Elv&gt;
          &lt;GPSCoor&gt;N38°48.12'
E127°33.43'&lt;/GPSCoor&gt;
&lt;/AirportData&gt;</v>
      </c>
    </row>
    <row r="24" spans="1:14" ht="30">
      <c r="A24" s="39">
        <v>23</v>
      </c>
      <c r="B24" s="58" t="s">
        <v>328</v>
      </c>
      <c r="C24" s="40">
        <v>780</v>
      </c>
      <c r="D24" s="40">
        <v>947</v>
      </c>
      <c r="E24" s="10" t="s">
        <v>421</v>
      </c>
      <c r="F24" s="13" t="s">
        <v>113</v>
      </c>
      <c r="G24" s="47" t="s">
        <v>228</v>
      </c>
      <c r="H24" s="47" t="s">
        <v>239</v>
      </c>
      <c r="I24" s="10" t="s">
        <v>125</v>
      </c>
      <c r="J24" s="14" t="s">
        <v>279</v>
      </c>
      <c r="K24" s="10" t="s">
        <v>433</v>
      </c>
      <c r="L24" s="42" t="s">
        <v>98</v>
      </c>
      <c r="M24" s="42" t="s">
        <v>99</v>
      </c>
      <c r="N24" s="43" t="str">
        <f t="shared" si="0"/>
        <v>&lt;AirportData&gt;
          &lt;PK&gt;23&lt;/PK&gt;
          &lt;Name&gt;Koksan HS (NORTH KOREA)&lt;/Name&gt;
          &lt;XCoor&gt;780&lt;/XCoor&gt;
          &lt;YCoor&gt;947&lt;/YCoor&gt;
          &lt;Twr&gt;231.4
123.4&lt;/Twr&gt;
          &lt;TcnCh&gt;051X&lt;/TcnCh&gt;
          &lt;TcnRng&gt;R115°&lt;/TcnRng&gt;
          &lt;Ils&gt;Dme65&lt;/Ils&gt;
          &lt;Rwy&gt;18/36&lt;/Rwy&gt;
          &lt;Elv&gt;1064&lt;/Elv&gt;
          &lt;GPSCoor&gt;N38°47.80'
E127°35.51'&lt;/GPSCoor&gt;
&lt;/AirportData&gt;</v>
      </c>
    </row>
    <row r="25" spans="1:14" ht="30">
      <c r="A25" s="39">
        <v>24</v>
      </c>
      <c r="B25" s="58" t="s">
        <v>329</v>
      </c>
      <c r="C25" s="61">
        <v>833</v>
      </c>
      <c r="D25" s="61">
        <v>1385</v>
      </c>
      <c r="E25" s="10" t="s">
        <v>280</v>
      </c>
      <c r="F25" s="41"/>
      <c r="G25" s="30" t="s">
        <v>281</v>
      </c>
      <c r="H25" s="49" t="s">
        <v>434</v>
      </c>
      <c r="I25" s="10" t="s">
        <v>434</v>
      </c>
      <c r="J25" s="14" t="s">
        <v>282</v>
      </c>
      <c r="K25" s="10" t="s">
        <v>435</v>
      </c>
      <c r="L25" s="42" t="s">
        <v>98</v>
      </c>
      <c r="M25" s="42" t="s">
        <v>99</v>
      </c>
      <c r="N25" s="43" t="str">
        <f t="shared" si="0"/>
        <v>&lt;AirportData&gt;
          &lt;PK&gt;24&lt;/PK&gt;
          &lt;Name&gt;Kotar Tactical Rng (ROK)&lt;/Name&gt;
          &lt;XCoor&gt;833&lt;/XCoor&gt;
          &lt;YCoor&gt;1385&lt;/YCoor&gt;
          &lt;Twr&gt;Unicom 306.8&lt;/Twr&gt;
          &lt;TcnCh&gt;&lt;/TcnCh&gt;
          &lt;TcnRng&gt;108°&lt;/TcnRng&gt;
          &lt;Ils&gt;&lt;/Ils&gt;
          &lt;Rwy&gt;&lt;/Rwy&gt;
          &lt;Elv&gt;2854'&lt;/Elv&gt;
          &lt;GPSCoor&gt;N37°08.60'
E130°20.80'&lt;/GPSCoor&gt;
&lt;/AirportData&gt;</v>
      </c>
    </row>
    <row r="26" spans="1:14" ht="30">
      <c r="A26" s="39">
        <v>25</v>
      </c>
      <c r="B26" s="58" t="s">
        <v>330</v>
      </c>
      <c r="C26" s="40">
        <v>1162</v>
      </c>
      <c r="D26" s="40">
        <v>1522</v>
      </c>
      <c r="E26" s="10" t="s">
        <v>436</v>
      </c>
      <c r="F26" s="13" t="s">
        <v>103</v>
      </c>
      <c r="G26" s="47" t="s">
        <v>172</v>
      </c>
      <c r="H26" s="47" t="s">
        <v>188</v>
      </c>
      <c r="I26" s="10" t="s">
        <v>143</v>
      </c>
      <c r="J26" s="14">
        <v>254</v>
      </c>
      <c r="K26" s="10" t="s">
        <v>437</v>
      </c>
      <c r="L26" s="42" t="s">
        <v>98</v>
      </c>
      <c r="M26" s="42" t="s">
        <v>99</v>
      </c>
      <c r="N26" s="43" t="str">
        <f t="shared" si="0"/>
        <v>&lt;AirportData&gt;
          &lt;PK&gt;25&lt;/PK&gt;
          &lt;Name&gt;Kumi (SOUTH KOREA)&lt;/Name&gt;
          &lt;XCoor&gt;1162&lt;/XCoor&gt;
          &lt;YCoor&gt;1522&lt;/YCoor&gt;
          &lt;Twr&gt;236.6
122.6&lt;/Twr&gt;
          &lt;TcnCh&gt;026X&lt;/TcnCh&gt;
          &lt;TcnRng&gt;R195°&lt;/TcnRng&gt;
          &lt;Ils&gt;Dme30&lt;/Ils&gt;
          &lt;Rwy&gt;09/27&lt;/Rwy&gt;
          &lt;Elv&gt;254&lt;/Elv&gt;
          &lt;GPSCoor&gt;N36°12.61'
E129°27.68'&lt;/GPSCoor&gt;
&lt;/AirportData&gt;</v>
      </c>
    </row>
    <row r="27" spans="1:14" ht="30">
      <c r="A27" s="39">
        <v>26</v>
      </c>
      <c r="B27" s="58" t="s">
        <v>331</v>
      </c>
      <c r="C27" s="40">
        <v>797</v>
      </c>
      <c r="D27" s="40">
        <v>1574</v>
      </c>
      <c r="E27" s="10" t="s">
        <v>438</v>
      </c>
      <c r="F27" s="13" t="s">
        <v>139</v>
      </c>
      <c r="G27" s="18">
        <v>100</v>
      </c>
      <c r="H27" s="17" t="s">
        <v>114</v>
      </c>
      <c r="I27" s="10" t="s">
        <v>125</v>
      </c>
      <c r="J27" s="14">
        <v>10</v>
      </c>
      <c r="K27" s="10" t="s">
        <v>439</v>
      </c>
      <c r="L27" s="42" t="s">
        <v>98</v>
      </c>
      <c r="M27" s="42" t="s">
        <v>99</v>
      </c>
      <c r="N27" s="43" t="str">
        <f t="shared" si="0"/>
        <v>&lt;AirportData&gt;
          &lt;PK&gt;26&lt;/PK&gt;
          &lt;Name&gt;Kunsan (SOUTH KOREA)&lt;/Name&gt;
          &lt;XCoor&gt;797&lt;/XCoor&gt;
          &lt;YCoor&gt;1574&lt;/YCoor&gt;
          &lt;Twr&gt;292.3
126.5&lt;/Twr&gt;
          &lt;TcnCh&gt;075x&lt;/TcnCh&gt;
          &lt;TcnRng&gt;100&lt;/TcnRng&gt;
          &lt;Ils&gt;110.3 (18&amp;36)&lt;/Ils&gt;
          &lt;Rwy&gt;18/36&lt;/Rwy&gt;
          &lt;Elv&gt;10&lt;/Elv&gt;
          &lt;GPSCoor&gt;N35°58.39'
E127°25.38'&lt;/GPSCoor&gt;
&lt;/AirportData&gt;</v>
      </c>
    </row>
    <row r="28" spans="1:14" ht="30">
      <c r="A28" s="39">
        <v>27</v>
      </c>
      <c r="B28" s="58" t="s">
        <v>332</v>
      </c>
      <c r="C28" s="40">
        <v>1090</v>
      </c>
      <c r="D28" s="40">
        <v>923</v>
      </c>
      <c r="E28" s="10" t="s">
        <v>440</v>
      </c>
      <c r="F28" s="13" t="s">
        <v>214</v>
      </c>
      <c r="G28" s="19" t="s">
        <v>184</v>
      </c>
      <c r="H28" s="19" t="s">
        <v>209</v>
      </c>
      <c r="I28" s="10" t="s">
        <v>278</v>
      </c>
      <c r="J28" s="14">
        <v>198</v>
      </c>
      <c r="K28" s="10" t="s">
        <v>441</v>
      </c>
      <c r="L28" s="42" t="s">
        <v>98</v>
      </c>
      <c r="M28" s="42" t="s">
        <v>99</v>
      </c>
      <c r="N28" s="43" t="str">
        <f t="shared" si="0"/>
        <v>&lt;AirportData&gt;
          &lt;PK&gt;27&lt;/PK&gt;
          &lt;Name&gt;Kuum-ni (NORTH KOREA)&lt;/Name&gt;
          &lt;XCoor&gt;1090&lt;/XCoor&gt;
          &lt;YCoor&gt;923&lt;/YCoor&gt;
          &lt;Twr&gt;388.7
128.0&lt;/Twr&gt;
          &lt;TcnCh&gt;054X&lt;/TcnCh&gt;
          &lt;TcnRng&gt;R125°&lt;/TcnRng&gt;
          &lt;Ils&gt;Dme32&lt;/Ils&gt;
          &lt;Rwy&gt;05/23
L/R&lt;/Rwy&gt;
          &lt;Elv&gt;198&lt;/Elv&gt;
          &lt;GPSCoor&gt;N38°53.95'
E129°16.69'&lt;/GPSCoor&gt;
&lt;/AirportData&gt;</v>
      </c>
    </row>
    <row r="29" spans="1:14" ht="30">
      <c r="A29" s="39">
        <v>28</v>
      </c>
      <c r="B29" s="58" t="s">
        <v>333</v>
      </c>
      <c r="C29" s="46">
        <v>430</v>
      </c>
      <c r="D29" s="46">
        <v>1022</v>
      </c>
      <c r="E29" s="10" t="s">
        <v>442</v>
      </c>
      <c r="F29" s="13" t="s">
        <v>113</v>
      </c>
      <c r="G29" s="19" t="s">
        <v>220</v>
      </c>
      <c r="H29" s="19" t="s">
        <v>210</v>
      </c>
      <c r="I29" s="10" t="s">
        <v>147</v>
      </c>
      <c r="J29" s="14">
        <v>274</v>
      </c>
      <c r="K29" s="10" t="s">
        <v>443</v>
      </c>
      <c r="L29" s="42" t="s">
        <v>98</v>
      </c>
      <c r="M29" s="42" t="s">
        <v>99</v>
      </c>
      <c r="N29" s="43" t="str">
        <f t="shared" si="0"/>
        <v>&lt;AirportData&gt;
          &lt;PK&gt;28&lt;/PK&gt;
          &lt;Name&gt;Kwail (NORTH KOREA)&lt;/Name&gt;
          &lt;XCoor&gt;430&lt;/XCoor&gt;
          &lt;YCoor&gt;1022&lt;/YCoor&gt;
          &lt;Twr&gt;349.4
125.9&lt;/Twr&gt;
          &lt;TcnCh&gt;051X&lt;/TcnCh&gt;
          &lt;TcnRng&gt;R220°&lt;/TcnRng&gt;
          &lt;Ils&gt;Dme64&lt;/Ils&gt;
          &lt;Rwy&gt;14/32&lt;/Rwy&gt;
          &lt;Elv&gt;274&lt;/Elv&gt;
          &lt;GPSCoor&gt;N38°27.19'
E125°28.72'&lt;/GPSCoor&gt;
&lt;/AirportData&gt;</v>
      </c>
    </row>
    <row r="30" spans="1:14" ht="30">
      <c r="A30" s="39">
        <v>29</v>
      </c>
      <c r="B30" s="58" t="s">
        <v>334</v>
      </c>
      <c r="C30" s="40">
        <v>470</v>
      </c>
      <c r="D30" s="40">
        <v>738</v>
      </c>
      <c r="E30" s="10" t="s">
        <v>393</v>
      </c>
      <c r="F30" s="13" t="s">
        <v>113</v>
      </c>
      <c r="G30" s="60" t="s">
        <v>254</v>
      </c>
      <c r="H30" s="60" t="s">
        <v>240</v>
      </c>
      <c r="I30" s="10" t="s">
        <v>143</v>
      </c>
      <c r="J30" s="14" t="s">
        <v>283</v>
      </c>
      <c r="K30" s="10" t="s">
        <v>444</v>
      </c>
      <c r="L30" s="42" t="s">
        <v>98</v>
      </c>
      <c r="M30" s="42" t="s">
        <v>99</v>
      </c>
      <c r="N30" s="43" t="str">
        <f t="shared" si="0"/>
        <v>&lt;AirportData&gt;
          &lt;PK&gt;29&lt;/PK&gt;
          &lt;Name&gt;Kwaksan (NORTH KOREA)&lt;/Name&gt;
          &lt;XCoor&gt;470&lt;/XCoor&gt;
          &lt;YCoor&gt;738&lt;/YCoor&gt;
          &lt;Twr&gt;233.7
127.7&lt;/Twr&gt;
          &lt;TcnCh&gt;051X&lt;/TcnCh&gt;
          &lt;TcnRng&gt;R315°&lt;/TcnRng&gt;
          &lt;Ils&gt;Dme41&lt;/Ils&gt;
          &lt;Rwy&gt;09/27&lt;/Rwy&gt;
          &lt;Elv&gt;301&lt;/Elv&gt;
          &lt;GPSCoor&gt;N39°43.84'
E125°44.30'&lt;/GPSCoor&gt;
&lt;/AirportData&gt;</v>
      </c>
    </row>
    <row r="31" spans="1:14" ht="30">
      <c r="A31" s="39">
        <v>30</v>
      </c>
      <c r="B31" s="58" t="s">
        <v>335</v>
      </c>
      <c r="C31" s="40">
        <v>847</v>
      </c>
      <c r="D31" s="40">
        <v>1744</v>
      </c>
      <c r="E31" s="10" t="s">
        <v>445</v>
      </c>
      <c r="F31" s="13" t="s">
        <v>140</v>
      </c>
      <c r="G31" s="18">
        <v>100</v>
      </c>
      <c r="H31" s="17" t="s">
        <v>115</v>
      </c>
      <c r="I31" s="10" t="s">
        <v>141</v>
      </c>
      <c r="J31" s="14">
        <v>110</v>
      </c>
      <c r="K31" s="10" t="s">
        <v>446</v>
      </c>
      <c r="L31" s="42" t="s">
        <v>98</v>
      </c>
      <c r="M31" s="42" t="s">
        <v>99</v>
      </c>
      <c r="N31" s="43" t="str">
        <f t="shared" si="0"/>
        <v>&lt;AirportData&gt;
          &lt;PK&gt;30&lt;/PK&gt;
          &lt;Name&gt;Kwangju (SOUTH KOREA)&lt;/Name&gt;
          &lt;XCoor&gt;847&lt;/XCoor&gt;
          &lt;YCoor&gt;1744&lt;/YCoor&gt;
          &lt;Twr&gt;254.6
126.2&lt;/Twr&gt;
          &lt;TcnCh&gt;091x&lt;/TcnCh&gt;
          &lt;TcnRng&gt;100&lt;/TcnRng&gt;
          &lt;Ils&gt;111.1 (02&amp;20)&lt;/Ils&gt;
          &lt;Rwy&gt;02/20&lt;/Rwy&gt;
          &lt;Elv&gt;110&lt;/Elv&gt;
          &lt;GPSCoor&gt;N35°12.80'
E127°39.97'&lt;/GPSCoor&gt;
&lt;/AirportData&gt;</v>
      </c>
    </row>
    <row r="32" spans="1:14" ht="30">
      <c r="A32" s="39">
        <v>31</v>
      </c>
      <c r="B32" s="58" t="s">
        <v>336</v>
      </c>
      <c r="C32" s="40">
        <v>1468</v>
      </c>
      <c r="D32" s="40">
        <v>321</v>
      </c>
      <c r="E32" s="10" t="s">
        <v>421</v>
      </c>
      <c r="F32" s="13" t="s">
        <v>213</v>
      </c>
      <c r="G32" s="47" t="s">
        <v>255</v>
      </c>
      <c r="H32" s="47" t="s">
        <v>241</v>
      </c>
      <c r="I32" s="10" t="s">
        <v>125</v>
      </c>
      <c r="J32" s="14" t="s">
        <v>284</v>
      </c>
      <c r="K32" s="10" t="s">
        <v>447</v>
      </c>
      <c r="L32" s="42" t="s">
        <v>98</v>
      </c>
      <c r="M32" s="42" t="s">
        <v>99</v>
      </c>
      <c r="N32" s="43" t="str">
        <f t="shared" si="0"/>
        <v>&lt;AirportData&gt;
          &lt;PK&gt;31&lt;/PK&gt;
          &lt;Name&gt;Kyongsong Chuul (NORTH KOREA)&lt;/Name&gt;
          &lt;XCoor&gt;1468&lt;/XCoor&gt;
          &lt;YCoor&gt;321&lt;/YCoor&gt;
          &lt;Twr&gt;231.4
123.4&lt;/Twr&gt;
          &lt;TcnCh&gt;050X&lt;/TcnCh&gt;
          &lt;TcnRng&gt;R105°&lt;/TcnRng&gt;
          &lt;Ils&gt;Dme77&lt;/Ils&gt;
          &lt;Rwy&gt;18/36&lt;/Rwy&gt;
          &lt;Elv&gt;173&lt;/Elv&gt;
          &lt;GPSCoor&gt;N41°35.92'
E131°48.53'&lt;/GPSCoor&gt;
&lt;/AirportData&gt;</v>
      </c>
    </row>
    <row r="33" spans="1:14" ht="30">
      <c r="A33" s="39">
        <v>32</v>
      </c>
      <c r="B33" s="58" t="s">
        <v>337</v>
      </c>
      <c r="C33" s="40">
        <v>509</v>
      </c>
      <c r="D33" s="40">
        <v>196</v>
      </c>
      <c r="E33" s="10" t="s">
        <v>448</v>
      </c>
      <c r="F33" s="13" t="s">
        <v>267</v>
      </c>
      <c r="G33" s="19" t="s">
        <v>266</v>
      </c>
      <c r="H33" s="19" t="s">
        <v>265</v>
      </c>
      <c r="I33" s="10" t="s">
        <v>285</v>
      </c>
      <c r="J33" s="14">
        <v>1555</v>
      </c>
      <c r="K33" s="10" t="s">
        <v>449</v>
      </c>
      <c r="L33" s="42" t="s">
        <v>98</v>
      </c>
      <c r="M33" s="42" t="s">
        <v>99</v>
      </c>
      <c r="N33" s="43" t="str">
        <f t="shared" si="0"/>
        <v>&lt;AirportData&gt;
          &lt;PK&gt;32&lt;/PK&gt;
          &lt;Name&gt;Liuhe (PEOPLE’s REPUBLIC of CHINA)&lt;/Name&gt;
          &lt;XCoor&gt;509&lt;/XCoor&gt;
          &lt;YCoor&gt;196&lt;/YCoor&gt;
          &lt;Twr&gt;390.8
150.12&lt;/Twr&gt;
          &lt;TcnCh&gt;088X&lt;/TcnCh&gt;
          &lt;TcnRng&gt;R080°&lt;/TcnRng&gt;
          &lt;Ils&gt;Dme112&lt;/Ils&gt;
          &lt;Rwy&gt;01/09&lt;/Rwy&gt;
          &lt;Elv&gt;1555&lt;/Elv&gt;
          &lt;GPSCoor&gt;N42°09.32'
E126°05.36'&lt;/GPSCoor&gt;
&lt;/AirportData&gt;</v>
      </c>
    </row>
    <row r="34" spans="1:14" ht="30">
      <c r="A34" s="39">
        <v>33</v>
      </c>
      <c r="B34" s="58" t="s">
        <v>338</v>
      </c>
      <c r="C34" s="40">
        <v>865</v>
      </c>
      <c r="D34" s="40">
        <v>1105</v>
      </c>
      <c r="E34" s="10" t="s">
        <v>450</v>
      </c>
      <c r="F34" s="13" t="s">
        <v>101</v>
      </c>
      <c r="G34" s="60" t="s">
        <v>173</v>
      </c>
      <c r="H34" s="60" t="s">
        <v>189</v>
      </c>
      <c r="I34" s="10" t="s">
        <v>141</v>
      </c>
      <c r="J34" s="14">
        <v>259</v>
      </c>
      <c r="K34" s="10" t="s">
        <v>451</v>
      </c>
      <c r="L34" s="42" t="s">
        <v>98</v>
      </c>
      <c r="M34" s="42" t="s">
        <v>99</v>
      </c>
      <c r="N34" s="43" t="str">
        <f t="shared" si="0"/>
        <v>&lt;AirportData&gt;
          &lt;PK&gt;33&lt;/PK&gt;
          &lt;Name&gt;Mandumi (SOUTH KOREA)&lt;/Name&gt;
          &lt;XCoor&gt;865&lt;/XCoor&gt;
          &lt;YCoor&gt;1105&lt;/YCoor&gt;
          &lt;Twr&gt;253.4
118.9&lt;/Twr&gt;
          &lt;TcnCh&gt;083X&lt;/TcnCh&gt;
          &lt;TcnRng&gt;R020°&lt;/TcnRng&gt;
          &lt;Ils&gt;Dme31&lt;/Ils&gt;
          &lt;Rwy&gt;02/20&lt;/Rwy&gt;
          &lt;Elv&gt;259&lt;/Elv&gt;
          &lt;GPSCoor&gt;N38°04.45'
E127°57.83'&lt;/GPSCoor&gt;
&lt;/AirportData&gt;</v>
      </c>
    </row>
    <row r="35" spans="1:14" ht="30">
      <c r="A35" s="39">
        <v>34</v>
      </c>
      <c r="B35" s="58" t="s">
        <v>339</v>
      </c>
      <c r="C35" s="40">
        <v>743</v>
      </c>
      <c r="D35" s="40">
        <v>413</v>
      </c>
      <c r="E35" s="10" t="s">
        <v>452</v>
      </c>
      <c r="F35" s="13" t="s">
        <v>215</v>
      </c>
      <c r="G35" s="19" t="s">
        <v>221</v>
      </c>
      <c r="H35" s="19" t="s">
        <v>211</v>
      </c>
      <c r="I35" s="10" t="s">
        <v>159</v>
      </c>
      <c r="J35" s="14">
        <v>1392</v>
      </c>
      <c r="K35" s="10" t="s">
        <v>453</v>
      </c>
      <c r="L35" s="42" t="s">
        <v>98</v>
      </c>
      <c r="M35" s="42" t="s">
        <v>99</v>
      </c>
      <c r="N35" s="43" t="str">
        <f t="shared" si="0"/>
        <v>&lt;AirportData&gt;
          &lt;PK&gt;34&lt;/PK&gt;
          &lt;Name&gt;Manp'o (NORTH KOREA)&lt;/Name&gt;
          &lt;XCoor&gt;743&lt;/XCoor&gt;
          &lt;YCoor&gt;413&lt;/YCoor&gt;
          &lt;Twr&gt;242.4
130.02&lt;/Twr&gt;
          &lt;TcnCh&gt;055X&lt;/TcnCh&gt;
          &lt;TcnRng&gt;R060°&lt;/TcnRng&gt;
          &lt;Ils&gt;Dme124&lt;/Ils&gt;
          &lt;Rwy&gt;01/19&lt;/Rwy&gt;
          &lt;Elv&gt;1392&lt;/Elv&gt;
          &lt;GPSCoor&gt;N41°11.13'
E127°27.07'&lt;/GPSCoor&gt;
&lt;/AirportData&gt;</v>
      </c>
    </row>
    <row r="36" spans="1:14" ht="30">
      <c r="A36" s="39">
        <v>35</v>
      </c>
      <c r="B36" s="58" t="s">
        <v>340</v>
      </c>
      <c r="C36" s="40">
        <v>631</v>
      </c>
      <c r="D36" s="40">
        <v>886</v>
      </c>
      <c r="E36" s="10" t="s">
        <v>454</v>
      </c>
      <c r="F36" s="13" t="s">
        <v>162</v>
      </c>
      <c r="G36" s="18">
        <v>25</v>
      </c>
      <c r="H36" s="19" t="s">
        <v>163</v>
      </c>
      <c r="I36" s="10" t="s">
        <v>127</v>
      </c>
      <c r="J36" s="14">
        <v>127</v>
      </c>
      <c r="K36" s="10" t="s">
        <v>455</v>
      </c>
      <c r="L36" s="42" t="s">
        <v>98</v>
      </c>
      <c r="M36" s="42" t="s">
        <v>99</v>
      </c>
      <c r="N36" s="43" t="str">
        <f t="shared" si="0"/>
        <v>&lt;AirportData&gt;
          &lt;PK&gt;35&lt;/PK&gt;
          &lt;Name&gt;Mirim (NORTH KOREA)&lt;/Name&gt;
          &lt;XCoor&gt;631&lt;/XCoor&gt;
          &lt;YCoor&gt;886&lt;/YCoor&gt;
          &lt;Twr&gt;225.3
128.68&lt;/Twr&gt;
          &lt;TcnCh&gt;059x&lt;/TcnCh&gt;
          &lt;TcnRng&gt;25&lt;/TcnRng&gt;
          &lt;Ils&gt;No ILS&lt;/Ils&gt;
          &lt;Rwy&gt;08/26&lt;/Rwy&gt;
          &lt;Elv&gt;127&lt;/Elv&gt;
          &lt;GPSCoor&gt;N39°03.56'
E126°38.94'&lt;/GPSCoor&gt;
&lt;/AirportData&gt;</v>
      </c>
    </row>
    <row r="37" spans="1:14" ht="30">
      <c r="A37" s="39">
        <v>36</v>
      </c>
      <c r="B37" s="58" t="s">
        <v>341</v>
      </c>
      <c r="C37" s="40">
        <v>1795</v>
      </c>
      <c r="D37" s="40">
        <v>11</v>
      </c>
      <c r="E37" s="10" t="s">
        <v>456</v>
      </c>
      <c r="F37" s="13"/>
      <c r="G37" s="19"/>
      <c r="H37" s="19" t="s">
        <v>434</v>
      </c>
      <c r="I37" s="10" t="s">
        <v>147</v>
      </c>
      <c r="J37" s="14" t="s">
        <v>286</v>
      </c>
      <c r="K37" s="10" t="s">
        <v>457</v>
      </c>
      <c r="L37" s="42" t="s">
        <v>98</v>
      </c>
      <c r="M37" s="42" t="s">
        <v>99</v>
      </c>
      <c r="N37" s="43" t="str">
        <f t="shared" si="0"/>
        <v>&lt;AirportData&gt;
          &lt;PK&gt;36&lt;/PK&gt;
          &lt;Name&gt;Nachodka (RUSSIA)&lt;/Name&gt;
          &lt;XCoor&gt;1795&lt;/XCoor&gt;
          &lt;YCoor&gt;11&lt;/YCoor&gt;
          &lt;Twr&gt;398.8
149.9&lt;/Twr&gt;
          &lt;TcnCh&gt;&lt;/TcnCh&gt;
          &lt;TcnRng&gt;&lt;/TcnRng&gt;
          &lt;Ils&gt;&lt;/Ils&gt;
          &lt;Rwy&gt;14/32&lt;/Rwy&gt;
          &lt;Elv&gt;600&lt;/Elv&gt;
          &lt;GPSCoor&gt;N43°00.35'
E134°00.31'&lt;/GPSCoor&gt;
&lt;/AirportData&gt;</v>
      </c>
    </row>
    <row r="38" spans="1:14" ht="30">
      <c r="A38" s="39">
        <v>37</v>
      </c>
      <c r="B38" s="58" t="s">
        <v>342</v>
      </c>
      <c r="C38" s="40">
        <v>722</v>
      </c>
      <c r="D38" s="40">
        <v>1062</v>
      </c>
      <c r="E38" s="10" t="s">
        <v>393</v>
      </c>
      <c r="F38" s="13" t="s">
        <v>113</v>
      </c>
      <c r="G38" s="47" t="s">
        <v>256</v>
      </c>
      <c r="H38" s="47" t="s">
        <v>242</v>
      </c>
      <c r="I38" s="10" t="s">
        <v>143</v>
      </c>
      <c r="J38" s="14" t="s">
        <v>287</v>
      </c>
      <c r="K38" s="10" t="s">
        <v>458</v>
      </c>
      <c r="L38" s="42" t="s">
        <v>98</v>
      </c>
      <c r="M38" s="42" t="s">
        <v>99</v>
      </c>
      <c r="N38" s="43" t="str">
        <f t="shared" si="0"/>
        <v>&lt;AirportData&gt;
          &lt;PK&gt;37&lt;/PK&gt;
          &lt;Name&gt;Nuch'on-Ni (NORTH KOREA)&lt;/Name&gt;
          &lt;XCoor&gt;722&lt;/XCoor&gt;
          &lt;YCoor&gt;1062&lt;/YCoor&gt;
          &lt;Twr&gt;233.7
127.7&lt;/Twr&gt;
          &lt;TcnCh&gt;051X&lt;/TcnCh&gt;
          &lt;TcnRng&gt;R147°&lt;/TcnRng&gt;
          &lt;Ils&gt;Dme71&lt;/Ils&gt;
          &lt;Rwy&gt;09/27&lt;/Rwy&gt;
          &lt;Elv&gt;180&lt;/Elv&gt;
          &lt;GPSCoor&gt;N38°16.54'
E127°07.44'&lt;/GPSCoor&gt;
&lt;/AirportData&gt;</v>
      </c>
    </row>
    <row r="39" spans="1:14" ht="30">
      <c r="A39" s="39">
        <v>38</v>
      </c>
      <c r="B39" s="59" t="s">
        <v>343</v>
      </c>
      <c r="C39" s="40">
        <v>950</v>
      </c>
      <c r="D39" s="40">
        <v>828</v>
      </c>
      <c r="E39" s="12" t="s">
        <v>393</v>
      </c>
      <c r="F39" s="20" t="s">
        <v>214</v>
      </c>
      <c r="G39" s="50" t="s">
        <v>257</v>
      </c>
      <c r="H39" s="50" t="s">
        <v>230</v>
      </c>
      <c r="I39" s="12" t="s">
        <v>143</v>
      </c>
      <c r="J39" s="21" t="s">
        <v>288</v>
      </c>
      <c r="K39" s="12" t="s">
        <v>459</v>
      </c>
      <c r="L39" s="42" t="s">
        <v>98</v>
      </c>
      <c r="M39" s="42" t="s">
        <v>99</v>
      </c>
      <c r="N39" s="43" t="str">
        <f t="shared" si="0"/>
        <v>&lt;AirportData&gt;
          &lt;PK&gt;38&lt;/PK&gt;
          &lt;Name&gt;Okpyong-Ni (NORTH KOREA)&lt;/Name&gt;
          &lt;XCoor&gt;950&lt;/XCoor&gt;
          &lt;YCoor&gt;828&lt;/YCoor&gt;
          &lt;Twr&gt;233.7
127.7&lt;/Twr&gt;
          &lt;TcnCh&gt;054X&lt;/TcnCh&gt;
          &lt;TcnRng&gt;R295°&lt;/TcnRng&gt;
          &lt;Ils&gt;Dme12&lt;/Ils&gt;
          &lt;Rwy&gt;09/27&lt;/Rwy&gt;
          &lt;Elv&gt;174&lt;/Elv&gt;
          &lt;GPSCoor&gt;N39°19.59'
E128°30.53'&lt;/GPSCoor&gt;
&lt;/AirportData&gt;</v>
      </c>
    </row>
    <row r="40" spans="1:14" ht="30">
      <c r="A40" s="39">
        <v>39</v>
      </c>
      <c r="B40" s="59" t="s">
        <v>344</v>
      </c>
      <c r="C40" s="40">
        <v>480</v>
      </c>
      <c r="D40" s="40">
        <v>910</v>
      </c>
      <c r="E40" s="12" t="s">
        <v>460</v>
      </c>
      <c r="F40" s="20" t="s">
        <v>113</v>
      </c>
      <c r="G40" s="20" t="s">
        <v>222</v>
      </c>
      <c r="H40" s="20" t="s">
        <v>223</v>
      </c>
      <c r="I40" s="12" t="s">
        <v>289</v>
      </c>
      <c r="J40" s="21">
        <v>13</v>
      </c>
      <c r="K40" s="12" t="s">
        <v>461</v>
      </c>
      <c r="L40" s="42" t="s">
        <v>98</v>
      </c>
      <c r="M40" s="42" t="s">
        <v>99</v>
      </c>
      <c r="N40" s="43" t="str">
        <f t="shared" si="0"/>
        <v>&lt;AirportData&gt;
          &lt;PK&gt;39&lt;/PK&gt;
          &lt;Name&gt;Onch'on (NORTH KOREA)&lt;/Name&gt;
          &lt;XCoor&gt;480&lt;/XCoor&gt;
          &lt;YCoor&gt;910&lt;/YCoor&gt;
          &lt;Twr&gt;302.4
129.1&lt;/Twr&gt;
          &lt;TcnCh&gt;051X&lt;/TcnCh&gt;
          &lt;TcnRng&gt;R235°&lt;/TcnRng&gt;
          &lt;Ils&gt;Dme34&lt;/Ils&gt;
          &lt;Rwy&gt;02/20
L/R&lt;/Rwy&gt;
          &lt;Elv&gt;13&lt;/Elv&gt;
          &lt;GPSCoor&gt;N38°57.01'
E125°45.47'&lt;/GPSCoor&gt;
&lt;/AirportData&gt;</v>
      </c>
    </row>
    <row r="41" spans="1:14" ht="30">
      <c r="A41" s="39">
        <v>40</v>
      </c>
      <c r="B41" s="58" t="s">
        <v>345</v>
      </c>
      <c r="C41" s="40">
        <v>534</v>
      </c>
      <c r="D41" s="40">
        <v>1127</v>
      </c>
      <c r="E41" s="10" t="s">
        <v>462</v>
      </c>
      <c r="F41" s="22" t="s">
        <v>164</v>
      </c>
      <c r="G41" s="23">
        <v>25</v>
      </c>
      <c r="H41" s="24" t="s">
        <v>163</v>
      </c>
      <c r="I41" s="10" t="s">
        <v>165</v>
      </c>
      <c r="J41" s="14">
        <v>248</v>
      </c>
      <c r="K41" s="10" t="s">
        <v>463</v>
      </c>
      <c r="L41" s="42" t="s">
        <v>98</v>
      </c>
      <c r="M41" s="42" t="s">
        <v>99</v>
      </c>
      <c r="N41" s="43" t="str">
        <f t="shared" si="0"/>
        <v>&lt;AirportData&gt;
          &lt;PK&gt;40&lt;/PK&gt;
          &lt;Name&gt;Ongjin (NORTH KOREA)&lt;/Name&gt;
          &lt;XCoor&gt;534&lt;/XCoor&gt;
          &lt;YCoor&gt;1127&lt;/YCoor&gt;
          &lt;Twr&gt;368.1
119.7&lt;/Twr&gt;
          &lt;TcnCh&gt;058x&lt;/TcnCh&gt;
          &lt;TcnRng&gt;25&lt;/TcnRng&gt;
          &lt;Ils&gt;No ILS&lt;/Ils&gt;
          &lt;Rwy&gt;11/29&lt;/Rwy&gt;
          &lt;Elv&gt;248&lt;/Elv&gt;
          &lt;GPSCoor&gt;N37°58.92'
E126°02.29'&lt;/GPSCoor&gt;
&lt;/AirportData&gt;</v>
      </c>
    </row>
    <row r="42" spans="1:14" ht="30">
      <c r="A42" s="39">
        <v>41</v>
      </c>
      <c r="B42" s="58" t="s">
        <v>346</v>
      </c>
      <c r="C42" s="40">
        <v>1471</v>
      </c>
      <c r="D42" s="40">
        <v>352</v>
      </c>
      <c r="E42" s="10" t="s">
        <v>464</v>
      </c>
      <c r="F42" s="22" t="s">
        <v>213</v>
      </c>
      <c r="G42" s="51" t="s">
        <v>227</v>
      </c>
      <c r="H42" s="24" t="s">
        <v>225</v>
      </c>
      <c r="I42" s="10" t="s">
        <v>161</v>
      </c>
      <c r="J42" s="14">
        <v>151</v>
      </c>
      <c r="K42" s="10" t="s">
        <v>465</v>
      </c>
      <c r="L42" s="42" t="s">
        <v>98</v>
      </c>
      <c r="M42" s="42" t="s">
        <v>99</v>
      </c>
      <c r="N42" s="43" t="str">
        <f t="shared" si="0"/>
        <v>&lt;AirportData&gt;
          &lt;PK&gt;41&lt;/PK&gt;
          &lt;Name&gt;Orang (NORTH KOREA)&lt;/Name&gt;
          &lt;XCoor&gt;1471&lt;/XCoor&gt;
          &lt;YCoor&gt;352&lt;/YCoor&gt;
          &lt;Twr&gt;349.9
118.07&lt;/Twr&gt;
          &lt;TcnCh&gt;050X&lt;/TcnCh&gt;
          &lt;TcnRng&gt;R110°&lt;/TcnRng&gt;
          &lt;Ils&gt;Dme80&lt;/Ils&gt;
          &lt;Rwy&gt;03/21&lt;/Rwy&gt;
          &lt;Elv&gt;151&lt;/Elv&gt;
          &lt;GPSCoor&gt;N41°28.27'
E131°49.00'&lt;/GPSCoor&gt;
&lt;/AirportData&gt;</v>
      </c>
    </row>
    <row r="43" spans="1:14" ht="30">
      <c r="A43" s="39">
        <v>42</v>
      </c>
      <c r="B43" s="58" t="s">
        <v>347</v>
      </c>
      <c r="C43" s="40">
        <v>891</v>
      </c>
      <c r="D43" s="40">
        <v>1331</v>
      </c>
      <c r="E43" s="10" t="s">
        <v>466</v>
      </c>
      <c r="F43" s="22" t="s">
        <v>142</v>
      </c>
      <c r="G43" s="23">
        <v>100</v>
      </c>
      <c r="H43" s="25" t="s">
        <v>537</v>
      </c>
      <c r="I43" s="10" t="s">
        <v>143</v>
      </c>
      <c r="J43" s="14">
        <v>97</v>
      </c>
      <c r="K43" s="10" t="s">
        <v>467</v>
      </c>
      <c r="L43" s="42" t="s">
        <v>98</v>
      </c>
      <c r="M43" s="42" t="s">
        <v>99</v>
      </c>
      <c r="N43" s="43" t="str">
        <f t="shared" si="0"/>
        <v>&lt;AirportData&gt;
          &lt;PK&gt;42&lt;/PK&gt;
          &lt;Name&gt;Osan (SOUTH KOREA)&lt;/Name&gt;
          &lt;XCoor&gt;891&lt;/XCoor&gt;
          &lt;YCoor&gt;1331&lt;/YCoor&gt;
          &lt;Twr&gt;308.8
122.1&lt;/Twr&gt;
          &lt;TcnCh&gt;094x&lt;/TcnCh&gt;
          &lt;TcnRng&gt;100&lt;/TcnRng&gt;
          &lt;Ils&gt;111.3 
(09/27)&lt;/Ils&gt;
          &lt;Rwy&gt;09/27&lt;/Rwy&gt;
          &lt;Elv&gt;97&lt;/Elv&gt;
          &lt;GPSCoor&gt;N37°03.80'
E128°00.83'&lt;/GPSCoor&gt;
&lt;/AirportData&gt;</v>
      </c>
    </row>
    <row r="44" spans="1:14" ht="30">
      <c r="A44" s="39">
        <v>44</v>
      </c>
      <c r="B44" s="58" t="s">
        <v>348</v>
      </c>
      <c r="C44" s="40">
        <v>470</v>
      </c>
      <c r="D44" s="40">
        <v>690</v>
      </c>
      <c r="E44" s="10" t="s">
        <v>393</v>
      </c>
      <c r="F44" s="22" t="s">
        <v>215</v>
      </c>
      <c r="G44" s="52" t="s">
        <v>251</v>
      </c>
      <c r="H44" s="53" t="s">
        <v>243</v>
      </c>
      <c r="I44" s="10" t="s">
        <v>143</v>
      </c>
      <c r="J44" s="14" t="s">
        <v>290</v>
      </c>
      <c r="K44" s="10" t="s">
        <v>468</v>
      </c>
      <c r="L44" s="42" t="s">
        <v>98</v>
      </c>
      <c r="M44" s="42" t="s">
        <v>99</v>
      </c>
      <c r="N44" s="43" t="str">
        <f t="shared" si="0"/>
        <v>&lt;AirportData&gt;
          &lt;PK&gt;44&lt;/PK&gt;
          &lt;Name&gt;Panghyon (NORTH KOREA)&lt;/Name&gt;
          &lt;XCoor&gt;470&lt;/XCoor&gt;
          &lt;YCoor&gt;690&lt;/YCoor&gt;
          &lt;Twr&gt;233.7
127.7&lt;/Twr&gt;
          &lt;TcnCh&gt;055X&lt;/TcnCh&gt;
          &lt;TcnRng&gt;R120°&lt;/TcnRng&gt;
          &lt;Ils&gt;Dme40&lt;/Ils&gt;
          &lt;Rwy&gt;09/27&lt;/Rwy&gt;
          &lt;Elv&gt;463&lt;/Elv&gt;
          &lt;GPSCoor&gt;N39°56.23'
E125°46.20'&lt;/GPSCoor&gt;
&lt;/AirportData&gt;</v>
      </c>
    </row>
    <row r="45" spans="1:14" ht="30">
      <c r="A45" s="39">
        <v>43</v>
      </c>
      <c r="B45" s="58" t="s">
        <v>348</v>
      </c>
      <c r="C45" s="40">
        <v>486</v>
      </c>
      <c r="D45" s="40">
        <v>681</v>
      </c>
      <c r="E45" s="14" t="s">
        <v>391</v>
      </c>
      <c r="F45" s="22" t="s">
        <v>215</v>
      </c>
      <c r="G45" s="51" t="s">
        <v>228</v>
      </c>
      <c r="H45" s="24" t="s">
        <v>226</v>
      </c>
      <c r="I45" s="10" t="s">
        <v>153</v>
      </c>
      <c r="J45" s="14">
        <v>362</v>
      </c>
      <c r="K45" s="10" t="s">
        <v>469</v>
      </c>
      <c r="L45" s="42" t="s">
        <v>98</v>
      </c>
      <c r="M45" s="42" t="s">
        <v>99</v>
      </c>
      <c r="N45" s="43" t="str">
        <f t="shared" si="0"/>
        <v>&lt;AirportData&gt;
          &lt;PK&gt;43&lt;/PK&gt;
          &lt;Name&gt;Panghyon (NORTH KOREA)&lt;/Name&gt;
          &lt;XCoor&gt;486&lt;/XCoor&gt;
          &lt;YCoor&gt;681&lt;/YCoor&gt;
          &lt;Twr&gt;120.6&lt;/Twr&gt;
          &lt;TcnCh&gt;055X&lt;/TcnCh&gt;
          &lt;TcnRng&gt;R115°&lt;/TcnRng&gt;
          &lt;Ils&gt;Dme42&lt;/Ils&gt;
          &lt;Rwy&gt;02/20 L/R&lt;/Rwy&gt;
          &lt;Elv&gt;362&lt;/Elv&gt;
          &lt;GPSCoor&gt;N39°59.37'
E125°51.22'&lt;/GPSCoor&gt;
&lt;/AirportData&gt;</v>
      </c>
    </row>
    <row r="46" spans="1:14" ht="30">
      <c r="A46" s="39">
        <v>45</v>
      </c>
      <c r="B46" s="58" t="s">
        <v>349</v>
      </c>
      <c r="C46" s="40">
        <v>1405</v>
      </c>
      <c r="D46" s="40">
        <v>1557</v>
      </c>
      <c r="E46" s="10" t="s">
        <v>470</v>
      </c>
      <c r="F46" s="22" t="s">
        <v>144</v>
      </c>
      <c r="G46" s="23">
        <v>100</v>
      </c>
      <c r="H46" s="25" t="s">
        <v>145</v>
      </c>
      <c r="I46" s="10" t="s">
        <v>127</v>
      </c>
      <c r="J46" s="14">
        <v>37</v>
      </c>
      <c r="K46" s="10" t="s">
        <v>471</v>
      </c>
      <c r="L46" s="42" t="s">
        <v>98</v>
      </c>
      <c r="M46" s="42" t="s">
        <v>99</v>
      </c>
      <c r="N46" s="43" t="str">
        <f t="shared" si="0"/>
        <v>&lt;AirportData&gt;
          &lt;PK&gt;45&lt;/PK&gt;
          &lt;Name&gt;Pohang (SOUTH KOREA)&lt;/Name&gt;
          &lt;XCoor&gt;1405&lt;/XCoor&gt;
          &lt;YCoor&gt;1557&lt;/YCoor&gt;
          &lt;Twr&gt;236.6
118.05&lt;/Twr&gt;
          &lt;TcnCh&gt;072x&lt;/TcnCh&gt;
          &lt;TcnRng&gt;100&lt;/TcnRng&gt;
          &lt;Ils&gt;110.9 (26)&lt;/Ils&gt;
          &lt;Rwy&gt;08/26&lt;/Rwy&gt;
          &lt;Elv&gt;37&lt;/Elv&gt;
          &lt;GPSCoor&gt;N36°02.88'
E130°49.59'&lt;/GPSCoor&gt;
&lt;/AirportData&gt;</v>
      </c>
    </row>
    <row r="47" spans="1:14" ht="30">
      <c r="A47" s="39">
        <v>46</v>
      </c>
      <c r="B47" s="58" t="s">
        <v>350</v>
      </c>
      <c r="C47" s="40">
        <v>617</v>
      </c>
      <c r="D47" s="40">
        <v>1003</v>
      </c>
      <c r="E47" s="10" t="s">
        <v>393</v>
      </c>
      <c r="F47" s="22" t="s">
        <v>113</v>
      </c>
      <c r="G47" s="52" t="s">
        <v>258</v>
      </c>
      <c r="H47" s="53" t="s">
        <v>244</v>
      </c>
      <c r="I47" s="10" t="s">
        <v>143</v>
      </c>
      <c r="J47" s="14" t="s">
        <v>291</v>
      </c>
      <c r="K47" s="10" t="s">
        <v>472</v>
      </c>
      <c r="L47" s="42" t="s">
        <v>98</v>
      </c>
      <c r="M47" s="42" t="s">
        <v>99</v>
      </c>
      <c r="N47" s="43" t="str">
        <f t="shared" si="0"/>
        <v>&lt;AirportData&gt;
          &lt;PK&gt;46&lt;/PK&gt;
          &lt;Name&gt;Pongsan (NORTH KOREA)&lt;/Name&gt;
          &lt;XCoor&gt;617&lt;/XCoor&gt;
          &lt;YCoor&gt;1003&lt;/YCoor&gt;
          &lt;Twr&gt;233.7
127.7&lt;/Twr&gt;
          &lt;TcnCh&gt;051X&lt;/TcnCh&gt;
          &lt;TcnRng&gt;R167°&lt;/TcnRng&gt;
          &lt;Ils&gt;Dme45&lt;/Ils&gt;
          &lt;Rwy&gt;09/27&lt;/Rwy&gt;
          &lt;Elv&gt;188&lt;/Elv&gt;
          &lt;GPSCoor&gt;N38°32.17'
E126°32.51'&lt;/GPSCoor&gt;
&lt;/AirportData&gt;</v>
      </c>
    </row>
    <row r="48" spans="1:14" ht="30">
      <c r="A48" s="39">
        <v>47</v>
      </c>
      <c r="B48" s="58" t="s">
        <v>351</v>
      </c>
      <c r="C48" s="40">
        <v>640</v>
      </c>
      <c r="D48" s="40">
        <v>760</v>
      </c>
      <c r="E48" s="10" t="s">
        <v>473</v>
      </c>
      <c r="F48" s="22" t="s">
        <v>113</v>
      </c>
      <c r="G48" s="51" t="s">
        <v>229</v>
      </c>
      <c r="H48" s="24" t="s">
        <v>202</v>
      </c>
      <c r="I48" s="10" t="s">
        <v>147</v>
      </c>
      <c r="J48" s="14">
        <v>288</v>
      </c>
      <c r="K48" s="10" t="s">
        <v>474</v>
      </c>
      <c r="L48" s="42" t="s">
        <v>98</v>
      </c>
      <c r="M48" s="42" t="s">
        <v>99</v>
      </c>
      <c r="N48" s="43" t="str">
        <f t="shared" si="0"/>
        <v>&lt;AirportData&gt;
          &lt;PK&gt;47&lt;/PK&gt;
          &lt;Name&gt;Pukch'ang-up (NORTH KOREA)&lt;/Name&gt;
          &lt;XCoor&gt;640&lt;/XCoor&gt;
          &lt;YCoor&gt;760&lt;/YCoor&gt;
          &lt;Twr&gt;264.9
128.2&lt;/Twr&gt;
          &lt;TcnCh&gt;051X&lt;/TcnCh&gt;
          &lt;TcnRng&gt;R035°&lt;/TcnRng&gt;
          &lt;Ils&gt;Dme28&lt;/Ils&gt;
          &lt;Rwy&gt;14/32&lt;/Rwy&gt;
          &lt;Elv&gt;288&lt;/Elv&gt;
          &lt;GPSCoor&gt;N38°39.29'
E126°44.00'&lt;/GPSCoor&gt;
&lt;/AirportData&gt;</v>
      </c>
    </row>
    <row r="49" spans="1:14" ht="30">
      <c r="A49" s="39">
        <v>48</v>
      </c>
      <c r="B49" s="58" t="s">
        <v>352</v>
      </c>
      <c r="C49" s="40">
        <v>1361</v>
      </c>
      <c r="D49" s="40">
        <v>1739</v>
      </c>
      <c r="E49" s="10" t="s">
        <v>475</v>
      </c>
      <c r="F49" s="22" t="s">
        <v>146</v>
      </c>
      <c r="G49" s="23">
        <v>50</v>
      </c>
      <c r="H49" s="25" t="s">
        <v>116</v>
      </c>
      <c r="I49" s="10" t="s">
        <v>147</v>
      </c>
      <c r="J49" s="14">
        <v>579</v>
      </c>
      <c r="K49" s="10" t="s">
        <v>476</v>
      </c>
      <c r="L49" s="42" t="s">
        <v>98</v>
      </c>
      <c r="M49" s="42" t="s">
        <v>99</v>
      </c>
      <c r="N49" s="43" t="str">
        <f t="shared" si="0"/>
        <v>&lt;AirportData&gt;
          &lt;PK&gt;48&lt;/PK&gt;
          &lt;Name&gt;Pusan (SOUTH KOREA)&lt;/Name&gt;
          &lt;XCoor&gt;1361&lt;/XCoor&gt;
          &lt;YCoor&gt;1739&lt;/YCoor&gt;
          &lt;Twr&gt;232.4
118.1&lt;/Twr&gt;
          &lt;TcnCh&gt;087x&lt;/TcnCh&gt;
          &lt;TcnRng&gt;50&lt;/TcnRng&gt;
          &lt;Ils&gt;109.5 (32)&lt;/Ils&gt;
          &lt;Rwy&gt;14/32&lt;/Rwy&gt;
          &lt;Elv&gt;579&lt;/Elv&gt;
          &lt;GPSCoor&gt;N35°14.41'
E130°28.96'&lt;/GPSCoor&gt;
&lt;/AirportData&gt;</v>
      </c>
    </row>
    <row r="50" spans="1:14" ht="30">
      <c r="A50" s="39">
        <v>49</v>
      </c>
      <c r="B50" s="58" t="s">
        <v>353</v>
      </c>
      <c r="C50" s="40">
        <v>900</v>
      </c>
      <c r="D50" s="40">
        <v>1353</v>
      </c>
      <c r="E50" s="10" t="s">
        <v>477</v>
      </c>
      <c r="F50" s="22" t="s">
        <v>148</v>
      </c>
      <c r="G50" s="23">
        <v>25</v>
      </c>
      <c r="H50" s="25" t="s">
        <v>108</v>
      </c>
      <c r="I50" s="10" t="s">
        <v>130</v>
      </c>
      <c r="J50" s="14">
        <v>102</v>
      </c>
      <c r="K50" s="10" t="s">
        <v>478</v>
      </c>
      <c r="L50" s="42" t="s">
        <v>98</v>
      </c>
      <c r="M50" s="42" t="s">
        <v>99</v>
      </c>
      <c r="N50" s="43" t="str">
        <f t="shared" si="0"/>
        <v>&lt;AirportData&gt;
          &lt;PK&gt;49&lt;/PK&gt;
          &lt;Name&gt;P'Yong'Taeg (SOUTH KOREA)&lt;/Name&gt;
          &lt;XCoor&gt;900&lt;/XCoor&gt;
          &lt;YCoor&gt;1353&lt;/YCoor&gt;
          &lt;Twr&gt;257.8
122.5&lt;/Twr&gt;
          &lt;TcnCh&gt;019x&lt;/TcnCh&gt;
          &lt;TcnRng&gt;25&lt;/TcnRng&gt;
          &lt;Ils&gt;108.5 (34)&lt;/Ils&gt;
          &lt;Rwy&gt;16/34&lt;/Rwy&gt;
          &lt;Elv&gt;102&lt;/Elv&gt;
          &lt;GPSCoor&gt;N36°57.87'
E128°03.81'&lt;/GPSCoor&gt;
&lt;/AirportData&gt;</v>
      </c>
    </row>
    <row r="51" spans="1:14" ht="30">
      <c r="A51" s="39">
        <v>50</v>
      </c>
      <c r="B51" s="58" t="s">
        <v>354</v>
      </c>
      <c r="C51" s="40">
        <v>823</v>
      </c>
      <c r="D51" s="40">
        <v>1240</v>
      </c>
      <c r="E51" s="10" t="s">
        <v>436</v>
      </c>
      <c r="F51" s="13" t="s">
        <v>101</v>
      </c>
      <c r="G51" s="41" t="s">
        <v>174</v>
      </c>
      <c r="H51" s="41" t="s">
        <v>190</v>
      </c>
      <c r="I51" s="10" t="s">
        <v>143</v>
      </c>
      <c r="J51" s="14">
        <v>135</v>
      </c>
      <c r="K51" s="10" t="s">
        <v>479</v>
      </c>
      <c r="L51" s="42" t="s">
        <v>98</v>
      </c>
      <c r="M51" s="42" t="s">
        <v>99</v>
      </c>
      <c r="N51" s="43" t="str">
        <f t="shared" si="0"/>
        <v>&lt;AirportData&gt;
          &lt;PK&gt;50&lt;/PK&gt;
          &lt;Name&gt;R103 (SOUTH KOREA)&lt;/Name&gt;
          &lt;XCoor&gt;823&lt;/XCoor&gt;
          &lt;YCoor&gt;1240&lt;/YCoor&gt;
          &lt;Twr&gt;236.6
122.6&lt;/Twr&gt;
          &lt;TcnCh&gt;083X&lt;/TcnCh&gt;
          &lt;TcnRng&gt;R200°&lt;/TcnRng&gt;
          &lt;Ils&gt;Dme07&lt;/Ils&gt;
          &lt;Rwy&gt;09/27&lt;/Rwy&gt;
          &lt;Elv&gt;135&lt;/Elv&gt;
          &lt;GPSCoor&gt;N37°28.59'
E127°38.72'&lt;/GPSCoor&gt;
&lt;/AirportData&gt;</v>
      </c>
    </row>
    <row r="52" spans="1:14" ht="30">
      <c r="A52" s="39">
        <v>51</v>
      </c>
      <c r="B52" s="58" t="s">
        <v>355</v>
      </c>
      <c r="C52" s="40">
        <v>790</v>
      </c>
      <c r="D52" s="40">
        <v>1174</v>
      </c>
      <c r="E52" s="10" t="s">
        <v>397</v>
      </c>
      <c r="F52" s="22" t="s">
        <v>109</v>
      </c>
      <c r="G52" s="52" t="s">
        <v>175</v>
      </c>
      <c r="H52" s="53" t="s">
        <v>191</v>
      </c>
      <c r="I52" s="10" t="s">
        <v>125</v>
      </c>
      <c r="J52" s="14">
        <v>136</v>
      </c>
      <c r="K52" s="10" t="s">
        <v>480</v>
      </c>
      <c r="L52" s="42" t="s">
        <v>98</v>
      </c>
      <c r="M52" s="42" t="s">
        <v>99</v>
      </c>
      <c r="N52" s="43" t="str">
        <f t="shared" si="0"/>
        <v>&lt;AirportData&gt;
          &lt;PK&gt;51&lt;/PK&gt;
          &lt;Name&gt;R107 (SOUTH KOREA)&lt;/Name&gt;
          &lt;XCoor&gt;790&lt;/XCoor&gt;
          &lt;YCoor&gt;1174&lt;/YCoor&gt;
          &lt;Twr&gt;233.8
122.8&lt;/Twr&gt;
          &lt;TcnCh&gt;094X&lt;/TcnCh&gt;
          &lt;TcnRng&gt;R325°&lt;/TcnRng&gt;
          &lt;Ils&gt;Dme51&lt;/Ils&gt;
          &lt;Rwy&gt;18/36&lt;/Rwy&gt;
          &lt;Elv&gt;136&lt;/Elv&gt;
          &lt;GPSCoor&gt;N37°46.37'
E127°28.93'&lt;/GPSCoor&gt;
&lt;/AirportData&gt;</v>
      </c>
    </row>
    <row r="53" spans="1:14" ht="30">
      <c r="A53" s="39">
        <v>52</v>
      </c>
      <c r="B53" s="58" t="s">
        <v>356</v>
      </c>
      <c r="C53" s="40">
        <v>825</v>
      </c>
      <c r="D53" s="40">
        <v>1381</v>
      </c>
      <c r="E53" s="10" t="s">
        <v>397</v>
      </c>
      <c r="F53" s="13" t="s">
        <v>105</v>
      </c>
      <c r="G53" s="41" t="s">
        <v>176</v>
      </c>
      <c r="H53" s="41" t="s">
        <v>192</v>
      </c>
      <c r="I53" s="10" t="s">
        <v>125</v>
      </c>
      <c r="J53" s="14">
        <v>68</v>
      </c>
      <c r="K53" s="10" t="s">
        <v>481</v>
      </c>
      <c r="L53" s="42" t="s">
        <v>98</v>
      </c>
      <c r="M53" s="42" t="s">
        <v>99</v>
      </c>
      <c r="N53" s="43" t="str">
        <f t="shared" si="0"/>
        <v>&lt;AirportData&gt;
          &lt;PK&gt;52&lt;/PK&gt;
          &lt;Name&gt;R110 (SOUTH KOREA)&lt;/Name&gt;
          &lt;XCoor&gt;825&lt;/XCoor&gt;
          &lt;YCoor&gt;1381&lt;/YCoor&gt;
          &lt;Twr&gt;233.8
122.8&lt;/Twr&gt;
          &lt;TcnCh&gt;019X&lt;/TcnCh&gt;
          &lt;TcnRng&gt;R245°&lt;/TcnRng&gt;
          &lt;Ils&gt;Dme21&lt;/Ils&gt;
          &lt;Rwy&gt;18/36&lt;/Rwy&gt;
          &lt;Elv&gt;68&lt;/Elv&gt;
          &lt;GPSCoor&gt;N36°49.25'
E127°39.68'&lt;/GPSCoor&gt;
&lt;/AirportData&gt;</v>
      </c>
    </row>
    <row r="54" spans="1:14" ht="30">
      <c r="A54" s="39">
        <v>53</v>
      </c>
      <c r="B54" s="58" t="s">
        <v>357</v>
      </c>
      <c r="C54" s="40">
        <v>850</v>
      </c>
      <c r="D54" s="40">
        <v>1186</v>
      </c>
      <c r="E54" s="10" t="s">
        <v>436</v>
      </c>
      <c r="F54" s="22" t="s">
        <v>101</v>
      </c>
      <c r="G54" s="52" t="s">
        <v>177</v>
      </c>
      <c r="H54" s="53" t="s">
        <v>193</v>
      </c>
      <c r="I54" s="10" t="s">
        <v>143</v>
      </c>
      <c r="J54" s="14">
        <v>171</v>
      </c>
      <c r="K54" s="10" t="s">
        <v>482</v>
      </c>
      <c r="L54" s="42" t="s">
        <v>98</v>
      </c>
      <c r="M54" s="42" t="s">
        <v>99</v>
      </c>
      <c r="N54" s="43" t="str">
        <f t="shared" si="0"/>
        <v>&lt;AirportData&gt;
          &lt;PK&gt;53&lt;/PK&gt;
          &lt;Name&gt;R113 (SOUTH KOREA)&lt;/Name&gt;
          &lt;XCoor&gt;850&lt;/XCoor&gt;
          &lt;YCoor&gt;1186&lt;/YCoor&gt;
          &lt;Twr&gt;236.6
122.6&lt;/Twr&gt;
          &lt;TcnCh&gt;083X&lt;/TcnCh&gt;
          &lt;TcnRng&gt;R030°&lt;/TcnRng&gt;
          &lt;Ils&gt;Dme10&lt;/Ils&gt;
          &lt;Rwy&gt;09/27&lt;/Rwy&gt;
          &lt;Elv&gt;171&lt;/Elv&gt;
          &lt;GPSCoor&gt;N37°43.13'
E127°49.17'&lt;/GPSCoor&gt;
&lt;/AirportData&gt;</v>
      </c>
    </row>
    <row r="55" spans="1:14" ht="30">
      <c r="A55" s="39">
        <v>54</v>
      </c>
      <c r="B55" s="58" t="s">
        <v>358</v>
      </c>
      <c r="C55" s="40">
        <v>934</v>
      </c>
      <c r="D55" s="40">
        <v>1129</v>
      </c>
      <c r="E55" s="10" t="s">
        <v>397</v>
      </c>
      <c r="F55" s="22" t="s">
        <v>109</v>
      </c>
      <c r="G55" s="52" t="s">
        <v>178</v>
      </c>
      <c r="H55" s="53" t="s">
        <v>194</v>
      </c>
      <c r="I55" s="10" t="s">
        <v>125</v>
      </c>
      <c r="J55" s="14">
        <v>455</v>
      </c>
      <c r="K55" s="10" t="s">
        <v>483</v>
      </c>
      <c r="L55" s="42" t="s">
        <v>98</v>
      </c>
      <c r="M55" s="42" t="s">
        <v>99</v>
      </c>
      <c r="N55" s="43" t="str">
        <f t="shared" si="0"/>
        <v>&lt;AirportData&gt;
          &lt;PK&gt;54&lt;/PK&gt;
          &lt;Name&gt;R217 (SOUTH KOREA)&lt;/Name&gt;
          &lt;XCoor&gt;934&lt;/XCoor&gt;
          &lt;YCoor&gt;1129&lt;/YCoor&gt;
          &lt;Twr&gt;233.8
122.8&lt;/Twr&gt;
          &lt;TcnCh&gt;094X&lt;/TcnCh&gt;
          &lt;TcnRng&gt;R010°&lt;/TcnRng&gt;
          &lt;Ils&gt;Dme56&lt;/Ils&gt;
          &lt;Rwy&gt;18/36&lt;/Rwy&gt;
          &lt;Elv&gt;455&lt;/Elv&gt;
          &lt;GPSCoor&gt;N37°58.22'
E128°18.86'&lt;/GPSCoor&gt;
&lt;/AirportData&gt;</v>
      </c>
    </row>
    <row r="56" spans="1:14" ht="30">
      <c r="A56" s="39">
        <v>55</v>
      </c>
      <c r="B56" s="58" t="s">
        <v>359</v>
      </c>
      <c r="C56" s="40">
        <v>894</v>
      </c>
      <c r="D56" s="40">
        <v>1111</v>
      </c>
      <c r="E56" s="10" t="s">
        <v>397</v>
      </c>
      <c r="F56" s="22" t="s">
        <v>109</v>
      </c>
      <c r="G56" s="52" t="s">
        <v>179</v>
      </c>
      <c r="H56" s="53" t="s">
        <v>195</v>
      </c>
      <c r="I56" s="10" t="s">
        <v>125</v>
      </c>
      <c r="J56" s="14">
        <v>236</v>
      </c>
      <c r="K56" s="10" t="s">
        <v>484</v>
      </c>
      <c r="L56" s="42" t="s">
        <v>98</v>
      </c>
      <c r="M56" s="42" t="s">
        <v>99</v>
      </c>
      <c r="N56" s="43" t="str">
        <f t="shared" si="0"/>
        <v>&lt;AirportData&gt;
          &lt;PK&gt;55&lt;/PK&gt;
          &lt;Name&gt;R218 (SOUTH KOREA)&lt;/Name&gt;
          &lt;XCoor&gt;894&lt;/XCoor&gt;
          &lt;YCoor&gt;1111&lt;/YCoor&gt;
          &lt;Twr&gt;233.8
122.8&lt;/Twr&gt;
          &lt;TcnCh&gt;094X&lt;/TcnCh&gt;
          &lt;TcnRng&gt;R360°&lt;/TcnRng&gt;
          &lt;Ils&gt;Dme61&lt;/Ils&gt;
          &lt;Rwy&gt;18/36&lt;/Rwy&gt;
          &lt;Elv&gt;236&lt;/Elv&gt;
          &lt;GPSCoor&gt;N38°03.61'
E128°04.88'&lt;/GPSCoor&gt;
&lt;/AirportData&gt;</v>
      </c>
    </row>
    <row r="57" spans="1:14" ht="30">
      <c r="A57" s="39">
        <v>56</v>
      </c>
      <c r="B57" s="58" t="s">
        <v>360</v>
      </c>
      <c r="C57" s="40">
        <v>897</v>
      </c>
      <c r="D57" s="40">
        <v>1150</v>
      </c>
      <c r="E57" s="10" t="s">
        <v>397</v>
      </c>
      <c r="F57" s="13" t="s">
        <v>101</v>
      </c>
      <c r="G57" s="41" t="s">
        <v>180</v>
      </c>
      <c r="H57" s="41" t="s">
        <v>196</v>
      </c>
      <c r="I57" s="10" t="s">
        <v>125</v>
      </c>
      <c r="J57" s="14">
        <v>360</v>
      </c>
      <c r="K57" s="10" t="s">
        <v>485</v>
      </c>
      <c r="L57" s="42" t="s">
        <v>98</v>
      </c>
      <c r="M57" s="42" t="s">
        <v>99</v>
      </c>
      <c r="N57" s="43" t="str">
        <f t="shared" si="0"/>
        <v>&lt;AirportData&gt;
          &lt;PK&gt;56&lt;/PK&gt;
          &lt;Name&gt;R222 (SOUTH KOREA)&lt;/Name&gt;
          &lt;XCoor&gt;897&lt;/XCoor&gt;
          &lt;YCoor&gt;1150&lt;/YCoor&gt;
          &lt;Twr&gt;233.8
122.8&lt;/Twr&gt;
          &lt;TcnCh&gt;083X&lt;/TcnCh&gt;
          &lt;TcnRng&gt;R045°&lt;/TcnRng&gt;
          &lt;Ils&gt;Dme25&lt;/Ils&gt;
          &lt;Rwy&gt;18/36&lt;/Rwy&gt;
          &lt;Elv&gt;360&lt;/Elv&gt;
          &lt;GPSCoor&gt;N37°52.83'
E128°06.19'&lt;/GPSCoor&gt;
&lt;/AirportData&gt;</v>
      </c>
    </row>
    <row r="58" spans="1:14" ht="30">
      <c r="A58" s="39">
        <v>57</v>
      </c>
      <c r="B58" s="58" t="s">
        <v>361</v>
      </c>
      <c r="C58" s="40">
        <v>1096</v>
      </c>
      <c r="D58" s="40">
        <v>1188</v>
      </c>
      <c r="E58" s="10" t="s">
        <v>397</v>
      </c>
      <c r="F58" s="22" t="s">
        <v>106</v>
      </c>
      <c r="G58" s="52" t="s">
        <v>179</v>
      </c>
      <c r="H58" s="53" t="s">
        <v>197</v>
      </c>
      <c r="I58" s="10" t="s">
        <v>125</v>
      </c>
      <c r="J58" s="14">
        <v>1063</v>
      </c>
      <c r="K58" s="10" t="s">
        <v>486</v>
      </c>
      <c r="L58" s="42" t="s">
        <v>98</v>
      </c>
      <c r="M58" s="42" t="s">
        <v>99</v>
      </c>
      <c r="N58" s="43" t="str">
        <f t="shared" si="0"/>
        <v>&lt;AirportData&gt;
          &lt;PK&gt;57&lt;/PK&gt;
          &lt;Name&gt;R419 (SOUTH KOREA)&lt;/Name&gt;
          &lt;XCoor&gt;1096&lt;/XCoor&gt;
          &lt;YCoor&gt;1188&lt;/YCoor&gt;
          &lt;Twr&gt;233.8
122.8&lt;/Twr&gt;
          &lt;TcnCh&gt;005X&lt;/TcnCh&gt;
          &lt;TcnRng&gt;R360°&lt;/TcnRng&gt;
          &lt;Ils&gt;Dme43&lt;/Ils&gt;
          &lt;Rwy&gt;18/36&lt;/Rwy&gt;
          &lt;Elv&gt;1063&lt;/Elv&gt;
          &lt;GPSCoor&gt;N37°42.06'
E129°12.87'&lt;/GPSCoor&gt;
&lt;/AirportData&gt;</v>
      </c>
    </row>
    <row r="59" spans="1:14" ht="30">
      <c r="A59" s="39">
        <v>58</v>
      </c>
      <c r="B59" s="58" t="s">
        <v>362</v>
      </c>
      <c r="C59" s="40">
        <v>951</v>
      </c>
      <c r="D59" s="40">
        <v>1430</v>
      </c>
      <c r="E59" s="10" t="s">
        <v>397</v>
      </c>
      <c r="F59" s="13" t="s">
        <v>104</v>
      </c>
      <c r="G59" s="41" t="s">
        <v>181</v>
      </c>
      <c r="H59" s="41" t="s">
        <v>198</v>
      </c>
      <c r="I59" s="10" t="s">
        <v>125</v>
      </c>
      <c r="J59" s="14">
        <v>130</v>
      </c>
      <c r="K59" s="10" t="s">
        <v>487</v>
      </c>
      <c r="L59" s="42" t="s">
        <v>98</v>
      </c>
      <c r="M59" s="42" t="s">
        <v>99</v>
      </c>
      <c r="N59" s="43" t="str">
        <f t="shared" si="0"/>
        <v>&lt;AirportData&gt;
          &lt;PK&gt;58&lt;/PK&gt;
          &lt;Name&gt;R505 (SOUTH KOREA)&lt;/Name&gt;
          &lt;XCoor&gt;951&lt;/XCoor&gt;
          &lt;YCoor&gt;1430&lt;/YCoor&gt;
          &lt;Twr&gt;233.8
122.8&lt;/Twr&gt;
          &lt;TcnCh&gt;042X&lt;/TcnCh&gt;
          &lt;TcnRng&gt;R230°&lt;/TcnRng&gt;
          &lt;Ils&gt;Dme17&lt;/Ils&gt;
          &lt;Rwy&gt;18/36&lt;/Rwy&gt;
          &lt;Elv&gt;130&lt;/Elv&gt;
          &lt;GPSCoor&gt;N36°37.39'
E128°19.25'&lt;/GPSCoor&gt;
&lt;/AirportData&gt;</v>
      </c>
    </row>
    <row r="60" spans="1:14" ht="30">
      <c r="A60" s="39">
        <v>59</v>
      </c>
      <c r="B60" s="58" t="s">
        <v>363</v>
      </c>
      <c r="C60" s="40">
        <v>1151</v>
      </c>
      <c r="D60" s="40">
        <v>1413</v>
      </c>
      <c r="E60" s="10" t="s">
        <v>488</v>
      </c>
      <c r="F60" s="22" t="s">
        <v>103</v>
      </c>
      <c r="G60" s="52" t="s">
        <v>172</v>
      </c>
      <c r="H60" s="53" t="s">
        <v>188</v>
      </c>
      <c r="I60" s="10" t="s">
        <v>143</v>
      </c>
      <c r="J60" s="14">
        <v>666</v>
      </c>
      <c r="K60" s="10" t="s">
        <v>489</v>
      </c>
      <c r="L60" s="42" t="s">
        <v>98</v>
      </c>
      <c r="M60" s="42" t="s">
        <v>99</v>
      </c>
      <c r="N60" s="43" t="str">
        <f t="shared" si="0"/>
        <v>&lt;AirportData&gt;
          &lt;PK&gt;59&lt;/PK&gt;
          &lt;Name&gt;R601 (SOUTH KOREA)&lt;/Name&gt;
          &lt;XCoor&gt;1151&lt;/XCoor&gt;
          &lt;YCoor&gt;1413&lt;/YCoor&gt;
          &lt;Twr&gt;306.8
125.3&lt;/Twr&gt;
          &lt;TcnCh&gt;026X&lt;/TcnCh&gt;
          &lt;TcnRng&gt;R195°&lt;/TcnRng&gt;
          &lt;Ils&gt;Dme30&lt;/Ils&gt;
          &lt;Rwy&gt;09/27&lt;/Rwy&gt;
          &lt;Elv&gt;666&lt;/Elv&gt;
          &lt;GPSCoor&gt;N36°41.88'
E129°26.52'&lt;/GPSCoor&gt;
&lt;/AirportData&gt;</v>
      </c>
    </row>
    <row r="61" spans="1:14" ht="30">
      <c r="A61" s="39">
        <v>60</v>
      </c>
      <c r="B61" s="58" t="s">
        <v>364</v>
      </c>
      <c r="C61" s="40">
        <v>1160</v>
      </c>
      <c r="D61" s="40">
        <v>1307</v>
      </c>
      <c r="E61" s="10" t="s">
        <v>397</v>
      </c>
      <c r="F61" s="22" t="s">
        <v>106</v>
      </c>
      <c r="G61" s="52" t="s">
        <v>182</v>
      </c>
      <c r="H61" s="53" t="s">
        <v>192</v>
      </c>
      <c r="I61" s="10" t="s">
        <v>125</v>
      </c>
      <c r="J61" s="14">
        <v>920</v>
      </c>
      <c r="K61" s="10" t="s">
        <v>490</v>
      </c>
      <c r="L61" s="42" t="s">
        <v>98</v>
      </c>
      <c r="M61" s="42" t="s">
        <v>99</v>
      </c>
      <c r="N61" s="43" t="str">
        <f t="shared" si="0"/>
        <v>&lt;AirportData&gt;
          &lt;PK&gt;60&lt;/PK&gt;
          &lt;Name&gt;R605 (SOUTH KOREA)&lt;/Name&gt;
          &lt;XCoor&gt;1160&lt;/XCoor&gt;
          &lt;YCoor&gt;1307&lt;/YCoor&gt;
          &lt;Twr&gt;233.8
122.8&lt;/Twr&gt;
          &lt;TcnCh&gt;005X&lt;/TcnCh&gt;
          &lt;TcnRng&gt;R055°&lt;/TcnRng&gt;
          &lt;Ils&gt;Dme21&lt;/Ils&gt;
          &lt;Rwy&gt;18/36&lt;/Rwy&gt;
          &lt;Elv&gt;920&lt;/Elv&gt;
          &lt;GPSCoor&gt;N37°10.80'
E129°31.92'&lt;/GPSCoor&gt;
&lt;/AirportData&gt;</v>
      </c>
    </row>
    <row r="62" spans="1:14" ht="30">
      <c r="A62" s="39">
        <v>61</v>
      </c>
      <c r="B62" s="58" t="s">
        <v>365</v>
      </c>
      <c r="C62" s="40">
        <v>1121</v>
      </c>
      <c r="D62" s="40">
        <v>1760</v>
      </c>
      <c r="E62" s="10" t="s">
        <v>491</v>
      </c>
      <c r="F62" s="22" t="s">
        <v>149</v>
      </c>
      <c r="G62" s="23">
        <v>25</v>
      </c>
      <c r="H62" s="25" t="s">
        <v>292</v>
      </c>
      <c r="I62" s="10" t="s">
        <v>120</v>
      </c>
      <c r="J62" s="14">
        <v>139</v>
      </c>
      <c r="K62" s="10" t="s">
        <v>492</v>
      </c>
      <c r="L62" s="42" t="s">
        <v>98</v>
      </c>
      <c r="M62" s="42" t="s">
        <v>99</v>
      </c>
      <c r="N62" s="43" t="str">
        <f t="shared" si="0"/>
        <v>&lt;AirportData&gt;
          &lt;PK&gt;61&lt;/PK&gt;
          &lt;Name&gt;Sachon (SOUTH KOREA)&lt;/Name&gt;
          &lt;XCoor&gt;1121&lt;/XCoor&gt;
          &lt;YCoor&gt;1760&lt;/YCoor&gt;
          &lt;Twr&gt;305.4
130.2&lt;/Twr&gt;
          &lt;TcnCh&gt;037x&lt;/TcnCh&gt;
          &lt;TcnRng&gt;25&lt;/TcnRng&gt;
          &lt;Ils&gt;111.5 (05L)
108.1 (23R)&lt;/Ils&gt;
          &lt;Rwy&gt;05/23 L/R&lt;/Rwy&gt;
          &lt;Elv&gt;139&lt;/Elv&gt;
          &lt;GPSCoor&gt;N35°07.95'
E129°09.96'&lt;/GPSCoor&gt;
&lt;/AirportData&gt;</v>
      </c>
    </row>
    <row r="63" spans="1:14" ht="30">
      <c r="A63" s="39">
        <v>62</v>
      </c>
      <c r="B63" s="58" t="s">
        <v>366</v>
      </c>
      <c r="C63" s="40">
        <v>1195</v>
      </c>
      <c r="D63" s="40">
        <v>251</v>
      </c>
      <c r="E63" s="10" t="s">
        <v>493</v>
      </c>
      <c r="F63" s="22" t="s">
        <v>166</v>
      </c>
      <c r="G63" s="23">
        <v>75</v>
      </c>
      <c r="H63" s="24" t="s">
        <v>163</v>
      </c>
      <c r="I63" s="10" t="s">
        <v>120</v>
      </c>
      <c r="J63" s="14">
        <v>4478</v>
      </c>
      <c r="K63" s="10" t="s">
        <v>494</v>
      </c>
      <c r="L63" s="42" t="s">
        <v>98</v>
      </c>
      <c r="M63" s="42" t="s">
        <v>99</v>
      </c>
      <c r="N63" s="43" t="str">
        <f t="shared" si="0"/>
        <v>&lt;AirportData&gt;
          &lt;PK&gt;62&lt;/PK&gt;
          &lt;Name&gt;Samjiyon (NORTH KOREA)&lt;/Name&gt;
          &lt;XCoor&gt;1195&lt;/XCoor&gt;
          &lt;YCoor&gt;251&lt;/YCoor&gt;
          &lt;Twr&gt;299.1
131.8&lt;/Twr&gt;
          &lt;TcnCh&gt;050x&lt;/TcnCh&gt;
          &lt;TcnRng&gt;75&lt;/TcnRng&gt;
          &lt;Ils&gt;No ILS&lt;/Ils&gt;
          &lt;Rwy&gt;05/23 L/R&lt;/Rwy&gt;
          &lt;Elv&gt;4478&lt;/Elv&gt;
          &lt;GPSCoor&gt;N41°55.00'
E130°13.07'&lt;/GPSCoor&gt;
&lt;/AirportData&gt;</v>
      </c>
    </row>
    <row r="64" spans="1:14" ht="30">
      <c r="A64" s="39">
        <v>63</v>
      </c>
      <c r="B64" s="58" t="s">
        <v>367</v>
      </c>
      <c r="C64" s="40">
        <v>666</v>
      </c>
      <c r="D64" s="40">
        <v>925</v>
      </c>
      <c r="E64" s="10" t="s">
        <v>393</v>
      </c>
      <c r="F64" s="13" t="s">
        <v>212</v>
      </c>
      <c r="G64" s="41" t="s">
        <v>259</v>
      </c>
      <c r="H64" s="41" t="s">
        <v>245</v>
      </c>
      <c r="I64" s="10" t="s">
        <v>143</v>
      </c>
      <c r="J64" s="14" t="s">
        <v>293</v>
      </c>
      <c r="K64" s="10" t="s">
        <v>495</v>
      </c>
      <c r="L64" s="42" t="s">
        <v>98</v>
      </c>
      <c r="M64" s="42" t="s">
        <v>99</v>
      </c>
      <c r="N64" s="43" t="str">
        <f t="shared" si="0"/>
        <v>&lt;AirportData&gt;
          &lt;PK&gt;63&lt;/PK&gt;
          &lt;Name&gt;Sangwon HS (NORTH KOREA)&lt;/Name&gt;
          &lt;XCoor&gt;666&lt;/XCoor&gt;
          &lt;YCoor&gt;925&lt;/YCoor&gt;
          &lt;Twr&gt;233.7
127.7&lt;/Twr&gt;
          &lt;TcnCh&gt;059X&lt;/TcnCh&gt;
          &lt;TcnRng&gt;R140°&lt;/TcnRng&gt;
          &lt;Ils&gt;Dme14&lt;/Ils&gt;
          &lt;Rwy&gt;09/27&lt;/Rwy&gt;
          &lt;Elv&gt;326&lt;/Elv&gt;
          &lt;GPSCoor&gt;N38°53.18'
E126°50.17'&lt;/GPSCoor&gt;
&lt;/AirportData&gt;</v>
      </c>
    </row>
    <row r="65" spans="1:14" ht="30">
      <c r="A65" s="39">
        <v>64</v>
      </c>
      <c r="B65" s="58" t="s">
        <v>368</v>
      </c>
      <c r="C65" s="40">
        <v>774</v>
      </c>
      <c r="D65" s="40">
        <v>1414</v>
      </c>
      <c r="E65" s="10" t="s">
        <v>496</v>
      </c>
      <c r="F65" s="13" t="s">
        <v>151</v>
      </c>
      <c r="G65" s="14">
        <v>50</v>
      </c>
      <c r="H65" s="10" t="s">
        <v>152</v>
      </c>
      <c r="I65" s="10" t="s">
        <v>153</v>
      </c>
      <c r="J65" s="14">
        <v>26</v>
      </c>
      <c r="K65" s="10" t="s">
        <v>497</v>
      </c>
      <c r="L65" s="42" t="s">
        <v>98</v>
      </c>
      <c r="M65" s="42" t="s">
        <v>99</v>
      </c>
      <c r="N65" s="43" t="str">
        <f t="shared" si="0"/>
        <v>&lt;AirportData&gt;
          &lt;PK&gt;64&lt;/PK&gt;
          &lt;Name&gt;Seosan (SOUTH KOREA)&lt;/Name&gt;
          &lt;XCoor&gt;774&lt;/XCoor&gt;
          &lt;YCoor&gt;1414&lt;/YCoor&gt;
          &lt;Twr&gt;353.1
136.75&lt;/Twr&gt;
          &lt;TcnCh&gt;052x&lt;/TcnCh&gt;
          &lt;TcnRng&gt;50&lt;/TcnRng&gt;
          &lt;Ils&gt;111.5 (02R)&lt;/Ils&gt;
          &lt;Rwy&gt;02/20 L/R&lt;/Rwy&gt;
          &lt;Elv&gt;26&lt;/Elv&gt;
          &lt;GPSCoor&gt;N36°41.71'
E127°19.74'&lt;/GPSCoor&gt;
&lt;/AirportData&gt;</v>
      </c>
    </row>
    <row r="66" spans="1:14" ht="30">
      <c r="A66" s="39">
        <v>65</v>
      </c>
      <c r="B66" s="58" t="s">
        <v>369</v>
      </c>
      <c r="C66" s="40">
        <v>904</v>
      </c>
      <c r="D66" s="40">
        <v>1241</v>
      </c>
      <c r="E66" s="10" t="s">
        <v>498</v>
      </c>
      <c r="F66" s="13" t="s">
        <v>150</v>
      </c>
      <c r="G66" s="18">
        <v>25</v>
      </c>
      <c r="H66" s="17" t="s">
        <v>112</v>
      </c>
      <c r="I66" s="10" t="s">
        <v>294</v>
      </c>
      <c r="J66" s="14">
        <v>258</v>
      </c>
      <c r="K66" s="10" t="s">
        <v>499</v>
      </c>
      <c r="L66" s="42" t="s">
        <v>98</v>
      </c>
      <c r="M66" s="42" t="s">
        <v>99</v>
      </c>
      <c r="N66" s="43" t="str">
        <f t="shared" si="0"/>
        <v>&lt;AirportData&gt;
          &lt;PK&gt;65&lt;/PK&gt;
          &lt;Name&gt;Seoul (SOUTH KOREA)&lt;/Name&gt;
          &lt;XCoor&gt;904&lt;/XCoor&gt;
          &lt;YCoor&gt;1241&lt;/YCoor&gt;
          &lt;Twr&gt;237.1
126.2&lt;/Twr&gt;
          &lt;TcnCh&gt;046x&lt;/TcnCh&gt;
          &lt;TcnRng&gt;25&lt;/TcnRng&gt;
          &lt;Ils&gt;110.9 (19)&lt;/Ils&gt;
          &lt;Rwy&gt;19/01
18/36&lt;/Rwy&gt;
          &lt;Elv&gt;258&lt;/Elv&gt;
          &lt;GPSCoor&gt;N37°26.97'
E128°07.13'&lt;/GPSCoor&gt;
&lt;/AirportData&gt;</v>
      </c>
    </row>
    <row r="67" spans="1:14" ht="30">
      <c r="A67" s="39">
        <v>66</v>
      </c>
      <c r="B67" s="58" t="s">
        <v>370</v>
      </c>
      <c r="C67" s="40">
        <v>103</v>
      </c>
      <c r="D67" s="40">
        <v>250</v>
      </c>
      <c r="E67" s="10" t="s">
        <v>500</v>
      </c>
      <c r="F67" s="13" t="s">
        <v>267</v>
      </c>
      <c r="G67" s="18">
        <v>100</v>
      </c>
      <c r="H67" s="19" t="s">
        <v>163</v>
      </c>
      <c r="I67" s="10" t="s">
        <v>120</v>
      </c>
      <c r="J67" s="14">
        <v>254</v>
      </c>
      <c r="K67" s="10" t="s">
        <v>501</v>
      </c>
      <c r="L67" s="42" t="s">
        <v>98</v>
      </c>
      <c r="M67" s="42" t="s">
        <v>99</v>
      </c>
      <c r="N67" s="43" t="str">
        <f t="shared" ref="N67:N87" si="1">CONCATENATE("&lt;AirportData&gt;",
M67,
"&lt;PK&gt;",A67,"&lt;/PK&gt;",
M67,
"&lt;Name&gt;",B67,"&lt;/Name&gt;",
M67,
"&lt;XCoor&gt;",C67,"&lt;/XCoor&gt;",
M67,
"&lt;YCoor&gt;",D67,"&lt;/YCoor&gt;",
M67,
"&lt;Twr&gt;",E67,"&lt;/Twr&gt;",
M67,
"&lt;TcnCh&gt;",F67,"&lt;/TcnCh&gt;",
M67,
"&lt;TcnRng&gt;",G67,"&lt;/TcnRng&gt;",
M67,
"&lt;Ils&gt;",H67,"&lt;/Ils&gt;",
M67,
"&lt;Rwy&gt;",I67,"&lt;/Rwy&gt;",
M67,
"&lt;Elv&gt;",J67,"&lt;/Elv&gt;",
M67,
"&lt;GPSCoor&gt;",K67,"&lt;/GPSCoor&gt;",
L67,
"&lt;/AirportData&gt;")</f>
        <v>&lt;AirportData&gt;
          &lt;PK&gt;66&lt;/PK&gt;
          &lt;Name&gt;Shenyang (PEOPLE’s REPUBLIC of CHINA)&lt;/Name&gt;
          &lt;XCoor&gt;103&lt;/XCoor&gt;
          &lt;YCoor&gt;250&lt;/YCoor&gt;
          &lt;Twr&gt;395.5
151.9&lt;/Twr&gt;
          &lt;TcnCh&gt;088X&lt;/TcnCh&gt;
          &lt;TcnRng&gt;100&lt;/TcnRng&gt;
          &lt;Ils&gt;No ILS&lt;/Ils&gt;
          &lt;Rwy&gt;05/23 L/R&lt;/Rwy&gt;
          &lt;Elv&gt;254&lt;/Elv&gt;
          &lt;GPSCoor&gt;N41°55.75'
E123°38.53'&lt;/GPSCoor&gt;
&lt;/AirportData&gt;</v>
      </c>
    </row>
    <row r="68" spans="1:14" ht="30">
      <c r="A68" s="39">
        <v>67</v>
      </c>
      <c r="B68" s="58" t="s">
        <v>371</v>
      </c>
      <c r="C68" s="40">
        <v>910</v>
      </c>
      <c r="D68" s="40">
        <v>1274</v>
      </c>
      <c r="E68" s="10" t="s">
        <v>397</v>
      </c>
      <c r="F68" s="13" t="s">
        <v>111</v>
      </c>
      <c r="G68" s="60" t="s">
        <v>183</v>
      </c>
      <c r="H68" s="60" t="s">
        <v>199</v>
      </c>
      <c r="I68" s="10" t="s">
        <v>125</v>
      </c>
      <c r="J68" s="14">
        <v>363</v>
      </c>
      <c r="K68" s="10" t="s">
        <v>502</v>
      </c>
      <c r="L68" s="42" t="s">
        <v>98</v>
      </c>
      <c r="M68" s="42" t="s">
        <v>99</v>
      </c>
      <c r="N68" s="43" t="str">
        <f t="shared" si="1"/>
        <v>&lt;AirportData&gt;
          &lt;PK&gt;67&lt;/PK&gt;
          &lt;Name&gt;Singal (SOUTH KOREA)&lt;/Name&gt;
          &lt;XCoor&gt;910&lt;/XCoor&gt;
          &lt;YCoor&gt;1274&lt;/YCoor&gt;
          &lt;Twr&gt;233.8
122.8&lt;/Twr&gt;
          &lt;TcnCh&gt;046X&lt;/TcnCh&gt;
          &lt;TcnRng&gt;R190°&lt;/TcnRng&gt;
          &lt;Ils&gt;Dme08&lt;/Ils&gt;
          &lt;Rwy&gt;18/36&lt;/Rwy&gt;
          &lt;Elv&gt;363&lt;/Elv&gt;
          &lt;GPSCoor&gt;N37°19.42'
E128°07.97'&lt;/GPSCoor&gt;
&lt;/AirportData&gt;</v>
      </c>
    </row>
    <row r="69" spans="1:14" ht="30">
      <c r="A69" s="39">
        <v>68</v>
      </c>
      <c r="B69" s="58" t="s">
        <v>372</v>
      </c>
      <c r="C69" s="40">
        <v>1254</v>
      </c>
      <c r="D69" s="40">
        <v>1098</v>
      </c>
      <c r="E69" s="10" t="s">
        <v>503</v>
      </c>
      <c r="F69" s="13" t="s">
        <v>123</v>
      </c>
      <c r="G69" s="19" t="s">
        <v>124</v>
      </c>
      <c r="H69" s="17" t="s">
        <v>123</v>
      </c>
      <c r="I69" s="10" t="s">
        <v>125</v>
      </c>
      <c r="J69" s="14">
        <v>77</v>
      </c>
      <c r="K69" s="10" t="s">
        <v>504</v>
      </c>
      <c r="L69" s="42" t="s">
        <v>98</v>
      </c>
      <c r="M69" s="42" t="s">
        <v>99</v>
      </c>
      <c r="N69" s="43" t="str">
        <f t="shared" si="1"/>
        <v>&lt;AirportData&gt;
          &lt;PK&gt;68&lt;/PK&gt;
          &lt;Name&gt;Sokcho (SOUTH KOREA)&lt;/Name&gt;
          &lt;XCoor&gt;1254&lt;/XCoor&gt;
          &lt;YCoor&gt;1098&lt;/YCoor&gt;
          &lt;Twr&gt;236.6
122.2&lt;/Twr&gt;
          &lt;TcnCh&gt;U.S.&lt;/TcnCh&gt;
          &lt;TcnRng&gt;_&lt;/TcnRng&gt;
          &lt;Ils&gt;U.S.&lt;/Ils&gt;
          &lt;Rwy&gt;18/36&lt;/Rwy&gt;
          &lt;Elv&gt;77&lt;/Elv&gt;
          &lt;GPSCoor&gt;N38°06.84'
E130°09.07'&lt;/GPSCoor&gt;
&lt;/AirportData&gt;</v>
      </c>
    </row>
    <row r="70" spans="1:14" ht="30">
      <c r="A70" s="39">
        <v>69</v>
      </c>
      <c r="B70" s="58" t="s">
        <v>373</v>
      </c>
      <c r="C70" s="40">
        <v>397</v>
      </c>
      <c r="D70" s="40">
        <v>724</v>
      </c>
      <c r="E70" s="10" t="s">
        <v>393</v>
      </c>
      <c r="F70" s="13" t="s">
        <v>215</v>
      </c>
      <c r="G70" s="60" t="s">
        <v>260</v>
      </c>
      <c r="H70" s="60" t="s">
        <v>209</v>
      </c>
      <c r="I70" s="10" t="s">
        <v>143</v>
      </c>
      <c r="J70" s="14" t="s">
        <v>295</v>
      </c>
      <c r="K70" s="10" t="s">
        <v>505</v>
      </c>
      <c r="L70" s="42" t="s">
        <v>98</v>
      </c>
      <c r="M70" s="42" t="s">
        <v>99</v>
      </c>
      <c r="N70" s="43" t="str">
        <f t="shared" si="1"/>
        <v>&lt;AirportData&gt;
          &lt;PK&gt;69&lt;/PK&gt;
          &lt;Name&gt;Sonch'on SW (NORTH KOREA)&lt;/Name&gt;
          &lt;XCoor&gt;397&lt;/XCoor&gt;
          &lt;YCoor&gt;724&lt;/YCoor&gt;
          &lt;Twr&gt;233.7
127.7&lt;/Twr&gt;
          &lt;TcnCh&gt;055X&lt;/TcnCh&gt;
          &lt;TcnRng&gt;R150°&lt;/TcnRng&gt;
          &lt;Ils&gt;Dme32&lt;/Ils&gt;
          &lt;Rwy&gt;09/27&lt;/Rwy&gt;
          &lt;Elv&gt;281&lt;/Elv&gt;
          &lt;GPSCoor&gt;N39°47.61'
E125°19.20'&lt;/GPSCoor&gt;
&lt;/AirportData&gt;</v>
      </c>
    </row>
    <row r="71" spans="1:14" ht="30">
      <c r="A71" s="39">
        <v>70</v>
      </c>
      <c r="B71" s="58" t="s">
        <v>374</v>
      </c>
      <c r="C71" s="40">
        <v>992</v>
      </c>
      <c r="D71" s="40">
        <v>721</v>
      </c>
      <c r="E71" s="10" t="s">
        <v>506</v>
      </c>
      <c r="F71" s="13" t="s">
        <v>214</v>
      </c>
      <c r="G71" s="19" t="s">
        <v>179</v>
      </c>
      <c r="H71" s="19" t="s">
        <v>207</v>
      </c>
      <c r="I71" s="10" t="s">
        <v>141</v>
      </c>
      <c r="J71" s="14">
        <v>32</v>
      </c>
      <c r="K71" s="10" t="s">
        <v>507</v>
      </c>
      <c r="L71" s="42" t="s">
        <v>98</v>
      </c>
      <c r="M71" s="42" t="s">
        <v>99</v>
      </c>
      <c r="N71" s="43" t="str">
        <f t="shared" si="1"/>
        <v>&lt;AirportData&gt;
          &lt;PK&gt;70&lt;/PK&gt;
          &lt;Name&gt;Sondok (NORTH KOREA)&lt;/Name&gt;
          &lt;XCoor&gt;992&lt;/XCoor&gt;
          &lt;YCoor&gt;721&lt;/YCoor&gt;
          &lt;Twr&gt;343.8
136.6&lt;/Twr&gt;
          &lt;TcnCh&gt;054X&lt;/TcnCh&gt;
          &lt;TcnRng&gt;R360°&lt;/TcnRng&gt;
          &lt;Ils&gt;Dme35&lt;/Ils&gt;
          &lt;Rwy&gt;02/20&lt;/Rwy&gt;
          &lt;Elv&gt;32&lt;/Elv&gt;
          &lt;GPSCoor&gt;N39°48.12'
E128°47.39'&lt;/GPSCoor&gt;
&lt;/AirportData&gt;</v>
      </c>
    </row>
    <row r="72" spans="1:14" ht="30">
      <c r="A72" s="39">
        <v>71</v>
      </c>
      <c r="B72" s="58" t="s">
        <v>375</v>
      </c>
      <c r="C72" s="40">
        <v>920</v>
      </c>
      <c r="D72" s="40">
        <v>1366</v>
      </c>
      <c r="E72" s="10" t="s">
        <v>397</v>
      </c>
      <c r="F72" s="13" t="s">
        <v>105</v>
      </c>
      <c r="G72" s="60" t="s">
        <v>184</v>
      </c>
      <c r="H72" s="60" t="s">
        <v>200</v>
      </c>
      <c r="I72" s="10" t="s">
        <v>125</v>
      </c>
      <c r="J72" s="14">
        <v>191</v>
      </c>
      <c r="K72" s="10" t="s">
        <v>508</v>
      </c>
      <c r="L72" s="42" t="s">
        <v>98</v>
      </c>
      <c r="M72" s="42" t="s">
        <v>99</v>
      </c>
      <c r="N72" s="43" t="str">
        <f t="shared" si="1"/>
        <v>&lt;AirportData&gt;
          &lt;PK&gt;71&lt;/PK&gt;
          &lt;Name&gt;Songwhan (SOUTH KOREA)&lt;/Name&gt;
          &lt;XCoor&gt;920&lt;/XCoor&gt;
          &lt;YCoor&gt;1366&lt;/YCoor&gt;
          &lt;Twr&gt;233.8
122.8&lt;/Twr&gt;
          &lt;TcnCh&gt;019X&lt;/TcnCh&gt;
          &lt;TcnRng&gt;R125°&lt;/TcnRng&gt;
          &lt;Ils&gt;Dme06&lt;/Ils&gt;
          &lt;Rwy&gt;18/36&lt;/Rwy&gt;
          &lt;Elv&gt;191&lt;/Elv&gt;
          &lt;GPSCoor&gt;N36°54.64'
E128°09.66'&lt;/GPSCoor&gt;
&lt;/AirportData&gt;</v>
      </c>
    </row>
    <row r="73" spans="1:14" ht="30">
      <c r="A73" s="39">
        <v>72</v>
      </c>
      <c r="B73" s="58" t="s">
        <v>376</v>
      </c>
      <c r="C73" s="40">
        <v>1485</v>
      </c>
      <c r="D73" s="40">
        <v>285</v>
      </c>
      <c r="E73" s="10" t="s">
        <v>393</v>
      </c>
      <c r="F73" s="13" t="s">
        <v>213</v>
      </c>
      <c r="G73" s="47" t="s">
        <v>261</v>
      </c>
      <c r="H73" s="47" t="s">
        <v>238</v>
      </c>
      <c r="I73" s="10" t="s">
        <v>143</v>
      </c>
      <c r="J73" s="14" t="s">
        <v>296</v>
      </c>
      <c r="K73" s="10" t="s">
        <v>509</v>
      </c>
      <c r="L73" s="42" t="s">
        <v>98</v>
      </c>
      <c r="M73" s="42" t="s">
        <v>99</v>
      </c>
      <c r="N73" s="43" t="str">
        <f t="shared" si="1"/>
        <v>&lt;AirportData&gt;
          &lt;PK&gt;72&lt;/PK&gt;
          &lt;Name&gt;Sugam-Ni (NORTH KOREA)&lt;/Name&gt;
          &lt;XCoor&gt;1485&lt;/XCoor&gt;
          &lt;YCoor&gt;285&lt;/YCoor&gt;
          &lt;Twr&gt;233.7
127.7&lt;/Twr&gt;
          &lt;TcnCh&gt;050X&lt;/TcnCh&gt;
          &lt;TcnRng&gt;R095°&lt;/TcnRng&gt;
          &lt;Ils&gt;Dme79&lt;/Ils&gt;
          &lt;Rwy&gt;09/27&lt;/Rwy&gt;
          &lt;Elv&gt;110&lt;/Elv&gt;
          &lt;GPSCoor&gt;N41°46.15'
E131°56.43'&lt;/GPSCoor&gt;
&lt;/AirportData&gt;</v>
      </c>
    </row>
    <row r="74" spans="1:14" ht="33.75">
      <c r="A74" s="39">
        <v>73</v>
      </c>
      <c r="B74" s="58" t="s">
        <v>377</v>
      </c>
      <c r="C74" s="40">
        <v>582</v>
      </c>
      <c r="D74" s="40">
        <v>839</v>
      </c>
      <c r="E74" s="10" t="s">
        <v>510</v>
      </c>
      <c r="F74" s="13" t="s">
        <v>167</v>
      </c>
      <c r="G74" s="30">
        <v>100</v>
      </c>
      <c r="H74" s="19" t="s">
        <v>511</v>
      </c>
      <c r="I74" s="10" t="s">
        <v>512</v>
      </c>
      <c r="J74" s="31">
        <v>174</v>
      </c>
      <c r="K74" s="10" t="s">
        <v>513</v>
      </c>
      <c r="L74" s="42" t="s">
        <v>98</v>
      </c>
      <c r="M74" s="42" t="s">
        <v>99</v>
      </c>
      <c r="N74" s="43" t="str">
        <f t="shared" si="1"/>
        <v>&lt;AirportData&gt;
          &lt;PK&gt;73&lt;/PK&gt;
          &lt;Name&gt;Sunan (NORTH KOREA)&lt;/Name&gt;
          &lt;XCoor&gt;582&lt;/XCoor&gt;
          &lt;YCoor&gt;839&lt;/YCoor&gt;
          &lt;Twr&gt;264.0
133.0&lt;/Twr&gt;
          &lt;TcnCh&gt;051x&lt;/TcnCh&gt;
          &lt;TcnRng&gt;100&lt;/TcnRng&gt;
          &lt;Ils&gt;RWY18:109.9
RWY34:110.3
RWY36:109.5&lt;/Ils&gt;
          &lt;Rwy&gt;18/36
16/34&lt;/Rwy&gt;
          &lt;Elv&gt;174&lt;/Elv&gt;
          &lt;GPSCoor&gt;N39°15.09'
E126°21.82'&lt;/GPSCoor&gt;
&lt;/AirportData&gt;</v>
      </c>
    </row>
    <row r="75" spans="1:14" ht="30">
      <c r="A75" s="39">
        <v>74</v>
      </c>
      <c r="B75" s="58" t="s">
        <v>378</v>
      </c>
      <c r="C75" s="40">
        <v>637</v>
      </c>
      <c r="D75" s="40">
        <v>802</v>
      </c>
      <c r="E75" s="10" t="s">
        <v>514</v>
      </c>
      <c r="F75" s="13" t="s">
        <v>113</v>
      </c>
      <c r="G75" s="19" t="s">
        <v>182</v>
      </c>
      <c r="H75" s="19" t="s">
        <v>224</v>
      </c>
      <c r="I75" s="10" t="s">
        <v>122</v>
      </c>
      <c r="J75" s="14">
        <v>228</v>
      </c>
      <c r="K75" s="10" t="s">
        <v>515</v>
      </c>
      <c r="L75" s="42" t="s">
        <v>98</v>
      </c>
      <c r="M75" s="42" t="s">
        <v>99</v>
      </c>
      <c r="N75" s="43" t="str">
        <f t="shared" si="1"/>
        <v>&lt;AirportData&gt;
          &lt;PK&gt;74&lt;/PK&gt;
          &lt;Name&gt;Sunch'on (NORTH KOREA)&lt;/Name&gt;
          &lt;XCoor&gt;637&lt;/XCoor&gt;
          &lt;YCoor&gt;802&lt;/YCoor&gt;
          &lt;Twr&gt;253.1
124.0&lt;/Twr&gt;
          &lt;TcnCh&gt;051X&lt;/TcnCh&gt;
          &lt;TcnRng&gt;R055°&lt;/TcnRng&gt;
          &lt;Ils&gt;Dme19&lt;/Ils&gt;
          &lt;Rwy&gt;16/34 L/R&lt;/Rwy&gt;
          &lt;Elv&gt;228&lt;/Elv&gt;
          &lt;GPSCoor&gt;N39°27.03'
E126°42.25'&lt;/GPSCoor&gt;
&lt;/AirportData&gt;</v>
      </c>
    </row>
    <row r="76" spans="1:14" ht="30">
      <c r="A76" s="39">
        <v>75</v>
      </c>
      <c r="B76" s="58" t="s">
        <v>379</v>
      </c>
      <c r="C76" s="40">
        <v>880</v>
      </c>
      <c r="D76" s="40">
        <v>1282</v>
      </c>
      <c r="E76" s="10" t="s">
        <v>516</v>
      </c>
      <c r="F76" s="13" t="s">
        <v>154</v>
      </c>
      <c r="G76" s="18">
        <v>50</v>
      </c>
      <c r="H76" s="17" t="s">
        <v>110</v>
      </c>
      <c r="I76" s="10" t="s">
        <v>132</v>
      </c>
      <c r="J76" s="14">
        <v>167</v>
      </c>
      <c r="K76" s="10" t="s">
        <v>517</v>
      </c>
      <c r="L76" s="42" t="s">
        <v>98</v>
      </c>
      <c r="M76" s="42" t="s">
        <v>99</v>
      </c>
      <c r="N76" s="43" t="str">
        <f t="shared" si="1"/>
        <v>&lt;AirportData&gt;
          &lt;PK&gt;75&lt;/PK&gt;
          &lt;Name&gt;Suwon (SOUTH KOREA)&lt;/Name&gt;
          &lt;XCoor&gt;880&lt;/XCoor&gt;
          &lt;YCoor&gt;1282&lt;/YCoor&gt;
          &lt;Twr&gt;366.0
126.2&lt;/Twr&gt;
          &lt;TcnCh&gt;022x&lt;/TcnCh&gt;
          &lt;TcnRng&gt;50&lt;/TcnRng&gt;
          &lt;Ils&gt;108.5 (32L)&lt;/Ils&gt;
          &lt;Rwy&gt;14/32 L/R&lt;/Rwy&gt;
          &lt;Elv&gt;167&lt;/Elv&gt;
          &lt;GPSCoor&gt;N37°16.73'
E127°57.15'&lt;/GPSCoor&gt;
&lt;/AirportData&gt;</v>
      </c>
    </row>
    <row r="77" spans="1:14" ht="30">
      <c r="A77" s="39">
        <v>76</v>
      </c>
      <c r="B77" s="58" t="s">
        <v>380</v>
      </c>
      <c r="C77" s="40">
        <v>833</v>
      </c>
      <c r="D77" s="40">
        <v>1043</v>
      </c>
      <c r="E77" s="10" t="s">
        <v>393</v>
      </c>
      <c r="F77" s="13" t="s">
        <v>113</v>
      </c>
      <c r="G77" s="47" t="s">
        <v>262</v>
      </c>
      <c r="H77" s="47" t="s">
        <v>246</v>
      </c>
      <c r="I77" s="10" t="s">
        <v>143</v>
      </c>
      <c r="J77" s="14" t="s">
        <v>297</v>
      </c>
      <c r="K77" s="10" t="s">
        <v>518</v>
      </c>
      <c r="L77" s="42" t="s">
        <v>98</v>
      </c>
      <c r="M77" s="42" t="s">
        <v>99</v>
      </c>
      <c r="N77" s="43" t="str">
        <f t="shared" si="1"/>
        <v>&lt;AirportData&gt;
          &lt;PK&gt;76&lt;/PK&gt;
          &lt;Name&gt;Taebukpo-Ri (NORTH KOREA)&lt;/Name&gt;
          &lt;XCoor&gt;833&lt;/XCoor&gt;
          &lt;YCoor&gt;1043&lt;/YCoor&gt;
          &lt;Twr&gt;233.7
127.7&lt;/Twr&gt;
          &lt;TcnCh&gt;051X&lt;/TcnCh&gt;
          &lt;TcnRng&gt;R130°&lt;/TcnRng&gt;
          &lt;Ils&gt;Dme88&lt;/Ils&gt;
          &lt;Rwy&gt;09/27&lt;/Rwy&gt;
          &lt;Elv&gt;458&lt;/Elv&gt;
          &lt;GPSCoor&gt;N38°21.39'
E127°46.20'&lt;/GPSCoor&gt;
&lt;/AirportData&gt;</v>
      </c>
    </row>
    <row r="78" spans="1:14" ht="30">
      <c r="A78" s="39">
        <v>77</v>
      </c>
      <c r="B78" s="58" t="s">
        <v>381</v>
      </c>
      <c r="C78" s="40">
        <v>542</v>
      </c>
      <c r="D78" s="40">
        <v>684</v>
      </c>
      <c r="E78" s="10" t="s">
        <v>519</v>
      </c>
      <c r="F78" s="13" t="s">
        <v>113</v>
      </c>
      <c r="G78" s="19" t="s">
        <v>232</v>
      </c>
      <c r="H78" s="19" t="s">
        <v>197</v>
      </c>
      <c r="I78" s="10" t="s">
        <v>160</v>
      </c>
      <c r="J78" s="14" t="s">
        <v>298</v>
      </c>
      <c r="K78" s="10" t="s">
        <v>520</v>
      </c>
      <c r="L78" s="42" t="s">
        <v>98</v>
      </c>
      <c r="M78" s="42" t="s">
        <v>99</v>
      </c>
      <c r="N78" s="43" t="str">
        <f t="shared" si="1"/>
        <v>&lt;AirportData&gt;
          &lt;PK&gt;77&lt;/PK&gt;
          &lt;Name&gt;T'aech'on (NORTH KOREA)&lt;/Name&gt;
          &lt;XCoor&gt;542&lt;/XCoor&gt;
          &lt;YCoor&gt;684&lt;/YCoor&gt;
          &lt;Twr&gt;275.5
119.02&lt;/Twr&gt;
          &lt;TcnCh&gt;051X&lt;/TcnCh&gt;
          &lt;TcnRng&gt;R345°&lt;/TcnRng&gt;
          &lt;Ils&gt;Dme43&lt;/Ils&gt;
          &lt;Rwy&gt;12/30&lt;/Rwy&gt;
          &lt;Elv&gt;213&lt;/Elv&gt;
          &lt;GPSCoor&gt;N39°57.84'
E126°10.17'&lt;/GPSCoor&gt;
&lt;/AirportData&gt;</v>
      </c>
    </row>
    <row r="79" spans="1:14" ht="30">
      <c r="A79" s="39">
        <v>78</v>
      </c>
      <c r="B79" s="58" t="s">
        <v>382</v>
      </c>
      <c r="C79" s="40">
        <v>1246</v>
      </c>
      <c r="D79" s="40">
        <v>1575</v>
      </c>
      <c r="E79" s="10" t="s">
        <v>521</v>
      </c>
      <c r="F79" s="13" t="s">
        <v>155</v>
      </c>
      <c r="G79" s="18">
        <v>25</v>
      </c>
      <c r="H79" s="17" t="s">
        <v>156</v>
      </c>
      <c r="I79" s="10" t="s">
        <v>147</v>
      </c>
      <c r="J79" s="14">
        <v>353</v>
      </c>
      <c r="K79" s="10" t="s">
        <v>522</v>
      </c>
      <c r="L79" s="42" t="s">
        <v>98</v>
      </c>
      <c r="M79" s="42" t="s">
        <v>99</v>
      </c>
      <c r="N79" s="43" t="str">
        <f t="shared" si="1"/>
        <v>&lt;AirportData&gt;
          &lt;PK&gt;78&lt;/PK&gt;
          &lt;Name&gt;Taegu (SOUTH KOREA)&lt;/Name&gt;
          &lt;XCoor&gt;1246&lt;/XCoor&gt;
          &lt;YCoor&gt;1575&lt;/YCoor&gt;
          &lt;Twr&gt;365.0
126.2&lt;/Twr&gt;
          &lt;TcnCh&gt;125x&lt;/TcnCh&gt;
          &lt;TcnRng&gt;25&lt;/TcnRng&gt;
          &lt;Ils&gt;108.7 (32)&lt;/Ils&gt;
          &lt;Rwy&gt;14/32&lt;/Rwy&gt;
          &lt;Elv&gt;353&lt;/Elv&gt;
          &lt;GPSCoor&gt;N35°58.41'
E129°55.55'&lt;/GPSCoor&gt;
&lt;/AirportData&gt;</v>
      </c>
    </row>
    <row r="80" spans="1:14" ht="30">
      <c r="A80" s="39">
        <v>79</v>
      </c>
      <c r="B80" s="58" t="s">
        <v>383</v>
      </c>
      <c r="C80" s="40">
        <v>500</v>
      </c>
      <c r="D80" s="40">
        <v>1087</v>
      </c>
      <c r="E80" s="10" t="s">
        <v>523</v>
      </c>
      <c r="F80" s="13" t="s">
        <v>100</v>
      </c>
      <c r="G80" s="19" t="s">
        <v>233</v>
      </c>
      <c r="H80" s="19" t="s">
        <v>230</v>
      </c>
      <c r="I80" s="10" t="s">
        <v>127</v>
      </c>
      <c r="J80" s="14" t="s">
        <v>288</v>
      </c>
      <c r="K80" s="10" t="s">
        <v>524</v>
      </c>
      <c r="L80" s="42" t="s">
        <v>98</v>
      </c>
      <c r="M80" s="42" t="s">
        <v>99</v>
      </c>
      <c r="N80" s="43" t="str">
        <f t="shared" si="1"/>
        <v>&lt;AirportData&gt;
          &lt;PK&gt;79&lt;/PK&gt;
          &lt;Name&gt;Taetan (NORTH KOREA)&lt;/Name&gt;
          &lt;XCoor&gt;500&lt;/XCoor&gt;
          &lt;YCoor&gt;1087&lt;/YCoor&gt;
          &lt;Twr&gt;288.7
117.3&lt;/Twr&gt;
          &lt;TcnCh&gt;058X&lt;/TcnCh&gt;
          &lt;TcnRng&gt;R320°&lt;/TcnRng&gt;
          &lt;Ils&gt;Dme12&lt;/Ils&gt;
          &lt;Rwy&gt;08/26&lt;/Rwy&gt;
          &lt;Elv&gt;174&lt;/Elv&gt;
          &lt;GPSCoor&gt;N38°08.63'
E125°50.96'&lt;/GPSCoor&gt;
&lt;/AirportData&gt;</v>
      </c>
    </row>
    <row r="81" spans="1:14" ht="30">
      <c r="A81" s="39">
        <v>80</v>
      </c>
      <c r="B81" s="58" t="s">
        <v>384</v>
      </c>
      <c r="C81" s="40">
        <v>1290</v>
      </c>
      <c r="D81" s="40">
        <v>583</v>
      </c>
      <c r="E81" s="10" t="s">
        <v>393</v>
      </c>
      <c r="F81" s="13" t="s">
        <v>213</v>
      </c>
      <c r="G81" s="47" t="s">
        <v>263</v>
      </c>
      <c r="H81" s="47" t="s">
        <v>247</v>
      </c>
      <c r="I81" s="10" t="s">
        <v>143</v>
      </c>
      <c r="J81" s="14" t="s">
        <v>299</v>
      </c>
      <c r="K81" s="10" t="s">
        <v>525</v>
      </c>
      <c r="L81" s="42" t="s">
        <v>98</v>
      </c>
      <c r="M81" s="42" t="s">
        <v>99</v>
      </c>
      <c r="N81" s="43" t="str">
        <f t="shared" si="1"/>
        <v>&lt;AirportData&gt;
          &lt;PK&gt;80&lt;/PK&gt;
          &lt;Name&gt;Tangch'on HS (NORTH KOREA)&lt;/Name&gt;
          &lt;XCoor&gt;1290&lt;/XCoor&gt;
          &lt;YCoor&gt;583&lt;/YCoor&gt;
          &lt;Twr&gt;233.7
127.7&lt;/Twr&gt;
          &lt;TcnCh&gt;050X&lt;/TcnCh&gt;
          &lt;TcnRng&gt;R165°&lt;/TcnRng&gt;
          &lt;Ils&gt;Dme95&lt;/Ils&gt;
          &lt;Rwy&gt;09/27&lt;/Rwy&gt;
          &lt;Elv&gt;196&lt;/Elv&gt;
          &lt;GPSCoor&gt;N40°25.33'
E130°36.18'&lt;/GPSCoor&gt;
&lt;/AirportData&gt;</v>
      </c>
    </row>
    <row r="82" spans="1:14" ht="30">
      <c r="A82" s="39">
        <v>81</v>
      </c>
      <c r="B82" s="58" t="s">
        <v>385</v>
      </c>
      <c r="C82" s="40">
        <v>1024</v>
      </c>
      <c r="D82" s="40">
        <v>661</v>
      </c>
      <c r="E82" s="10" t="s">
        <v>526</v>
      </c>
      <c r="F82" s="13" t="s">
        <v>214</v>
      </c>
      <c r="G82" s="19" t="s">
        <v>178</v>
      </c>
      <c r="H82" s="19" t="s">
        <v>231</v>
      </c>
      <c r="I82" s="10" t="s">
        <v>153</v>
      </c>
      <c r="J82" s="14" t="s">
        <v>300</v>
      </c>
      <c r="K82" s="10" t="s">
        <v>527</v>
      </c>
      <c r="L82" s="42" t="s">
        <v>98</v>
      </c>
      <c r="M82" s="42" t="s">
        <v>99</v>
      </c>
      <c r="N82" s="43" t="str">
        <f t="shared" si="1"/>
        <v>&lt;AirportData&gt;
          &lt;PK&gt;81&lt;/PK&gt;
          &lt;Name&gt;Toksan (NORTH KOREA)&lt;/Name&gt;
          &lt;XCoor&gt;1024&lt;/XCoor&gt;
          &lt;YCoor&gt;661&lt;/YCoor&gt;
          &lt;Twr&gt;324.8
124.6&lt;/Twr&gt;
          &lt;TcnCh&gt;054X&lt;/TcnCh&gt;
          &lt;TcnRng&gt;R010°&lt;/TcnRng&gt;
          &lt;Ils&gt;Dme52&lt;/Ils&gt;
          &lt;Rwy&gt;02/20 L/R&lt;/Rwy&gt;
          &lt;Elv&gt;447&lt;/Elv&gt;
          &lt;GPSCoor&gt;N40°04.22'
E129°00.13'&lt;/GPSCoor&gt;
&lt;/AirportData&gt;</v>
      </c>
    </row>
    <row r="83" spans="1:14" ht="30">
      <c r="A83" s="39">
        <v>82</v>
      </c>
      <c r="B83" s="58" t="s">
        <v>386</v>
      </c>
      <c r="C83" s="40">
        <v>345</v>
      </c>
      <c r="D83" s="40">
        <v>623</v>
      </c>
      <c r="E83" s="10" t="s">
        <v>528</v>
      </c>
      <c r="F83" s="13" t="s">
        <v>168</v>
      </c>
      <c r="G83" s="18" t="s">
        <v>301</v>
      </c>
      <c r="H83" s="19" t="s">
        <v>163</v>
      </c>
      <c r="I83" s="10" t="s">
        <v>120</v>
      </c>
      <c r="J83" s="14" t="s">
        <v>302</v>
      </c>
      <c r="K83" s="10" t="s">
        <v>529</v>
      </c>
      <c r="L83" s="42" t="s">
        <v>98</v>
      </c>
      <c r="M83" s="42" t="s">
        <v>99</v>
      </c>
      <c r="N83" s="43" t="str">
        <f t="shared" si="1"/>
        <v>&lt;AirportData&gt;
          &lt;PK&gt;82&lt;/PK&gt;
          &lt;Name&gt;Uiju (NORTH KOREA)&lt;/Name&gt;
          &lt;XCoor&gt;345&lt;/XCoor&gt;
          &lt;YCoor&gt;623&lt;/YCoor&gt;
          &lt;Twr&gt;372.0
136.0&lt;/Twr&gt;
          &lt;TcnCh&gt;055x&lt;/TcnCh&gt;
          &lt;TcnRng&gt;75&lt;/TcnRng&gt;
          &lt;Ils&gt;No ILS&lt;/Ils&gt;
          &lt;Rwy&gt;05/23 L/R&lt;/Rwy&gt;
          &lt;Elv&gt;120&lt;/Elv&gt;
          &lt;GPSCoor&gt;N40°14.77'
E125°01.46'&lt;/GPSCoor&gt;
&lt;/AirportData&gt;</v>
      </c>
    </row>
    <row r="84" spans="1:14" ht="30">
      <c r="A84" s="39">
        <v>83</v>
      </c>
      <c r="B84" s="58" t="s">
        <v>387</v>
      </c>
      <c r="C84" s="40">
        <v>995</v>
      </c>
      <c r="D84" s="40">
        <v>852</v>
      </c>
      <c r="E84" s="10" t="s">
        <v>530</v>
      </c>
      <c r="F84" s="13" t="s">
        <v>169</v>
      </c>
      <c r="G84" s="18" t="s">
        <v>303</v>
      </c>
      <c r="H84" s="19" t="s">
        <v>163</v>
      </c>
      <c r="I84" s="10" t="s">
        <v>403</v>
      </c>
      <c r="J84" s="14" t="s">
        <v>304</v>
      </c>
      <c r="K84" s="10" t="s">
        <v>531</v>
      </c>
      <c r="L84" s="42" t="s">
        <v>98</v>
      </c>
      <c r="M84" s="42" t="s">
        <v>99</v>
      </c>
      <c r="N84" s="43" t="str">
        <f t="shared" si="1"/>
        <v>&lt;AirportData&gt;
          &lt;PK&gt;83&lt;/PK&gt;
          &lt;Name&gt;Wonsan (NORTH KOREA)&lt;/Name&gt;
          &lt;XCoor&gt;995&lt;/XCoor&gt;
          &lt;YCoor&gt;852&lt;/YCoor&gt;
          &lt;Twr&gt;244.4
123.8&lt;/Twr&gt;
          &lt;TcnCh&gt;054x&lt;/TcnCh&gt;
          &lt;TcnRng&gt;50&lt;/TcnRng&gt;
          &lt;Ils&gt;No ILS&lt;/Ils&gt;
          &lt;Rwy&gt;01/19
15/33&lt;/Rwy&gt;
          &lt;Elv&gt;14&lt;/Elv&gt;
          &lt;GPSCoor&gt;N39°12.55'
E128°45.76'&lt;/GPSCoor&gt;
&lt;/AirportData&gt;</v>
      </c>
    </row>
    <row r="85" spans="1:14" ht="30">
      <c r="A85" s="39">
        <v>84</v>
      </c>
      <c r="B85" s="58" t="s">
        <v>388</v>
      </c>
      <c r="C85" s="40">
        <v>1195</v>
      </c>
      <c r="D85" s="40">
        <v>1412</v>
      </c>
      <c r="E85" s="10" t="s">
        <v>532</v>
      </c>
      <c r="F85" s="22" t="s">
        <v>157</v>
      </c>
      <c r="G85" s="23">
        <v>50</v>
      </c>
      <c r="H85" s="25" t="s">
        <v>158</v>
      </c>
      <c r="I85" s="10" t="s">
        <v>127</v>
      </c>
      <c r="J85" s="14">
        <v>491</v>
      </c>
      <c r="K85" s="10" t="s">
        <v>533</v>
      </c>
      <c r="L85" s="42" t="s">
        <v>98</v>
      </c>
      <c r="M85" s="42" t="s">
        <v>99</v>
      </c>
      <c r="N85" s="43" t="str">
        <f t="shared" si="1"/>
        <v>&lt;AirportData&gt;
          &lt;PK&gt;84&lt;/PK&gt;
          &lt;Name&gt;Yechon (SOUTH KOREA)&lt;/Name&gt;
          &lt;XCoor&gt;1195&lt;/XCoor&gt;
          &lt;YCoor&gt;1412&lt;/YCoor&gt;
          &lt;Twr&gt;269.5
124.35&lt;/Twr&gt;
          &lt;TcnCh&gt;026x&lt;/TcnCh&gt;
          &lt;TcnRng&gt;50&lt;/TcnRng&gt;
          &lt;Ils&gt;109.3 (26)&lt;/Ils&gt;
          &lt;Rwy&gt;08/26&lt;/Rwy&gt;
          &lt;Elv&gt;491&lt;/Elv&gt;
          &lt;GPSCoor&gt;N36°41.68'
E129°40.93'&lt;/GPSCoor&gt;
&lt;/AirportData&gt;</v>
      </c>
    </row>
    <row r="86" spans="1:14" ht="30">
      <c r="A86" s="39">
        <v>85</v>
      </c>
      <c r="B86" s="58" t="s">
        <v>389</v>
      </c>
      <c r="C86" s="40">
        <v>952</v>
      </c>
      <c r="D86" s="40">
        <v>778</v>
      </c>
      <c r="E86" s="10" t="s">
        <v>393</v>
      </c>
      <c r="F86" s="13" t="s">
        <v>214</v>
      </c>
      <c r="G86" s="41" t="s">
        <v>264</v>
      </c>
      <c r="H86" s="41" t="s">
        <v>248</v>
      </c>
      <c r="I86" s="10" t="s">
        <v>143</v>
      </c>
      <c r="J86" s="14" t="s">
        <v>305</v>
      </c>
      <c r="K86" s="10" t="s">
        <v>534</v>
      </c>
      <c r="L86" s="42" t="s">
        <v>98</v>
      </c>
      <c r="M86" s="42" t="s">
        <v>99</v>
      </c>
      <c r="N86" s="43" t="str">
        <f t="shared" si="1"/>
        <v>&lt;AirportData&gt;
          &lt;PK&gt;85&lt;/PK&gt;
          &lt;Name&gt;Yonghung HS (NORTH KOREA)&lt;/Name&gt;
          &lt;XCoor&gt;952&lt;/XCoor&gt;
          &lt;YCoor&gt;778&lt;/YCoor&gt;
          &lt;Twr&gt;233.7
127.7&lt;/Twr&gt;
          &lt;TcnCh&gt;054X&lt;/TcnCh&gt;
          &lt;TcnRng&gt;R330°&lt;/TcnRng&gt;
          &lt;Ils&gt;Dme23&lt;/Ils&gt;
          &lt;Rwy&gt;09/27&lt;/Rwy&gt;
          &lt;Elv&gt;22&lt;/Elv&gt;
          &lt;GPSCoor&gt;N39°33.06'
E128°32.99'&lt;/GPSCoor&gt;
&lt;/AirportData&gt;</v>
      </c>
    </row>
    <row r="87" spans="1:14" ht="30">
      <c r="A87" s="39">
        <v>86</v>
      </c>
      <c r="B87" s="59" t="s">
        <v>390</v>
      </c>
      <c r="C87" s="40">
        <v>1235</v>
      </c>
      <c r="D87" s="40">
        <v>1377</v>
      </c>
      <c r="E87" s="12" t="s">
        <v>397</v>
      </c>
      <c r="F87" s="20" t="s">
        <v>103</v>
      </c>
      <c r="G87" s="50" t="s">
        <v>185</v>
      </c>
      <c r="H87" s="50" t="s">
        <v>201</v>
      </c>
      <c r="I87" s="12" t="s">
        <v>125</v>
      </c>
      <c r="J87" s="21">
        <v>589</v>
      </c>
      <c r="K87" s="12" t="s">
        <v>535</v>
      </c>
      <c r="L87" s="42" t="s">
        <v>98</v>
      </c>
      <c r="M87" s="42" t="s">
        <v>99</v>
      </c>
      <c r="N87" s="43" t="str">
        <f t="shared" si="1"/>
        <v>&lt;AirportData&gt;
          &lt;PK&gt;86&lt;/PK&gt;
          &lt;Name&gt;Yongju (SOUTH KOREA)&lt;/Name&gt;
          &lt;XCoor&gt;1235&lt;/XCoor&gt;
          &lt;YCoor&gt;1377&lt;/YCoor&gt;
          &lt;Twr&gt;233.8
122.8&lt;/Twr&gt;
          &lt;TcnCh&gt;026X&lt;/TcnCh&gt;
          &lt;TcnRng&gt;R050°&lt;/TcnRng&gt;
          &lt;Ils&gt;Dme15&lt;/Ils&gt;
          &lt;Rwy&gt;18/36&lt;/Rwy&gt;
          &lt;Elv&gt;589&lt;/Elv&gt;
          &lt;GPSCoor&gt;N36°51.40'
E129°55.17'&lt;/GPSCoor&gt;
&lt;/AirportData&gt;</v>
      </c>
    </row>
    <row r="88" spans="1:14" ht="30">
      <c r="B88" s="54"/>
      <c r="E88" s="54" t="s">
        <v>434</v>
      </c>
      <c r="F88" s="55"/>
      <c r="G88" s="56"/>
      <c r="H88" s="57" t="s">
        <v>434</v>
      </c>
      <c r="I88" s="54" t="s">
        <v>434</v>
      </c>
      <c r="J88" s="54"/>
      <c r="K88" s="54" t="s">
        <v>434</v>
      </c>
      <c r="L88" s="42" t="s">
        <v>98</v>
      </c>
      <c r="M88" s="42" t="s">
        <v>99</v>
      </c>
    </row>
    <row r="89" spans="1:14" ht="30">
      <c r="B89" s="12"/>
      <c r="E89" s="50" t="s">
        <v>434</v>
      </c>
      <c r="F89" s="20"/>
      <c r="G89" s="20"/>
      <c r="H89" s="20" t="s">
        <v>434</v>
      </c>
      <c r="I89" s="12" t="s">
        <v>434</v>
      </c>
      <c r="J89" s="21"/>
      <c r="K89" s="12" t="s">
        <v>434</v>
      </c>
      <c r="L89" s="42" t="s">
        <v>98</v>
      </c>
      <c r="M89" s="42" t="s">
        <v>99</v>
      </c>
    </row>
    <row r="90" spans="1:14" ht="30">
      <c r="B90" s="12"/>
      <c r="E90" s="12" t="s">
        <v>434</v>
      </c>
      <c r="F90" s="20"/>
      <c r="G90" s="20"/>
      <c r="H90" s="20" t="s">
        <v>434</v>
      </c>
      <c r="I90" s="12" t="s">
        <v>434</v>
      </c>
      <c r="J90" s="21"/>
      <c r="K90" s="12" t="s">
        <v>434</v>
      </c>
      <c r="L90" s="42" t="s">
        <v>98</v>
      </c>
      <c r="M90" s="42" t="s">
        <v>99</v>
      </c>
    </row>
    <row r="91" spans="1:14" ht="30">
      <c r="B91" s="12"/>
      <c r="E91" s="12" t="s">
        <v>434</v>
      </c>
      <c r="F91" s="20"/>
      <c r="G91" s="20"/>
      <c r="H91" s="20" t="s">
        <v>434</v>
      </c>
      <c r="I91" s="12" t="s">
        <v>434</v>
      </c>
      <c r="J91" s="21"/>
      <c r="K91" s="12" t="s">
        <v>434</v>
      </c>
      <c r="L91" s="42" t="s">
        <v>98</v>
      </c>
      <c r="M91" s="42" t="s">
        <v>99</v>
      </c>
    </row>
    <row r="92" spans="1:14" ht="30">
      <c r="B92" s="12"/>
      <c r="E92" s="12" t="s">
        <v>434</v>
      </c>
      <c r="F92" s="20"/>
      <c r="G92" s="26"/>
      <c r="H92" s="20" t="s">
        <v>434</v>
      </c>
      <c r="I92" s="12" t="s">
        <v>434</v>
      </c>
      <c r="J92" s="26"/>
      <c r="K92" s="12" t="s">
        <v>434</v>
      </c>
      <c r="L92" s="42" t="s">
        <v>98</v>
      </c>
      <c r="M92" s="42" t="s">
        <v>99</v>
      </c>
    </row>
    <row r="93" spans="1:14" ht="30">
      <c r="B93" s="12"/>
      <c r="E93" s="12" t="s">
        <v>434</v>
      </c>
      <c r="F93" s="20"/>
      <c r="G93" s="20"/>
      <c r="H93" s="20" t="s">
        <v>434</v>
      </c>
      <c r="I93" s="12" t="s">
        <v>434</v>
      </c>
      <c r="J93" s="21"/>
      <c r="K93" s="12" t="s">
        <v>434</v>
      </c>
      <c r="L93" s="42" t="s">
        <v>98</v>
      </c>
      <c r="M93" s="42" t="s">
        <v>99</v>
      </c>
    </row>
    <row r="94" spans="1:14" ht="30">
      <c r="B94" s="12"/>
      <c r="E94" s="27" t="s">
        <v>434</v>
      </c>
      <c r="F94" s="20"/>
      <c r="G94" s="20"/>
      <c r="H94" s="20" t="s">
        <v>434</v>
      </c>
      <c r="I94" s="12" t="s">
        <v>434</v>
      </c>
      <c r="J94" s="21"/>
      <c r="K94" s="12" t="s">
        <v>434</v>
      </c>
      <c r="L94" s="42" t="s">
        <v>98</v>
      </c>
      <c r="M94" s="42" t="s">
        <v>99</v>
      </c>
    </row>
    <row r="95" spans="1:14" ht="30">
      <c r="B95" s="12"/>
      <c r="E95" s="12" t="s">
        <v>434</v>
      </c>
      <c r="F95" s="20"/>
      <c r="G95" s="20"/>
      <c r="H95" s="20" t="s">
        <v>434</v>
      </c>
      <c r="I95" s="12" t="s">
        <v>434</v>
      </c>
      <c r="J95" s="21"/>
      <c r="K95" s="12" t="s">
        <v>434</v>
      </c>
      <c r="L95" s="42" t="s">
        <v>98</v>
      </c>
      <c r="M95" s="42" t="s">
        <v>99</v>
      </c>
    </row>
    <row r="96" spans="1:14" ht="30">
      <c r="B96" s="12"/>
      <c r="E96" s="12" t="s">
        <v>434</v>
      </c>
      <c r="F96" s="20"/>
      <c r="G96" s="20"/>
      <c r="H96" s="20" t="s">
        <v>434</v>
      </c>
      <c r="I96" s="12" t="s">
        <v>434</v>
      </c>
      <c r="J96" s="21"/>
      <c r="K96" s="12" t="s">
        <v>434</v>
      </c>
      <c r="L96" s="42" t="s">
        <v>98</v>
      </c>
      <c r="M96" s="42" t="s">
        <v>99</v>
      </c>
    </row>
    <row r="97" spans="2:13" ht="30">
      <c r="B97" s="12"/>
      <c r="E97" s="12" t="s">
        <v>434</v>
      </c>
      <c r="F97" s="20"/>
      <c r="G97" s="20"/>
      <c r="H97" s="20" t="s">
        <v>434</v>
      </c>
      <c r="I97" s="12" t="s">
        <v>434</v>
      </c>
      <c r="J97" s="21"/>
      <c r="K97" s="12" t="s">
        <v>434</v>
      </c>
      <c r="L97" s="42" t="s">
        <v>98</v>
      </c>
      <c r="M97" s="42" t="s">
        <v>99</v>
      </c>
    </row>
    <row r="98" spans="2:13" ht="30">
      <c r="B98" s="12"/>
      <c r="E98" s="12" t="s">
        <v>434</v>
      </c>
      <c r="F98" s="20"/>
      <c r="G98" s="20"/>
      <c r="H98" s="20" t="s">
        <v>434</v>
      </c>
      <c r="I98" s="12" t="s">
        <v>434</v>
      </c>
      <c r="J98" s="21"/>
      <c r="K98" s="12" t="s">
        <v>434</v>
      </c>
      <c r="L98" s="42" t="s">
        <v>98</v>
      </c>
      <c r="M98" s="42" t="s">
        <v>99</v>
      </c>
    </row>
    <row r="99" spans="2:13" ht="30">
      <c r="B99" s="12"/>
      <c r="E99" s="12" t="s">
        <v>434</v>
      </c>
      <c r="F99" s="20"/>
      <c r="G99" s="26"/>
      <c r="H99" s="28" t="s">
        <v>434</v>
      </c>
      <c r="I99" s="12" t="s">
        <v>434</v>
      </c>
      <c r="J99" s="26"/>
      <c r="K99" s="12" t="s">
        <v>434</v>
      </c>
      <c r="L99" s="42" t="s">
        <v>98</v>
      </c>
      <c r="M99" s="42" t="s">
        <v>99</v>
      </c>
    </row>
    <row r="100" spans="2:13" ht="30">
      <c r="B100" s="12"/>
      <c r="E100" s="12" t="s">
        <v>434</v>
      </c>
      <c r="F100" s="20"/>
      <c r="G100" s="20"/>
      <c r="H100" s="20" t="s">
        <v>434</v>
      </c>
      <c r="I100" s="12" t="s">
        <v>434</v>
      </c>
      <c r="J100" s="21"/>
      <c r="K100" s="12" t="s">
        <v>434</v>
      </c>
      <c r="L100" s="42" t="s">
        <v>98</v>
      </c>
      <c r="M100" s="42" t="s">
        <v>99</v>
      </c>
    </row>
    <row r="101" spans="2:13" ht="30">
      <c r="B101" s="12"/>
      <c r="E101" s="12" t="s">
        <v>434</v>
      </c>
      <c r="F101" s="20"/>
      <c r="G101" s="20"/>
      <c r="H101" s="20" t="s">
        <v>434</v>
      </c>
      <c r="I101" s="12" t="s">
        <v>434</v>
      </c>
      <c r="J101" s="21"/>
      <c r="K101" s="12" t="s">
        <v>434</v>
      </c>
      <c r="L101" s="42" t="s">
        <v>98</v>
      </c>
      <c r="M101" s="42" t="s">
        <v>99</v>
      </c>
    </row>
    <row r="102" spans="2:13" ht="30">
      <c r="B102" s="50"/>
      <c r="E102" s="50" t="s">
        <v>434</v>
      </c>
      <c r="F102" s="50"/>
      <c r="G102" s="50"/>
      <c r="H102" s="29" t="s">
        <v>434</v>
      </c>
      <c r="I102" s="50" t="s">
        <v>434</v>
      </c>
      <c r="J102" s="50"/>
      <c r="K102" s="50" t="s">
        <v>434</v>
      </c>
      <c r="L102" s="42" t="s">
        <v>98</v>
      </c>
      <c r="M102" s="42" t="s">
        <v>99</v>
      </c>
    </row>
    <row r="103" spans="2:13" ht="30">
      <c r="B103" s="12"/>
      <c r="E103" s="12" t="s">
        <v>434</v>
      </c>
      <c r="F103" s="20"/>
      <c r="G103" s="26"/>
      <c r="H103" s="20" t="s">
        <v>434</v>
      </c>
      <c r="I103" s="12" t="s">
        <v>434</v>
      </c>
      <c r="J103" s="26"/>
      <c r="K103" s="12" t="s">
        <v>434</v>
      </c>
      <c r="L103" s="42" t="s">
        <v>98</v>
      </c>
      <c r="M103" s="42" t="s">
        <v>99</v>
      </c>
    </row>
    <row r="104" spans="2:13" ht="30">
      <c r="B104" s="12"/>
      <c r="E104" s="12" t="s">
        <v>434</v>
      </c>
      <c r="F104" s="20"/>
      <c r="G104" s="20"/>
      <c r="H104" s="20" t="s">
        <v>434</v>
      </c>
      <c r="I104" s="12" t="s">
        <v>434</v>
      </c>
      <c r="J104" s="21"/>
      <c r="K104" s="12" t="s">
        <v>434</v>
      </c>
      <c r="L104" s="42" t="s">
        <v>98</v>
      </c>
      <c r="M104" s="42" t="s">
        <v>99</v>
      </c>
    </row>
    <row r="105" spans="2:13" ht="30">
      <c r="B105" s="54"/>
      <c r="E105" s="54" t="s">
        <v>434</v>
      </c>
      <c r="F105" s="56"/>
      <c r="G105" s="56"/>
      <c r="H105" s="56" t="s">
        <v>434</v>
      </c>
      <c r="I105" s="54" t="s">
        <v>434</v>
      </c>
      <c r="J105" s="54"/>
      <c r="K105" s="54" t="s">
        <v>434</v>
      </c>
      <c r="L105" s="42" t="s">
        <v>98</v>
      </c>
      <c r="M105" s="42" t="s">
        <v>99</v>
      </c>
    </row>
    <row r="106" spans="2:13" ht="30">
      <c r="B106" s="12"/>
      <c r="E106" s="12" t="s">
        <v>434</v>
      </c>
      <c r="F106" s="20"/>
      <c r="G106" s="20"/>
      <c r="H106" s="20" t="s">
        <v>434</v>
      </c>
      <c r="I106" s="12" t="s">
        <v>434</v>
      </c>
      <c r="J106" s="21"/>
      <c r="K106" s="12" t="s">
        <v>434</v>
      </c>
      <c r="L106" s="42" t="s">
        <v>98</v>
      </c>
      <c r="M106" s="42" t="s">
        <v>99</v>
      </c>
    </row>
    <row r="107" spans="2:13" ht="30">
      <c r="B107" s="12"/>
      <c r="E107" s="12" t="s">
        <v>434</v>
      </c>
      <c r="F107" s="20"/>
      <c r="G107" s="20"/>
      <c r="H107" s="20" t="s">
        <v>434</v>
      </c>
      <c r="I107" s="12" t="s">
        <v>434</v>
      </c>
      <c r="J107" s="21"/>
      <c r="K107" s="12" t="s">
        <v>434</v>
      </c>
      <c r="L107" s="42" t="s">
        <v>98</v>
      </c>
      <c r="M107" s="42" t="s">
        <v>99</v>
      </c>
    </row>
    <row r="108" spans="2:13" ht="30">
      <c r="B108" s="12"/>
      <c r="E108" s="12" t="s">
        <v>434</v>
      </c>
      <c r="F108" s="20"/>
      <c r="G108" s="20"/>
      <c r="H108" s="20" t="s">
        <v>434</v>
      </c>
      <c r="I108" s="12" t="s">
        <v>434</v>
      </c>
      <c r="J108" s="21"/>
      <c r="K108" s="12" t="s">
        <v>434</v>
      </c>
      <c r="L108" s="42" t="s">
        <v>98</v>
      </c>
      <c r="M108" s="42" t="s">
        <v>99</v>
      </c>
    </row>
    <row r="109" spans="2:13" ht="30">
      <c r="B109" s="12"/>
      <c r="E109" s="12" t="s">
        <v>434</v>
      </c>
      <c r="F109" s="20"/>
      <c r="G109" s="26"/>
      <c r="H109" s="20" t="s">
        <v>434</v>
      </c>
      <c r="I109" s="12" t="s">
        <v>434</v>
      </c>
      <c r="J109" s="21"/>
      <c r="K109" s="12" t="s">
        <v>434</v>
      </c>
      <c r="L109" s="42" t="s">
        <v>98</v>
      </c>
      <c r="M109" s="42" t="s">
        <v>99</v>
      </c>
    </row>
    <row r="110" spans="2:13" ht="30">
      <c r="B110" s="12"/>
      <c r="E110" s="12" t="s">
        <v>434</v>
      </c>
      <c r="F110" s="20"/>
      <c r="G110" s="26"/>
      <c r="H110" s="26" t="s">
        <v>434</v>
      </c>
      <c r="I110" s="12" t="s">
        <v>434</v>
      </c>
      <c r="J110" s="26"/>
      <c r="K110" s="12" t="s">
        <v>434</v>
      </c>
      <c r="L110" s="42" t="s">
        <v>98</v>
      </c>
      <c r="M110" s="42" t="s">
        <v>99</v>
      </c>
    </row>
    <row r="111" spans="2:13" ht="30">
      <c r="B111" s="12"/>
      <c r="E111" s="12" t="s">
        <v>434</v>
      </c>
      <c r="F111" s="20"/>
      <c r="G111" s="21"/>
      <c r="H111" s="20" t="s">
        <v>434</v>
      </c>
      <c r="I111" s="12" t="s">
        <v>434</v>
      </c>
      <c r="J111" s="21"/>
      <c r="K111" s="12" t="s">
        <v>434</v>
      </c>
      <c r="L111" s="42" t="s">
        <v>98</v>
      </c>
      <c r="M111" s="42" t="s">
        <v>99</v>
      </c>
    </row>
    <row r="112" spans="2:13" ht="22.5">
      <c r="B112" s="12"/>
      <c r="E112" s="12" t="s">
        <v>434</v>
      </c>
      <c r="F112" s="20"/>
      <c r="G112" s="26"/>
      <c r="H112" s="20" t="s">
        <v>434</v>
      </c>
      <c r="I112" s="12" t="s">
        <v>434</v>
      </c>
      <c r="J112" s="26"/>
      <c r="K112" s="12" t="s">
        <v>434</v>
      </c>
    </row>
    <row r="113" spans="2:11" ht="22.5">
      <c r="B113" s="12"/>
      <c r="E113" s="12" t="s">
        <v>434</v>
      </c>
      <c r="F113" s="20"/>
      <c r="G113" s="26"/>
      <c r="H113" s="20" t="s">
        <v>434</v>
      </c>
      <c r="I113" s="12" t="s">
        <v>434</v>
      </c>
      <c r="J113" s="26"/>
      <c r="K113" s="12" t="s">
        <v>434</v>
      </c>
    </row>
    <row r="114" spans="2:11">
      <c r="E114" s="32" t="s">
        <v>434</v>
      </c>
      <c r="H114" s="32" t="s">
        <v>434</v>
      </c>
      <c r="I114" s="32" t="s">
        <v>434</v>
      </c>
      <c r="K114" s="32" t="s">
        <v>434</v>
      </c>
    </row>
    <row r="115" spans="2:11">
      <c r="E115" s="32" t="s">
        <v>434</v>
      </c>
      <c r="H115" s="32" t="s">
        <v>434</v>
      </c>
      <c r="I115" s="32" t="s">
        <v>434</v>
      </c>
      <c r="K115" s="32" t="s">
        <v>434</v>
      </c>
    </row>
    <row r="116" spans="2:11">
      <c r="E116" s="32" t="s">
        <v>434</v>
      </c>
      <c r="H116" s="32" t="s">
        <v>434</v>
      </c>
      <c r="I116" s="32" t="s">
        <v>434</v>
      </c>
      <c r="K116" s="32" t="s">
        <v>434</v>
      </c>
    </row>
    <row r="117" spans="2:11">
      <c r="E117" s="32" t="s">
        <v>434</v>
      </c>
      <c r="H117" s="32" t="s">
        <v>434</v>
      </c>
      <c r="I117" s="32" t="s">
        <v>434</v>
      </c>
      <c r="K117" s="32" t="s">
        <v>434</v>
      </c>
    </row>
    <row r="118" spans="2:11">
      <c r="E118" s="32" t="s">
        <v>434</v>
      </c>
      <c r="H118" s="32" t="s">
        <v>434</v>
      </c>
      <c r="I118" s="32" t="s">
        <v>434</v>
      </c>
      <c r="K118" s="32" t="s">
        <v>434</v>
      </c>
    </row>
    <row r="119" spans="2:11">
      <c r="E119" s="32" t="s">
        <v>434</v>
      </c>
      <c r="H119" s="32" t="s">
        <v>434</v>
      </c>
      <c r="I119" s="32" t="s">
        <v>434</v>
      </c>
      <c r="K119" s="32" t="s">
        <v>434</v>
      </c>
    </row>
    <row r="120" spans="2:11">
      <c r="E120" s="32" t="s">
        <v>434</v>
      </c>
      <c r="H120" s="32" t="s">
        <v>434</v>
      </c>
      <c r="I120" s="32" t="s">
        <v>434</v>
      </c>
      <c r="K120" s="32" t="s">
        <v>434</v>
      </c>
    </row>
    <row r="121" spans="2:11">
      <c r="E121" s="32" t="s">
        <v>434</v>
      </c>
      <c r="H121" s="32" t="s">
        <v>434</v>
      </c>
      <c r="I121" s="32" t="s">
        <v>434</v>
      </c>
      <c r="K121" s="32" t="s">
        <v>434</v>
      </c>
    </row>
    <row r="122" spans="2:11">
      <c r="E122" s="32" t="s">
        <v>434</v>
      </c>
      <c r="H122" s="32" t="s">
        <v>434</v>
      </c>
      <c r="I122" s="32" t="s">
        <v>434</v>
      </c>
      <c r="K122" s="32" t="s">
        <v>434</v>
      </c>
    </row>
    <row r="123" spans="2:11">
      <c r="E123" s="32" t="s">
        <v>434</v>
      </c>
      <c r="H123" s="32" t="s">
        <v>434</v>
      </c>
      <c r="I123" s="32" t="s">
        <v>434</v>
      </c>
      <c r="K123" s="32" t="s">
        <v>434</v>
      </c>
    </row>
    <row r="124" spans="2:11">
      <c r="E124" s="32" t="s">
        <v>434</v>
      </c>
      <c r="H124" s="32" t="s">
        <v>434</v>
      </c>
      <c r="I124" s="32" t="s">
        <v>434</v>
      </c>
      <c r="K124" s="32" t="s">
        <v>434</v>
      </c>
    </row>
    <row r="125" spans="2:11">
      <c r="E125" s="32" t="s">
        <v>434</v>
      </c>
      <c r="H125" s="32" t="s">
        <v>434</v>
      </c>
      <c r="I125" s="32" t="s">
        <v>434</v>
      </c>
      <c r="K125" s="32" t="s">
        <v>434</v>
      </c>
    </row>
    <row r="126" spans="2:11">
      <c r="E126" s="32" t="s">
        <v>434</v>
      </c>
      <c r="H126" s="32" t="s">
        <v>434</v>
      </c>
      <c r="I126" s="32" t="s">
        <v>434</v>
      </c>
      <c r="K126" s="32" t="s">
        <v>434</v>
      </c>
    </row>
    <row r="127" spans="2:11">
      <c r="E127" s="32" t="s">
        <v>434</v>
      </c>
      <c r="H127" s="32" t="s">
        <v>434</v>
      </c>
      <c r="I127" s="32" t="s">
        <v>434</v>
      </c>
      <c r="K127" s="32" t="s">
        <v>434</v>
      </c>
    </row>
    <row r="128" spans="2:11">
      <c r="E128" s="32" t="s">
        <v>434</v>
      </c>
      <c r="H128" s="32" t="s">
        <v>434</v>
      </c>
      <c r="I128" s="32" t="s">
        <v>434</v>
      </c>
      <c r="K128" s="32" t="s">
        <v>434</v>
      </c>
    </row>
    <row r="129" spans="5:11">
      <c r="E129" s="32" t="s">
        <v>434</v>
      </c>
      <c r="H129" s="32" t="s">
        <v>434</v>
      </c>
      <c r="I129" s="32" t="s">
        <v>434</v>
      </c>
      <c r="K129" s="32" t="s">
        <v>434</v>
      </c>
    </row>
    <row r="130" spans="5:11">
      <c r="E130" s="32" t="s">
        <v>434</v>
      </c>
      <c r="H130" s="32" t="s">
        <v>434</v>
      </c>
      <c r="I130" s="32" t="s">
        <v>434</v>
      </c>
      <c r="K130" s="32" t="s">
        <v>434</v>
      </c>
    </row>
    <row r="131" spans="5:11">
      <c r="E131" s="32" t="s">
        <v>434</v>
      </c>
      <c r="H131" s="32" t="s">
        <v>434</v>
      </c>
      <c r="I131" s="32" t="s">
        <v>434</v>
      </c>
      <c r="K131" s="32" t="s">
        <v>434</v>
      </c>
    </row>
    <row r="132" spans="5:11">
      <c r="E132" s="32" t="s">
        <v>434</v>
      </c>
      <c r="H132" s="32" t="s">
        <v>434</v>
      </c>
      <c r="I132" s="32" t="s">
        <v>434</v>
      </c>
      <c r="K132" s="32" t="s">
        <v>434</v>
      </c>
    </row>
    <row r="133" spans="5:11">
      <c r="E133" s="32" t="s">
        <v>434</v>
      </c>
      <c r="H133" s="32" t="s">
        <v>434</v>
      </c>
      <c r="I133" s="32" t="s">
        <v>434</v>
      </c>
      <c r="K133" s="32" t="s">
        <v>434</v>
      </c>
    </row>
    <row r="134" spans="5:11">
      <c r="E134" s="32" t="s">
        <v>434</v>
      </c>
      <c r="H134" s="32" t="s">
        <v>434</v>
      </c>
      <c r="I134" s="32" t="s">
        <v>434</v>
      </c>
      <c r="K134" s="32" t="s">
        <v>434</v>
      </c>
    </row>
    <row r="135" spans="5:11">
      <c r="E135" s="32" t="s">
        <v>434</v>
      </c>
      <c r="H135" s="32" t="s">
        <v>434</v>
      </c>
      <c r="I135" s="32" t="s">
        <v>434</v>
      </c>
      <c r="K135" s="32" t="s">
        <v>434</v>
      </c>
    </row>
    <row r="136" spans="5:11">
      <c r="E136" s="32" t="s">
        <v>434</v>
      </c>
      <c r="H136" s="32" t="s">
        <v>434</v>
      </c>
      <c r="I136" s="32" t="s">
        <v>434</v>
      </c>
      <c r="K136" s="32" t="s">
        <v>434</v>
      </c>
    </row>
    <row r="137" spans="5:11">
      <c r="E137" s="32" t="s">
        <v>434</v>
      </c>
      <c r="H137" s="32" t="s">
        <v>434</v>
      </c>
      <c r="I137" s="32" t="s">
        <v>434</v>
      </c>
      <c r="K137" s="32" t="s">
        <v>434</v>
      </c>
    </row>
    <row r="138" spans="5:11">
      <c r="E138" s="32" t="s">
        <v>434</v>
      </c>
      <c r="H138" s="32" t="s">
        <v>434</v>
      </c>
      <c r="I138" s="32" t="s">
        <v>434</v>
      </c>
      <c r="K138" s="32" t="s">
        <v>434</v>
      </c>
    </row>
    <row r="139" spans="5:11">
      <c r="E139" s="32" t="s">
        <v>434</v>
      </c>
      <c r="H139" s="32" t="s">
        <v>434</v>
      </c>
      <c r="I139" s="32" t="s">
        <v>434</v>
      </c>
      <c r="K139" s="32" t="s">
        <v>434</v>
      </c>
    </row>
    <row r="140" spans="5:11">
      <c r="E140" s="32" t="s">
        <v>434</v>
      </c>
      <c r="H140" s="32" t="s">
        <v>434</v>
      </c>
      <c r="I140" s="32" t="s">
        <v>434</v>
      </c>
      <c r="K140" s="32" t="s">
        <v>434</v>
      </c>
    </row>
    <row r="141" spans="5:11">
      <c r="E141" s="32" t="s">
        <v>434</v>
      </c>
      <c r="H141" s="32" t="s">
        <v>434</v>
      </c>
      <c r="I141" s="32" t="s">
        <v>434</v>
      </c>
      <c r="K141" s="32" t="s">
        <v>434</v>
      </c>
    </row>
    <row r="142" spans="5:11">
      <c r="E142" s="32" t="s">
        <v>434</v>
      </c>
      <c r="H142" s="32" t="s">
        <v>434</v>
      </c>
      <c r="I142" s="32" t="s">
        <v>434</v>
      </c>
      <c r="K142" s="32" t="s">
        <v>434</v>
      </c>
    </row>
    <row r="143" spans="5:11">
      <c r="E143" s="32" t="s">
        <v>434</v>
      </c>
      <c r="H143" s="32" t="s">
        <v>434</v>
      </c>
      <c r="I143" s="32" t="s">
        <v>434</v>
      </c>
      <c r="K143" s="32" t="s">
        <v>434</v>
      </c>
    </row>
    <row r="144" spans="5:11">
      <c r="E144" s="32" t="s">
        <v>434</v>
      </c>
      <c r="H144" s="32" t="s">
        <v>434</v>
      </c>
      <c r="I144" s="32" t="s">
        <v>434</v>
      </c>
      <c r="K144" s="32" t="s">
        <v>434</v>
      </c>
    </row>
    <row r="145" spans="5:11">
      <c r="E145" s="32" t="s">
        <v>434</v>
      </c>
      <c r="H145" s="32" t="s">
        <v>434</v>
      </c>
      <c r="I145" s="32" t="s">
        <v>434</v>
      </c>
      <c r="K145" s="32" t="s">
        <v>434</v>
      </c>
    </row>
    <row r="146" spans="5:11">
      <c r="E146" s="32" t="s">
        <v>434</v>
      </c>
      <c r="H146" s="32" t="s">
        <v>434</v>
      </c>
      <c r="I146" s="32" t="s">
        <v>434</v>
      </c>
      <c r="K146" s="32" t="s">
        <v>434</v>
      </c>
    </row>
    <row r="147" spans="5:11">
      <c r="E147" s="32" t="s">
        <v>434</v>
      </c>
      <c r="H147" s="32" t="s">
        <v>434</v>
      </c>
      <c r="I147" s="32" t="s">
        <v>434</v>
      </c>
      <c r="K147" s="32" t="s">
        <v>434</v>
      </c>
    </row>
    <row r="148" spans="5:11">
      <c r="E148" s="32" t="s">
        <v>434</v>
      </c>
      <c r="H148" s="32" t="s">
        <v>434</v>
      </c>
      <c r="I148" s="32" t="s">
        <v>434</v>
      </c>
      <c r="K148" s="32" t="s">
        <v>434</v>
      </c>
    </row>
    <row r="149" spans="5:11">
      <c r="E149" s="32" t="s">
        <v>434</v>
      </c>
      <c r="H149" s="32" t="s">
        <v>434</v>
      </c>
      <c r="I149" s="32" t="s">
        <v>434</v>
      </c>
      <c r="K149" s="32" t="s">
        <v>434</v>
      </c>
    </row>
    <row r="150" spans="5:11">
      <c r="E150" s="32" t="s">
        <v>434</v>
      </c>
      <c r="H150" s="32" t="s">
        <v>434</v>
      </c>
      <c r="I150" s="32" t="s">
        <v>434</v>
      </c>
      <c r="K150" s="32" t="s">
        <v>434</v>
      </c>
    </row>
  </sheetData>
  <sortState ref="A2:K113">
    <sortCondition ref="B2:B11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Son Hali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2015-10-21T13:42:50Z</dcterms:modified>
</cp:coreProperties>
</file>