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cd3be1410c433/Documents/Notebook/ST078 DataMining/"/>
    </mc:Choice>
  </mc:AlternateContent>
  <xr:revisionPtr revIDLastSave="186" documentId="8_{1EE70633-B766-694B-8B4B-6D0353321E2A}" xr6:coauthVersionLast="47" xr6:coauthVersionMax="47" xr10:uidLastSave="{07561C59-EDA8-404C-8C39-A429A6CC537A}"/>
  <bookViews>
    <workbookView xWindow="0" yWindow="500" windowWidth="28800" windowHeight="16400" xr2:uid="{EFA93C9B-AC00-B649-A6FE-50CBBC82C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1" l="1"/>
  <c r="I27" i="1"/>
  <c r="J23" i="1"/>
  <c r="I23" i="1"/>
  <c r="J19" i="1"/>
  <c r="J18" i="1"/>
  <c r="J17" i="1"/>
  <c r="J20" i="1" s="1"/>
  <c r="I20" i="1"/>
  <c r="I19" i="1"/>
  <c r="I18" i="1"/>
  <c r="I17" i="1"/>
  <c r="J14" i="1"/>
  <c r="J13" i="1"/>
  <c r="J12" i="1"/>
  <c r="I13" i="1"/>
  <c r="I12" i="1"/>
  <c r="I8" i="1"/>
  <c r="I7" i="1"/>
  <c r="J9" i="1"/>
  <c r="J8" i="1"/>
  <c r="J7" i="1"/>
  <c r="J4" i="1"/>
  <c r="I4" i="1"/>
  <c r="I14" i="1" l="1"/>
  <c r="I9" i="1"/>
  <c r="K4" i="1"/>
</calcChain>
</file>

<file path=xl/sharedStrings.xml><?xml version="1.0" encoding="utf-8"?>
<sst xmlns="http://schemas.openxmlformats.org/spreadsheetml/2006/main" count="193" uniqueCount="20">
  <si>
    <t>JK</t>
  </si>
  <si>
    <t>MASA STUDI</t>
  </si>
  <si>
    <t>IPK</t>
  </si>
  <si>
    <t>P</t>
  </si>
  <si>
    <t>Bertahan</t>
  </si>
  <si>
    <t>L</t>
  </si>
  <si>
    <t>Mengundurkan Diri</t>
  </si>
  <si>
    <t>ID</t>
  </si>
  <si>
    <t>TEPAT WAKTU</t>
  </si>
  <si>
    <t>?</t>
  </si>
  <si>
    <t>P(Bertahan/MD)</t>
  </si>
  <si>
    <t>C1</t>
  </si>
  <si>
    <t>C2</t>
  </si>
  <si>
    <t>P(JK)</t>
  </si>
  <si>
    <t>P(MASA STUDI)</t>
  </si>
  <si>
    <t>ID 85</t>
  </si>
  <si>
    <t>ID 86</t>
  </si>
  <si>
    <t>P(X|Yes)P(Yes)/P(X)</t>
  </si>
  <si>
    <t>P(X|No)P(No)/P(X)</t>
  </si>
  <si>
    <t>P(IPK)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</si>
</sst>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2" fontId="0" fillId="3" borderId="0" xfId="0" applyNumberFormat="1" applyFill="1"/>
    <xf numFmtId="10" fontId="1" fillId="2" borderId="0" xfId="1" applyNumberFormat="1" applyFont="1" applyFill="1"/>
    <xf numFmtId="0" fontId="0" fillId="4" borderId="0" xfId="0" applyFill="1"/>
    <xf numFmtId="10" fontId="0" fillId="0" borderId="0" xfId="0" applyNumberFormat="1"/>
    <xf numFmtId="0" fontId="0" fillId="5" borderId="0" xfId="0" applyFill="1"/>
    <xf numFmtId="9" fontId="0" fillId="0" borderId="0" xfId="0" applyNumberFormat="1"/>
    <xf numFmtId="0" fontId="0" fillId="6" borderId="0" xfId="0" applyFill="1" applyAlignment="1">
      <alignment horizontal="center"/>
    </xf>
    <xf numFmtId="9" fontId="0" fillId="6" borderId="0" xfId="1" applyFont="1" applyFill="1"/>
    <xf numFmtId="0" fontId="4" fillId="6" borderId="0" xfId="0" applyFont="1" applyFill="1" applyAlignment="1">
      <alignment horizontal="center" vertical="center" wrapText="1"/>
    </xf>
    <xf numFmtId="0" fontId="3" fillId="7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4741-9975-8F4D-9D17-33CA781F9E18}">
  <dimension ref="A1:K87"/>
  <sheetViews>
    <sheetView tabSelected="1" topLeftCell="A8" zoomScale="125" workbookViewId="0">
      <selection activeCell="I23" sqref="I23"/>
    </sheetView>
  </sheetViews>
  <sheetFormatPr baseColWidth="10" defaultRowHeight="16" x14ac:dyDescent="0.2"/>
  <cols>
    <col min="1" max="1" width="6.83203125" customWidth="1"/>
    <col min="2" max="2" width="6.6640625" style="3" customWidth="1"/>
    <col min="3" max="3" width="12.6640625" customWidth="1"/>
    <col min="4" max="4" width="8.33203125" customWidth="1"/>
    <col min="5" max="5" width="18.83203125" customWidth="1"/>
    <col min="6" max="6" width="2.5" customWidth="1"/>
    <col min="7" max="7" width="2.33203125" customWidth="1"/>
    <col min="8" max="8" width="20.33203125" customWidth="1"/>
    <col min="9" max="9" width="12" customWidth="1"/>
    <col min="10" max="10" width="18" customWidth="1"/>
  </cols>
  <sheetData>
    <row r="1" spans="1:11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</row>
    <row r="2" spans="1:11" x14ac:dyDescent="0.2">
      <c r="A2">
        <v>1</v>
      </c>
      <c r="B2" s="3" t="s">
        <v>3</v>
      </c>
      <c r="C2">
        <v>4</v>
      </c>
      <c r="D2" s="2">
        <v>2.34375</v>
      </c>
      <c r="E2" t="s">
        <v>4</v>
      </c>
      <c r="I2" s="9" t="s">
        <v>11</v>
      </c>
      <c r="J2" s="9" t="s">
        <v>12</v>
      </c>
    </row>
    <row r="3" spans="1:11" x14ac:dyDescent="0.2">
      <c r="A3">
        <v>2</v>
      </c>
      <c r="B3" s="3" t="s">
        <v>5</v>
      </c>
      <c r="C3">
        <v>4</v>
      </c>
      <c r="D3" s="2">
        <v>3.7361111111111098</v>
      </c>
      <c r="E3" t="s">
        <v>4</v>
      </c>
      <c r="I3" s="7" t="s">
        <v>4</v>
      </c>
      <c r="J3" s="7" t="s">
        <v>6</v>
      </c>
    </row>
    <row r="4" spans="1:11" x14ac:dyDescent="0.2">
      <c r="A4">
        <v>3</v>
      </c>
      <c r="B4" s="3" t="s">
        <v>5</v>
      </c>
      <c r="C4">
        <v>4</v>
      </c>
      <c r="D4" s="2">
        <v>2.2549019607843102</v>
      </c>
      <c r="E4" t="s">
        <v>4</v>
      </c>
      <c r="H4" s="1" t="s">
        <v>10</v>
      </c>
      <c r="I4" s="6">
        <f>COUNTIF($E2:$E85,I3)/COUNTA($E2:$E85)</f>
        <v>0.5357142857142857</v>
      </c>
      <c r="J4" s="6">
        <f>COUNTIF($E2:$E85,J3)/COUNTA($E2:$E85)</f>
        <v>0.4642857142857143</v>
      </c>
      <c r="K4" s="8">
        <f>I4+J4</f>
        <v>1</v>
      </c>
    </row>
    <row r="5" spans="1:11" x14ac:dyDescent="0.2">
      <c r="A5">
        <v>4</v>
      </c>
      <c r="B5" s="3" t="s">
        <v>5</v>
      </c>
      <c r="C5">
        <v>4</v>
      </c>
      <c r="D5" s="2">
        <v>3.0869565217391299</v>
      </c>
      <c r="E5" t="s">
        <v>4</v>
      </c>
    </row>
    <row r="6" spans="1:11" x14ac:dyDescent="0.2">
      <c r="A6">
        <v>5</v>
      </c>
      <c r="B6" s="3" t="s">
        <v>5</v>
      </c>
      <c r="C6">
        <v>4</v>
      </c>
      <c r="D6" s="2">
        <v>3.1159420289855002</v>
      </c>
      <c r="E6" t="s">
        <v>4</v>
      </c>
      <c r="H6" s="1" t="s">
        <v>13</v>
      </c>
      <c r="I6" s="6"/>
      <c r="J6" s="6"/>
    </row>
    <row r="7" spans="1:11" x14ac:dyDescent="0.2">
      <c r="A7">
        <v>6</v>
      </c>
      <c r="B7" s="3" t="s">
        <v>5</v>
      </c>
      <c r="C7">
        <v>4</v>
      </c>
      <c r="D7" s="2">
        <v>3</v>
      </c>
      <c r="E7" t="s">
        <v>4</v>
      </c>
      <c r="H7" s="11" t="s">
        <v>5</v>
      </c>
      <c r="I7" s="12">
        <f>COUNTIFS($B$2:$B$85,"L",$E$2:$E$85,I3)/COUNTIF($E$2:$E$85,I3)</f>
        <v>0.8666666666666667</v>
      </c>
      <c r="J7" s="12">
        <f>COUNTIFS($B2:$B85,"L",$E2:$E85,J3)/COUNTIF($E2:$E85,J3)</f>
        <v>0.92307692307692313</v>
      </c>
    </row>
    <row r="8" spans="1:11" x14ac:dyDescent="0.2">
      <c r="A8">
        <v>7</v>
      </c>
      <c r="B8" s="3" t="s">
        <v>5</v>
      </c>
      <c r="C8">
        <v>4</v>
      </c>
      <c r="D8" s="2">
        <v>3.2028985507246301</v>
      </c>
      <c r="E8" t="s">
        <v>4</v>
      </c>
      <c r="H8" s="13" t="s">
        <v>3</v>
      </c>
      <c r="I8" s="12">
        <f>COUNTIFS($B$2:$B$85,"P",$E$2:$E$85,I3)/COUNTIF($E$2:$E$85,I3)</f>
        <v>0.13333333333333333</v>
      </c>
      <c r="J8" s="12">
        <f>COUNTIFS($B2:$B85,"P",$E2:$E85,J3)/COUNTIF($E2:$E85,J3)</f>
        <v>7.6923076923076927E-2</v>
      </c>
    </row>
    <row r="9" spans="1:11" x14ac:dyDescent="0.2">
      <c r="A9">
        <v>8</v>
      </c>
      <c r="B9" s="3" t="s">
        <v>5</v>
      </c>
      <c r="C9">
        <v>4</v>
      </c>
      <c r="D9" s="2">
        <v>2.4057971014492701</v>
      </c>
      <c r="E9" t="s">
        <v>4</v>
      </c>
      <c r="I9" s="10">
        <f>I7+I8</f>
        <v>1</v>
      </c>
      <c r="J9" s="10">
        <f>J7+J8</f>
        <v>1</v>
      </c>
    </row>
    <row r="10" spans="1:11" x14ac:dyDescent="0.2">
      <c r="A10">
        <v>9</v>
      </c>
      <c r="B10" s="3" t="s">
        <v>5</v>
      </c>
      <c r="C10">
        <v>4</v>
      </c>
      <c r="D10" s="2">
        <v>2.9444444444444402</v>
      </c>
      <c r="E10" t="s">
        <v>4</v>
      </c>
    </row>
    <row r="11" spans="1:11" x14ac:dyDescent="0.2">
      <c r="A11">
        <v>10</v>
      </c>
      <c r="B11" s="3" t="s">
        <v>5</v>
      </c>
      <c r="C11">
        <v>4</v>
      </c>
      <c r="D11" s="2">
        <v>3.1285714285714201</v>
      </c>
      <c r="E11" t="s">
        <v>4</v>
      </c>
      <c r="H11" s="1" t="s">
        <v>14</v>
      </c>
      <c r="I11" s="6"/>
      <c r="J11" s="6"/>
    </row>
    <row r="12" spans="1:11" x14ac:dyDescent="0.2">
      <c r="A12">
        <v>11</v>
      </c>
      <c r="B12" s="3" t="s">
        <v>5</v>
      </c>
      <c r="C12">
        <v>4</v>
      </c>
      <c r="D12" s="2">
        <v>3.4782608695652102</v>
      </c>
      <c r="E12" t="s">
        <v>4</v>
      </c>
      <c r="H12" s="11">
        <v>4</v>
      </c>
      <c r="I12" s="12">
        <f>COUNTIFS($C$2:$C$85,4,$E$2:$E$85,I3)/COUNTIF($E$2:$E$85,I3)</f>
        <v>0.44444444444444442</v>
      </c>
      <c r="J12" s="12">
        <f>COUNTIFS($C$2:$C$85,4,$E$2:$E$85,J3)/COUNTIF($E$2:$E$85,J3)</f>
        <v>0.46153846153846156</v>
      </c>
    </row>
    <row r="13" spans="1:11" x14ac:dyDescent="0.2">
      <c r="A13">
        <v>12</v>
      </c>
      <c r="B13" s="3" t="s">
        <v>5</v>
      </c>
      <c r="C13">
        <v>4</v>
      </c>
      <c r="D13" s="2">
        <v>3.4444444444444402</v>
      </c>
      <c r="E13" t="s">
        <v>4</v>
      </c>
      <c r="H13" s="13">
        <v>2</v>
      </c>
      <c r="I13" s="12">
        <f>COUNTIFS($C$2:$C$85,2,$E$2:$E$85,I3)/COUNTIF($E$2:$E$85,I3)</f>
        <v>0.55555555555555558</v>
      </c>
      <c r="J13" s="12">
        <f>COUNTIFS($C$2:$C$85,2,$E$2:$E$85,J3)/COUNTIF($E$2:$E$85,J3)</f>
        <v>0.53846153846153844</v>
      </c>
    </row>
    <row r="14" spans="1:11" x14ac:dyDescent="0.2">
      <c r="A14">
        <v>13</v>
      </c>
      <c r="B14" s="3" t="s">
        <v>5</v>
      </c>
      <c r="C14">
        <v>4</v>
      </c>
      <c r="D14" s="2">
        <v>3.25714285714285</v>
      </c>
      <c r="E14" t="s">
        <v>4</v>
      </c>
      <c r="I14" s="10">
        <f>I12+I13</f>
        <v>1</v>
      </c>
      <c r="J14" s="10">
        <f>J12+J13</f>
        <v>1</v>
      </c>
    </row>
    <row r="15" spans="1:11" x14ac:dyDescent="0.2">
      <c r="A15">
        <v>14</v>
      </c>
      <c r="B15" s="3" t="s">
        <v>5</v>
      </c>
      <c r="C15">
        <v>4</v>
      </c>
      <c r="D15" s="2">
        <v>3.4637681159420199</v>
      </c>
      <c r="E15" t="s">
        <v>4</v>
      </c>
    </row>
    <row r="16" spans="1:11" x14ac:dyDescent="0.2">
      <c r="A16">
        <v>15</v>
      </c>
      <c r="B16" s="3" t="s">
        <v>5</v>
      </c>
      <c r="C16">
        <v>4</v>
      </c>
      <c r="D16" s="2">
        <v>2.9130434782608599</v>
      </c>
      <c r="E16" t="s">
        <v>4</v>
      </c>
      <c r="H16" s="1" t="s">
        <v>19</v>
      </c>
      <c r="I16" s="6"/>
      <c r="J16" s="6"/>
    </row>
    <row r="17" spans="1:10" x14ac:dyDescent="0.2">
      <c r="A17">
        <v>16</v>
      </c>
      <c r="B17" s="3" t="s">
        <v>5</v>
      </c>
      <c r="C17">
        <v>4</v>
      </c>
      <c r="D17" s="2">
        <v>3.37681159420289</v>
      </c>
      <c r="E17" t="s">
        <v>4</v>
      </c>
      <c r="H17" s="11">
        <v>1</v>
      </c>
      <c r="I17" s="12">
        <f>COUNTIFS($D$2:$D$85,"&gt;=1",$D$2:$D$85,"&lt;2",$E$2:$E$85,I3)/COUNTIF($E$2:$E$85,I3)</f>
        <v>4.4444444444444446E-2</v>
      </c>
      <c r="J17" s="12">
        <f>COUNTIFS($D$2:$D$85,"&gt;=1",$D$2:$D$85,"&lt;2",$E$2:$E$85,J3)/COUNTIF($E$2:$E$85,J3)</f>
        <v>0.23076923076923078</v>
      </c>
    </row>
    <row r="18" spans="1:10" x14ac:dyDescent="0.2">
      <c r="A18">
        <v>17</v>
      </c>
      <c r="B18" s="3" t="s">
        <v>5</v>
      </c>
      <c r="C18">
        <v>4</v>
      </c>
      <c r="D18" s="2">
        <v>2.88888888888888</v>
      </c>
      <c r="E18" t="s">
        <v>4</v>
      </c>
      <c r="H18" s="13">
        <v>2</v>
      </c>
      <c r="I18" s="12">
        <f>COUNTIFS($D$2:$D$85,"&gt;=2",$D$2:$D$85,"&lt;3",$E$2:$E$85,I3)/COUNTIF($E$2:$E$85,I3)</f>
        <v>0.31111111111111112</v>
      </c>
      <c r="J18" s="12">
        <f>COUNTIFS($D$2:$D$85,"&gt;=2",$D$2:$D$85,"&lt;3",$E$2:$E$85,J3)/COUNTIF($E$2:$E$85,J3)</f>
        <v>0.4358974358974359</v>
      </c>
    </row>
    <row r="19" spans="1:10" x14ac:dyDescent="0.2">
      <c r="A19">
        <v>18</v>
      </c>
      <c r="B19" s="3" t="s">
        <v>5</v>
      </c>
      <c r="C19">
        <v>4</v>
      </c>
      <c r="D19" s="2">
        <v>2.5735294117646998</v>
      </c>
      <c r="E19" t="s">
        <v>4</v>
      </c>
      <c r="H19" s="13">
        <v>3</v>
      </c>
      <c r="I19" s="12">
        <f>COUNTIFS($D$2:$D$85,"&gt;=3",$D$2:$D$85,"&lt;4",$E$2:$E$85,I3)/COUNTIF($E$2:$E$85,I3)</f>
        <v>0.64444444444444449</v>
      </c>
      <c r="J19" s="12">
        <f>COUNTIFS($D$2:$D$85,"&gt;=3",$D$2:$D$85,"&lt;4",$E$2:$E$85,J3)/COUNTIF($E$2:$E$85,J3)</f>
        <v>0.33333333333333331</v>
      </c>
    </row>
    <row r="20" spans="1:10" x14ac:dyDescent="0.2">
      <c r="A20">
        <v>19</v>
      </c>
      <c r="B20" s="3" t="s">
        <v>5</v>
      </c>
      <c r="C20">
        <v>4</v>
      </c>
      <c r="D20" s="2">
        <v>2.8181818181818099</v>
      </c>
      <c r="E20" t="s">
        <v>4</v>
      </c>
      <c r="I20" s="10">
        <f>SUM(I17:I19)</f>
        <v>1</v>
      </c>
      <c r="J20" s="10">
        <f>SUM(J17:J19)</f>
        <v>1</v>
      </c>
    </row>
    <row r="21" spans="1:10" x14ac:dyDescent="0.2">
      <c r="A21">
        <v>20</v>
      </c>
      <c r="B21" s="3" t="s">
        <v>5</v>
      </c>
      <c r="C21">
        <v>4</v>
      </c>
      <c r="D21" s="2">
        <v>2.1538461538461502</v>
      </c>
      <c r="E21" t="s">
        <v>4</v>
      </c>
    </row>
    <row r="22" spans="1:10" x14ac:dyDescent="0.2">
      <c r="A22">
        <v>21</v>
      </c>
      <c r="B22" s="3" t="s">
        <v>5</v>
      </c>
      <c r="C22">
        <v>4</v>
      </c>
      <c r="D22" s="2">
        <v>2.0545454545454498</v>
      </c>
      <c r="E22" t="s">
        <v>6</v>
      </c>
      <c r="H22" t="s">
        <v>15</v>
      </c>
    </row>
    <row r="23" spans="1:10" x14ac:dyDescent="0.2">
      <c r="A23">
        <v>22</v>
      </c>
      <c r="B23" s="3" t="s">
        <v>5</v>
      </c>
      <c r="C23">
        <v>4</v>
      </c>
      <c r="D23" s="2">
        <v>2.2820512820512802</v>
      </c>
      <c r="E23" t="s">
        <v>6</v>
      </c>
      <c r="H23" t="s">
        <v>17</v>
      </c>
      <c r="I23" s="8">
        <f>(I7*I12*I19)/I4</f>
        <v>0.46336351165980799</v>
      </c>
      <c r="J23" s="8">
        <f>(J7*J12*J19)/J4</f>
        <v>0.30587164314974968</v>
      </c>
    </row>
    <row r="24" spans="1:10" x14ac:dyDescent="0.2">
      <c r="A24">
        <v>23</v>
      </c>
      <c r="B24" s="3" t="s">
        <v>5</v>
      </c>
      <c r="C24">
        <v>4</v>
      </c>
      <c r="D24" s="2">
        <v>1.7173913043478199</v>
      </c>
      <c r="E24" t="s">
        <v>6</v>
      </c>
      <c r="I24" s="14" t="s">
        <v>4</v>
      </c>
    </row>
    <row r="25" spans="1:10" x14ac:dyDescent="0.2">
      <c r="A25">
        <v>24</v>
      </c>
      <c r="B25" s="3" t="s">
        <v>5</v>
      </c>
      <c r="C25">
        <v>4</v>
      </c>
      <c r="D25" s="2">
        <v>1.46875</v>
      </c>
      <c r="E25" t="s">
        <v>6</v>
      </c>
    </row>
    <row r="26" spans="1:10" x14ac:dyDescent="0.2">
      <c r="A26">
        <v>25</v>
      </c>
      <c r="B26" s="3" t="s">
        <v>5</v>
      </c>
      <c r="C26">
        <v>4</v>
      </c>
      <c r="D26" s="2">
        <v>3.5942028985507202</v>
      </c>
      <c r="E26" t="s">
        <v>6</v>
      </c>
      <c r="H26" t="s">
        <v>16</v>
      </c>
    </row>
    <row r="27" spans="1:10" x14ac:dyDescent="0.2">
      <c r="A27">
        <v>26</v>
      </c>
      <c r="B27" s="3" t="s">
        <v>5</v>
      </c>
      <c r="C27">
        <v>4</v>
      </c>
      <c r="D27" s="2">
        <v>2.1333333333333302</v>
      </c>
      <c r="E27" t="s">
        <v>6</v>
      </c>
      <c r="H27" t="s">
        <v>18</v>
      </c>
      <c r="I27" s="8">
        <f>(I7*I12*I18)/I4</f>
        <v>0.22369272976680385</v>
      </c>
      <c r="J27" s="8">
        <f>(J7*J12*J18)/J4</f>
        <v>0.39998599488813424</v>
      </c>
    </row>
    <row r="28" spans="1:10" x14ac:dyDescent="0.2">
      <c r="A28">
        <v>27</v>
      </c>
      <c r="B28" s="3" t="s">
        <v>5</v>
      </c>
      <c r="C28">
        <v>4</v>
      </c>
      <c r="D28" s="2">
        <v>3.0606060606060601</v>
      </c>
      <c r="E28" t="s">
        <v>6</v>
      </c>
      <c r="J28" s="14" t="s">
        <v>6</v>
      </c>
    </row>
    <row r="29" spans="1:10" x14ac:dyDescent="0.2">
      <c r="A29">
        <v>28</v>
      </c>
      <c r="B29" s="3" t="s">
        <v>5</v>
      </c>
      <c r="C29">
        <v>4</v>
      </c>
      <c r="D29" s="2">
        <v>3.37681159420289</v>
      </c>
      <c r="E29" t="s">
        <v>6</v>
      </c>
    </row>
    <row r="30" spans="1:10" x14ac:dyDescent="0.2">
      <c r="A30">
        <v>29</v>
      </c>
      <c r="B30" s="3" t="s">
        <v>5</v>
      </c>
      <c r="C30">
        <v>4</v>
      </c>
      <c r="D30" s="2">
        <v>1.6470588235294099</v>
      </c>
      <c r="E30" t="s">
        <v>6</v>
      </c>
    </row>
    <row r="31" spans="1:10" x14ac:dyDescent="0.2">
      <c r="A31">
        <v>30</v>
      </c>
      <c r="B31" s="3" t="s">
        <v>5</v>
      </c>
      <c r="C31">
        <v>4</v>
      </c>
      <c r="D31" s="2">
        <v>3.2318840579710102</v>
      </c>
      <c r="E31" t="s">
        <v>6</v>
      </c>
    </row>
    <row r="32" spans="1:10" x14ac:dyDescent="0.2">
      <c r="A32">
        <v>31</v>
      </c>
      <c r="B32" s="3" t="s">
        <v>5</v>
      </c>
      <c r="C32">
        <v>4</v>
      </c>
      <c r="D32" s="2">
        <v>3.0724637681159401</v>
      </c>
      <c r="E32" t="s">
        <v>6</v>
      </c>
    </row>
    <row r="33" spans="1:5" x14ac:dyDescent="0.2">
      <c r="A33">
        <v>32</v>
      </c>
      <c r="B33" s="3" t="s">
        <v>5</v>
      </c>
      <c r="C33">
        <v>4</v>
      </c>
      <c r="D33" s="2">
        <v>2.7</v>
      </c>
      <c r="E33" t="s">
        <v>6</v>
      </c>
    </row>
    <row r="34" spans="1:5" x14ac:dyDescent="0.2">
      <c r="A34">
        <v>33</v>
      </c>
      <c r="B34" s="3" t="s">
        <v>5</v>
      </c>
      <c r="C34">
        <v>4</v>
      </c>
      <c r="D34" s="2">
        <v>2.5686274509803901</v>
      </c>
      <c r="E34" t="s">
        <v>6</v>
      </c>
    </row>
    <row r="35" spans="1:5" x14ac:dyDescent="0.2">
      <c r="A35">
        <v>34</v>
      </c>
      <c r="B35" s="3" t="s">
        <v>5</v>
      </c>
      <c r="C35">
        <v>4</v>
      </c>
      <c r="D35" s="2">
        <v>3.8115942028985499</v>
      </c>
      <c r="E35" t="s">
        <v>6</v>
      </c>
    </row>
    <row r="36" spans="1:5" x14ac:dyDescent="0.2">
      <c r="A36">
        <v>35</v>
      </c>
      <c r="B36" s="3" t="s">
        <v>5</v>
      </c>
      <c r="C36">
        <v>4</v>
      </c>
      <c r="D36" s="2">
        <v>1.52941176470588</v>
      </c>
      <c r="E36" t="s">
        <v>6</v>
      </c>
    </row>
    <row r="37" spans="1:5" x14ac:dyDescent="0.2">
      <c r="A37">
        <v>36</v>
      </c>
      <c r="B37" s="3" t="s">
        <v>3</v>
      </c>
      <c r="C37">
        <v>4</v>
      </c>
      <c r="D37" s="2">
        <v>2.2962962962962901</v>
      </c>
      <c r="E37" t="s">
        <v>6</v>
      </c>
    </row>
    <row r="38" spans="1:5" x14ac:dyDescent="0.2">
      <c r="A38">
        <v>37</v>
      </c>
      <c r="B38" s="3" t="s">
        <v>5</v>
      </c>
      <c r="C38">
        <v>4</v>
      </c>
      <c r="D38" s="2">
        <v>2.52</v>
      </c>
      <c r="E38" t="s">
        <v>6</v>
      </c>
    </row>
    <row r="39" spans="1:5" x14ac:dyDescent="0.2">
      <c r="A39">
        <v>38</v>
      </c>
      <c r="B39" s="3" t="s">
        <v>5</v>
      </c>
      <c r="C39">
        <v>4</v>
      </c>
      <c r="D39" s="2">
        <v>2</v>
      </c>
      <c r="E39" t="s">
        <v>6</v>
      </c>
    </row>
    <row r="40" spans="1:5" x14ac:dyDescent="0.2">
      <c r="A40">
        <v>39</v>
      </c>
      <c r="B40" s="3" t="s">
        <v>5</v>
      </c>
      <c r="C40">
        <v>2</v>
      </c>
      <c r="D40" s="2">
        <v>1.9791666666666601</v>
      </c>
      <c r="E40" t="s">
        <v>4</v>
      </c>
    </row>
    <row r="41" spans="1:5" x14ac:dyDescent="0.2">
      <c r="A41">
        <v>40</v>
      </c>
      <c r="B41" s="3" t="s">
        <v>5</v>
      </c>
      <c r="C41">
        <v>2</v>
      </c>
      <c r="D41" s="2">
        <v>1.44827586206896</v>
      </c>
      <c r="E41" t="s">
        <v>4</v>
      </c>
    </row>
    <row r="42" spans="1:5" x14ac:dyDescent="0.2">
      <c r="A42">
        <v>41</v>
      </c>
      <c r="B42" s="3" t="s">
        <v>5</v>
      </c>
      <c r="C42">
        <v>2</v>
      </c>
      <c r="D42" s="2">
        <v>3.4791666666666599</v>
      </c>
      <c r="E42" t="s">
        <v>4</v>
      </c>
    </row>
    <row r="43" spans="1:5" x14ac:dyDescent="0.2">
      <c r="A43">
        <v>42</v>
      </c>
      <c r="B43" s="3" t="s">
        <v>5</v>
      </c>
      <c r="C43">
        <v>2</v>
      </c>
      <c r="D43" s="2">
        <v>3.7291666666666599</v>
      </c>
      <c r="E43" t="s">
        <v>4</v>
      </c>
    </row>
    <row r="44" spans="1:5" x14ac:dyDescent="0.2">
      <c r="A44">
        <v>43</v>
      </c>
      <c r="B44" s="3" t="s">
        <v>3</v>
      </c>
      <c r="C44">
        <v>2</v>
      </c>
      <c r="D44" s="2">
        <v>3.5</v>
      </c>
      <c r="E44" t="s">
        <v>4</v>
      </c>
    </row>
    <row r="45" spans="1:5" x14ac:dyDescent="0.2">
      <c r="A45">
        <v>44</v>
      </c>
      <c r="B45" s="3" t="s">
        <v>5</v>
      </c>
      <c r="C45">
        <v>2</v>
      </c>
      <c r="D45" s="2">
        <v>2.9791666666666599</v>
      </c>
      <c r="E45" t="s">
        <v>4</v>
      </c>
    </row>
    <row r="46" spans="1:5" x14ac:dyDescent="0.2">
      <c r="A46">
        <v>45</v>
      </c>
      <c r="B46" s="3" t="s">
        <v>5</v>
      </c>
      <c r="C46">
        <v>2</v>
      </c>
      <c r="D46" s="2">
        <v>3.7083333333333299</v>
      </c>
      <c r="E46" t="s">
        <v>4</v>
      </c>
    </row>
    <row r="47" spans="1:5" x14ac:dyDescent="0.2">
      <c r="A47">
        <v>46</v>
      </c>
      <c r="B47" s="3" t="s">
        <v>5</v>
      </c>
      <c r="C47">
        <v>2</v>
      </c>
      <c r="D47" s="2">
        <v>3.8125</v>
      </c>
      <c r="E47" t="s">
        <v>4</v>
      </c>
    </row>
    <row r="48" spans="1:5" x14ac:dyDescent="0.2">
      <c r="A48">
        <v>47</v>
      </c>
      <c r="B48" s="3" t="s">
        <v>3</v>
      </c>
      <c r="C48">
        <v>2</v>
      </c>
      <c r="D48" s="2">
        <v>3.4166666666666599</v>
      </c>
      <c r="E48" t="s">
        <v>4</v>
      </c>
    </row>
    <row r="49" spans="1:5" x14ac:dyDescent="0.2">
      <c r="A49">
        <v>48</v>
      </c>
      <c r="B49" s="3" t="s">
        <v>5</v>
      </c>
      <c r="C49">
        <v>2</v>
      </c>
      <c r="D49" s="2">
        <v>3.4791666666666599</v>
      </c>
      <c r="E49" t="s">
        <v>4</v>
      </c>
    </row>
    <row r="50" spans="1:5" x14ac:dyDescent="0.2">
      <c r="A50">
        <v>49</v>
      </c>
      <c r="B50" s="3" t="s">
        <v>5</v>
      </c>
      <c r="C50">
        <v>2</v>
      </c>
      <c r="D50" s="2">
        <v>3.4583333333333299</v>
      </c>
      <c r="E50" t="s">
        <v>4</v>
      </c>
    </row>
    <row r="51" spans="1:5" x14ac:dyDescent="0.2">
      <c r="A51">
        <v>50</v>
      </c>
      <c r="B51" s="3" t="s">
        <v>5</v>
      </c>
      <c r="C51">
        <v>2</v>
      </c>
      <c r="D51" s="2">
        <v>3.5625</v>
      </c>
      <c r="E51" t="s">
        <v>4</v>
      </c>
    </row>
    <row r="52" spans="1:5" x14ac:dyDescent="0.2">
      <c r="A52">
        <v>51</v>
      </c>
      <c r="B52" s="3" t="s">
        <v>3</v>
      </c>
      <c r="C52">
        <v>2</v>
      </c>
      <c r="D52" s="2">
        <v>3.6458333333333299</v>
      </c>
      <c r="E52" t="s">
        <v>4</v>
      </c>
    </row>
    <row r="53" spans="1:5" x14ac:dyDescent="0.2">
      <c r="A53">
        <v>52</v>
      </c>
      <c r="B53" s="3" t="s">
        <v>5</v>
      </c>
      <c r="C53">
        <v>2</v>
      </c>
      <c r="D53" s="2">
        <v>3.4583333333333299</v>
      </c>
      <c r="E53" t="s">
        <v>4</v>
      </c>
    </row>
    <row r="54" spans="1:5" x14ac:dyDescent="0.2">
      <c r="A54">
        <v>53</v>
      </c>
      <c r="B54" s="3" t="s">
        <v>5</v>
      </c>
      <c r="C54">
        <v>2</v>
      </c>
      <c r="D54" s="2">
        <v>3.3125</v>
      </c>
      <c r="E54" t="s">
        <v>4</v>
      </c>
    </row>
    <row r="55" spans="1:5" x14ac:dyDescent="0.2">
      <c r="A55">
        <v>54</v>
      </c>
      <c r="B55" s="3" t="s">
        <v>5</v>
      </c>
      <c r="C55">
        <v>2</v>
      </c>
      <c r="D55" s="2">
        <v>3.5208333333333299</v>
      </c>
      <c r="E55" t="s">
        <v>4</v>
      </c>
    </row>
    <row r="56" spans="1:5" x14ac:dyDescent="0.2">
      <c r="A56">
        <v>55</v>
      </c>
      <c r="B56" s="3" t="s">
        <v>3</v>
      </c>
      <c r="C56">
        <v>2</v>
      </c>
      <c r="D56" s="2">
        <v>3.8125</v>
      </c>
      <c r="E56" t="s">
        <v>4</v>
      </c>
    </row>
    <row r="57" spans="1:5" x14ac:dyDescent="0.2">
      <c r="A57">
        <v>56</v>
      </c>
      <c r="B57" s="3" t="s">
        <v>5</v>
      </c>
      <c r="C57">
        <v>2</v>
      </c>
      <c r="D57" s="2">
        <v>2.0833333333333299</v>
      </c>
      <c r="E57" t="s">
        <v>4</v>
      </c>
    </row>
    <row r="58" spans="1:5" x14ac:dyDescent="0.2">
      <c r="A58">
        <v>57</v>
      </c>
      <c r="B58" s="3" t="s">
        <v>3</v>
      </c>
      <c r="C58">
        <v>2</v>
      </c>
      <c r="D58" s="2">
        <v>2.8125</v>
      </c>
      <c r="E58" t="s">
        <v>4</v>
      </c>
    </row>
    <row r="59" spans="1:5" x14ac:dyDescent="0.2">
      <c r="A59">
        <v>58</v>
      </c>
      <c r="B59" s="3" t="s">
        <v>5</v>
      </c>
      <c r="C59">
        <v>2</v>
      </c>
      <c r="D59" s="2">
        <v>2.5833333333333299</v>
      </c>
      <c r="E59" t="s">
        <v>4</v>
      </c>
    </row>
    <row r="60" spans="1:5" x14ac:dyDescent="0.2">
      <c r="A60">
        <v>59</v>
      </c>
      <c r="B60" s="3" t="s">
        <v>5</v>
      </c>
      <c r="C60">
        <v>2</v>
      </c>
      <c r="D60" s="2">
        <v>3.375</v>
      </c>
      <c r="E60" t="s">
        <v>4</v>
      </c>
    </row>
    <row r="61" spans="1:5" x14ac:dyDescent="0.2">
      <c r="A61">
        <v>60</v>
      </c>
      <c r="B61" s="3" t="s">
        <v>5</v>
      </c>
      <c r="C61">
        <v>2</v>
      </c>
      <c r="D61" s="2">
        <v>3.4375</v>
      </c>
      <c r="E61" t="s">
        <v>4</v>
      </c>
    </row>
    <row r="62" spans="1:5" x14ac:dyDescent="0.2">
      <c r="A62">
        <v>61</v>
      </c>
      <c r="B62" s="3" t="s">
        <v>5</v>
      </c>
      <c r="C62">
        <v>2</v>
      </c>
      <c r="D62" s="2">
        <v>3.2083333333333299</v>
      </c>
      <c r="E62" t="s">
        <v>4</v>
      </c>
    </row>
    <row r="63" spans="1:5" x14ac:dyDescent="0.2">
      <c r="A63">
        <v>62</v>
      </c>
      <c r="B63" s="3" t="s">
        <v>5</v>
      </c>
      <c r="C63">
        <v>2</v>
      </c>
      <c r="D63" s="2">
        <v>2.9791666666666599</v>
      </c>
      <c r="E63" t="s">
        <v>4</v>
      </c>
    </row>
    <row r="64" spans="1:5" x14ac:dyDescent="0.2">
      <c r="A64">
        <v>63</v>
      </c>
      <c r="B64" s="3" t="s">
        <v>5</v>
      </c>
      <c r="C64">
        <v>2</v>
      </c>
      <c r="D64" s="2">
        <v>3.2708333333333299</v>
      </c>
      <c r="E64" t="s">
        <v>4</v>
      </c>
    </row>
    <row r="65" spans="1:5" x14ac:dyDescent="0.2">
      <c r="A65">
        <v>64</v>
      </c>
      <c r="B65" s="3" t="s">
        <v>5</v>
      </c>
      <c r="C65">
        <v>2</v>
      </c>
      <c r="D65" s="2">
        <v>2.73170731707317</v>
      </c>
      <c r="E65" t="s">
        <v>6</v>
      </c>
    </row>
    <row r="66" spans="1:5" x14ac:dyDescent="0.2">
      <c r="A66">
        <v>65</v>
      </c>
      <c r="B66" s="3" t="s">
        <v>5</v>
      </c>
      <c r="C66">
        <v>2</v>
      </c>
      <c r="D66" s="2">
        <v>1.9166666666666601</v>
      </c>
      <c r="E66" t="s">
        <v>6</v>
      </c>
    </row>
    <row r="67" spans="1:5" x14ac:dyDescent="0.2">
      <c r="A67">
        <v>66</v>
      </c>
      <c r="B67" s="3" t="s">
        <v>5</v>
      </c>
      <c r="C67">
        <v>2</v>
      </c>
      <c r="D67" s="2">
        <v>3.2894736842105199</v>
      </c>
      <c r="E67" t="s">
        <v>6</v>
      </c>
    </row>
    <row r="68" spans="1:5" x14ac:dyDescent="0.2">
      <c r="A68">
        <v>67</v>
      </c>
      <c r="B68" s="3" t="s">
        <v>5</v>
      </c>
      <c r="C68">
        <v>2</v>
      </c>
      <c r="D68" s="2">
        <v>2.1481481481481399</v>
      </c>
      <c r="E68" t="s">
        <v>6</v>
      </c>
    </row>
    <row r="69" spans="1:5" x14ac:dyDescent="0.2">
      <c r="A69">
        <v>68</v>
      </c>
      <c r="B69" s="3" t="s">
        <v>3</v>
      </c>
      <c r="C69">
        <v>2</v>
      </c>
      <c r="D69" s="2">
        <v>2.2727272727272698</v>
      </c>
      <c r="E69" t="s">
        <v>6</v>
      </c>
    </row>
    <row r="70" spans="1:5" x14ac:dyDescent="0.2">
      <c r="A70">
        <v>69</v>
      </c>
      <c r="B70" s="3" t="s">
        <v>5</v>
      </c>
      <c r="C70">
        <v>2</v>
      </c>
      <c r="D70" s="2">
        <v>3.30555555555555</v>
      </c>
      <c r="E70" t="s">
        <v>6</v>
      </c>
    </row>
    <row r="71" spans="1:5" x14ac:dyDescent="0.2">
      <c r="A71">
        <v>70</v>
      </c>
      <c r="B71" s="3" t="s">
        <v>5</v>
      </c>
      <c r="C71">
        <v>2</v>
      </c>
      <c r="D71" s="2">
        <v>3.4583333333333299</v>
      </c>
      <c r="E71" t="s">
        <v>6</v>
      </c>
    </row>
    <row r="72" spans="1:5" x14ac:dyDescent="0.2">
      <c r="A72">
        <v>71</v>
      </c>
      <c r="B72" s="3" t="s">
        <v>5</v>
      </c>
      <c r="C72">
        <v>2</v>
      </c>
      <c r="D72" s="2">
        <v>1.8846153846153799</v>
      </c>
      <c r="E72" t="s">
        <v>6</v>
      </c>
    </row>
    <row r="73" spans="1:5" x14ac:dyDescent="0.2">
      <c r="A73">
        <v>72</v>
      </c>
      <c r="B73" s="3" t="s">
        <v>5</v>
      </c>
      <c r="C73">
        <v>2</v>
      </c>
      <c r="D73" s="2">
        <v>1.86363636363636</v>
      </c>
      <c r="E73" t="s">
        <v>6</v>
      </c>
    </row>
    <row r="74" spans="1:5" x14ac:dyDescent="0.2">
      <c r="A74">
        <v>73</v>
      </c>
      <c r="B74" s="3" t="s">
        <v>5</v>
      </c>
      <c r="C74">
        <v>2</v>
      </c>
      <c r="D74" s="2">
        <v>2.36666666666666</v>
      </c>
      <c r="E74" t="s">
        <v>6</v>
      </c>
    </row>
    <row r="75" spans="1:5" x14ac:dyDescent="0.2">
      <c r="A75">
        <v>74</v>
      </c>
      <c r="B75" s="3" t="s">
        <v>5</v>
      </c>
      <c r="C75">
        <v>2</v>
      </c>
      <c r="D75" s="2">
        <v>2.2285714285714202</v>
      </c>
      <c r="E75" t="s">
        <v>6</v>
      </c>
    </row>
    <row r="76" spans="1:5" x14ac:dyDescent="0.2">
      <c r="A76">
        <v>75</v>
      </c>
      <c r="B76" s="3" t="s">
        <v>5</v>
      </c>
      <c r="C76">
        <v>2</v>
      </c>
      <c r="D76" s="2">
        <v>2.5238095238095202</v>
      </c>
      <c r="E76" t="s">
        <v>6</v>
      </c>
    </row>
    <row r="77" spans="1:5" x14ac:dyDescent="0.2">
      <c r="A77">
        <v>76</v>
      </c>
      <c r="B77" s="3" t="s">
        <v>5</v>
      </c>
      <c r="C77">
        <v>2</v>
      </c>
      <c r="D77" s="2">
        <v>3.3333333333333299</v>
      </c>
      <c r="E77" t="s">
        <v>6</v>
      </c>
    </row>
    <row r="78" spans="1:5" x14ac:dyDescent="0.2">
      <c r="A78">
        <v>77</v>
      </c>
      <c r="B78" s="3" t="s">
        <v>5</v>
      </c>
      <c r="C78">
        <v>2</v>
      </c>
      <c r="D78" s="2">
        <v>1.8947368421052599</v>
      </c>
      <c r="E78" t="s">
        <v>6</v>
      </c>
    </row>
    <row r="79" spans="1:5" x14ac:dyDescent="0.2">
      <c r="A79">
        <v>78</v>
      </c>
      <c r="B79" s="3" t="s">
        <v>5</v>
      </c>
      <c r="C79">
        <v>2</v>
      </c>
      <c r="D79" s="2">
        <v>2.9166666666666599</v>
      </c>
      <c r="E79" t="s">
        <v>6</v>
      </c>
    </row>
    <row r="80" spans="1:5" x14ac:dyDescent="0.2">
      <c r="A80">
        <v>79</v>
      </c>
      <c r="B80" s="3" t="s">
        <v>5</v>
      </c>
      <c r="C80">
        <v>2</v>
      </c>
      <c r="D80" s="2">
        <v>3.2916666666666599</v>
      </c>
      <c r="E80" t="s">
        <v>6</v>
      </c>
    </row>
    <row r="81" spans="1:5" x14ac:dyDescent="0.2">
      <c r="A81">
        <v>80</v>
      </c>
      <c r="B81" s="3" t="s">
        <v>5</v>
      </c>
      <c r="C81">
        <v>2</v>
      </c>
      <c r="D81" s="2">
        <v>2.2608695652173898</v>
      </c>
      <c r="E81" t="s">
        <v>6</v>
      </c>
    </row>
    <row r="82" spans="1:5" x14ac:dyDescent="0.2">
      <c r="A82">
        <v>81</v>
      </c>
      <c r="B82" s="3" t="s">
        <v>3</v>
      </c>
      <c r="C82">
        <v>2</v>
      </c>
      <c r="D82" s="2">
        <v>3</v>
      </c>
      <c r="E82" t="s">
        <v>6</v>
      </c>
    </row>
    <row r="83" spans="1:5" x14ac:dyDescent="0.2">
      <c r="A83">
        <v>82</v>
      </c>
      <c r="B83" s="3" t="s">
        <v>5</v>
      </c>
      <c r="C83">
        <v>2</v>
      </c>
      <c r="D83" s="2">
        <v>2.52173913043478</v>
      </c>
      <c r="E83" t="s">
        <v>6</v>
      </c>
    </row>
    <row r="84" spans="1:5" x14ac:dyDescent="0.2">
      <c r="A84">
        <v>83</v>
      </c>
      <c r="B84" s="3" t="s">
        <v>5</v>
      </c>
      <c r="C84">
        <v>2</v>
      </c>
      <c r="D84" s="2">
        <v>3.0434782608695601</v>
      </c>
      <c r="E84" t="s">
        <v>6</v>
      </c>
    </row>
    <row r="85" spans="1:5" x14ac:dyDescent="0.2">
      <c r="A85">
        <v>84</v>
      </c>
      <c r="B85" s="3" t="s">
        <v>5</v>
      </c>
      <c r="C85">
        <v>2</v>
      </c>
      <c r="D85" s="2">
        <v>1.8695652173913</v>
      </c>
      <c r="E85" t="s">
        <v>6</v>
      </c>
    </row>
    <row r="86" spans="1:5" x14ac:dyDescent="0.2">
      <c r="A86" s="4">
        <v>85</v>
      </c>
      <c r="B86" s="4" t="s">
        <v>5</v>
      </c>
      <c r="C86" s="4">
        <v>4</v>
      </c>
      <c r="D86" s="5">
        <v>3.2608695652173898</v>
      </c>
      <c r="E86" s="4" t="s">
        <v>9</v>
      </c>
    </row>
    <row r="87" spans="1:5" x14ac:dyDescent="0.2">
      <c r="A87" s="4">
        <v>86</v>
      </c>
      <c r="B87" s="4" t="s">
        <v>5</v>
      </c>
      <c r="C87" s="4">
        <v>4</v>
      </c>
      <c r="D87" s="5">
        <v>2.9275362318840501</v>
      </c>
      <c r="E8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 Laksito</cp:lastModifiedBy>
  <dcterms:created xsi:type="dcterms:W3CDTF">2021-12-01T03:36:29Z</dcterms:created>
  <dcterms:modified xsi:type="dcterms:W3CDTF">2021-12-22T06:34:27Z</dcterms:modified>
</cp:coreProperties>
</file>